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ero\Downloads\"/>
    </mc:Choice>
  </mc:AlternateContent>
  <xr:revisionPtr revIDLastSave="0" documentId="13_ncr:1_{5AF52347-63CB-4AF1-8784-E40E822F6DB5}" xr6:coauthVersionLast="47" xr6:coauthVersionMax="47" xr10:uidLastSave="{00000000-0000-0000-0000-000000000000}"/>
  <bookViews>
    <workbookView xWindow="-15180" yWindow="-16320" windowWidth="29040" windowHeight="15720" tabRatio="500" activeTab="1" xr2:uid="{00000000-000D-0000-FFFF-FFFF00000000}"/>
  </bookViews>
  <sheets>
    <sheet name="BB_Betas" sheetId="1" r:id="rId1"/>
    <sheet name="Risk Free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1" i="1" l="1"/>
  <c r="D90" i="1"/>
  <c r="D89" i="1"/>
  <c r="D88" i="1"/>
  <c r="D87" i="1"/>
  <c r="D86" i="1"/>
  <c r="D85" i="1"/>
  <c r="D84" i="1"/>
  <c r="D83" i="1"/>
  <c r="D82" i="1"/>
  <c r="D81" i="1"/>
  <c r="D80" i="1"/>
  <c r="AI79" i="1"/>
  <c r="AG79" i="1"/>
  <c r="AC79" i="1"/>
  <c r="AA79" i="1"/>
  <c r="W79" i="1"/>
  <c r="U79" i="1"/>
  <c r="Q79" i="1"/>
  <c r="O79" i="1"/>
  <c r="K79" i="1"/>
  <c r="I79" i="1"/>
  <c r="D79" i="1"/>
  <c r="AI78" i="1"/>
  <c r="AG78" i="1"/>
  <c r="AC78" i="1"/>
  <c r="AA78" i="1"/>
  <c r="W78" i="1"/>
  <c r="U78" i="1"/>
  <c r="Q78" i="1"/>
  <c r="O78" i="1"/>
  <c r="K78" i="1"/>
  <c r="I78" i="1"/>
  <c r="D78" i="1"/>
  <c r="AI77" i="1"/>
  <c r="AG77" i="1"/>
  <c r="AC77" i="1"/>
  <c r="AA77" i="1"/>
  <c r="W77" i="1"/>
  <c r="U77" i="1"/>
  <c r="Q77" i="1"/>
  <c r="O77" i="1"/>
  <c r="K77" i="1"/>
  <c r="I77" i="1"/>
  <c r="D77" i="1"/>
  <c r="AI76" i="1"/>
  <c r="AG76" i="1"/>
  <c r="AC76" i="1"/>
  <c r="AA76" i="1"/>
  <c r="W76" i="1"/>
  <c r="U76" i="1"/>
  <c r="Q76" i="1"/>
  <c r="O76" i="1"/>
  <c r="K76" i="1"/>
  <c r="I76" i="1"/>
  <c r="D76" i="1"/>
  <c r="AI75" i="1"/>
  <c r="AG75" i="1"/>
  <c r="AC75" i="1"/>
  <c r="AA75" i="1"/>
  <c r="W75" i="1"/>
  <c r="U75" i="1"/>
  <c r="Q75" i="1"/>
  <c r="O75" i="1"/>
  <c r="K75" i="1"/>
  <c r="I75" i="1"/>
  <c r="D75" i="1"/>
  <c r="AI74" i="1"/>
  <c r="AG74" i="1"/>
  <c r="AC74" i="1"/>
  <c r="AA74" i="1"/>
  <c r="W74" i="1"/>
  <c r="U74" i="1"/>
  <c r="Q74" i="1"/>
  <c r="O74" i="1"/>
  <c r="K74" i="1"/>
  <c r="I74" i="1"/>
  <c r="D74" i="1"/>
  <c r="AI73" i="1"/>
  <c r="AG73" i="1"/>
  <c r="AC73" i="1"/>
  <c r="AA73" i="1"/>
  <c r="W73" i="1"/>
  <c r="U73" i="1"/>
  <c r="Q73" i="1"/>
  <c r="O73" i="1"/>
  <c r="K73" i="1"/>
  <c r="I73" i="1"/>
  <c r="D73" i="1"/>
  <c r="AI72" i="1"/>
  <c r="AG72" i="1"/>
  <c r="AC72" i="1"/>
  <c r="AA72" i="1"/>
  <c r="W72" i="1"/>
  <c r="U72" i="1"/>
  <c r="Q72" i="1"/>
  <c r="O72" i="1"/>
  <c r="K72" i="1"/>
  <c r="I72" i="1"/>
  <c r="D72" i="1"/>
  <c r="AI71" i="1"/>
  <c r="AG71" i="1"/>
  <c r="AC71" i="1"/>
  <c r="AA71" i="1"/>
  <c r="W71" i="1"/>
  <c r="U71" i="1"/>
  <c r="Q71" i="1"/>
  <c r="O71" i="1"/>
  <c r="K71" i="1"/>
  <c r="I71" i="1"/>
  <c r="D71" i="1"/>
  <c r="AI70" i="1"/>
  <c r="AG70" i="1"/>
  <c r="AC70" i="1"/>
  <c r="AA70" i="1"/>
  <c r="W70" i="1"/>
  <c r="U70" i="1"/>
  <c r="Q70" i="1"/>
  <c r="O70" i="1"/>
  <c r="K70" i="1"/>
  <c r="I70" i="1"/>
  <c r="D70" i="1"/>
  <c r="AI69" i="1"/>
  <c r="AG69" i="1"/>
  <c r="AC69" i="1"/>
  <c r="AA69" i="1"/>
  <c r="W69" i="1"/>
  <c r="U69" i="1"/>
  <c r="Q69" i="1"/>
  <c r="O69" i="1"/>
  <c r="K69" i="1"/>
  <c r="I69" i="1"/>
  <c r="D69" i="1"/>
  <c r="AI68" i="1"/>
  <c r="AG68" i="1"/>
  <c r="AC68" i="1"/>
  <c r="AA68" i="1"/>
  <c r="W68" i="1"/>
  <c r="U68" i="1"/>
  <c r="Q68" i="1"/>
  <c r="O68" i="1"/>
  <c r="K68" i="1"/>
  <c r="I68" i="1"/>
  <c r="D68" i="1"/>
  <c r="AI67" i="1"/>
  <c r="AG67" i="1"/>
  <c r="AC67" i="1"/>
  <c r="AA67" i="1"/>
  <c r="W67" i="1"/>
  <c r="U67" i="1"/>
  <c r="Q67" i="1"/>
  <c r="O67" i="1"/>
  <c r="K67" i="1"/>
  <c r="I67" i="1"/>
  <c r="D67" i="1"/>
  <c r="AI66" i="1"/>
  <c r="AG66" i="1"/>
  <c r="AC66" i="1"/>
  <c r="AA66" i="1"/>
  <c r="W66" i="1"/>
  <c r="U66" i="1"/>
  <c r="Q66" i="1"/>
  <c r="O66" i="1"/>
  <c r="K66" i="1"/>
  <c r="I66" i="1"/>
  <c r="D66" i="1"/>
  <c r="AI65" i="1"/>
  <c r="AG65" i="1"/>
  <c r="AC65" i="1"/>
  <c r="AA65" i="1"/>
  <c r="W65" i="1"/>
  <c r="U65" i="1"/>
  <c r="Q65" i="1"/>
  <c r="O65" i="1"/>
  <c r="K65" i="1"/>
  <c r="I65" i="1"/>
  <c r="D65" i="1"/>
  <c r="AI64" i="1"/>
  <c r="AG64" i="1"/>
  <c r="AC64" i="1"/>
  <c r="AA64" i="1"/>
  <c r="W64" i="1"/>
  <c r="U64" i="1"/>
  <c r="Q64" i="1"/>
  <c r="O64" i="1"/>
  <c r="K64" i="1"/>
  <c r="I64" i="1"/>
  <c r="D64" i="1"/>
  <c r="AI63" i="1"/>
  <c r="AG63" i="1"/>
  <c r="AC63" i="1"/>
  <c r="AA63" i="1"/>
  <c r="W63" i="1"/>
  <c r="U63" i="1"/>
  <c r="Q63" i="1"/>
  <c r="O63" i="1"/>
  <c r="K63" i="1"/>
  <c r="I63" i="1"/>
  <c r="D63" i="1"/>
  <c r="AI62" i="1"/>
  <c r="AG62" i="1"/>
  <c r="AC62" i="1"/>
  <c r="AA62" i="1"/>
  <c r="W62" i="1"/>
  <c r="U62" i="1"/>
  <c r="Q62" i="1"/>
  <c r="O62" i="1"/>
  <c r="K62" i="1"/>
  <c r="I62" i="1"/>
  <c r="D62" i="1"/>
  <c r="AI61" i="1"/>
  <c r="AG61" i="1"/>
  <c r="AC61" i="1"/>
  <c r="AA61" i="1"/>
  <c r="W61" i="1"/>
  <c r="U61" i="1"/>
  <c r="Q61" i="1"/>
  <c r="O61" i="1"/>
  <c r="K61" i="1"/>
  <c r="I61" i="1"/>
  <c r="D61" i="1"/>
  <c r="AI60" i="1"/>
  <c r="AG60" i="1"/>
  <c r="AC60" i="1"/>
  <c r="AA60" i="1"/>
  <c r="W60" i="1"/>
  <c r="U60" i="1"/>
  <c r="Q60" i="1"/>
  <c r="O60" i="1"/>
  <c r="K60" i="1"/>
  <c r="I60" i="1"/>
  <c r="D60" i="1"/>
  <c r="AI59" i="1"/>
  <c r="AG59" i="1"/>
  <c r="AC59" i="1"/>
  <c r="AA59" i="1"/>
  <c r="W59" i="1"/>
  <c r="U59" i="1"/>
  <c r="Q59" i="1"/>
  <c r="O59" i="1"/>
  <c r="K59" i="1"/>
  <c r="I59" i="1"/>
  <c r="D59" i="1"/>
  <c r="AI58" i="1"/>
  <c r="AG58" i="1"/>
  <c r="AC58" i="1"/>
  <c r="AA58" i="1"/>
  <c r="W58" i="1"/>
  <c r="U58" i="1"/>
  <c r="Q58" i="1"/>
  <c r="O58" i="1"/>
  <c r="K58" i="1"/>
  <c r="I58" i="1"/>
  <c r="D58" i="1"/>
  <c r="AI57" i="1"/>
  <c r="AG57" i="1"/>
  <c r="AC57" i="1"/>
  <c r="AA57" i="1"/>
  <c r="W57" i="1"/>
  <c r="U57" i="1"/>
  <c r="Q57" i="1"/>
  <c r="O57" i="1"/>
  <c r="K57" i="1"/>
  <c r="I57" i="1"/>
  <c r="D57" i="1"/>
  <c r="AI56" i="1"/>
  <c r="AG56" i="1"/>
  <c r="AC56" i="1"/>
  <c r="AA56" i="1"/>
  <c r="W56" i="1"/>
  <c r="U56" i="1"/>
  <c r="Q56" i="1"/>
  <c r="O56" i="1"/>
  <c r="K56" i="1"/>
  <c r="I56" i="1"/>
  <c r="D56" i="1"/>
  <c r="AI55" i="1"/>
  <c r="AG55" i="1"/>
  <c r="AC55" i="1"/>
  <c r="AA55" i="1"/>
  <c r="W55" i="1"/>
  <c r="U55" i="1"/>
  <c r="Q55" i="1"/>
  <c r="O55" i="1"/>
  <c r="K55" i="1"/>
  <c r="I55" i="1"/>
  <c r="D55" i="1"/>
  <c r="AI54" i="1"/>
  <c r="AG54" i="1"/>
  <c r="AC54" i="1"/>
  <c r="AA54" i="1"/>
  <c r="W54" i="1"/>
  <c r="U54" i="1"/>
  <c r="Q54" i="1"/>
  <c r="O54" i="1"/>
  <c r="K54" i="1"/>
  <c r="I54" i="1"/>
  <c r="D54" i="1"/>
  <c r="AI53" i="1"/>
  <c r="AG53" i="1"/>
  <c r="AC53" i="1"/>
  <c r="AA53" i="1"/>
  <c r="W53" i="1"/>
  <c r="U53" i="1"/>
  <c r="Q53" i="1"/>
  <c r="O53" i="1"/>
  <c r="K53" i="1"/>
  <c r="I53" i="1"/>
  <c r="D53" i="1"/>
  <c r="AI52" i="1"/>
  <c r="AG52" i="1"/>
  <c r="AC52" i="1"/>
  <c r="AA52" i="1"/>
  <c r="W52" i="1"/>
  <c r="U52" i="1"/>
  <c r="Q52" i="1"/>
  <c r="O52" i="1"/>
  <c r="K52" i="1"/>
  <c r="I52" i="1"/>
  <c r="D52" i="1"/>
  <c r="AI51" i="1"/>
  <c r="AG51" i="1"/>
  <c r="AC51" i="1"/>
  <c r="AA51" i="1"/>
  <c r="W51" i="1"/>
  <c r="U51" i="1"/>
  <c r="Q51" i="1"/>
  <c r="O51" i="1"/>
  <c r="K51" i="1"/>
  <c r="I51" i="1"/>
  <c r="D51" i="1"/>
  <c r="AI50" i="1"/>
  <c r="AG50" i="1"/>
  <c r="AC50" i="1"/>
  <c r="AA50" i="1"/>
  <c r="W50" i="1"/>
  <c r="U50" i="1"/>
  <c r="Q50" i="1"/>
  <c r="O50" i="1"/>
  <c r="K50" i="1"/>
  <c r="I50" i="1"/>
  <c r="D50" i="1"/>
  <c r="AI49" i="1"/>
  <c r="AG49" i="1"/>
  <c r="AC49" i="1"/>
  <c r="AA49" i="1"/>
  <c r="W49" i="1"/>
  <c r="U49" i="1"/>
  <c r="Q49" i="1"/>
  <c r="O49" i="1"/>
  <c r="K49" i="1"/>
  <c r="I49" i="1"/>
  <c r="D49" i="1"/>
  <c r="AI48" i="1"/>
  <c r="AG48" i="1"/>
  <c r="AC48" i="1"/>
  <c r="AA48" i="1"/>
  <c r="W48" i="1"/>
  <c r="U48" i="1"/>
  <c r="Q48" i="1"/>
  <c r="O48" i="1"/>
  <c r="K48" i="1"/>
  <c r="I48" i="1"/>
  <c r="D48" i="1"/>
  <c r="AI47" i="1"/>
  <c r="AG47" i="1"/>
  <c r="AC47" i="1"/>
  <c r="AA47" i="1"/>
  <c r="W47" i="1"/>
  <c r="U47" i="1"/>
  <c r="Q47" i="1"/>
  <c r="O47" i="1"/>
  <c r="K47" i="1"/>
  <c r="I47" i="1"/>
  <c r="D47" i="1"/>
  <c r="AI46" i="1"/>
  <c r="AG46" i="1"/>
  <c r="AC46" i="1"/>
  <c r="AA46" i="1"/>
  <c r="W46" i="1"/>
  <c r="U46" i="1"/>
  <c r="Q46" i="1"/>
  <c r="O46" i="1"/>
  <c r="K46" i="1"/>
  <c r="I46" i="1"/>
  <c r="D46" i="1"/>
  <c r="AI45" i="1"/>
  <c r="AG45" i="1"/>
  <c r="AC45" i="1"/>
  <c r="AA45" i="1"/>
  <c r="W45" i="1"/>
  <c r="U45" i="1"/>
  <c r="Q45" i="1"/>
  <c r="O45" i="1"/>
  <c r="K45" i="1"/>
  <c r="I45" i="1"/>
  <c r="D45" i="1"/>
  <c r="AI44" i="1"/>
  <c r="AG44" i="1"/>
  <c r="AC44" i="1"/>
  <c r="AA44" i="1"/>
  <c r="W44" i="1"/>
  <c r="U44" i="1"/>
  <c r="Q44" i="1"/>
  <c r="O44" i="1"/>
  <c r="K44" i="1"/>
  <c r="I44" i="1"/>
  <c r="D44" i="1"/>
  <c r="AI43" i="1"/>
  <c r="AG43" i="1"/>
  <c r="AC43" i="1"/>
  <c r="AA43" i="1"/>
  <c r="W43" i="1"/>
  <c r="U43" i="1"/>
  <c r="Q43" i="1"/>
  <c r="O43" i="1"/>
  <c r="K43" i="1"/>
  <c r="I43" i="1"/>
  <c r="D43" i="1"/>
  <c r="AI42" i="1"/>
  <c r="AG42" i="1"/>
  <c r="AC42" i="1"/>
  <c r="AA42" i="1"/>
  <c r="W42" i="1"/>
  <c r="U42" i="1"/>
  <c r="Q42" i="1"/>
  <c r="O42" i="1"/>
  <c r="K42" i="1"/>
  <c r="I42" i="1"/>
  <c r="D42" i="1"/>
  <c r="AI41" i="1"/>
  <c r="AG41" i="1"/>
  <c r="AC41" i="1"/>
  <c r="AA41" i="1"/>
  <c r="W41" i="1"/>
  <c r="U41" i="1"/>
  <c r="Q41" i="1"/>
  <c r="O41" i="1"/>
  <c r="K41" i="1"/>
  <c r="I41" i="1"/>
  <c r="D41" i="1"/>
  <c r="AI40" i="1"/>
  <c r="AG40" i="1"/>
  <c r="AC40" i="1"/>
  <c r="AA40" i="1"/>
  <c r="W40" i="1"/>
  <c r="U40" i="1"/>
  <c r="Q40" i="1"/>
  <c r="O40" i="1"/>
  <c r="K40" i="1"/>
  <c r="I40" i="1"/>
  <c r="D40" i="1"/>
  <c r="AI39" i="1"/>
  <c r="AG39" i="1"/>
  <c r="AC39" i="1"/>
  <c r="AA39" i="1"/>
  <c r="W39" i="1"/>
  <c r="U39" i="1"/>
  <c r="Q39" i="1"/>
  <c r="O39" i="1"/>
  <c r="K39" i="1"/>
  <c r="I39" i="1"/>
  <c r="D39" i="1"/>
  <c r="AI38" i="1"/>
  <c r="AG38" i="1"/>
  <c r="AC38" i="1"/>
  <c r="AA38" i="1"/>
  <c r="W38" i="1"/>
  <c r="U38" i="1"/>
  <c r="Q38" i="1"/>
  <c r="O38" i="1"/>
  <c r="K38" i="1"/>
  <c r="I38" i="1"/>
  <c r="D38" i="1"/>
  <c r="AI37" i="1"/>
  <c r="AG37" i="1"/>
  <c r="AC37" i="1"/>
  <c r="AA37" i="1"/>
  <c r="W37" i="1"/>
  <c r="U37" i="1"/>
  <c r="Q37" i="1"/>
  <c r="O37" i="1"/>
  <c r="K37" i="1"/>
  <c r="I37" i="1"/>
  <c r="D37" i="1"/>
  <c r="AI36" i="1"/>
  <c r="AG36" i="1"/>
  <c r="AC36" i="1"/>
  <c r="AA36" i="1"/>
  <c r="W36" i="1"/>
  <c r="U36" i="1"/>
  <c r="Q36" i="1"/>
  <c r="O36" i="1"/>
  <c r="K36" i="1"/>
  <c r="I36" i="1"/>
  <c r="D36" i="1"/>
  <c r="AI35" i="1"/>
  <c r="AG35" i="1"/>
  <c r="AC35" i="1"/>
  <c r="AA35" i="1"/>
  <c r="W35" i="1"/>
  <c r="U35" i="1"/>
  <c r="Q35" i="1"/>
  <c r="O35" i="1"/>
  <c r="K35" i="1"/>
  <c r="I35" i="1"/>
  <c r="D35" i="1"/>
  <c r="AI34" i="1"/>
  <c r="AG34" i="1"/>
  <c r="AC34" i="1"/>
  <c r="AA34" i="1"/>
  <c r="W34" i="1"/>
  <c r="U34" i="1"/>
  <c r="Q34" i="1"/>
  <c r="O34" i="1"/>
  <c r="K34" i="1"/>
  <c r="I34" i="1"/>
  <c r="D34" i="1"/>
  <c r="AI33" i="1"/>
  <c r="AG33" i="1"/>
  <c r="AC33" i="1"/>
  <c r="AA33" i="1"/>
  <c r="W33" i="1"/>
  <c r="U33" i="1"/>
  <c r="Q33" i="1"/>
  <c r="O33" i="1"/>
  <c r="K33" i="1"/>
  <c r="I33" i="1"/>
  <c r="D33" i="1"/>
  <c r="AI32" i="1"/>
  <c r="AG32" i="1"/>
  <c r="AC32" i="1"/>
  <c r="AA32" i="1"/>
  <c r="W32" i="1"/>
  <c r="U32" i="1"/>
  <c r="Q32" i="1"/>
  <c r="O32" i="1"/>
  <c r="K32" i="1"/>
  <c r="I32" i="1"/>
  <c r="D32" i="1"/>
  <c r="AI31" i="1"/>
  <c r="AG31" i="1"/>
  <c r="AC31" i="1"/>
  <c r="AA31" i="1"/>
  <c r="W31" i="1"/>
  <c r="U31" i="1"/>
  <c r="Q31" i="1"/>
  <c r="O31" i="1"/>
  <c r="K31" i="1"/>
  <c r="I31" i="1"/>
  <c r="D31" i="1"/>
  <c r="AI30" i="1"/>
  <c r="AG30" i="1"/>
  <c r="AC30" i="1"/>
  <c r="AA30" i="1"/>
  <c r="W30" i="1"/>
  <c r="U30" i="1"/>
  <c r="Q30" i="1"/>
  <c r="O30" i="1"/>
  <c r="K30" i="1"/>
  <c r="I30" i="1"/>
  <c r="D30" i="1"/>
  <c r="AI29" i="1"/>
  <c r="AG29" i="1"/>
  <c r="AC29" i="1"/>
  <c r="AA29" i="1"/>
  <c r="W29" i="1"/>
  <c r="U29" i="1"/>
  <c r="Q29" i="1"/>
  <c r="O29" i="1"/>
  <c r="K29" i="1"/>
  <c r="I29" i="1"/>
  <c r="D29" i="1"/>
  <c r="AI28" i="1"/>
  <c r="AG28" i="1"/>
  <c r="AC28" i="1"/>
  <c r="AA28" i="1"/>
  <c r="W28" i="1"/>
  <c r="U28" i="1"/>
  <c r="Q28" i="1"/>
  <c r="O28" i="1"/>
  <c r="K28" i="1"/>
  <c r="I28" i="1"/>
  <c r="D28" i="1"/>
  <c r="AI27" i="1"/>
  <c r="AG27" i="1"/>
  <c r="AC27" i="1"/>
  <c r="AA27" i="1"/>
  <c r="W27" i="1"/>
  <c r="U27" i="1"/>
  <c r="Q27" i="1"/>
  <c r="O27" i="1"/>
  <c r="K27" i="1"/>
  <c r="I27" i="1"/>
  <c r="D27" i="1"/>
  <c r="AI26" i="1"/>
  <c r="AG26" i="1"/>
  <c r="AC26" i="1"/>
  <c r="AA26" i="1"/>
  <c r="W26" i="1"/>
  <c r="U26" i="1"/>
  <c r="Q26" i="1"/>
  <c r="O26" i="1"/>
  <c r="K26" i="1"/>
  <c r="I26" i="1"/>
  <c r="D26" i="1"/>
  <c r="AI25" i="1"/>
  <c r="AG25" i="1"/>
  <c r="AC25" i="1"/>
  <c r="AA25" i="1"/>
  <c r="W25" i="1"/>
  <c r="U25" i="1"/>
  <c r="Q25" i="1"/>
  <c r="O25" i="1"/>
  <c r="K25" i="1"/>
  <c r="I25" i="1"/>
  <c r="D25" i="1"/>
  <c r="AI24" i="1"/>
  <c r="AG24" i="1"/>
  <c r="AC24" i="1"/>
  <c r="AA24" i="1"/>
  <c r="W24" i="1"/>
  <c r="U24" i="1"/>
  <c r="Q24" i="1"/>
  <c r="O24" i="1"/>
  <c r="K24" i="1"/>
  <c r="I24" i="1"/>
  <c r="D24" i="1"/>
  <c r="AI23" i="1"/>
  <c r="AG23" i="1"/>
  <c r="AC23" i="1"/>
  <c r="AA23" i="1"/>
  <c r="W23" i="1"/>
  <c r="U23" i="1"/>
  <c r="Q23" i="1"/>
  <c r="O23" i="1"/>
  <c r="K23" i="1"/>
  <c r="I23" i="1"/>
  <c r="D23" i="1"/>
  <c r="AI22" i="1"/>
  <c r="AG22" i="1"/>
  <c r="AC22" i="1"/>
  <c r="AA22" i="1"/>
  <c r="W22" i="1"/>
  <c r="U22" i="1"/>
  <c r="Q22" i="1"/>
  <c r="O22" i="1"/>
  <c r="K22" i="1"/>
  <c r="I22" i="1"/>
  <c r="D22" i="1"/>
  <c r="AI21" i="1"/>
  <c r="AG21" i="1"/>
  <c r="AC21" i="1"/>
  <c r="AA21" i="1"/>
  <c r="W21" i="1"/>
  <c r="U21" i="1"/>
  <c r="Q21" i="1"/>
  <c r="O21" i="1"/>
  <c r="K21" i="1"/>
  <c r="I21" i="1"/>
  <c r="D21" i="1"/>
  <c r="AI20" i="1"/>
  <c r="AG20" i="1"/>
  <c r="AF11" i="1" s="1"/>
  <c r="AF14" i="1" s="1"/>
  <c r="AC20" i="1"/>
  <c r="AA20" i="1"/>
  <c r="W20" i="1"/>
  <c r="U20" i="1"/>
  <c r="Q20" i="1"/>
  <c r="O20" i="1"/>
  <c r="K20" i="1"/>
  <c r="H11" i="1" s="1"/>
  <c r="H14" i="1" s="1"/>
  <c r="I20" i="1"/>
  <c r="D20" i="1"/>
  <c r="AI19" i="1"/>
  <c r="AG19" i="1"/>
  <c r="AC19" i="1"/>
  <c r="AA19" i="1"/>
  <c r="W19" i="1"/>
  <c r="U19" i="1"/>
  <c r="Q19" i="1"/>
  <c r="O19" i="1"/>
  <c r="L19" i="1"/>
  <c r="K19" i="1"/>
  <c r="I19" i="1"/>
  <c r="D19" i="1"/>
  <c r="AF16" i="1"/>
  <c r="Z16" i="1"/>
  <c r="T16" i="1"/>
  <c r="N16" i="1"/>
  <c r="H16" i="1"/>
  <c r="AF15" i="1"/>
  <c r="Z15" i="1"/>
  <c r="T15" i="1"/>
  <c r="N15" i="1"/>
  <c r="H15" i="1"/>
  <c r="AF13" i="1"/>
  <c r="Z13" i="1"/>
  <c r="T13" i="1"/>
  <c r="N13" i="1"/>
  <c r="H13" i="1"/>
  <c r="AG12" i="1"/>
  <c r="AF12" i="1"/>
  <c r="AA12" i="1"/>
  <c r="Z12" i="1"/>
  <c r="U12" i="1"/>
  <c r="T12" i="1"/>
  <c r="O12" i="1"/>
  <c r="N12" i="1"/>
  <c r="I12" i="1"/>
  <c r="H12" i="1"/>
  <c r="Z11" i="1"/>
  <c r="Z14" i="1" s="1"/>
  <c r="T11" i="1"/>
  <c r="T14" i="1" s="1"/>
  <c r="N11" i="1"/>
  <c r="N14" i="1" s="1"/>
  <c r="G1667" i="2"/>
  <c r="H1645" i="2"/>
  <c r="G1645" i="2"/>
  <c r="E1645" i="2"/>
  <c r="D1645" i="2"/>
  <c r="C1645" i="2"/>
  <c r="H1644" i="2"/>
  <c r="G1644" i="2"/>
  <c r="E1644" i="2"/>
  <c r="D1644" i="2"/>
  <c r="C1644" i="2"/>
  <c r="H1643" i="2"/>
  <c r="G1643" i="2"/>
  <c r="E1643" i="2"/>
  <c r="D1643" i="2"/>
  <c r="C1643" i="2"/>
  <c r="H1642" i="2"/>
  <c r="G1642" i="2"/>
  <c r="E1642" i="2"/>
  <c r="D1642" i="2"/>
  <c r="C1642" i="2"/>
  <c r="H1641" i="2"/>
  <c r="G1641" i="2"/>
  <c r="E1641" i="2"/>
  <c r="D1641" i="2"/>
  <c r="C1641" i="2"/>
  <c r="H1640" i="2"/>
  <c r="G1640" i="2"/>
  <c r="E1640" i="2"/>
  <c r="D1640" i="2"/>
  <c r="C1640" i="2"/>
  <c r="G1635" i="2"/>
  <c r="E1635" i="2"/>
  <c r="C1635" i="2"/>
  <c r="E1634" i="2"/>
  <c r="C1634" i="2"/>
  <c r="G1633" i="2"/>
  <c r="C1632" i="2"/>
  <c r="G1631" i="2"/>
  <c r="E1631" i="2"/>
  <c r="C1629" i="2"/>
  <c r="G1626" i="2"/>
  <c r="C1626" i="2"/>
  <c r="C1623" i="2"/>
  <c r="AS1616" i="2"/>
  <c r="AR1616" i="2"/>
  <c r="AQ1616" i="2"/>
  <c r="AP1616" i="2"/>
  <c r="AO1616" i="2"/>
  <c r="AN1616" i="2"/>
  <c r="AL1616" i="2"/>
  <c r="AK1616" i="2"/>
  <c r="G1634" i="2" s="1"/>
  <c r="AJ1616" i="2"/>
  <c r="AI1616" i="2"/>
  <c r="G1632" i="2" s="1"/>
  <c r="AH1616" i="2"/>
  <c r="AG1616" i="2"/>
  <c r="G1630" i="2" s="1"/>
  <c r="AF1616" i="2"/>
  <c r="G1629" i="2" s="1"/>
  <c r="AE1616" i="2"/>
  <c r="G1628" i="2" s="1"/>
  <c r="AD1616" i="2"/>
  <c r="G1627" i="2" s="1"/>
  <c r="AC1616" i="2"/>
  <c r="AB1616" i="2"/>
  <c r="AA1616" i="2"/>
  <c r="Z1616" i="2"/>
  <c r="E1633" i="2" s="1"/>
  <c r="Y1616" i="2"/>
  <c r="E1632" i="2" s="1"/>
  <c r="X1616" i="2"/>
  <c r="W1616" i="2"/>
  <c r="E1630" i="2" s="1"/>
  <c r="V1616" i="2"/>
  <c r="E1629" i="2" s="1"/>
  <c r="U1616" i="2"/>
  <c r="E1628" i="2" s="1"/>
  <c r="T1616" i="2"/>
  <c r="E1627" i="2" s="1"/>
  <c r="S1616" i="2"/>
  <c r="E1626" i="2" s="1"/>
  <c r="R1616" i="2"/>
  <c r="Q1616" i="2"/>
  <c r="P1616" i="2"/>
  <c r="C1633" i="2" s="1"/>
  <c r="O1616" i="2"/>
  <c r="N1616" i="2"/>
  <c r="C1631" i="2" s="1"/>
  <c r="M1616" i="2"/>
  <c r="C1630" i="2" s="1"/>
  <c r="L1616" i="2"/>
  <c r="K1616" i="2"/>
  <c r="C1628" i="2" s="1"/>
  <c r="J1616" i="2"/>
  <c r="C1627" i="2" s="1"/>
  <c r="I1616" i="2"/>
  <c r="AS1615" i="2"/>
  <c r="AR1615" i="2"/>
  <c r="AQ1615" i="2"/>
  <c r="AP1615" i="2"/>
  <c r="AO1615" i="2"/>
  <c r="AN1615" i="2"/>
  <c r="AL1615" i="2"/>
  <c r="AK1615" i="2"/>
  <c r="AJ1615" i="2"/>
  <c r="AI1615" i="2"/>
  <c r="AH1615" i="2"/>
  <c r="AG1615" i="2"/>
  <c r="AF1615" i="2"/>
  <c r="AE1615" i="2"/>
  <c r="AD1615" i="2"/>
  <c r="AC1615" i="2"/>
  <c r="AB1615" i="2"/>
  <c r="AA1615" i="2"/>
  <c r="Z1615" i="2"/>
  <c r="Y1615" i="2"/>
  <c r="X1615" i="2"/>
  <c r="W1615" i="2"/>
  <c r="V1615" i="2"/>
  <c r="U1615" i="2"/>
  <c r="T1615" i="2"/>
  <c r="S1615" i="2"/>
  <c r="R1615" i="2"/>
  <c r="Q1615" i="2"/>
  <c r="P1615" i="2"/>
  <c r="O1615" i="2"/>
  <c r="N1615" i="2"/>
  <c r="M1615" i="2"/>
  <c r="L1615" i="2"/>
  <c r="K1615" i="2"/>
  <c r="J1615" i="2"/>
  <c r="I1615" i="2"/>
  <c r="AS1614" i="2"/>
  <c r="AR1614" i="2"/>
  <c r="AQ1614" i="2"/>
  <c r="AP1614" i="2"/>
  <c r="AO1614" i="2"/>
  <c r="AN1614" i="2"/>
  <c r="AL1614" i="2"/>
  <c r="AK1614" i="2"/>
  <c r="AJ1614" i="2"/>
  <c r="AI1614" i="2"/>
  <c r="AH1614" i="2"/>
  <c r="AG1614" i="2"/>
  <c r="AF1614" i="2"/>
  <c r="AE1614" i="2"/>
  <c r="AD1614" i="2"/>
  <c r="AC1614" i="2"/>
  <c r="AB1614" i="2"/>
  <c r="AA1614" i="2"/>
  <c r="Z1614" i="2"/>
  <c r="Y1614" i="2"/>
  <c r="X1614" i="2"/>
  <c r="W1614" i="2"/>
  <c r="V1614" i="2"/>
  <c r="U1614" i="2"/>
  <c r="T1614" i="2"/>
  <c r="S1614" i="2"/>
  <c r="R1614" i="2"/>
  <c r="Q1614" i="2"/>
  <c r="P1614" i="2"/>
  <c r="O1614" i="2"/>
  <c r="N1614" i="2"/>
  <c r="M1614" i="2"/>
  <c r="L1614" i="2"/>
  <c r="K1614" i="2"/>
  <c r="J1614" i="2"/>
  <c r="I1614" i="2"/>
  <c r="AS1613" i="2"/>
  <c r="AR1613" i="2"/>
  <c r="AQ1613" i="2"/>
  <c r="AP1613" i="2"/>
  <c r="AO1613" i="2"/>
  <c r="AN1613" i="2"/>
  <c r="AL1613" i="2"/>
  <c r="AK1613" i="2"/>
  <c r="AJ1613" i="2"/>
  <c r="AI1613" i="2"/>
  <c r="AH1613" i="2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U1613" i="2"/>
  <c r="T1613" i="2"/>
  <c r="S1613" i="2"/>
  <c r="R1613" i="2"/>
  <c r="Q1613" i="2"/>
  <c r="P1613" i="2"/>
  <c r="O1613" i="2"/>
  <c r="N1613" i="2"/>
  <c r="M1613" i="2"/>
  <c r="L1613" i="2"/>
  <c r="K1613" i="2"/>
  <c r="J1613" i="2"/>
  <c r="I1613" i="2"/>
  <c r="AS1612" i="2"/>
  <c r="AR1612" i="2"/>
  <c r="AQ1612" i="2"/>
  <c r="AP1612" i="2"/>
  <c r="AO1612" i="2"/>
  <c r="AN1612" i="2"/>
  <c r="AL1612" i="2"/>
  <c r="AK1612" i="2"/>
  <c r="AJ1612" i="2"/>
  <c r="AI1612" i="2"/>
  <c r="AH1612" i="2"/>
  <c r="AG1612" i="2"/>
  <c r="AF1612" i="2"/>
  <c r="AE1612" i="2"/>
  <c r="AD1612" i="2"/>
  <c r="AC1612" i="2"/>
  <c r="AB1612" i="2"/>
  <c r="AA1612" i="2"/>
  <c r="Z1612" i="2"/>
  <c r="Y1612" i="2"/>
  <c r="X1612" i="2"/>
  <c r="W1612" i="2"/>
  <c r="V1612" i="2"/>
  <c r="U1612" i="2"/>
  <c r="T1612" i="2"/>
  <c r="S1612" i="2"/>
  <c r="R1612" i="2"/>
  <c r="Q1612" i="2"/>
  <c r="P1612" i="2"/>
  <c r="O1612" i="2"/>
  <c r="N1612" i="2"/>
  <c r="M1612" i="2"/>
  <c r="L1612" i="2"/>
  <c r="K1612" i="2"/>
  <c r="J1612" i="2"/>
  <c r="I1612" i="2"/>
  <c r="AS1611" i="2"/>
  <c r="AR1611" i="2"/>
  <c r="AQ1611" i="2"/>
  <c r="AP1611" i="2"/>
  <c r="AO1611" i="2"/>
  <c r="AN1611" i="2"/>
  <c r="AL1611" i="2"/>
  <c r="AK1611" i="2"/>
  <c r="AJ1611" i="2"/>
  <c r="AI1611" i="2"/>
  <c r="AH1611" i="2"/>
  <c r="AG1611" i="2"/>
  <c r="AF1611" i="2"/>
  <c r="AE1611" i="2"/>
  <c r="AD1611" i="2"/>
  <c r="AC1611" i="2"/>
  <c r="AB1611" i="2"/>
  <c r="AA1611" i="2"/>
  <c r="Z1611" i="2"/>
  <c r="Y1611" i="2"/>
  <c r="X1611" i="2"/>
  <c r="W1611" i="2"/>
  <c r="V1611" i="2"/>
  <c r="U1611" i="2"/>
  <c r="T1611" i="2"/>
  <c r="S1611" i="2"/>
  <c r="R1611" i="2"/>
  <c r="Q1611" i="2"/>
  <c r="P1611" i="2"/>
  <c r="O1611" i="2"/>
  <c r="N1611" i="2"/>
  <c r="M1611" i="2"/>
  <c r="L1611" i="2"/>
  <c r="K1611" i="2"/>
  <c r="J1611" i="2"/>
  <c r="I1611" i="2"/>
  <c r="AS1610" i="2"/>
  <c r="AR1610" i="2"/>
  <c r="AQ1610" i="2"/>
  <c r="AP1610" i="2"/>
  <c r="AO1610" i="2"/>
  <c r="AN1610" i="2"/>
  <c r="AL1610" i="2"/>
  <c r="AK1610" i="2"/>
  <c r="AJ1610" i="2"/>
  <c r="AI1610" i="2"/>
  <c r="AH1610" i="2"/>
  <c r="AG1610" i="2"/>
  <c r="AF1610" i="2"/>
  <c r="AE1610" i="2"/>
  <c r="AD1610" i="2"/>
  <c r="AC1610" i="2"/>
  <c r="AB1610" i="2"/>
  <c r="AA1610" i="2"/>
  <c r="Z1610" i="2"/>
  <c r="Y1610" i="2"/>
  <c r="X1610" i="2"/>
  <c r="W1610" i="2"/>
  <c r="V1610" i="2"/>
  <c r="U1610" i="2"/>
  <c r="T1610" i="2"/>
  <c r="S1610" i="2"/>
  <c r="R1610" i="2"/>
  <c r="Q1610" i="2"/>
  <c r="P1610" i="2"/>
  <c r="O1610" i="2"/>
  <c r="N1610" i="2"/>
  <c r="M1610" i="2"/>
  <c r="L1610" i="2"/>
  <c r="K1610" i="2"/>
  <c r="J1610" i="2"/>
  <c r="I1610" i="2"/>
  <c r="AS1609" i="2"/>
  <c r="AR1609" i="2"/>
  <c r="AQ1609" i="2"/>
  <c r="AP1609" i="2"/>
  <c r="AO1609" i="2"/>
  <c r="AN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U1609" i="2"/>
  <c r="T1609" i="2"/>
  <c r="S1609" i="2"/>
  <c r="R1609" i="2"/>
  <c r="Q1609" i="2"/>
  <c r="P1609" i="2"/>
  <c r="O1609" i="2"/>
  <c r="N1609" i="2"/>
  <c r="M1609" i="2"/>
  <c r="L1609" i="2"/>
  <c r="K1609" i="2"/>
  <c r="J1609" i="2"/>
  <c r="I1609" i="2"/>
  <c r="AS1608" i="2"/>
  <c r="AR1608" i="2"/>
  <c r="AQ1608" i="2"/>
  <c r="AP1608" i="2"/>
  <c r="AO1608" i="2"/>
  <c r="AN1608" i="2"/>
  <c r="AL1608" i="2"/>
  <c r="AK1608" i="2"/>
  <c r="AJ1608" i="2"/>
  <c r="AI1608" i="2"/>
  <c r="AH1608" i="2"/>
  <c r="AG1608" i="2"/>
  <c r="AF1608" i="2"/>
  <c r="AE1608" i="2"/>
  <c r="AD1608" i="2"/>
  <c r="AC1608" i="2"/>
  <c r="AB1608" i="2"/>
  <c r="AA1608" i="2"/>
  <c r="Z1608" i="2"/>
  <c r="Y1608" i="2"/>
  <c r="X1608" i="2"/>
  <c r="W1608" i="2"/>
  <c r="V1608" i="2"/>
  <c r="U1608" i="2"/>
  <c r="T1608" i="2"/>
  <c r="S1608" i="2"/>
  <c r="R1608" i="2"/>
  <c r="Q1608" i="2"/>
  <c r="P1608" i="2"/>
  <c r="O1608" i="2"/>
  <c r="N1608" i="2"/>
  <c r="M1608" i="2"/>
  <c r="L1608" i="2"/>
  <c r="K1608" i="2"/>
  <c r="J1608" i="2"/>
  <c r="I1608" i="2"/>
  <c r="AS1607" i="2"/>
  <c r="AR1607" i="2"/>
  <c r="AQ1607" i="2"/>
  <c r="AP1607" i="2"/>
  <c r="AO1607" i="2"/>
  <c r="AN1607" i="2"/>
  <c r="AL1607" i="2"/>
  <c r="AK1607" i="2"/>
  <c r="AJ1607" i="2"/>
  <c r="AI1607" i="2"/>
  <c r="AH1607" i="2"/>
  <c r="AG1607" i="2"/>
  <c r="AF1607" i="2"/>
  <c r="AE1607" i="2"/>
  <c r="AD1607" i="2"/>
  <c r="AC1607" i="2"/>
  <c r="AB1607" i="2"/>
  <c r="AA1607" i="2"/>
  <c r="Z1607" i="2"/>
  <c r="Y1607" i="2"/>
  <c r="X1607" i="2"/>
  <c r="W1607" i="2"/>
  <c r="V1607" i="2"/>
  <c r="U1607" i="2"/>
  <c r="T1607" i="2"/>
  <c r="S1607" i="2"/>
  <c r="R1607" i="2"/>
  <c r="Q1607" i="2"/>
  <c r="P1607" i="2"/>
  <c r="O1607" i="2"/>
  <c r="N1607" i="2"/>
  <c r="M1607" i="2"/>
  <c r="L1607" i="2"/>
  <c r="K1607" i="2"/>
  <c r="J1607" i="2"/>
  <c r="I1607" i="2"/>
  <c r="AS1606" i="2"/>
  <c r="AR1606" i="2"/>
  <c r="AQ1606" i="2"/>
  <c r="AP1606" i="2"/>
  <c r="AO1606" i="2"/>
  <c r="AN1606" i="2"/>
  <c r="AL1606" i="2"/>
  <c r="AK1606" i="2"/>
  <c r="AJ1606" i="2"/>
  <c r="AI1606" i="2"/>
  <c r="AH1606" i="2"/>
  <c r="AG1606" i="2"/>
  <c r="AF1606" i="2"/>
  <c r="AE1606" i="2"/>
  <c r="AD1606" i="2"/>
  <c r="AC1606" i="2"/>
  <c r="AB1606" i="2"/>
  <c r="AA1606" i="2"/>
  <c r="Z1606" i="2"/>
  <c r="Y1606" i="2"/>
  <c r="X1606" i="2"/>
  <c r="W1606" i="2"/>
  <c r="V1606" i="2"/>
  <c r="U1606" i="2"/>
  <c r="T1606" i="2"/>
  <c r="S1606" i="2"/>
  <c r="R1606" i="2"/>
  <c r="Q1606" i="2"/>
  <c r="P1606" i="2"/>
  <c r="O1606" i="2"/>
  <c r="N1606" i="2"/>
  <c r="M1606" i="2"/>
  <c r="L1606" i="2"/>
  <c r="K1606" i="2"/>
  <c r="J1606" i="2"/>
  <c r="I1606" i="2"/>
  <c r="AS1605" i="2"/>
  <c r="AR1605" i="2"/>
  <c r="AQ1605" i="2"/>
  <c r="AP1605" i="2"/>
  <c r="AO1605" i="2"/>
  <c r="AN1605" i="2"/>
  <c r="AL1605" i="2"/>
  <c r="AK1605" i="2"/>
  <c r="AJ1605" i="2"/>
  <c r="AI1605" i="2"/>
  <c r="AH1605" i="2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U1605" i="2"/>
  <c r="T1605" i="2"/>
  <c r="S1605" i="2"/>
  <c r="R1605" i="2"/>
  <c r="Q1605" i="2"/>
  <c r="P1605" i="2"/>
  <c r="O1605" i="2"/>
  <c r="N1605" i="2"/>
  <c r="M1605" i="2"/>
  <c r="L1605" i="2"/>
  <c r="K1605" i="2"/>
  <c r="J1605" i="2"/>
  <c r="I1605" i="2"/>
  <c r="AS1604" i="2"/>
  <c r="AR1604" i="2"/>
  <c r="AQ1604" i="2"/>
  <c r="AP1604" i="2"/>
  <c r="AO1604" i="2"/>
  <c r="AN1604" i="2"/>
  <c r="AL1604" i="2"/>
  <c r="AK1604" i="2"/>
  <c r="AJ1604" i="2"/>
  <c r="AI1604" i="2"/>
  <c r="AH1604" i="2"/>
  <c r="AG1604" i="2"/>
  <c r="AF1604" i="2"/>
  <c r="AE1604" i="2"/>
  <c r="AD1604" i="2"/>
  <c r="AC1604" i="2"/>
  <c r="AB1604" i="2"/>
  <c r="AA1604" i="2"/>
  <c r="Z1604" i="2"/>
  <c r="Y1604" i="2"/>
  <c r="X1604" i="2"/>
  <c r="W1604" i="2"/>
  <c r="V1604" i="2"/>
  <c r="U1604" i="2"/>
  <c r="T1604" i="2"/>
  <c r="S1604" i="2"/>
  <c r="R1604" i="2"/>
  <c r="Q1604" i="2"/>
  <c r="P1604" i="2"/>
  <c r="O1604" i="2"/>
  <c r="N1604" i="2"/>
  <c r="M1604" i="2"/>
  <c r="L1604" i="2"/>
  <c r="K1604" i="2"/>
  <c r="J1604" i="2"/>
  <c r="I1604" i="2"/>
  <c r="AS1603" i="2"/>
  <c r="AR1603" i="2"/>
  <c r="AQ1603" i="2"/>
  <c r="AP1603" i="2"/>
  <c r="AO1603" i="2"/>
  <c r="AN1603" i="2"/>
  <c r="AL1603" i="2"/>
  <c r="AK1603" i="2"/>
  <c r="AJ1603" i="2"/>
  <c r="AI1603" i="2"/>
  <c r="AH1603" i="2"/>
  <c r="AG1603" i="2"/>
  <c r="AF1603" i="2"/>
  <c r="AE1603" i="2"/>
  <c r="AD1603" i="2"/>
  <c r="AC1603" i="2"/>
  <c r="AB1603" i="2"/>
  <c r="AA1603" i="2"/>
  <c r="Z1603" i="2"/>
  <c r="Y1603" i="2"/>
  <c r="X1603" i="2"/>
  <c r="W1603" i="2"/>
  <c r="V1603" i="2"/>
  <c r="U1603" i="2"/>
  <c r="T1603" i="2"/>
  <c r="S1603" i="2"/>
  <c r="R1603" i="2"/>
  <c r="Q1603" i="2"/>
  <c r="P1603" i="2"/>
  <c r="O1603" i="2"/>
  <c r="N1603" i="2"/>
  <c r="M1603" i="2"/>
  <c r="L1603" i="2"/>
  <c r="K1603" i="2"/>
  <c r="J1603" i="2"/>
  <c r="I1603" i="2"/>
  <c r="AS1602" i="2"/>
  <c r="AR1602" i="2"/>
  <c r="AQ1602" i="2"/>
  <c r="AP1602" i="2"/>
  <c r="AO1602" i="2"/>
  <c r="AN1602" i="2"/>
  <c r="AL1602" i="2"/>
  <c r="AK1602" i="2"/>
  <c r="AJ1602" i="2"/>
  <c r="AI1602" i="2"/>
  <c r="AH1602" i="2"/>
  <c r="AG1602" i="2"/>
  <c r="AF1602" i="2"/>
  <c r="AE1602" i="2"/>
  <c r="AD1602" i="2"/>
  <c r="AC1602" i="2"/>
  <c r="AB1602" i="2"/>
  <c r="AA1602" i="2"/>
  <c r="Z1602" i="2"/>
  <c r="Y1602" i="2"/>
  <c r="X1602" i="2"/>
  <c r="W1602" i="2"/>
  <c r="V1602" i="2"/>
  <c r="U1602" i="2"/>
  <c r="T1602" i="2"/>
  <c r="S1602" i="2"/>
  <c r="R1602" i="2"/>
  <c r="Q1602" i="2"/>
  <c r="P1602" i="2"/>
  <c r="O1602" i="2"/>
  <c r="N1602" i="2"/>
  <c r="M1602" i="2"/>
  <c r="L1602" i="2"/>
  <c r="K1602" i="2"/>
  <c r="J1602" i="2"/>
  <c r="I1602" i="2"/>
  <c r="AS1601" i="2"/>
  <c r="AR1601" i="2"/>
  <c r="AQ1601" i="2"/>
  <c r="AP1601" i="2"/>
  <c r="AO1601" i="2"/>
  <c r="AN1601" i="2"/>
  <c r="AL1601" i="2"/>
  <c r="AK1601" i="2"/>
  <c r="AJ1601" i="2"/>
  <c r="AI1601" i="2"/>
  <c r="AH1601" i="2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U1601" i="2"/>
  <c r="T1601" i="2"/>
  <c r="S1601" i="2"/>
  <c r="R1601" i="2"/>
  <c r="Q1601" i="2"/>
  <c r="P1601" i="2"/>
  <c r="O1601" i="2"/>
  <c r="N1601" i="2"/>
  <c r="M1601" i="2"/>
  <c r="L1601" i="2"/>
  <c r="K1601" i="2"/>
  <c r="J1601" i="2"/>
  <c r="I1601" i="2"/>
  <c r="AS1600" i="2"/>
  <c r="AR1600" i="2"/>
  <c r="AQ1600" i="2"/>
  <c r="AP1600" i="2"/>
  <c r="AO1600" i="2"/>
  <c r="AN1600" i="2"/>
  <c r="AL1600" i="2"/>
  <c r="AK1600" i="2"/>
  <c r="AJ1600" i="2"/>
  <c r="AI1600" i="2"/>
  <c r="AH1600" i="2"/>
  <c r="AG1600" i="2"/>
  <c r="AF1600" i="2"/>
  <c r="AE1600" i="2"/>
  <c r="AD1600" i="2"/>
  <c r="AC1600" i="2"/>
  <c r="AB1600" i="2"/>
  <c r="AA1600" i="2"/>
  <c r="Z1600" i="2"/>
  <c r="Y1600" i="2"/>
  <c r="X1600" i="2"/>
  <c r="W1600" i="2"/>
  <c r="V1600" i="2"/>
  <c r="U1600" i="2"/>
  <c r="T1600" i="2"/>
  <c r="S1600" i="2"/>
  <c r="R1600" i="2"/>
  <c r="Q1600" i="2"/>
  <c r="P1600" i="2"/>
  <c r="O1600" i="2"/>
  <c r="N1600" i="2"/>
  <c r="M1600" i="2"/>
  <c r="L1600" i="2"/>
  <c r="K1600" i="2"/>
  <c r="J1600" i="2"/>
  <c r="I1600" i="2"/>
  <c r="AS1599" i="2"/>
  <c r="AR1599" i="2"/>
  <c r="AQ1599" i="2"/>
  <c r="AP1599" i="2"/>
  <c r="AO1599" i="2"/>
  <c r="AN1599" i="2"/>
  <c r="AL1599" i="2"/>
  <c r="AK1599" i="2"/>
  <c r="AJ1599" i="2"/>
  <c r="AI1599" i="2"/>
  <c r="AH1599" i="2"/>
  <c r="AG1599" i="2"/>
  <c r="AF1599" i="2"/>
  <c r="AE1599" i="2"/>
  <c r="AD1599" i="2"/>
  <c r="AC1599" i="2"/>
  <c r="AB1599" i="2"/>
  <c r="AA1599" i="2"/>
  <c r="Z1599" i="2"/>
  <c r="Y1599" i="2"/>
  <c r="X1599" i="2"/>
  <c r="W1599" i="2"/>
  <c r="V1599" i="2"/>
  <c r="U1599" i="2"/>
  <c r="T1599" i="2"/>
  <c r="S1599" i="2"/>
  <c r="R1599" i="2"/>
  <c r="Q1599" i="2"/>
  <c r="P1599" i="2"/>
  <c r="O1599" i="2"/>
  <c r="N1599" i="2"/>
  <c r="M1599" i="2"/>
  <c r="L1599" i="2"/>
  <c r="K1599" i="2"/>
  <c r="J1599" i="2"/>
  <c r="I1599" i="2"/>
  <c r="AS1598" i="2"/>
  <c r="AR1598" i="2"/>
  <c r="AQ1598" i="2"/>
  <c r="AP1598" i="2"/>
  <c r="AO1598" i="2"/>
  <c r="AN1598" i="2"/>
  <c r="AL1598" i="2"/>
  <c r="AK1598" i="2"/>
  <c r="AJ1598" i="2"/>
  <c r="AI1598" i="2"/>
  <c r="AH1598" i="2"/>
  <c r="AG1598" i="2"/>
  <c r="AF1598" i="2"/>
  <c r="AE1598" i="2"/>
  <c r="AD1598" i="2"/>
  <c r="AC1598" i="2"/>
  <c r="AB1598" i="2"/>
  <c r="AA1598" i="2"/>
  <c r="Z1598" i="2"/>
  <c r="Y1598" i="2"/>
  <c r="X1598" i="2"/>
  <c r="W1598" i="2"/>
  <c r="V1598" i="2"/>
  <c r="U1598" i="2"/>
  <c r="T1598" i="2"/>
  <c r="S1598" i="2"/>
  <c r="R1598" i="2"/>
  <c r="Q1598" i="2"/>
  <c r="P1598" i="2"/>
  <c r="O1598" i="2"/>
  <c r="N1598" i="2"/>
  <c r="M1598" i="2"/>
  <c r="L1598" i="2"/>
  <c r="K1598" i="2"/>
  <c r="J1598" i="2"/>
  <c r="I1598" i="2"/>
  <c r="AS1597" i="2"/>
  <c r="AR1597" i="2"/>
  <c r="AQ1597" i="2"/>
  <c r="AP1597" i="2"/>
  <c r="AO1597" i="2"/>
  <c r="AN1597" i="2"/>
  <c r="AL1597" i="2"/>
  <c r="AK1597" i="2"/>
  <c r="AJ1597" i="2"/>
  <c r="AI1597" i="2"/>
  <c r="AH1597" i="2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U1597" i="2"/>
  <c r="T1597" i="2"/>
  <c r="S1597" i="2"/>
  <c r="R1597" i="2"/>
  <c r="Q1597" i="2"/>
  <c r="P1597" i="2"/>
  <c r="O1597" i="2"/>
  <c r="N1597" i="2"/>
  <c r="M1597" i="2"/>
  <c r="L1597" i="2"/>
  <c r="K1597" i="2"/>
  <c r="J1597" i="2"/>
  <c r="I1597" i="2"/>
  <c r="AS1596" i="2"/>
  <c r="AR1596" i="2"/>
  <c r="AQ1596" i="2"/>
  <c r="AP1596" i="2"/>
  <c r="AO1596" i="2"/>
  <c r="AN1596" i="2"/>
  <c r="AL1596" i="2"/>
  <c r="AK1596" i="2"/>
  <c r="AJ1596" i="2"/>
  <c r="AI1596" i="2"/>
  <c r="AH1596" i="2"/>
  <c r="AG1596" i="2"/>
  <c r="AF1596" i="2"/>
  <c r="AE1596" i="2"/>
  <c r="AD1596" i="2"/>
  <c r="AC1596" i="2"/>
  <c r="AB1596" i="2"/>
  <c r="AA1596" i="2"/>
  <c r="Z1596" i="2"/>
  <c r="Y1596" i="2"/>
  <c r="X1596" i="2"/>
  <c r="W1596" i="2"/>
  <c r="V1596" i="2"/>
  <c r="U1596" i="2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AS1595" i="2"/>
  <c r="AR1595" i="2"/>
  <c r="AQ1595" i="2"/>
  <c r="AP1595" i="2"/>
  <c r="AO1595" i="2"/>
  <c r="AN1595" i="2"/>
  <c r="AL1595" i="2"/>
  <c r="AK1595" i="2"/>
  <c r="AJ1595" i="2"/>
  <c r="AI1595" i="2"/>
  <c r="AH1595" i="2"/>
  <c r="AG1595" i="2"/>
  <c r="AF1595" i="2"/>
  <c r="AE1595" i="2"/>
  <c r="AD1595" i="2"/>
  <c r="AC1595" i="2"/>
  <c r="AB1595" i="2"/>
  <c r="AA1595" i="2"/>
  <c r="Z1595" i="2"/>
  <c r="Y1595" i="2"/>
  <c r="X1595" i="2"/>
  <c r="W1595" i="2"/>
  <c r="V1595" i="2"/>
  <c r="U1595" i="2"/>
  <c r="T1595" i="2"/>
  <c r="S1595" i="2"/>
  <c r="R1595" i="2"/>
  <c r="Q1595" i="2"/>
  <c r="P1595" i="2"/>
  <c r="O1595" i="2"/>
  <c r="N1595" i="2"/>
  <c r="M1595" i="2"/>
  <c r="L1595" i="2"/>
  <c r="K1595" i="2"/>
  <c r="J1595" i="2"/>
  <c r="I1595" i="2"/>
  <c r="AS1594" i="2"/>
  <c r="AR1594" i="2"/>
  <c r="AQ1594" i="2"/>
  <c r="AP1594" i="2"/>
  <c r="AO1594" i="2"/>
  <c r="AN1594" i="2"/>
  <c r="AL1594" i="2"/>
  <c r="AK1594" i="2"/>
  <c r="AJ1594" i="2"/>
  <c r="AI1594" i="2"/>
  <c r="AH1594" i="2"/>
  <c r="AG1594" i="2"/>
  <c r="AF1594" i="2"/>
  <c r="AE1594" i="2"/>
  <c r="AD1594" i="2"/>
  <c r="AC1594" i="2"/>
  <c r="AB1594" i="2"/>
  <c r="AA1594" i="2"/>
  <c r="Z1594" i="2"/>
  <c r="Y1594" i="2"/>
  <c r="X1594" i="2"/>
  <c r="W1594" i="2"/>
  <c r="V1594" i="2"/>
  <c r="U1594" i="2"/>
  <c r="T1594" i="2"/>
  <c r="S1594" i="2"/>
  <c r="R1594" i="2"/>
  <c r="Q1594" i="2"/>
  <c r="P1594" i="2"/>
  <c r="O1594" i="2"/>
  <c r="N1594" i="2"/>
  <c r="M1594" i="2"/>
  <c r="L1594" i="2"/>
  <c r="K1594" i="2"/>
  <c r="J1594" i="2"/>
  <c r="I1594" i="2"/>
  <c r="AS1593" i="2"/>
  <c r="AR1593" i="2"/>
  <c r="AQ1593" i="2"/>
  <c r="AP1593" i="2"/>
  <c r="AO1593" i="2"/>
  <c r="AN1593" i="2"/>
  <c r="AL1593" i="2"/>
  <c r="AK1593" i="2"/>
  <c r="AJ1593" i="2"/>
  <c r="AI1593" i="2"/>
  <c r="AH1593" i="2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U1593" i="2"/>
  <c r="T1593" i="2"/>
  <c r="S1593" i="2"/>
  <c r="R1593" i="2"/>
  <c r="Q1593" i="2"/>
  <c r="P1593" i="2"/>
  <c r="O1593" i="2"/>
  <c r="N1593" i="2"/>
  <c r="M1593" i="2"/>
  <c r="L1593" i="2"/>
  <c r="K1593" i="2"/>
  <c r="J1593" i="2"/>
  <c r="I1593" i="2"/>
  <c r="AS1592" i="2"/>
  <c r="AR1592" i="2"/>
  <c r="AQ1592" i="2"/>
  <c r="AP1592" i="2"/>
  <c r="AO1592" i="2"/>
  <c r="AN1592" i="2"/>
  <c r="AL1592" i="2"/>
  <c r="AK1592" i="2"/>
  <c r="AJ1592" i="2"/>
  <c r="AI1592" i="2"/>
  <c r="AH1592" i="2"/>
  <c r="AG1592" i="2"/>
  <c r="AF1592" i="2"/>
  <c r="AE1592" i="2"/>
  <c r="AD1592" i="2"/>
  <c r="AC1592" i="2"/>
  <c r="AB1592" i="2"/>
  <c r="AA1592" i="2"/>
  <c r="Z1592" i="2"/>
  <c r="Y1592" i="2"/>
  <c r="X1592" i="2"/>
  <c r="W1592" i="2"/>
  <c r="V1592" i="2"/>
  <c r="U1592" i="2"/>
  <c r="T1592" i="2"/>
  <c r="S1592" i="2"/>
  <c r="R1592" i="2"/>
  <c r="Q1592" i="2"/>
  <c r="P1592" i="2"/>
  <c r="O1592" i="2"/>
  <c r="N1592" i="2"/>
  <c r="M1592" i="2"/>
  <c r="L1592" i="2"/>
  <c r="K1592" i="2"/>
  <c r="J1592" i="2"/>
  <c r="I1592" i="2"/>
  <c r="AS1591" i="2"/>
  <c r="AR1591" i="2"/>
  <c r="AQ1591" i="2"/>
  <c r="AP1591" i="2"/>
  <c r="AO1591" i="2"/>
  <c r="AN1591" i="2"/>
  <c r="AL1591" i="2"/>
  <c r="AK1591" i="2"/>
  <c r="AJ1591" i="2"/>
  <c r="AI1591" i="2"/>
  <c r="AH1591" i="2"/>
  <c r="AG1591" i="2"/>
  <c r="AF1591" i="2"/>
  <c r="AE1591" i="2"/>
  <c r="AD1591" i="2"/>
  <c r="AC1591" i="2"/>
  <c r="AB1591" i="2"/>
  <c r="AA1591" i="2"/>
  <c r="Z1591" i="2"/>
  <c r="Y1591" i="2"/>
  <c r="X1591" i="2"/>
  <c r="W1591" i="2"/>
  <c r="V1591" i="2"/>
  <c r="U1591" i="2"/>
  <c r="T1591" i="2"/>
  <c r="S1591" i="2"/>
  <c r="R1591" i="2"/>
  <c r="Q1591" i="2"/>
  <c r="P1591" i="2"/>
  <c r="O1591" i="2"/>
  <c r="N1591" i="2"/>
  <c r="M1591" i="2"/>
  <c r="L1591" i="2"/>
  <c r="K1591" i="2"/>
  <c r="J1591" i="2"/>
  <c r="I1591" i="2"/>
  <c r="AS1590" i="2"/>
  <c r="AR1590" i="2"/>
  <c r="AQ1590" i="2"/>
  <c r="AP1590" i="2"/>
  <c r="AO1590" i="2"/>
  <c r="AN1590" i="2"/>
  <c r="AL1590" i="2"/>
  <c r="AK1590" i="2"/>
  <c r="AJ1590" i="2"/>
  <c r="AI1590" i="2"/>
  <c r="AH1590" i="2"/>
  <c r="AG1590" i="2"/>
  <c r="AF1590" i="2"/>
  <c r="AE1590" i="2"/>
  <c r="AD1590" i="2"/>
  <c r="AC1590" i="2"/>
  <c r="AB1590" i="2"/>
  <c r="AA1590" i="2"/>
  <c r="Z1590" i="2"/>
  <c r="Y1590" i="2"/>
  <c r="X1590" i="2"/>
  <c r="W1590" i="2"/>
  <c r="V1590" i="2"/>
  <c r="U1590" i="2"/>
  <c r="T1590" i="2"/>
  <c r="S1590" i="2"/>
  <c r="R1590" i="2"/>
  <c r="Q1590" i="2"/>
  <c r="P1590" i="2"/>
  <c r="O1590" i="2"/>
  <c r="N1590" i="2"/>
  <c r="M1590" i="2"/>
  <c r="L1590" i="2"/>
  <c r="K1590" i="2"/>
  <c r="J1590" i="2"/>
  <c r="I1590" i="2"/>
  <c r="AS1589" i="2"/>
  <c r="AR1589" i="2"/>
  <c r="AQ1589" i="2"/>
  <c r="AP1589" i="2"/>
  <c r="AO1589" i="2"/>
  <c r="AN1589" i="2"/>
  <c r="AL1589" i="2"/>
  <c r="AK1589" i="2"/>
  <c r="AJ1589" i="2"/>
  <c r="AI1589" i="2"/>
  <c r="AH1589" i="2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U1589" i="2"/>
  <c r="T1589" i="2"/>
  <c r="S1589" i="2"/>
  <c r="R1589" i="2"/>
  <c r="Q1589" i="2"/>
  <c r="P1589" i="2"/>
  <c r="O1589" i="2"/>
  <c r="N1589" i="2"/>
  <c r="M1589" i="2"/>
  <c r="L1589" i="2"/>
  <c r="K1589" i="2"/>
  <c r="J1589" i="2"/>
  <c r="I1589" i="2"/>
  <c r="AS1588" i="2"/>
  <c r="AR1588" i="2"/>
  <c r="AQ1588" i="2"/>
  <c r="AP1588" i="2"/>
  <c r="AO1588" i="2"/>
  <c r="AN1588" i="2"/>
  <c r="AL1588" i="2"/>
  <c r="AK1588" i="2"/>
  <c r="AJ1588" i="2"/>
  <c r="AI1588" i="2"/>
  <c r="AH1588" i="2"/>
  <c r="AG1588" i="2"/>
  <c r="AF1588" i="2"/>
  <c r="AE1588" i="2"/>
  <c r="AD1588" i="2"/>
  <c r="AC1588" i="2"/>
  <c r="AB1588" i="2"/>
  <c r="AA1588" i="2"/>
  <c r="Z1588" i="2"/>
  <c r="Y1588" i="2"/>
  <c r="X1588" i="2"/>
  <c r="W1588" i="2"/>
  <c r="V1588" i="2"/>
  <c r="U1588" i="2"/>
  <c r="T1588" i="2"/>
  <c r="S1588" i="2"/>
  <c r="R1588" i="2"/>
  <c r="Q1588" i="2"/>
  <c r="P1588" i="2"/>
  <c r="O1588" i="2"/>
  <c r="N1588" i="2"/>
  <c r="M1588" i="2"/>
  <c r="L1588" i="2"/>
  <c r="K1588" i="2"/>
  <c r="J1588" i="2"/>
  <c r="I1588" i="2"/>
  <c r="AS1587" i="2"/>
  <c r="AR1587" i="2"/>
  <c r="AQ1587" i="2"/>
  <c r="AP1587" i="2"/>
  <c r="AO1587" i="2"/>
  <c r="AN1587" i="2"/>
  <c r="AL1587" i="2"/>
  <c r="AK1587" i="2"/>
  <c r="AJ1587" i="2"/>
  <c r="AI1587" i="2"/>
  <c r="AH1587" i="2"/>
  <c r="AG1587" i="2"/>
  <c r="AF1587" i="2"/>
  <c r="AE1587" i="2"/>
  <c r="AD1587" i="2"/>
  <c r="AC1587" i="2"/>
  <c r="AB1587" i="2"/>
  <c r="AA1587" i="2"/>
  <c r="Z1587" i="2"/>
  <c r="Y1587" i="2"/>
  <c r="X1587" i="2"/>
  <c r="W1587" i="2"/>
  <c r="V1587" i="2"/>
  <c r="U1587" i="2"/>
  <c r="T1587" i="2"/>
  <c r="S1587" i="2"/>
  <c r="R1587" i="2"/>
  <c r="Q1587" i="2"/>
  <c r="P1587" i="2"/>
  <c r="O1587" i="2"/>
  <c r="N1587" i="2"/>
  <c r="M1587" i="2"/>
  <c r="L1587" i="2"/>
  <c r="K1587" i="2"/>
  <c r="J1587" i="2"/>
  <c r="I1587" i="2"/>
  <c r="AS1586" i="2"/>
  <c r="AR1586" i="2"/>
  <c r="AQ1586" i="2"/>
  <c r="AP1586" i="2"/>
  <c r="AO1586" i="2"/>
  <c r="AN1586" i="2"/>
  <c r="AL1586" i="2"/>
  <c r="AK1586" i="2"/>
  <c r="AJ1586" i="2"/>
  <c r="AI1586" i="2"/>
  <c r="AH1586" i="2"/>
  <c r="AG1586" i="2"/>
  <c r="AF1586" i="2"/>
  <c r="AE1586" i="2"/>
  <c r="AD1586" i="2"/>
  <c r="AC1586" i="2"/>
  <c r="AB1586" i="2"/>
  <c r="AA1586" i="2"/>
  <c r="Z1586" i="2"/>
  <c r="Y1586" i="2"/>
  <c r="X1586" i="2"/>
  <c r="W1586" i="2"/>
  <c r="V1586" i="2"/>
  <c r="U1586" i="2"/>
  <c r="T1586" i="2"/>
  <c r="S1586" i="2"/>
  <c r="R1586" i="2"/>
  <c r="Q1586" i="2"/>
  <c r="P1586" i="2"/>
  <c r="O1586" i="2"/>
  <c r="N1586" i="2"/>
  <c r="M1586" i="2"/>
  <c r="L1586" i="2"/>
  <c r="K1586" i="2"/>
  <c r="J1586" i="2"/>
  <c r="I1586" i="2"/>
  <c r="AS1585" i="2"/>
  <c r="AR1585" i="2"/>
  <c r="AQ1585" i="2"/>
  <c r="AP1585" i="2"/>
  <c r="AO1585" i="2"/>
  <c r="AN1585" i="2"/>
  <c r="AL1585" i="2"/>
  <c r="AK1585" i="2"/>
  <c r="AJ1585" i="2"/>
  <c r="AI1585" i="2"/>
  <c r="AH1585" i="2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U1585" i="2"/>
  <c r="T1585" i="2"/>
  <c r="S1585" i="2"/>
  <c r="R1585" i="2"/>
  <c r="Q1585" i="2"/>
  <c r="P1585" i="2"/>
  <c r="O1585" i="2"/>
  <c r="N1585" i="2"/>
  <c r="M1585" i="2"/>
  <c r="L1585" i="2"/>
  <c r="K1585" i="2"/>
  <c r="J1585" i="2"/>
  <c r="I1585" i="2"/>
  <c r="AS1584" i="2"/>
  <c r="AR1584" i="2"/>
  <c r="AQ1584" i="2"/>
  <c r="AP1584" i="2"/>
  <c r="AO1584" i="2"/>
  <c r="AN1584" i="2"/>
  <c r="AL1584" i="2"/>
  <c r="AK1584" i="2"/>
  <c r="AJ1584" i="2"/>
  <c r="AI1584" i="2"/>
  <c r="AH1584" i="2"/>
  <c r="AG1584" i="2"/>
  <c r="AF1584" i="2"/>
  <c r="AE1584" i="2"/>
  <c r="AD1584" i="2"/>
  <c r="AC1584" i="2"/>
  <c r="AB1584" i="2"/>
  <c r="AA1584" i="2"/>
  <c r="Z1584" i="2"/>
  <c r="Y1584" i="2"/>
  <c r="X1584" i="2"/>
  <c r="W1584" i="2"/>
  <c r="V1584" i="2"/>
  <c r="U1584" i="2"/>
  <c r="T1584" i="2"/>
  <c r="S1584" i="2"/>
  <c r="R1584" i="2"/>
  <c r="Q1584" i="2"/>
  <c r="P1584" i="2"/>
  <c r="O1584" i="2"/>
  <c r="N1584" i="2"/>
  <c r="M1584" i="2"/>
  <c r="L1584" i="2"/>
  <c r="K1584" i="2"/>
  <c r="J1584" i="2"/>
  <c r="I1584" i="2"/>
  <c r="AS1583" i="2"/>
  <c r="AR1583" i="2"/>
  <c r="AQ1583" i="2"/>
  <c r="AP1583" i="2"/>
  <c r="AO1583" i="2"/>
  <c r="AN1583" i="2"/>
  <c r="AL1583" i="2"/>
  <c r="AK1583" i="2"/>
  <c r="AJ1583" i="2"/>
  <c r="AI1583" i="2"/>
  <c r="AH1583" i="2"/>
  <c r="AG1583" i="2"/>
  <c r="AF1583" i="2"/>
  <c r="AE1583" i="2"/>
  <c r="AD1583" i="2"/>
  <c r="AC1583" i="2"/>
  <c r="AB1583" i="2"/>
  <c r="AA1583" i="2"/>
  <c r="Z1583" i="2"/>
  <c r="Y1583" i="2"/>
  <c r="X1583" i="2"/>
  <c r="W1583" i="2"/>
  <c r="V1583" i="2"/>
  <c r="U1583" i="2"/>
  <c r="T1583" i="2"/>
  <c r="S1583" i="2"/>
  <c r="R1583" i="2"/>
  <c r="Q1583" i="2"/>
  <c r="P1583" i="2"/>
  <c r="O1583" i="2"/>
  <c r="N1583" i="2"/>
  <c r="M1583" i="2"/>
  <c r="L1583" i="2"/>
  <c r="K1583" i="2"/>
  <c r="J1583" i="2"/>
  <c r="I1583" i="2"/>
  <c r="AS1582" i="2"/>
  <c r="AR1582" i="2"/>
  <c r="AQ1582" i="2"/>
  <c r="AP1582" i="2"/>
  <c r="AO1582" i="2"/>
  <c r="AN1582" i="2"/>
  <c r="AL1582" i="2"/>
  <c r="AK1582" i="2"/>
  <c r="AJ1582" i="2"/>
  <c r="AI1582" i="2"/>
  <c r="AH1582" i="2"/>
  <c r="AG1582" i="2"/>
  <c r="AF1582" i="2"/>
  <c r="AE1582" i="2"/>
  <c r="AD1582" i="2"/>
  <c r="AC1582" i="2"/>
  <c r="AB1582" i="2"/>
  <c r="AA1582" i="2"/>
  <c r="Z1582" i="2"/>
  <c r="Y1582" i="2"/>
  <c r="X1582" i="2"/>
  <c r="W1582" i="2"/>
  <c r="V1582" i="2"/>
  <c r="U1582" i="2"/>
  <c r="T1582" i="2"/>
  <c r="S1582" i="2"/>
  <c r="R1582" i="2"/>
  <c r="Q1582" i="2"/>
  <c r="P1582" i="2"/>
  <c r="O1582" i="2"/>
  <c r="N1582" i="2"/>
  <c r="M1582" i="2"/>
  <c r="L1582" i="2"/>
  <c r="K1582" i="2"/>
  <c r="J1582" i="2"/>
  <c r="I1582" i="2"/>
  <c r="AS1581" i="2"/>
  <c r="AR1581" i="2"/>
  <c r="AQ1581" i="2"/>
  <c r="AP1581" i="2"/>
  <c r="AO1581" i="2"/>
  <c r="AN1581" i="2"/>
  <c r="AL1581" i="2"/>
  <c r="AK1581" i="2"/>
  <c r="AJ1581" i="2"/>
  <c r="AI1581" i="2"/>
  <c r="AH1581" i="2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U1581" i="2"/>
  <c r="T1581" i="2"/>
  <c r="S1581" i="2"/>
  <c r="R1581" i="2"/>
  <c r="Q1581" i="2"/>
  <c r="P1581" i="2"/>
  <c r="O1581" i="2"/>
  <c r="N1581" i="2"/>
  <c r="M1581" i="2"/>
  <c r="L1581" i="2"/>
  <c r="K1581" i="2"/>
  <c r="J1581" i="2"/>
  <c r="I1581" i="2"/>
  <c r="AS1580" i="2"/>
  <c r="AR1580" i="2"/>
  <c r="AQ1580" i="2"/>
  <c r="AP1580" i="2"/>
  <c r="AO1580" i="2"/>
  <c r="AN1580" i="2"/>
  <c r="AL1580" i="2"/>
  <c r="AK1580" i="2"/>
  <c r="AJ1580" i="2"/>
  <c r="AI1580" i="2"/>
  <c r="AH1580" i="2"/>
  <c r="AG1580" i="2"/>
  <c r="AF1580" i="2"/>
  <c r="AE1580" i="2"/>
  <c r="AD1580" i="2"/>
  <c r="AC1580" i="2"/>
  <c r="AB1580" i="2"/>
  <c r="AA1580" i="2"/>
  <c r="Z1580" i="2"/>
  <c r="Y1580" i="2"/>
  <c r="X1580" i="2"/>
  <c r="W1580" i="2"/>
  <c r="V1580" i="2"/>
  <c r="U1580" i="2"/>
  <c r="T1580" i="2"/>
  <c r="S1580" i="2"/>
  <c r="R1580" i="2"/>
  <c r="Q1580" i="2"/>
  <c r="P1580" i="2"/>
  <c r="O1580" i="2"/>
  <c r="N1580" i="2"/>
  <c r="M1580" i="2"/>
  <c r="L1580" i="2"/>
  <c r="K1580" i="2"/>
  <c r="J1580" i="2"/>
  <c r="I1580" i="2"/>
  <c r="AS1579" i="2"/>
  <c r="AR1579" i="2"/>
  <c r="AQ1579" i="2"/>
  <c r="AP1579" i="2"/>
  <c r="AO1579" i="2"/>
  <c r="AN1579" i="2"/>
  <c r="AL1579" i="2"/>
  <c r="AK1579" i="2"/>
  <c r="AJ1579" i="2"/>
  <c r="AI1579" i="2"/>
  <c r="AH1579" i="2"/>
  <c r="AG1579" i="2"/>
  <c r="AF1579" i="2"/>
  <c r="AE1579" i="2"/>
  <c r="AD1579" i="2"/>
  <c r="AC1579" i="2"/>
  <c r="AB1579" i="2"/>
  <c r="AA1579" i="2"/>
  <c r="Z1579" i="2"/>
  <c r="Y1579" i="2"/>
  <c r="X1579" i="2"/>
  <c r="W1579" i="2"/>
  <c r="V1579" i="2"/>
  <c r="U1579" i="2"/>
  <c r="T1579" i="2"/>
  <c r="S1579" i="2"/>
  <c r="R1579" i="2"/>
  <c r="Q1579" i="2"/>
  <c r="P1579" i="2"/>
  <c r="O1579" i="2"/>
  <c r="N1579" i="2"/>
  <c r="M1579" i="2"/>
  <c r="L1579" i="2"/>
  <c r="K1579" i="2"/>
  <c r="J1579" i="2"/>
  <c r="I1579" i="2"/>
  <c r="AS1578" i="2"/>
  <c r="AR1578" i="2"/>
  <c r="AQ1578" i="2"/>
  <c r="AP1578" i="2"/>
  <c r="AO1578" i="2"/>
  <c r="AN1578" i="2"/>
  <c r="AL1578" i="2"/>
  <c r="AK1578" i="2"/>
  <c r="AJ1578" i="2"/>
  <c r="AI1578" i="2"/>
  <c r="AH1578" i="2"/>
  <c r="AG1578" i="2"/>
  <c r="AF1578" i="2"/>
  <c r="AE1578" i="2"/>
  <c r="AD1578" i="2"/>
  <c r="AC1578" i="2"/>
  <c r="AB1578" i="2"/>
  <c r="AA1578" i="2"/>
  <c r="Z1578" i="2"/>
  <c r="Y1578" i="2"/>
  <c r="X1578" i="2"/>
  <c r="W1578" i="2"/>
  <c r="V1578" i="2"/>
  <c r="U1578" i="2"/>
  <c r="T1578" i="2"/>
  <c r="S1578" i="2"/>
  <c r="R1578" i="2"/>
  <c r="Q1578" i="2"/>
  <c r="P1578" i="2"/>
  <c r="O1578" i="2"/>
  <c r="N1578" i="2"/>
  <c r="M1578" i="2"/>
  <c r="L1578" i="2"/>
  <c r="K1578" i="2"/>
  <c r="J1578" i="2"/>
  <c r="I1578" i="2"/>
  <c r="AS1577" i="2"/>
  <c r="AR1577" i="2"/>
  <c r="AQ1577" i="2"/>
  <c r="AP1577" i="2"/>
  <c r="AO1577" i="2"/>
  <c r="AN1577" i="2"/>
  <c r="AL1577" i="2"/>
  <c r="AK1577" i="2"/>
  <c r="AJ1577" i="2"/>
  <c r="AI1577" i="2"/>
  <c r="AH1577" i="2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U1577" i="2"/>
  <c r="T1577" i="2"/>
  <c r="S1577" i="2"/>
  <c r="R1577" i="2"/>
  <c r="Q1577" i="2"/>
  <c r="P1577" i="2"/>
  <c r="O1577" i="2"/>
  <c r="N1577" i="2"/>
  <c r="M1577" i="2"/>
  <c r="L1577" i="2"/>
  <c r="K1577" i="2"/>
  <c r="J1577" i="2"/>
  <c r="I1577" i="2"/>
  <c r="AS1576" i="2"/>
  <c r="AR1576" i="2"/>
  <c r="AQ1576" i="2"/>
  <c r="AP1576" i="2"/>
  <c r="AO1576" i="2"/>
  <c r="AN1576" i="2"/>
  <c r="AL1576" i="2"/>
  <c r="AK1576" i="2"/>
  <c r="AJ1576" i="2"/>
  <c r="AI1576" i="2"/>
  <c r="AH1576" i="2"/>
  <c r="AG1576" i="2"/>
  <c r="AF1576" i="2"/>
  <c r="AE1576" i="2"/>
  <c r="AD1576" i="2"/>
  <c r="AC1576" i="2"/>
  <c r="AB1576" i="2"/>
  <c r="AA1576" i="2"/>
  <c r="Z1576" i="2"/>
  <c r="Y1576" i="2"/>
  <c r="X1576" i="2"/>
  <c r="W1576" i="2"/>
  <c r="V1576" i="2"/>
  <c r="U1576" i="2"/>
  <c r="T1576" i="2"/>
  <c r="S1576" i="2"/>
  <c r="R1576" i="2"/>
  <c r="Q1576" i="2"/>
  <c r="P1576" i="2"/>
  <c r="O1576" i="2"/>
  <c r="N1576" i="2"/>
  <c r="M1576" i="2"/>
  <c r="L1576" i="2"/>
  <c r="K1576" i="2"/>
  <c r="J1576" i="2"/>
  <c r="I1576" i="2"/>
  <c r="AS1575" i="2"/>
  <c r="AR1575" i="2"/>
  <c r="AQ1575" i="2"/>
  <c r="AP1575" i="2"/>
  <c r="AO1575" i="2"/>
  <c r="AN1575" i="2"/>
  <c r="AL1575" i="2"/>
  <c r="AK1575" i="2"/>
  <c r="AJ1575" i="2"/>
  <c r="AI1575" i="2"/>
  <c r="AH1575" i="2"/>
  <c r="AG1575" i="2"/>
  <c r="AF1575" i="2"/>
  <c r="AE1575" i="2"/>
  <c r="AD1575" i="2"/>
  <c r="AC1575" i="2"/>
  <c r="AB1575" i="2"/>
  <c r="AA1575" i="2"/>
  <c r="Z1575" i="2"/>
  <c r="Y1575" i="2"/>
  <c r="X1575" i="2"/>
  <c r="W1575" i="2"/>
  <c r="V1575" i="2"/>
  <c r="U1575" i="2"/>
  <c r="T1575" i="2"/>
  <c r="S1575" i="2"/>
  <c r="R1575" i="2"/>
  <c r="Q1575" i="2"/>
  <c r="P1575" i="2"/>
  <c r="O1575" i="2"/>
  <c r="N1575" i="2"/>
  <c r="M1575" i="2"/>
  <c r="L1575" i="2"/>
  <c r="K1575" i="2"/>
  <c r="J1575" i="2"/>
  <c r="I1575" i="2"/>
  <c r="AS1574" i="2"/>
  <c r="AR1574" i="2"/>
  <c r="AQ1574" i="2"/>
  <c r="AP1574" i="2"/>
  <c r="AO1574" i="2"/>
  <c r="AN1574" i="2"/>
  <c r="AL1574" i="2"/>
  <c r="AK1574" i="2"/>
  <c r="AJ1574" i="2"/>
  <c r="AI1574" i="2"/>
  <c r="AH1574" i="2"/>
  <c r="AG1574" i="2"/>
  <c r="AF1574" i="2"/>
  <c r="AE1574" i="2"/>
  <c r="AD1574" i="2"/>
  <c r="AC1574" i="2"/>
  <c r="AB1574" i="2"/>
  <c r="AA1574" i="2"/>
  <c r="Z1574" i="2"/>
  <c r="Y1574" i="2"/>
  <c r="X1574" i="2"/>
  <c r="W1574" i="2"/>
  <c r="V1574" i="2"/>
  <c r="U1574" i="2"/>
  <c r="T1574" i="2"/>
  <c r="S1574" i="2"/>
  <c r="R1574" i="2"/>
  <c r="Q1574" i="2"/>
  <c r="P1574" i="2"/>
  <c r="O1574" i="2"/>
  <c r="N1574" i="2"/>
  <c r="M1574" i="2"/>
  <c r="L1574" i="2"/>
  <c r="K1574" i="2"/>
  <c r="J1574" i="2"/>
  <c r="I1574" i="2"/>
  <c r="AS1573" i="2"/>
  <c r="AR1573" i="2"/>
  <c r="AQ1573" i="2"/>
  <c r="AP1573" i="2"/>
  <c r="AO1573" i="2"/>
  <c r="AN1573" i="2"/>
  <c r="AL1573" i="2"/>
  <c r="AK1573" i="2"/>
  <c r="AJ1573" i="2"/>
  <c r="AI1573" i="2"/>
  <c r="AH1573" i="2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U1573" i="2"/>
  <c r="T1573" i="2"/>
  <c r="S1573" i="2"/>
  <c r="R1573" i="2"/>
  <c r="Q1573" i="2"/>
  <c r="P1573" i="2"/>
  <c r="O1573" i="2"/>
  <c r="N1573" i="2"/>
  <c r="M1573" i="2"/>
  <c r="L1573" i="2"/>
  <c r="K1573" i="2"/>
  <c r="J1573" i="2"/>
  <c r="I1573" i="2"/>
  <c r="AS1572" i="2"/>
  <c r="AR1572" i="2"/>
  <c r="AQ1572" i="2"/>
  <c r="AP1572" i="2"/>
  <c r="AO1572" i="2"/>
  <c r="AN1572" i="2"/>
  <c r="AL1572" i="2"/>
  <c r="AK1572" i="2"/>
  <c r="AJ1572" i="2"/>
  <c r="AI1572" i="2"/>
  <c r="AH1572" i="2"/>
  <c r="AG1572" i="2"/>
  <c r="AF1572" i="2"/>
  <c r="AE1572" i="2"/>
  <c r="AD1572" i="2"/>
  <c r="AC1572" i="2"/>
  <c r="AB1572" i="2"/>
  <c r="AA1572" i="2"/>
  <c r="Z1572" i="2"/>
  <c r="Y1572" i="2"/>
  <c r="X1572" i="2"/>
  <c r="W1572" i="2"/>
  <c r="V1572" i="2"/>
  <c r="U1572" i="2"/>
  <c r="T1572" i="2"/>
  <c r="S1572" i="2"/>
  <c r="R1572" i="2"/>
  <c r="Q1572" i="2"/>
  <c r="P1572" i="2"/>
  <c r="O1572" i="2"/>
  <c r="N1572" i="2"/>
  <c r="M1572" i="2"/>
  <c r="L1572" i="2"/>
  <c r="K1572" i="2"/>
  <c r="J1572" i="2"/>
  <c r="I1572" i="2"/>
  <c r="AS1571" i="2"/>
  <c r="AR1571" i="2"/>
  <c r="AQ1571" i="2"/>
  <c r="AP1571" i="2"/>
  <c r="AO1571" i="2"/>
  <c r="AN1571" i="2"/>
  <c r="AL1571" i="2"/>
  <c r="AK1571" i="2"/>
  <c r="AJ1571" i="2"/>
  <c r="AI1571" i="2"/>
  <c r="AH1571" i="2"/>
  <c r="AG1571" i="2"/>
  <c r="AF1571" i="2"/>
  <c r="AE1571" i="2"/>
  <c r="AD1571" i="2"/>
  <c r="AC1571" i="2"/>
  <c r="AB1571" i="2"/>
  <c r="AA1571" i="2"/>
  <c r="Z1571" i="2"/>
  <c r="Y1571" i="2"/>
  <c r="X1571" i="2"/>
  <c r="W1571" i="2"/>
  <c r="V1571" i="2"/>
  <c r="U1571" i="2"/>
  <c r="T1571" i="2"/>
  <c r="S1571" i="2"/>
  <c r="R1571" i="2"/>
  <c r="Q1571" i="2"/>
  <c r="P1571" i="2"/>
  <c r="O1571" i="2"/>
  <c r="N1571" i="2"/>
  <c r="M1571" i="2"/>
  <c r="L1571" i="2"/>
  <c r="K1571" i="2"/>
  <c r="J1571" i="2"/>
  <c r="I1571" i="2"/>
  <c r="AS1570" i="2"/>
  <c r="AR1570" i="2"/>
  <c r="AQ1570" i="2"/>
  <c r="AP1570" i="2"/>
  <c r="AO1570" i="2"/>
  <c r="AN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Z1570" i="2"/>
  <c r="Y1570" i="2"/>
  <c r="X1570" i="2"/>
  <c r="W1570" i="2"/>
  <c r="V1570" i="2"/>
  <c r="U1570" i="2"/>
  <c r="T1570" i="2"/>
  <c r="S1570" i="2"/>
  <c r="R1570" i="2"/>
  <c r="Q1570" i="2"/>
  <c r="P1570" i="2"/>
  <c r="O1570" i="2"/>
  <c r="N1570" i="2"/>
  <c r="M1570" i="2"/>
  <c r="L1570" i="2"/>
  <c r="K1570" i="2"/>
  <c r="J1570" i="2"/>
  <c r="I1570" i="2"/>
  <c r="AS1569" i="2"/>
  <c r="AR1569" i="2"/>
  <c r="AQ1569" i="2"/>
  <c r="AP1569" i="2"/>
  <c r="AO1569" i="2"/>
  <c r="AN1569" i="2"/>
  <c r="AL1569" i="2"/>
  <c r="AK1569" i="2"/>
  <c r="AJ1569" i="2"/>
  <c r="AI1569" i="2"/>
  <c r="AH1569" i="2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U1569" i="2"/>
  <c r="T1569" i="2"/>
  <c r="S1569" i="2"/>
  <c r="R1569" i="2"/>
  <c r="Q1569" i="2"/>
  <c r="P1569" i="2"/>
  <c r="O1569" i="2"/>
  <c r="N1569" i="2"/>
  <c r="M1569" i="2"/>
  <c r="L1569" i="2"/>
  <c r="K1569" i="2"/>
  <c r="J1569" i="2"/>
  <c r="I1569" i="2"/>
  <c r="AS1568" i="2"/>
  <c r="AR1568" i="2"/>
  <c r="AQ1568" i="2"/>
  <c r="AP1568" i="2"/>
  <c r="AO1568" i="2"/>
  <c r="AN1568" i="2"/>
  <c r="AL1568" i="2"/>
  <c r="AK1568" i="2"/>
  <c r="AJ1568" i="2"/>
  <c r="AI1568" i="2"/>
  <c r="AH1568" i="2"/>
  <c r="AG1568" i="2"/>
  <c r="AF1568" i="2"/>
  <c r="AE1568" i="2"/>
  <c r="AD1568" i="2"/>
  <c r="AC1568" i="2"/>
  <c r="AB1568" i="2"/>
  <c r="AA1568" i="2"/>
  <c r="Z1568" i="2"/>
  <c r="Y1568" i="2"/>
  <c r="X1568" i="2"/>
  <c r="W1568" i="2"/>
  <c r="V1568" i="2"/>
  <c r="U1568" i="2"/>
  <c r="T1568" i="2"/>
  <c r="S1568" i="2"/>
  <c r="R1568" i="2"/>
  <c r="Q1568" i="2"/>
  <c r="P1568" i="2"/>
  <c r="O1568" i="2"/>
  <c r="N1568" i="2"/>
  <c r="M1568" i="2"/>
  <c r="L1568" i="2"/>
  <c r="K1568" i="2"/>
  <c r="J1568" i="2"/>
  <c r="I1568" i="2"/>
  <c r="AS1567" i="2"/>
  <c r="AR1567" i="2"/>
  <c r="AQ1567" i="2"/>
  <c r="AP1567" i="2"/>
  <c r="AO1567" i="2"/>
  <c r="AN1567" i="2"/>
  <c r="AL1567" i="2"/>
  <c r="AK1567" i="2"/>
  <c r="AJ1567" i="2"/>
  <c r="AI1567" i="2"/>
  <c r="AH1567" i="2"/>
  <c r="AG1567" i="2"/>
  <c r="AF1567" i="2"/>
  <c r="AE1567" i="2"/>
  <c r="AD1567" i="2"/>
  <c r="AC1567" i="2"/>
  <c r="AB1567" i="2"/>
  <c r="AA1567" i="2"/>
  <c r="Z1567" i="2"/>
  <c r="Y1567" i="2"/>
  <c r="X1567" i="2"/>
  <c r="W1567" i="2"/>
  <c r="V1567" i="2"/>
  <c r="U1567" i="2"/>
  <c r="T1567" i="2"/>
  <c r="S1567" i="2"/>
  <c r="R1567" i="2"/>
  <c r="Q1567" i="2"/>
  <c r="P1567" i="2"/>
  <c r="O1567" i="2"/>
  <c r="N1567" i="2"/>
  <c r="M1567" i="2"/>
  <c r="L1567" i="2"/>
  <c r="K1567" i="2"/>
  <c r="J1567" i="2"/>
  <c r="I1567" i="2"/>
  <c r="AS1566" i="2"/>
  <c r="AR1566" i="2"/>
  <c r="AQ1566" i="2"/>
  <c r="AP1566" i="2"/>
  <c r="AO1566" i="2"/>
  <c r="AN1566" i="2"/>
  <c r="AL1566" i="2"/>
  <c r="AK1566" i="2"/>
  <c r="AJ1566" i="2"/>
  <c r="AI1566" i="2"/>
  <c r="AH1566" i="2"/>
  <c r="AG1566" i="2"/>
  <c r="AF1566" i="2"/>
  <c r="AE1566" i="2"/>
  <c r="AD1566" i="2"/>
  <c r="AC1566" i="2"/>
  <c r="AB1566" i="2"/>
  <c r="AA1566" i="2"/>
  <c r="Z1566" i="2"/>
  <c r="Y1566" i="2"/>
  <c r="X1566" i="2"/>
  <c r="W1566" i="2"/>
  <c r="V1566" i="2"/>
  <c r="U1566" i="2"/>
  <c r="T1566" i="2"/>
  <c r="S1566" i="2"/>
  <c r="R1566" i="2"/>
  <c r="Q1566" i="2"/>
  <c r="P1566" i="2"/>
  <c r="O1566" i="2"/>
  <c r="N1566" i="2"/>
  <c r="M1566" i="2"/>
  <c r="L1566" i="2"/>
  <c r="K1566" i="2"/>
  <c r="J1566" i="2"/>
  <c r="I1566" i="2"/>
  <c r="AS1565" i="2"/>
  <c r="AR1565" i="2"/>
  <c r="AQ1565" i="2"/>
  <c r="AP1565" i="2"/>
  <c r="AO1565" i="2"/>
  <c r="AN1565" i="2"/>
  <c r="AL1565" i="2"/>
  <c r="AK1565" i="2"/>
  <c r="AJ1565" i="2"/>
  <c r="AI1565" i="2"/>
  <c r="AH1565" i="2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U1565" i="2"/>
  <c r="T1565" i="2"/>
  <c r="S1565" i="2"/>
  <c r="R1565" i="2"/>
  <c r="Q1565" i="2"/>
  <c r="P1565" i="2"/>
  <c r="O1565" i="2"/>
  <c r="N1565" i="2"/>
  <c r="M1565" i="2"/>
  <c r="L1565" i="2"/>
  <c r="K1565" i="2"/>
  <c r="J1565" i="2"/>
  <c r="I1565" i="2"/>
  <c r="AS1564" i="2"/>
  <c r="AR1564" i="2"/>
  <c r="AQ1564" i="2"/>
  <c r="AP1564" i="2"/>
  <c r="AO1564" i="2"/>
  <c r="AN1564" i="2"/>
  <c r="AL1564" i="2"/>
  <c r="AK1564" i="2"/>
  <c r="AJ1564" i="2"/>
  <c r="AI1564" i="2"/>
  <c r="AH1564" i="2"/>
  <c r="AG1564" i="2"/>
  <c r="AF1564" i="2"/>
  <c r="AE1564" i="2"/>
  <c r="AD1564" i="2"/>
  <c r="AC1564" i="2"/>
  <c r="AB1564" i="2"/>
  <c r="AA1564" i="2"/>
  <c r="Z1564" i="2"/>
  <c r="Y1564" i="2"/>
  <c r="X1564" i="2"/>
  <c r="W1564" i="2"/>
  <c r="V1564" i="2"/>
  <c r="U1564" i="2"/>
  <c r="T1564" i="2"/>
  <c r="S1564" i="2"/>
  <c r="R1564" i="2"/>
  <c r="Q1564" i="2"/>
  <c r="P1564" i="2"/>
  <c r="O1564" i="2"/>
  <c r="N1564" i="2"/>
  <c r="M1564" i="2"/>
  <c r="L1564" i="2"/>
  <c r="K1564" i="2"/>
  <c r="J1564" i="2"/>
  <c r="I1564" i="2"/>
  <c r="AS1563" i="2"/>
  <c r="AR1563" i="2"/>
  <c r="AQ1563" i="2"/>
  <c r="AP1563" i="2"/>
  <c r="AO1563" i="2"/>
  <c r="AN1563" i="2"/>
  <c r="AL1563" i="2"/>
  <c r="AK1563" i="2"/>
  <c r="AJ1563" i="2"/>
  <c r="AI1563" i="2"/>
  <c r="AH1563" i="2"/>
  <c r="AG1563" i="2"/>
  <c r="AF1563" i="2"/>
  <c r="AE1563" i="2"/>
  <c r="AD1563" i="2"/>
  <c r="AC1563" i="2"/>
  <c r="AB1563" i="2"/>
  <c r="AA1563" i="2"/>
  <c r="Z1563" i="2"/>
  <c r="Y1563" i="2"/>
  <c r="X1563" i="2"/>
  <c r="W1563" i="2"/>
  <c r="V1563" i="2"/>
  <c r="U1563" i="2"/>
  <c r="T1563" i="2"/>
  <c r="S1563" i="2"/>
  <c r="R1563" i="2"/>
  <c r="Q1563" i="2"/>
  <c r="P1563" i="2"/>
  <c r="O1563" i="2"/>
  <c r="N1563" i="2"/>
  <c r="M1563" i="2"/>
  <c r="L1563" i="2"/>
  <c r="K1563" i="2"/>
  <c r="J1563" i="2"/>
  <c r="I1563" i="2"/>
  <c r="AS1562" i="2"/>
  <c r="AR1562" i="2"/>
  <c r="AQ1562" i="2"/>
  <c r="AP1562" i="2"/>
  <c r="AO1562" i="2"/>
  <c r="AN1562" i="2"/>
  <c r="AL1562" i="2"/>
  <c r="AK1562" i="2"/>
  <c r="AJ1562" i="2"/>
  <c r="AI1562" i="2"/>
  <c r="AH1562" i="2"/>
  <c r="AG1562" i="2"/>
  <c r="AF1562" i="2"/>
  <c r="AE1562" i="2"/>
  <c r="AD1562" i="2"/>
  <c r="AC1562" i="2"/>
  <c r="AB1562" i="2"/>
  <c r="AA1562" i="2"/>
  <c r="Z1562" i="2"/>
  <c r="Y1562" i="2"/>
  <c r="X1562" i="2"/>
  <c r="W1562" i="2"/>
  <c r="V1562" i="2"/>
  <c r="U1562" i="2"/>
  <c r="T1562" i="2"/>
  <c r="S1562" i="2"/>
  <c r="R1562" i="2"/>
  <c r="Q1562" i="2"/>
  <c r="P1562" i="2"/>
  <c r="O1562" i="2"/>
  <c r="N1562" i="2"/>
  <c r="M1562" i="2"/>
  <c r="L1562" i="2"/>
  <c r="K1562" i="2"/>
  <c r="J1562" i="2"/>
  <c r="I1562" i="2"/>
  <c r="AS1561" i="2"/>
  <c r="AR1561" i="2"/>
  <c r="AQ1561" i="2"/>
  <c r="AP1561" i="2"/>
  <c r="AO1561" i="2"/>
  <c r="AN1561" i="2"/>
  <c r="AL1561" i="2"/>
  <c r="AK1561" i="2"/>
  <c r="AJ1561" i="2"/>
  <c r="AI1561" i="2"/>
  <c r="AH1561" i="2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U1561" i="2"/>
  <c r="T1561" i="2"/>
  <c r="S1561" i="2"/>
  <c r="R1561" i="2"/>
  <c r="Q1561" i="2"/>
  <c r="P1561" i="2"/>
  <c r="O1561" i="2"/>
  <c r="N1561" i="2"/>
  <c r="M1561" i="2"/>
  <c r="L1561" i="2"/>
  <c r="K1561" i="2"/>
  <c r="J1561" i="2"/>
  <c r="I1561" i="2"/>
  <c r="AS1560" i="2"/>
  <c r="AR1560" i="2"/>
  <c r="AQ1560" i="2"/>
  <c r="AP1560" i="2"/>
  <c r="AO1560" i="2"/>
  <c r="AN1560" i="2"/>
  <c r="AL1560" i="2"/>
  <c r="AK1560" i="2"/>
  <c r="AJ1560" i="2"/>
  <c r="AI1560" i="2"/>
  <c r="AH1560" i="2"/>
  <c r="AG1560" i="2"/>
  <c r="AF1560" i="2"/>
  <c r="AE1560" i="2"/>
  <c r="AD1560" i="2"/>
  <c r="AC1560" i="2"/>
  <c r="AB1560" i="2"/>
  <c r="AA1560" i="2"/>
  <c r="Z1560" i="2"/>
  <c r="Y1560" i="2"/>
  <c r="X1560" i="2"/>
  <c r="W1560" i="2"/>
  <c r="V1560" i="2"/>
  <c r="U1560" i="2"/>
  <c r="T1560" i="2"/>
  <c r="S1560" i="2"/>
  <c r="R1560" i="2"/>
  <c r="Q1560" i="2"/>
  <c r="P1560" i="2"/>
  <c r="O1560" i="2"/>
  <c r="N1560" i="2"/>
  <c r="M1560" i="2"/>
  <c r="L1560" i="2"/>
  <c r="K1560" i="2"/>
  <c r="J1560" i="2"/>
  <c r="I1560" i="2"/>
  <c r="AS1559" i="2"/>
  <c r="AR1559" i="2"/>
  <c r="AQ1559" i="2"/>
  <c r="AP1559" i="2"/>
  <c r="AO1559" i="2"/>
  <c r="AN1559" i="2"/>
  <c r="AL1559" i="2"/>
  <c r="AK1559" i="2"/>
  <c r="AJ1559" i="2"/>
  <c r="AI1559" i="2"/>
  <c r="AH1559" i="2"/>
  <c r="AG1559" i="2"/>
  <c r="AF1559" i="2"/>
  <c r="AE1559" i="2"/>
  <c r="AD1559" i="2"/>
  <c r="AC1559" i="2"/>
  <c r="AB1559" i="2"/>
  <c r="AA1559" i="2"/>
  <c r="Z1559" i="2"/>
  <c r="Y1559" i="2"/>
  <c r="X1559" i="2"/>
  <c r="W1559" i="2"/>
  <c r="V1559" i="2"/>
  <c r="U1559" i="2"/>
  <c r="T1559" i="2"/>
  <c r="S1559" i="2"/>
  <c r="R1559" i="2"/>
  <c r="Q1559" i="2"/>
  <c r="P1559" i="2"/>
  <c r="O1559" i="2"/>
  <c r="N1559" i="2"/>
  <c r="M1559" i="2"/>
  <c r="L1559" i="2"/>
  <c r="K1559" i="2"/>
  <c r="J1559" i="2"/>
  <c r="I1559" i="2"/>
  <c r="AS1558" i="2"/>
  <c r="AR1558" i="2"/>
  <c r="AQ1558" i="2"/>
  <c r="AP1558" i="2"/>
  <c r="AO1558" i="2"/>
  <c r="AN1558" i="2"/>
  <c r="AL1558" i="2"/>
  <c r="AK1558" i="2"/>
  <c r="AJ1558" i="2"/>
  <c r="AI1558" i="2"/>
  <c r="AH1558" i="2"/>
  <c r="AG1558" i="2"/>
  <c r="AF1558" i="2"/>
  <c r="AE1558" i="2"/>
  <c r="AD1558" i="2"/>
  <c r="AC1558" i="2"/>
  <c r="AB1558" i="2"/>
  <c r="AA1558" i="2"/>
  <c r="Z1558" i="2"/>
  <c r="Y1558" i="2"/>
  <c r="X1558" i="2"/>
  <c r="W1558" i="2"/>
  <c r="V1558" i="2"/>
  <c r="U1558" i="2"/>
  <c r="T1558" i="2"/>
  <c r="S1558" i="2"/>
  <c r="R1558" i="2"/>
  <c r="Q1558" i="2"/>
  <c r="P1558" i="2"/>
  <c r="O1558" i="2"/>
  <c r="N1558" i="2"/>
  <c r="M1558" i="2"/>
  <c r="L1558" i="2"/>
  <c r="K1558" i="2"/>
  <c r="J1558" i="2"/>
  <c r="I1558" i="2"/>
  <c r="AS1557" i="2"/>
  <c r="AR1557" i="2"/>
  <c r="AQ1557" i="2"/>
  <c r="AP1557" i="2"/>
  <c r="AO1557" i="2"/>
  <c r="AN1557" i="2"/>
  <c r="AL1557" i="2"/>
  <c r="AK1557" i="2"/>
  <c r="AJ1557" i="2"/>
  <c r="AI1557" i="2"/>
  <c r="AH1557" i="2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U1557" i="2"/>
  <c r="T1557" i="2"/>
  <c r="S1557" i="2"/>
  <c r="R1557" i="2"/>
  <c r="Q1557" i="2"/>
  <c r="P1557" i="2"/>
  <c r="O1557" i="2"/>
  <c r="N1557" i="2"/>
  <c r="M1557" i="2"/>
  <c r="L1557" i="2"/>
  <c r="K1557" i="2"/>
  <c r="J1557" i="2"/>
  <c r="I1557" i="2"/>
  <c r="AS1556" i="2"/>
  <c r="AR1556" i="2"/>
  <c r="AQ1556" i="2"/>
  <c r="AP1556" i="2"/>
  <c r="AO1556" i="2"/>
  <c r="AN1556" i="2"/>
  <c r="AL1556" i="2"/>
  <c r="AK1556" i="2"/>
  <c r="AJ1556" i="2"/>
  <c r="AI1556" i="2"/>
  <c r="AH1556" i="2"/>
  <c r="AG1556" i="2"/>
  <c r="AF1556" i="2"/>
  <c r="AE1556" i="2"/>
  <c r="AD1556" i="2"/>
  <c r="AC1556" i="2"/>
  <c r="AB1556" i="2"/>
  <c r="AA1556" i="2"/>
  <c r="Z1556" i="2"/>
  <c r="Y1556" i="2"/>
  <c r="X1556" i="2"/>
  <c r="W1556" i="2"/>
  <c r="V1556" i="2"/>
  <c r="U1556" i="2"/>
  <c r="T1556" i="2"/>
  <c r="S1556" i="2"/>
  <c r="R1556" i="2"/>
  <c r="Q1556" i="2"/>
  <c r="P1556" i="2"/>
  <c r="O1556" i="2"/>
  <c r="N1556" i="2"/>
  <c r="M1556" i="2"/>
  <c r="L1556" i="2"/>
  <c r="K1556" i="2"/>
  <c r="J1556" i="2"/>
  <c r="I1556" i="2"/>
  <c r="AS1555" i="2"/>
  <c r="AR1555" i="2"/>
  <c r="AQ1555" i="2"/>
  <c r="AP1555" i="2"/>
  <c r="AO1555" i="2"/>
  <c r="AN1555" i="2"/>
  <c r="AL1555" i="2"/>
  <c r="AK1555" i="2"/>
  <c r="AJ1555" i="2"/>
  <c r="AI1555" i="2"/>
  <c r="AH1555" i="2"/>
  <c r="AG1555" i="2"/>
  <c r="AF1555" i="2"/>
  <c r="AE1555" i="2"/>
  <c r="AD1555" i="2"/>
  <c r="AC1555" i="2"/>
  <c r="AB1555" i="2"/>
  <c r="AA1555" i="2"/>
  <c r="Z1555" i="2"/>
  <c r="Y1555" i="2"/>
  <c r="X1555" i="2"/>
  <c r="W1555" i="2"/>
  <c r="V1555" i="2"/>
  <c r="U1555" i="2"/>
  <c r="T1555" i="2"/>
  <c r="S1555" i="2"/>
  <c r="R1555" i="2"/>
  <c r="Q1555" i="2"/>
  <c r="P1555" i="2"/>
  <c r="O1555" i="2"/>
  <c r="N1555" i="2"/>
  <c r="M1555" i="2"/>
  <c r="L1555" i="2"/>
  <c r="K1555" i="2"/>
  <c r="J1555" i="2"/>
  <c r="I1555" i="2"/>
  <c r="AS1554" i="2"/>
  <c r="AR1554" i="2"/>
  <c r="AQ1554" i="2"/>
  <c r="AP1554" i="2"/>
  <c r="AO1554" i="2"/>
  <c r="AN1554" i="2"/>
  <c r="AL1554" i="2"/>
  <c r="AK1554" i="2"/>
  <c r="AJ1554" i="2"/>
  <c r="AI1554" i="2"/>
  <c r="AH1554" i="2"/>
  <c r="AG1554" i="2"/>
  <c r="AF1554" i="2"/>
  <c r="AE1554" i="2"/>
  <c r="AD1554" i="2"/>
  <c r="AC1554" i="2"/>
  <c r="AB1554" i="2"/>
  <c r="AA1554" i="2"/>
  <c r="Z1554" i="2"/>
  <c r="Y1554" i="2"/>
  <c r="X1554" i="2"/>
  <c r="W1554" i="2"/>
  <c r="V1554" i="2"/>
  <c r="U1554" i="2"/>
  <c r="T1554" i="2"/>
  <c r="S1554" i="2"/>
  <c r="R1554" i="2"/>
  <c r="Q1554" i="2"/>
  <c r="P1554" i="2"/>
  <c r="O1554" i="2"/>
  <c r="N1554" i="2"/>
  <c r="M1554" i="2"/>
  <c r="L1554" i="2"/>
  <c r="K1554" i="2"/>
  <c r="J1554" i="2"/>
  <c r="I1554" i="2"/>
  <c r="AS1553" i="2"/>
  <c r="AR1553" i="2"/>
  <c r="AQ1553" i="2"/>
  <c r="AP1553" i="2"/>
  <c r="AO1553" i="2"/>
  <c r="AN1553" i="2"/>
  <c r="AL1553" i="2"/>
  <c r="AK1553" i="2"/>
  <c r="AJ1553" i="2"/>
  <c r="AI1553" i="2"/>
  <c r="AH1553" i="2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U1553" i="2"/>
  <c r="T1553" i="2"/>
  <c r="S1553" i="2"/>
  <c r="R1553" i="2"/>
  <c r="Q1553" i="2"/>
  <c r="P1553" i="2"/>
  <c r="O1553" i="2"/>
  <c r="N1553" i="2"/>
  <c r="M1553" i="2"/>
  <c r="L1553" i="2"/>
  <c r="K1553" i="2"/>
  <c r="J1553" i="2"/>
  <c r="I1553" i="2"/>
  <c r="AS1552" i="2"/>
  <c r="AR1552" i="2"/>
  <c r="AQ1552" i="2"/>
  <c r="AP1552" i="2"/>
  <c r="AO1552" i="2"/>
  <c r="AN1552" i="2"/>
  <c r="AL1552" i="2"/>
  <c r="AK1552" i="2"/>
  <c r="AJ1552" i="2"/>
  <c r="AI1552" i="2"/>
  <c r="AH1552" i="2"/>
  <c r="AG1552" i="2"/>
  <c r="AF1552" i="2"/>
  <c r="AE1552" i="2"/>
  <c r="AD1552" i="2"/>
  <c r="AC1552" i="2"/>
  <c r="AB1552" i="2"/>
  <c r="AA1552" i="2"/>
  <c r="Z1552" i="2"/>
  <c r="Y1552" i="2"/>
  <c r="X1552" i="2"/>
  <c r="W1552" i="2"/>
  <c r="V1552" i="2"/>
  <c r="U1552" i="2"/>
  <c r="T1552" i="2"/>
  <c r="S1552" i="2"/>
  <c r="R1552" i="2"/>
  <c r="Q1552" i="2"/>
  <c r="P1552" i="2"/>
  <c r="O1552" i="2"/>
  <c r="N1552" i="2"/>
  <c r="M1552" i="2"/>
  <c r="L1552" i="2"/>
  <c r="K1552" i="2"/>
  <c r="J1552" i="2"/>
  <c r="I1552" i="2"/>
  <c r="AS1551" i="2"/>
  <c r="AR1551" i="2"/>
  <c r="AQ1551" i="2"/>
  <c r="AP1551" i="2"/>
  <c r="AO1551" i="2"/>
  <c r="AN1551" i="2"/>
  <c r="AL1551" i="2"/>
  <c r="AK1551" i="2"/>
  <c r="AJ1551" i="2"/>
  <c r="AI1551" i="2"/>
  <c r="AH1551" i="2"/>
  <c r="AG1551" i="2"/>
  <c r="AF1551" i="2"/>
  <c r="AE1551" i="2"/>
  <c r="AD1551" i="2"/>
  <c r="AC1551" i="2"/>
  <c r="AB1551" i="2"/>
  <c r="AA1551" i="2"/>
  <c r="Z1551" i="2"/>
  <c r="Y1551" i="2"/>
  <c r="X1551" i="2"/>
  <c r="W1551" i="2"/>
  <c r="V1551" i="2"/>
  <c r="U1551" i="2"/>
  <c r="T1551" i="2"/>
  <c r="S1551" i="2"/>
  <c r="R1551" i="2"/>
  <c r="Q1551" i="2"/>
  <c r="P1551" i="2"/>
  <c r="O1551" i="2"/>
  <c r="N1551" i="2"/>
  <c r="M1551" i="2"/>
  <c r="L1551" i="2"/>
  <c r="K1551" i="2"/>
  <c r="J1551" i="2"/>
  <c r="I1551" i="2"/>
  <c r="AS1550" i="2"/>
  <c r="AR1550" i="2"/>
  <c r="AQ1550" i="2"/>
  <c r="AP1550" i="2"/>
  <c r="AO1550" i="2"/>
  <c r="AN1550" i="2"/>
  <c r="AL1550" i="2"/>
  <c r="AK1550" i="2"/>
  <c r="AJ1550" i="2"/>
  <c r="AI1550" i="2"/>
  <c r="AH1550" i="2"/>
  <c r="AG1550" i="2"/>
  <c r="AF1550" i="2"/>
  <c r="AE1550" i="2"/>
  <c r="AD1550" i="2"/>
  <c r="AC1550" i="2"/>
  <c r="AB1550" i="2"/>
  <c r="AA1550" i="2"/>
  <c r="Z1550" i="2"/>
  <c r="Y1550" i="2"/>
  <c r="X1550" i="2"/>
  <c r="W1550" i="2"/>
  <c r="V1550" i="2"/>
  <c r="U1550" i="2"/>
  <c r="T1550" i="2"/>
  <c r="S1550" i="2"/>
  <c r="R1550" i="2"/>
  <c r="Q1550" i="2"/>
  <c r="P1550" i="2"/>
  <c r="O1550" i="2"/>
  <c r="N1550" i="2"/>
  <c r="M1550" i="2"/>
  <c r="L1550" i="2"/>
  <c r="K1550" i="2"/>
  <c r="J1550" i="2"/>
  <c r="I1550" i="2"/>
  <c r="AS1549" i="2"/>
  <c r="AR1549" i="2"/>
  <c r="AQ1549" i="2"/>
  <c r="AP1549" i="2"/>
  <c r="AO1549" i="2"/>
  <c r="AN1549" i="2"/>
  <c r="AL1549" i="2"/>
  <c r="AK1549" i="2"/>
  <c r="AJ1549" i="2"/>
  <c r="AI1549" i="2"/>
  <c r="AH1549" i="2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U1549" i="2"/>
  <c r="T1549" i="2"/>
  <c r="S1549" i="2"/>
  <c r="R1549" i="2"/>
  <c r="Q1549" i="2"/>
  <c r="P1549" i="2"/>
  <c r="O1549" i="2"/>
  <c r="N1549" i="2"/>
  <c r="M1549" i="2"/>
  <c r="L1549" i="2"/>
  <c r="K1549" i="2"/>
  <c r="J1549" i="2"/>
  <c r="I1549" i="2"/>
  <c r="AS1548" i="2"/>
  <c r="AR1548" i="2"/>
  <c r="AQ1548" i="2"/>
  <c r="AP1548" i="2"/>
  <c r="AO1548" i="2"/>
  <c r="AN1548" i="2"/>
  <c r="AL1548" i="2"/>
  <c r="AK1548" i="2"/>
  <c r="AJ1548" i="2"/>
  <c r="AI1548" i="2"/>
  <c r="AH1548" i="2"/>
  <c r="AG1548" i="2"/>
  <c r="AF1548" i="2"/>
  <c r="AE1548" i="2"/>
  <c r="AD1548" i="2"/>
  <c r="AC1548" i="2"/>
  <c r="AB1548" i="2"/>
  <c r="AA1548" i="2"/>
  <c r="Z1548" i="2"/>
  <c r="Y1548" i="2"/>
  <c r="X1548" i="2"/>
  <c r="W1548" i="2"/>
  <c r="V1548" i="2"/>
  <c r="U1548" i="2"/>
  <c r="T1548" i="2"/>
  <c r="S1548" i="2"/>
  <c r="R1548" i="2"/>
  <c r="Q1548" i="2"/>
  <c r="P1548" i="2"/>
  <c r="O1548" i="2"/>
  <c r="N1548" i="2"/>
  <c r="M1548" i="2"/>
  <c r="L1548" i="2"/>
  <c r="K1548" i="2"/>
  <c r="J1548" i="2"/>
  <c r="I1548" i="2"/>
  <c r="AS1547" i="2"/>
  <c r="AR1547" i="2"/>
  <c r="AQ1547" i="2"/>
  <c r="AP1547" i="2"/>
  <c r="AO1547" i="2"/>
  <c r="AN1547" i="2"/>
  <c r="AL1547" i="2"/>
  <c r="AK1547" i="2"/>
  <c r="AJ1547" i="2"/>
  <c r="AI1547" i="2"/>
  <c r="AH1547" i="2"/>
  <c r="AG1547" i="2"/>
  <c r="AF1547" i="2"/>
  <c r="AE1547" i="2"/>
  <c r="AD1547" i="2"/>
  <c r="AC1547" i="2"/>
  <c r="AB1547" i="2"/>
  <c r="AA1547" i="2"/>
  <c r="Z1547" i="2"/>
  <c r="Y1547" i="2"/>
  <c r="X1547" i="2"/>
  <c r="W1547" i="2"/>
  <c r="V1547" i="2"/>
  <c r="U1547" i="2"/>
  <c r="T1547" i="2"/>
  <c r="S1547" i="2"/>
  <c r="R1547" i="2"/>
  <c r="Q1547" i="2"/>
  <c r="P1547" i="2"/>
  <c r="O1547" i="2"/>
  <c r="N1547" i="2"/>
  <c r="M1547" i="2"/>
  <c r="L1547" i="2"/>
  <c r="K1547" i="2"/>
  <c r="J1547" i="2"/>
  <c r="I1547" i="2"/>
  <c r="AS1546" i="2"/>
  <c r="AR1546" i="2"/>
  <c r="AQ1546" i="2"/>
  <c r="AP1546" i="2"/>
  <c r="AO1546" i="2"/>
  <c r="AN1546" i="2"/>
  <c r="AL1546" i="2"/>
  <c r="AK1546" i="2"/>
  <c r="AJ1546" i="2"/>
  <c r="AI1546" i="2"/>
  <c r="AH1546" i="2"/>
  <c r="AG1546" i="2"/>
  <c r="AF1546" i="2"/>
  <c r="AE1546" i="2"/>
  <c r="AD1546" i="2"/>
  <c r="AC1546" i="2"/>
  <c r="AB1546" i="2"/>
  <c r="AA1546" i="2"/>
  <c r="Z1546" i="2"/>
  <c r="Y1546" i="2"/>
  <c r="X1546" i="2"/>
  <c r="W1546" i="2"/>
  <c r="V1546" i="2"/>
  <c r="U1546" i="2"/>
  <c r="T1546" i="2"/>
  <c r="S1546" i="2"/>
  <c r="R1546" i="2"/>
  <c r="Q1546" i="2"/>
  <c r="P1546" i="2"/>
  <c r="O1546" i="2"/>
  <c r="N1546" i="2"/>
  <c r="M1546" i="2"/>
  <c r="L1546" i="2"/>
  <c r="K1546" i="2"/>
  <c r="J1546" i="2"/>
  <c r="I1546" i="2"/>
  <c r="AS1545" i="2"/>
  <c r="AR1545" i="2"/>
  <c r="AQ1545" i="2"/>
  <c r="AP1545" i="2"/>
  <c r="AO1545" i="2"/>
  <c r="AN1545" i="2"/>
  <c r="AL1545" i="2"/>
  <c r="AK1545" i="2"/>
  <c r="AJ1545" i="2"/>
  <c r="AI1545" i="2"/>
  <c r="AH1545" i="2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U1545" i="2"/>
  <c r="T1545" i="2"/>
  <c r="S1545" i="2"/>
  <c r="R1545" i="2"/>
  <c r="Q1545" i="2"/>
  <c r="P1545" i="2"/>
  <c r="O1545" i="2"/>
  <c r="N1545" i="2"/>
  <c r="M1545" i="2"/>
  <c r="L1545" i="2"/>
  <c r="K1545" i="2"/>
  <c r="J1545" i="2"/>
  <c r="I1545" i="2"/>
  <c r="AS1544" i="2"/>
  <c r="AR1544" i="2"/>
  <c r="AQ1544" i="2"/>
  <c r="AP1544" i="2"/>
  <c r="AO1544" i="2"/>
  <c r="AN1544" i="2"/>
  <c r="AL1544" i="2"/>
  <c r="AK1544" i="2"/>
  <c r="AJ1544" i="2"/>
  <c r="AI1544" i="2"/>
  <c r="AH1544" i="2"/>
  <c r="AG1544" i="2"/>
  <c r="AF1544" i="2"/>
  <c r="AE1544" i="2"/>
  <c r="AD1544" i="2"/>
  <c r="AC1544" i="2"/>
  <c r="AB1544" i="2"/>
  <c r="AA1544" i="2"/>
  <c r="Z1544" i="2"/>
  <c r="Y1544" i="2"/>
  <c r="X1544" i="2"/>
  <c r="W1544" i="2"/>
  <c r="V1544" i="2"/>
  <c r="U1544" i="2"/>
  <c r="T1544" i="2"/>
  <c r="S1544" i="2"/>
  <c r="R1544" i="2"/>
  <c r="Q1544" i="2"/>
  <c r="P1544" i="2"/>
  <c r="O1544" i="2"/>
  <c r="N1544" i="2"/>
  <c r="M1544" i="2"/>
  <c r="L1544" i="2"/>
  <c r="K1544" i="2"/>
  <c r="J1544" i="2"/>
  <c r="I1544" i="2"/>
  <c r="AS1543" i="2"/>
  <c r="AR1543" i="2"/>
  <c r="AQ1543" i="2"/>
  <c r="AP1543" i="2"/>
  <c r="AO1543" i="2"/>
  <c r="AN1543" i="2"/>
  <c r="AL1543" i="2"/>
  <c r="AK1543" i="2"/>
  <c r="AJ1543" i="2"/>
  <c r="AI1543" i="2"/>
  <c r="AH1543" i="2"/>
  <c r="AG1543" i="2"/>
  <c r="AF1543" i="2"/>
  <c r="AE1543" i="2"/>
  <c r="AD1543" i="2"/>
  <c r="AC1543" i="2"/>
  <c r="AB1543" i="2"/>
  <c r="AA1543" i="2"/>
  <c r="Z1543" i="2"/>
  <c r="Y1543" i="2"/>
  <c r="X1543" i="2"/>
  <c r="W1543" i="2"/>
  <c r="V1543" i="2"/>
  <c r="U1543" i="2"/>
  <c r="T1543" i="2"/>
  <c r="S1543" i="2"/>
  <c r="R1543" i="2"/>
  <c r="Q1543" i="2"/>
  <c r="P1543" i="2"/>
  <c r="O1543" i="2"/>
  <c r="N1543" i="2"/>
  <c r="M1543" i="2"/>
  <c r="L1543" i="2"/>
  <c r="K1543" i="2"/>
  <c r="J1543" i="2"/>
  <c r="I1543" i="2"/>
  <c r="AS1542" i="2"/>
  <c r="AR1542" i="2"/>
  <c r="AQ1542" i="2"/>
  <c r="AP1542" i="2"/>
  <c r="AO1542" i="2"/>
  <c r="AN1542" i="2"/>
  <c r="AL1542" i="2"/>
  <c r="AK1542" i="2"/>
  <c r="AJ1542" i="2"/>
  <c r="AI1542" i="2"/>
  <c r="AH1542" i="2"/>
  <c r="AG1542" i="2"/>
  <c r="AF1542" i="2"/>
  <c r="AE1542" i="2"/>
  <c r="AD1542" i="2"/>
  <c r="AC1542" i="2"/>
  <c r="AB1542" i="2"/>
  <c r="AA1542" i="2"/>
  <c r="Z1542" i="2"/>
  <c r="Y1542" i="2"/>
  <c r="X1542" i="2"/>
  <c r="W1542" i="2"/>
  <c r="V1542" i="2"/>
  <c r="U1542" i="2"/>
  <c r="T1542" i="2"/>
  <c r="S1542" i="2"/>
  <c r="R1542" i="2"/>
  <c r="Q1542" i="2"/>
  <c r="P1542" i="2"/>
  <c r="O1542" i="2"/>
  <c r="N1542" i="2"/>
  <c r="M1542" i="2"/>
  <c r="L1542" i="2"/>
  <c r="K1542" i="2"/>
  <c r="J1542" i="2"/>
  <c r="I1542" i="2"/>
  <c r="AS1541" i="2"/>
  <c r="AR1541" i="2"/>
  <c r="AQ1541" i="2"/>
  <c r="AP1541" i="2"/>
  <c r="AO1541" i="2"/>
  <c r="AN1541" i="2"/>
  <c r="AL1541" i="2"/>
  <c r="AK1541" i="2"/>
  <c r="AJ1541" i="2"/>
  <c r="AI1541" i="2"/>
  <c r="AH1541" i="2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U1541" i="2"/>
  <c r="T1541" i="2"/>
  <c r="S1541" i="2"/>
  <c r="R1541" i="2"/>
  <c r="Q1541" i="2"/>
  <c r="P1541" i="2"/>
  <c r="O1541" i="2"/>
  <c r="N1541" i="2"/>
  <c r="M1541" i="2"/>
  <c r="L1541" i="2"/>
  <c r="K1541" i="2"/>
  <c r="J1541" i="2"/>
  <c r="I1541" i="2"/>
  <c r="AS1540" i="2"/>
  <c r="AR1540" i="2"/>
  <c r="AQ1540" i="2"/>
  <c r="AP1540" i="2"/>
  <c r="AO1540" i="2"/>
  <c r="AN1540" i="2"/>
  <c r="AL1540" i="2"/>
  <c r="AK1540" i="2"/>
  <c r="AJ1540" i="2"/>
  <c r="AI1540" i="2"/>
  <c r="AH1540" i="2"/>
  <c r="AG1540" i="2"/>
  <c r="AF1540" i="2"/>
  <c r="AE1540" i="2"/>
  <c r="AD1540" i="2"/>
  <c r="AC1540" i="2"/>
  <c r="AB1540" i="2"/>
  <c r="AA1540" i="2"/>
  <c r="Z1540" i="2"/>
  <c r="Y1540" i="2"/>
  <c r="X1540" i="2"/>
  <c r="W1540" i="2"/>
  <c r="V1540" i="2"/>
  <c r="U1540" i="2"/>
  <c r="T1540" i="2"/>
  <c r="S1540" i="2"/>
  <c r="R1540" i="2"/>
  <c r="Q1540" i="2"/>
  <c r="P1540" i="2"/>
  <c r="O1540" i="2"/>
  <c r="N1540" i="2"/>
  <c r="M1540" i="2"/>
  <c r="L1540" i="2"/>
  <c r="K1540" i="2"/>
  <c r="J1540" i="2"/>
  <c r="I1540" i="2"/>
  <c r="AS1539" i="2"/>
  <c r="AR1539" i="2"/>
  <c r="AQ1539" i="2"/>
  <c r="AP1539" i="2"/>
  <c r="AO1539" i="2"/>
  <c r="AN1539" i="2"/>
  <c r="AL1539" i="2"/>
  <c r="AK1539" i="2"/>
  <c r="AJ1539" i="2"/>
  <c r="AI1539" i="2"/>
  <c r="AH1539" i="2"/>
  <c r="AG1539" i="2"/>
  <c r="AF1539" i="2"/>
  <c r="AE1539" i="2"/>
  <c r="AD1539" i="2"/>
  <c r="AC1539" i="2"/>
  <c r="AB1539" i="2"/>
  <c r="AA1539" i="2"/>
  <c r="Z1539" i="2"/>
  <c r="Y1539" i="2"/>
  <c r="X1539" i="2"/>
  <c r="W1539" i="2"/>
  <c r="V1539" i="2"/>
  <c r="U1539" i="2"/>
  <c r="T1539" i="2"/>
  <c r="S1539" i="2"/>
  <c r="R1539" i="2"/>
  <c r="Q1539" i="2"/>
  <c r="P1539" i="2"/>
  <c r="O1539" i="2"/>
  <c r="N1539" i="2"/>
  <c r="M1539" i="2"/>
  <c r="L1539" i="2"/>
  <c r="K1539" i="2"/>
  <c r="J1539" i="2"/>
  <c r="I1539" i="2"/>
  <c r="AS1538" i="2"/>
  <c r="AR1538" i="2"/>
  <c r="AQ1538" i="2"/>
  <c r="AP1538" i="2"/>
  <c r="AO1538" i="2"/>
  <c r="AN1538" i="2"/>
  <c r="AL1538" i="2"/>
  <c r="AK1538" i="2"/>
  <c r="AJ1538" i="2"/>
  <c r="AI1538" i="2"/>
  <c r="AH1538" i="2"/>
  <c r="AG1538" i="2"/>
  <c r="AF1538" i="2"/>
  <c r="AE1538" i="2"/>
  <c r="AD1538" i="2"/>
  <c r="AC1538" i="2"/>
  <c r="AB1538" i="2"/>
  <c r="AA1538" i="2"/>
  <c r="Z1538" i="2"/>
  <c r="Y1538" i="2"/>
  <c r="X1538" i="2"/>
  <c r="W1538" i="2"/>
  <c r="V1538" i="2"/>
  <c r="U1538" i="2"/>
  <c r="T1538" i="2"/>
  <c r="S1538" i="2"/>
  <c r="R1538" i="2"/>
  <c r="Q1538" i="2"/>
  <c r="P1538" i="2"/>
  <c r="O1538" i="2"/>
  <c r="N1538" i="2"/>
  <c r="M1538" i="2"/>
  <c r="L1538" i="2"/>
  <c r="K1538" i="2"/>
  <c r="J1538" i="2"/>
  <c r="I1538" i="2"/>
  <c r="AS1537" i="2"/>
  <c r="AR1537" i="2"/>
  <c r="AQ1537" i="2"/>
  <c r="AP1537" i="2"/>
  <c r="AO1537" i="2"/>
  <c r="AN1537" i="2"/>
  <c r="AL1537" i="2"/>
  <c r="AK1537" i="2"/>
  <c r="AJ1537" i="2"/>
  <c r="AI1537" i="2"/>
  <c r="AH1537" i="2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U1537" i="2"/>
  <c r="T1537" i="2"/>
  <c r="S1537" i="2"/>
  <c r="R1537" i="2"/>
  <c r="Q1537" i="2"/>
  <c r="P1537" i="2"/>
  <c r="O1537" i="2"/>
  <c r="N1537" i="2"/>
  <c r="M1537" i="2"/>
  <c r="L1537" i="2"/>
  <c r="K1537" i="2"/>
  <c r="J1537" i="2"/>
  <c r="I1537" i="2"/>
  <c r="AS1536" i="2"/>
  <c r="AR1536" i="2"/>
  <c r="AQ1536" i="2"/>
  <c r="AP1536" i="2"/>
  <c r="AO1536" i="2"/>
  <c r="AN1536" i="2"/>
  <c r="AL1536" i="2"/>
  <c r="AK1536" i="2"/>
  <c r="AJ1536" i="2"/>
  <c r="AI1536" i="2"/>
  <c r="AH1536" i="2"/>
  <c r="AG1536" i="2"/>
  <c r="AF1536" i="2"/>
  <c r="AE1536" i="2"/>
  <c r="AD1536" i="2"/>
  <c r="AC1536" i="2"/>
  <c r="AB1536" i="2"/>
  <c r="AA1536" i="2"/>
  <c r="Z1536" i="2"/>
  <c r="Y1536" i="2"/>
  <c r="X1536" i="2"/>
  <c r="W1536" i="2"/>
  <c r="V1536" i="2"/>
  <c r="U1536" i="2"/>
  <c r="T1536" i="2"/>
  <c r="S1536" i="2"/>
  <c r="R1536" i="2"/>
  <c r="Q1536" i="2"/>
  <c r="P1536" i="2"/>
  <c r="O1536" i="2"/>
  <c r="N1536" i="2"/>
  <c r="M1536" i="2"/>
  <c r="L1536" i="2"/>
  <c r="K1536" i="2"/>
  <c r="J1536" i="2"/>
  <c r="I1536" i="2"/>
  <c r="AS1535" i="2"/>
  <c r="AR1535" i="2"/>
  <c r="AQ1535" i="2"/>
  <c r="AP1535" i="2"/>
  <c r="AO1535" i="2"/>
  <c r="AN1535" i="2"/>
  <c r="AL1535" i="2"/>
  <c r="AK1535" i="2"/>
  <c r="AJ1535" i="2"/>
  <c r="AI1535" i="2"/>
  <c r="AH1535" i="2"/>
  <c r="AG1535" i="2"/>
  <c r="AF1535" i="2"/>
  <c r="AE1535" i="2"/>
  <c r="AD1535" i="2"/>
  <c r="AC1535" i="2"/>
  <c r="AB1535" i="2"/>
  <c r="AA1535" i="2"/>
  <c r="Z1535" i="2"/>
  <c r="Y1535" i="2"/>
  <c r="X1535" i="2"/>
  <c r="W1535" i="2"/>
  <c r="V1535" i="2"/>
  <c r="U1535" i="2"/>
  <c r="T1535" i="2"/>
  <c r="S1535" i="2"/>
  <c r="R1535" i="2"/>
  <c r="Q1535" i="2"/>
  <c r="P1535" i="2"/>
  <c r="O1535" i="2"/>
  <c r="N1535" i="2"/>
  <c r="M1535" i="2"/>
  <c r="L1535" i="2"/>
  <c r="K1535" i="2"/>
  <c r="J1535" i="2"/>
  <c r="I1535" i="2"/>
  <c r="AS1534" i="2"/>
  <c r="AR1534" i="2"/>
  <c r="AQ1534" i="2"/>
  <c r="AP1534" i="2"/>
  <c r="AO1534" i="2"/>
  <c r="AN1534" i="2"/>
  <c r="AL1534" i="2"/>
  <c r="AK1534" i="2"/>
  <c r="AJ1534" i="2"/>
  <c r="AI1534" i="2"/>
  <c r="AH1534" i="2"/>
  <c r="AG1534" i="2"/>
  <c r="AF1534" i="2"/>
  <c r="AE1534" i="2"/>
  <c r="AD1534" i="2"/>
  <c r="AC1534" i="2"/>
  <c r="AB1534" i="2"/>
  <c r="AA1534" i="2"/>
  <c r="Z1534" i="2"/>
  <c r="Y1534" i="2"/>
  <c r="X1534" i="2"/>
  <c r="W1534" i="2"/>
  <c r="V1534" i="2"/>
  <c r="U1534" i="2"/>
  <c r="T1534" i="2"/>
  <c r="S1534" i="2"/>
  <c r="R1534" i="2"/>
  <c r="Q1534" i="2"/>
  <c r="P1534" i="2"/>
  <c r="O1534" i="2"/>
  <c r="N1534" i="2"/>
  <c r="M1534" i="2"/>
  <c r="L1534" i="2"/>
  <c r="K1534" i="2"/>
  <c r="J1534" i="2"/>
  <c r="I1534" i="2"/>
  <c r="AS1533" i="2"/>
  <c r="AR1533" i="2"/>
  <c r="AQ1533" i="2"/>
  <c r="AP1533" i="2"/>
  <c r="AO1533" i="2"/>
  <c r="AN1533" i="2"/>
  <c r="AL1533" i="2"/>
  <c r="AK1533" i="2"/>
  <c r="AJ1533" i="2"/>
  <c r="AI1533" i="2"/>
  <c r="AH1533" i="2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U1533" i="2"/>
  <c r="T1533" i="2"/>
  <c r="S1533" i="2"/>
  <c r="R1533" i="2"/>
  <c r="Q1533" i="2"/>
  <c r="P1533" i="2"/>
  <c r="O1533" i="2"/>
  <c r="N1533" i="2"/>
  <c r="M1533" i="2"/>
  <c r="L1533" i="2"/>
  <c r="K1533" i="2"/>
  <c r="J1533" i="2"/>
  <c r="I1533" i="2"/>
  <c r="AS1532" i="2"/>
  <c r="AR1532" i="2"/>
  <c r="AQ1532" i="2"/>
  <c r="AP1532" i="2"/>
  <c r="AO1532" i="2"/>
  <c r="AN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Z1532" i="2"/>
  <c r="Y1532" i="2"/>
  <c r="X1532" i="2"/>
  <c r="W1532" i="2"/>
  <c r="V1532" i="2"/>
  <c r="U1532" i="2"/>
  <c r="T1532" i="2"/>
  <c r="S1532" i="2"/>
  <c r="R1532" i="2"/>
  <c r="Q1532" i="2"/>
  <c r="P1532" i="2"/>
  <c r="O1532" i="2"/>
  <c r="N1532" i="2"/>
  <c r="M1532" i="2"/>
  <c r="L1532" i="2"/>
  <c r="K1532" i="2"/>
  <c r="J1532" i="2"/>
  <c r="I1532" i="2"/>
  <c r="AS1531" i="2"/>
  <c r="AR1531" i="2"/>
  <c r="AQ1531" i="2"/>
  <c r="AP1531" i="2"/>
  <c r="AO1531" i="2"/>
  <c r="AN1531" i="2"/>
  <c r="AL1531" i="2"/>
  <c r="AK1531" i="2"/>
  <c r="AJ1531" i="2"/>
  <c r="AI1531" i="2"/>
  <c r="AH1531" i="2"/>
  <c r="AG1531" i="2"/>
  <c r="AF1531" i="2"/>
  <c r="AE1531" i="2"/>
  <c r="AD1531" i="2"/>
  <c r="AC1531" i="2"/>
  <c r="AB1531" i="2"/>
  <c r="AA1531" i="2"/>
  <c r="Z1531" i="2"/>
  <c r="Y1531" i="2"/>
  <c r="X1531" i="2"/>
  <c r="W1531" i="2"/>
  <c r="V1531" i="2"/>
  <c r="U1531" i="2"/>
  <c r="T1531" i="2"/>
  <c r="S1531" i="2"/>
  <c r="R1531" i="2"/>
  <c r="Q1531" i="2"/>
  <c r="P1531" i="2"/>
  <c r="O1531" i="2"/>
  <c r="N1531" i="2"/>
  <c r="M1531" i="2"/>
  <c r="L1531" i="2"/>
  <c r="K1531" i="2"/>
  <c r="J1531" i="2"/>
  <c r="I1531" i="2"/>
  <c r="AS1530" i="2"/>
  <c r="AR1530" i="2"/>
  <c r="AQ1530" i="2"/>
  <c r="AP1530" i="2"/>
  <c r="AO1530" i="2"/>
  <c r="AN1530" i="2"/>
  <c r="AL1530" i="2"/>
  <c r="AK1530" i="2"/>
  <c r="AJ1530" i="2"/>
  <c r="AI1530" i="2"/>
  <c r="AH1530" i="2"/>
  <c r="AG1530" i="2"/>
  <c r="AF1530" i="2"/>
  <c r="AE1530" i="2"/>
  <c r="AD1530" i="2"/>
  <c r="AC1530" i="2"/>
  <c r="AB1530" i="2"/>
  <c r="AA1530" i="2"/>
  <c r="Z1530" i="2"/>
  <c r="Y1530" i="2"/>
  <c r="X1530" i="2"/>
  <c r="W1530" i="2"/>
  <c r="V1530" i="2"/>
  <c r="U1530" i="2"/>
  <c r="T1530" i="2"/>
  <c r="S1530" i="2"/>
  <c r="R1530" i="2"/>
  <c r="Q1530" i="2"/>
  <c r="P1530" i="2"/>
  <c r="O1530" i="2"/>
  <c r="N1530" i="2"/>
  <c r="M1530" i="2"/>
  <c r="L1530" i="2"/>
  <c r="K1530" i="2"/>
  <c r="J1530" i="2"/>
  <c r="I1530" i="2"/>
  <c r="AS1529" i="2"/>
  <c r="AR1529" i="2"/>
  <c r="AQ1529" i="2"/>
  <c r="AP1529" i="2"/>
  <c r="AO1529" i="2"/>
  <c r="AN1529" i="2"/>
  <c r="AL1529" i="2"/>
  <c r="AK1529" i="2"/>
  <c r="AJ1529" i="2"/>
  <c r="AI1529" i="2"/>
  <c r="AH1529" i="2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U1529" i="2"/>
  <c r="T1529" i="2"/>
  <c r="S1529" i="2"/>
  <c r="R1529" i="2"/>
  <c r="Q1529" i="2"/>
  <c r="P1529" i="2"/>
  <c r="O1529" i="2"/>
  <c r="N1529" i="2"/>
  <c r="M1529" i="2"/>
  <c r="L1529" i="2"/>
  <c r="K1529" i="2"/>
  <c r="J1529" i="2"/>
  <c r="I1529" i="2"/>
  <c r="AS1528" i="2"/>
  <c r="AR1528" i="2"/>
  <c r="AQ1528" i="2"/>
  <c r="AP1528" i="2"/>
  <c r="AO1528" i="2"/>
  <c r="AN1528" i="2"/>
  <c r="AL1528" i="2"/>
  <c r="AK1528" i="2"/>
  <c r="AJ1528" i="2"/>
  <c r="AI1528" i="2"/>
  <c r="AH1528" i="2"/>
  <c r="AG1528" i="2"/>
  <c r="AF1528" i="2"/>
  <c r="AE1528" i="2"/>
  <c r="AD1528" i="2"/>
  <c r="AC1528" i="2"/>
  <c r="AB1528" i="2"/>
  <c r="AA1528" i="2"/>
  <c r="Z1528" i="2"/>
  <c r="Y1528" i="2"/>
  <c r="X1528" i="2"/>
  <c r="W1528" i="2"/>
  <c r="V1528" i="2"/>
  <c r="U1528" i="2"/>
  <c r="T1528" i="2"/>
  <c r="S1528" i="2"/>
  <c r="R1528" i="2"/>
  <c r="Q1528" i="2"/>
  <c r="P1528" i="2"/>
  <c r="O1528" i="2"/>
  <c r="N1528" i="2"/>
  <c r="M1528" i="2"/>
  <c r="L1528" i="2"/>
  <c r="K1528" i="2"/>
  <c r="J1528" i="2"/>
  <c r="I1528" i="2"/>
  <c r="AS1527" i="2"/>
  <c r="AR1527" i="2"/>
  <c r="AQ1527" i="2"/>
  <c r="AP1527" i="2"/>
  <c r="AO1527" i="2"/>
  <c r="AN1527" i="2"/>
  <c r="AL1527" i="2"/>
  <c r="AK1527" i="2"/>
  <c r="AJ1527" i="2"/>
  <c r="AI1527" i="2"/>
  <c r="AH1527" i="2"/>
  <c r="AG1527" i="2"/>
  <c r="AF1527" i="2"/>
  <c r="AE1527" i="2"/>
  <c r="AD1527" i="2"/>
  <c r="AC1527" i="2"/>
  <c r="AB1527" i="2"/>
  <c r="AA1527" i="2"/>
  <c r="Z1527" i="2"/>
  <c r="Y1527" i="2"/>
  <c r="X1527" i="2"/>
  <c r="W1527" i="2"/>
  <c r="V1527" i="2"/>
  <c r="U1527" i="2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AS1526" i="2"/>
  <c r="AR1526" i="2"/>
  <c r="AQ1526" i="2"/>
  <c r="AP1526" i="2"/>
  <c r="AO1526" i="2"/>
  <c r="AN1526" i="2"/>
  <c r="AL1526" i="2"/>
  <c r="AK1526" i="2"/>
  <c r="AJ1526" i="2"/>
  <c r="AI1526" i="2"/>
  <c r="AH1526" i="2"/>
  <c r="AG1526" i="2"/>
  <c r="AF1526" i="2"/>
  <c r="AE1526" i="2"/>
  <c r="AD1526" i="2"/>
  <c r="AC1526" i="2"/>
  <c r="AB1526" i="2"/>
  <c r="AA1526" i="2"/>
  <c r="Z1526" i="2"/>
  <c r="Y1526" i="2"/>
  <c r="X1526" i="2"/>
  <c r="W1526" i="2"/>
  <c r="V1526" i="2"/>
  <c r="U1526" i="2"/>
  <c r="T1526" i="2"/>
  <c r="S1526" i="2"/>
  <c r="R1526" i="2"/>
  <c r="Q1526" i="2"/>
  <c r="P1526" i="2"/>
  <c r="O1526" i="2"/>
  <c r="N1526" i="2"/>
  <c r="M1526" i="2"/>
  <c r="L1526" i="2"/>
  <c r="K1526" i="2"/>
  <c r="J1526" i="2"/>
  <c r="I1526" i="2"/>
  <c r="AS1525" i="2"/>
  <c r="AR1525" i="2"/>
  <c r="AQ1525" i="2"/>
  <c r="AP1525" i="2"/>
  <c r="AO1525" i="2"/>
  <c r="AN1525" i="2"/>
  <c r="AL1525" i="2"/>
  <c r="AK1525" i="2"/>
  <c r="AJ1525" i="2"/>
  <c r="AI1525" i="2"/>
  <c r="AH1525" i="2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U1525" i="2"/>
  <c r="T1525" i="2"/>
  <c r="S1525" i="2"/>
  <c r="R1525" i="2"/>
  <c r="Q1525" i="2"/>
  <c r="P1525" i="2"/>
  <c r="O1525" i="2"/>
  <c r="N1525" i="2"/>
  <c r="M1525" i="2"/>
  <c r="L1525" i="2"/>
  <c r="K1525" i="2"/>
  <c r="J1525" i="2"/>
  <c r="I1525" i="2"/>
  <c r="AS1524" i="2"/>
  <c r="AR1524" i="2"/>
  <c r="AQ1524" i="2"/>
  <c r="AP1524" i="2"/>
  <c r="AO1524" i="2"/>
  <c r="AN1524" i="2"/>
  <c r="AL1524" i="2"/>
  <c r="AK1524" i="2"/>
  <c r="AJ1524" i="2"/>
  <c r="AI1524" i="2"/>
  <c r="AH1524" i="2"/>
  <c r="AG1524" i="2"/>
  <c r="AF1524" i="2"/>
  <c r="AE1524" i="2"/>
  <c r="AD1524" i="2"/>
  <c r="AC1524" i="2"/>
  <c r="AB1524" i="2"/>
  <c r="AA1524" i="2"/>
  <c r="Z1524" i="2"/>
  <c r="Y1524" i="2"/>
  <c r="X1524" i="2"/>
  <c r="W1524" i="2"/>
  <c r="V1524" i="2"/>
  <c r="U1524" i="2"/>
  <c r="T1524" i="2"/>
  <c r="S1524" i="2"/>
  <c r="R1524" i="2"/>
  <c r="Q1524" i="2"/>
  <c r="P1524" i="2"/>
  <c r="O1524" i="2"/>
  <c r="N1524" i="2"/>
  <c r="M1524" i="2"/>
  <c r="L1524" i="2"/>
  <c r="K1524" i="2"/>
  <c r="J1524" i="2"/>
  <c r="I1524" i="2"/>
  <c r="AS1523" i="2"/>
  <c r="AR1523" i="2"/>
  <c r="AQ1523" i="2"/>
  <c r="AP1523" i="2"/>
  <c r="AO1523" i="2"/>
  <c r="AN1523" i="2"/>
  <c r="AL1523" i="2"/>
  <c r="AK1523" i="2"/>
  <c r="AJ1523" i="2"/>
  <c r="AI1523" i="2"/>
  <c r="AH1523" i="2"/>
  <c r="AG1523" i="2"/>
  <c r="AF1523" i="2"/>
  <c r="AE1523" i="2"/>
  <c r="AD1523" i="2"/>
  <c r="AC1523" i="2"/>
  <c r="AB1523" i="2"/>
  <c r="AA1523" i="2"/>
  <c r="Z1523" i="2"/>
  <c r="Y1523" i="2"/>
  <c r="X1523" i="2"/>
  <c r="W1523" i="2"/>
  <c r="V1523" i="2"/>
  <c r="U1523" i="2"/>
  <c r="T1523" i="2"/>
  <c r="S1523" i="2"/>
  <c r="R1523" i="2"/>
  <c r="Q1523" i="2"/>
  <c r="P1523" i="2"/>
  <c r="O1523" i="2"/>
  <c r="N1523" i="2"/>
  <c r="M1523" i="2"/>
  <c r="L1523" i="2"/>
  <c r="K1523" i="2"/>
  <c r="J1523" i="2"/>
  <c r="I1523" i="2"/>
  <c r="AS1522" i="2"/>
  <c r="AR1522" i="2"/>
  <c r="AQ1522" i="2"/>
  <c r="AP1522" i="2"/>
  <c r="AO1522" i="2"/>
  <c r="AN1522" i="2"/>
  <c r="AL1522" i="2"/>
  <c r="AK1522" i="2"/>
  <c r="AJ1522" i="2"/>
  <c r="AI1522" i="2"/>
  <c r="AH1522" i="2"/>
  <c r="AG1522" i="2"/>
  <c r="AF1522" i="2"/>
  <c r="AE1522" i="2"/>
  <c r="AD1522" i="2"/>
  <c r="AC1522" i="2"/>
  <c r="AB1522" i="2"/>
  <c r="AA1522" i="2"/>
  <c r="Z1522" i="2"/>
  <c r="Y1522" i="2"/>
  <c r="X1522" i="2"/>
  <c r="W1522" i="2"/>
  <c r="V1522" i="2"/>
  <c r="U1522" i="2"/>
  <c r="T1522" i="2"/>
  <c r="S1522" i="2"/>
  <c r="R1522" i="2"/>
  <c r="Q1522" i="2"/>
  <c r="P1522" i="2"/>
  <c r="O1522" i="2"/>
  <c r="N1522" i="2"/>
  <c r="M1522" i="2"/>
  <c r="L1522" i="2"/>
  <c r="K1522" i="2"/>
  <c r="J1522" i="2"/>
  <c r="I1522" i="2"/>
  <c r="AS1521" i="2"/>
  <c r="AR1521" i="2"/>
  <c r="AQ1521" i="2"/>
  <c r="AP1521" i="2"/>
  <c r="AO1521" i="2"/>
  <c r="AN1521" i="2"/>
  <c r="AL1521" i="2"/>
  <c r="AK1521" i="2"/>
  <c r="AJ1521" i="2"/>
  <c r="AI1521" i="2"/>
  <c r="AH1521" i="2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U1521" i="2"/>
  <c r="T1521" i="2"/>
  <c r="S1521" i="2"/>
  <c r="R1521" i="2"/>
  <c r="Q1521" i="2"/>
  <c r="P1521" i="2"/>
  <c r="O1521" i="2"/>
  <c r="N1521" i="2"/>
  <c r="M1521" i="2"/>
  <c r="L1521" i="2"/>
  <c r="K1521" i="2"/>
  <c r="J1521" i="2"/>
  <c r="I1521" i="2"/>
  <c r="AS1520" i="2"/>
  <c r="AR1520" i="2"/>
  <c r="AQ1520" i="2"/>
  <c r="AP1520" i="2"/>
  <c r="AO1520" i="2"/>
  <c r="AN1520" i="2"/>
  <c r="AL1520" i="2"/>
  <c r="AK1520" i="2"/>
  <c r="AJ1520" i="2"/>
  <c r="AI1520" i="2"/>
  <c r="AH1520" i="2"/>
  <c r="AG1520" i="2"/>
  <c r="AF1520" i="2"/>
  <c r="AE1520" i="2"/>
  <c r="AD1520" i="2"/>
  <c r="AC1520" i="2"/>
  <c r="AB1520" i="2"/>
  <c r="AA1520" i="2"/>
  <c r="Z1520" i="2"/>
  <c r="Y1520" i="2"/>
  <c r="X1520" i="2"/>
  <c r="W1520" i="2"/>
  <c r="V1520" i="2"/>
  <c r="U1520" i="2"/>
  <c r="T1520" i="2"/>
  <c r="S1520" i="2"/>
  <c r="R1520" i="2"/>
  <c r="Q1520" i="2"/>
  <c r="P1520" i="2"/>
  <c r="O1520" i="2"/>
  <c r="N1520" i="2"/>
  <c r="M1520" i="2"/>
  <c r="L1520" i="2"/>
  <c r="K1520" i="2"/>
  <c r="J1520" i="2"/>
  <c r="I1520" i="2"/>
  <c r="AS1519" i="2"/>
  <c r="AR1519" i="2"/>
  <c r="AQ1519" i="2"/>
  <c r="AP1519" i="2"/>
  <c r="AO1519" i="2"/>
  <c r="AN1519" i="2"/>
  <c r="AL1519" i="2"/>
  <c r="AK1519" i="2"/>
  <c r="AJ1519" i="2"/>
  <c r="AI1519" i="2"/>
  <c r="AH1519" i="2"/>
  <c r="AG1519" i="2"/>
  <c r="AF1519" i="2"/>
  <c r="AE1519" i="2"/>
  <c r="AD1519" i="2"/>
  <c r="AC1519" i="2"/>
  <c r="AB1519" i="2"/>
  <c r="AA1519" i="2"/>
  <c r="Z1519" i="2"/>
  <c r="Y1519" i="2"/>
  <c r="X1519" i="2"/>
  <c r="W1519" i="2"/>
  <c r="V1519" i="2"/>
  <c r="U1519" i="2"/>
  <c r="T1519" i="2"/>
  <c r="S1519" i="2"/>
  <c r="R1519" i="2"/>
  <c r="Q1519" i="2"/>
  <c r="P1519" i="2"/>
  <c r="O1519" i="2"/>
  <c r="N1519" i="2"/>
  <c r="M1519" i="2"/>
  <c r="L1519" i="2"/>
  <c r="K1519" i="2"/>
  <c r="J1519" i="2"/>
  <c r="I1519" i="2"/>
  <c r="AS1518" i="2"/>
  <c r="AR1518" i="2"/>
  <c r="AQ1518" i="2"/>
  <c r="AP1518" i="2"/>
  <c r="AO1518" i="2"/>
  <c r="AN1518" i="2"/>
  <c r="AL1518" i="2"/>
  <c r="AK1518" i="2"/>
  <c r="AJ1518" i="2"/>
  <c r="AI1518" i="2"/>
  <c r="AH1518" i="2"/>
  <c r="AG1518" i="2"/>
  <c r="AF1518" i="2"/>
  <c r="AE1518" i="2"/>
  <c r="AD1518" i="2"/>
  <c r="AC1518" i="2"/>
  <c r="AB1518" i="2"/>
  <c r="AA1518" i="2"/>
  <c r="Z1518" i="2"/>
  <c r="Y1518" i="2"/>
  <c r="X1518" i="2"/>
  <c r="W1518" i="2"/>
  <c r="V1518" i="2"/>
  <c r="U1518" i="2"/>
  <c r="T1518" i="2"/>
  <c r="S1518" i="2"/>
  <c r="R1518" i="2"/>
  <c r="Q1518" i="2"/>
  <c r="P1518" i="2"/>
  <c r="O1518" i="2"/>
  <c r="N1518" i="2"/>
  <c r="M1518" i="2"/>
  <c r="L1518" i="2"/>
  <c r="K1518" i="2"/>
  <c r="J1518" i="2"/>
  <c r="I1518" i="2"/>
  <c r="AS1517" i="2"/>
  <c r="AR1517" i="2"/>
  <c r="AQ1517" i="2"/>
  <c r="AP1517" i="2"/>
  <c r="AO1517" i="2"/>
  <c r="AN1517" i="2"/>
  <c r="AL1517" i="2"/>
  <c r="AK1517" i="2"/>
  <c r="AJ1517" i="2"/>
  <c r="AI1517" i="2"/>
  <c r="AH1517" i="2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U1517" i="2"/>
  <c r="T1517" i="2"/>
  <c r="S1517" i="2"/>
  <c r="R1517" i="2"/>
  <c r="Q1517" i="2"/>
  <c r="P1517" i="2"/>
  <c r="O1517" i="2"/>
  <c r="N1517" i="2"/>
  <c r="M1517" i="2"/>
  <c r="L1517" i="2"/>
  <c r="K1517" i="2"/>
  <c r="J1517" i="2"/>
  <c r="I1517" i="2"/>
  <c r="AS1516" i="2"/>
  <c r="AR1516" i="2"/>
  <c r="AQ1516" i="2"/>
  <c r="AP1516" i="2"/>
  <c r="AO1516" i="2"/>
  <c r="AN1516" i="2"/>
  <c r="AL1516" i="2"/>
  <c r="AK1516" i="2"/>
  <c r="AJ1516" i="2"/>
  <c r="AI1516" i="2"/>
  <c r="AH1516" i="2"/>
  <c r="AG1516" i="2"/>
  <c r="AF1516" i="2"/>
  <c r="AE1516" i="2"/>
  <c r="AD1516" i="2"/>
  <c r="AC1516" i="2"/>
  <c r="AB1516" i="2"/>
  <c r="AA1516" i="2"/>
  <c r="Z1516" i="2"/>
  <c r="Y1516" i="2"/>
  <c r="X1516" i="2"/>
  <c r="W1516" i="2"/>
  <c r="V1516" i="2"/>
  <c r="U1516" i="2"/>
  <c r="T1516" i="2"/>
  <c r="S1516" i="2"/>
  <c r="R1516" i="2"/>
  <c r="Q1516" i="2"/>
  <c r="P1516" i="2"/>
  <c r="O1516" i="2"/>
  <c r="N1516" i="2"/>
  <c r="M1516" i="2"/>
  <c r="L1516" i="2"/>
  <c r="K1516" i="2"/>
  <c r="J1516" i="2"/>
  <c r="I1516" i="2"/>
  <c r="AS1515" i="2"/>
  <c r="AR1515" i="2"/>
  <c r="AQ1515" i="2"/>
  <c r="AP1515" i="2"/>
  <c r="AO1515" i="2"/>
  <c r="AN1515" i="2"/>
  <c r="AL1515" i="2"/>
  <c r="AK1515" i="2"/>
  <c r="AJ1515" i="2"/>
  <c r="AI1515" i="2"/>
  <c r="AH1515" i="2"/>
  <c r="AG1515" i="2"/>
  <c r="AF1515" i="2"/>
  <c r="AE1515" i="2"/>
  <c r="AD1515" i="2"/>
  <c r="AC1515" i="2"/>
  <c r="AB1515" i="2"/>
  <c r="AA1515" i="2"/>
  <c r="Z1515" i="2"/>
  <c r="Y1515" i="2"/>
  <c r="X1515" i="2"/>
  <c r="W1515" i="2"/>
  <c r="V1515" i="2"/>
  <c r="U1515" i="2"/>
  <c r="T1515" i="2"/>
  <c r="S1515" i="2"/>
  <c r="R1515" i="2"/>
  <c r="Q1515" i="2"/>
  <c r="P1515" i="2"/>
  <c r="O1515" i="2"/>
  <c r="N1515" i="2"/>
  <c r="M1515" i="2"/>
  <c r="L1515" i="2"/>
  <c r="K1515" i="2"/>
  <c r="J1515" i="2"/>
  <c r="I1515" i="2"/>
  <c r="AS1514" i="2"/>
  <c r="AR1514" i="2"/>
  <c r="AQ1514" i="2"/>
  <c r="AP1514" i="2"/>
  <c r="AO1514" i="2"/>
  <c r="AN1514" i="2"/>
  <c r="AL1514" i="2"/>
  <c r="AK1514" i="2"/>
  <c r="AJ1514" i="2"/>
  <c r="AI1514" i="2"/>
  <c r="AH1514" i="2"/>
  <c r="AG1514" i="2"/>
  <c r="AF1514" i="2"/>
  <c r="AE1514" i="2"/>
  <c r="AD1514" i="2"/>
  <c r="AC1514" i="2"/>
  <c r="AB1514" i="2"/>
  <c r="AA1514" i="2"/>
  <c r="Z1514" i="2"/>
  <c r="Y1514" i="2"/>
  <c r="X1514" i="2"/>
  <c r="W1514" i="2"/>
  <c r="V1514" i="2"/>
  <c r="U1514" i="2"/>
  <c r="T1514" i="2"/>
  <c r="S1514" i="2"/>
  <c r="R1514" i="2"/>
  <c r="Q1514" i="2"/>
  <c r="P1514" i="2"/>
  <c r="O1514" i="2"/>
  <c r="N1514" i="2"/>
  <c r="M1514" i="2"/>
  <c r="L1514" i="2"/>
  <c r="K1514" i="2"/>
  <c r="J1514" i="2"/>
  <c r="I1514" i="2"/>
  <c r="AS1513" i="2"/>
  <c r="AR1513" i="2"/>
  <c r="AQ1513" i="2"/>
  <c r="AP1513" i="2"/>
  <c r="AO1513" i="2"/>
  <c r="AN1513" i="2"/>
  <c r="AL1513" i="2"/>
  <c r="AK1513" i="2"/>
  <c r="AJ1513" i="2"/>
  <c r="AI1513" i="2"/>
  <c r="AH1513" i="2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U1513" i="2"/>
  <c r="T1513" i="2"/>
  <c r="S1513" i="2"/>
  <c r="R1513" i="2"/>
  <c r="Q1513" i="2"/>
  <c r="P1513" i="2"/>
  <c r="O1513" i="2"/>
  <c r="N1513" i="2"/>
  <c r="M1513" i="2"/>
  <c r="L1513" i="2"/>
  <c r="K1513" i="2"/>
  <c r="J1513" i="2"/>
  <c r="I1513" i="2"/>
  <c r="AS1512" i="2"/>
  <c r="AR1512" i="2"/>
  <c r="AQ1512" i="2"/>
  <c r="AP1512" i="2"/>
  <c r="AO1512" i="2"/>
  <c r="AN1512" i="2"/>
  <c r="AL1512" i="2"/>
  <c r="AK1512" i="2"/>
  <c r="AJ1512" i="2"/>
  <c r="AI1512" i="2"/>
  <c r="AH1512" i="2"/>
  <c r="AG1512" i="2"/>
  <c r="AF1512" i="2"/>
  <c r="AE1512" i="2"/>
  <c r="AD1512" i="2"/>
  <c r="AC1512" i="2"/>
  <c r="AB1512" i="2"/>
  <c r="AA1512" i="2"/>
  <c r="Z1512" i="2"/>
  <c r="Y1512" i="2"/>
  <c r="X1512" i="2"/>
  <c r="W1512" i="2"/>
  <c r="V1512" i="2"/>
  <c r="U1512" i="2"/>
  <c r="T1512" i="2"/>
  <c r="S1512" i="2"/>
  <c r="R1512" i="2"/>
  <c r="Q1512" i="2"/>
  <c r="P1512" i="2"/>
  <c r="O1512" i="2"/>
  <c r="N1512" i="2"/>
  <c r="M1512" i="2"/>
  <c r="L1512" i="2"/>
  <c r="K1512" i="2"/>
  <c r="J1512" i="2"/>
  <c r="I1512" i="2"/>
  <c r="AS1511" i="2"/>
  <c r="AR1511" i="2"/>
  <c r="AQ1511" i="2"/>
  <c r="AP1511" i="2"/>
  <c r="AO1511" i="2"/>
  <c r="AN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Z1511" i="2"/>
  <c r="Y1511" i="2"/>
  <c r="X1511" i="2"/>
  <c r="W1511" i="2"/>
  <c r="V1511" i="2"/>
  <c r="U1511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AS1510" i="2"/>
  <c r="AR1510" i="2"/>
  <c r="AQ1510" i="2"/>
  <c r="AP1510" i="2"/>
  <c r="AO1510" i="2"/>
  <c r="AN1510" i="2"/>
  <c r="AL1510" i="2"/>
  <c r="AK1510" i="2"/>
  <c r="AJ1510" i="2"/>
  <c r="AI1510" i="2"/>
  <c r="AH1510" i="2"/>
  <c r="AG1510" i="2"/>
  <c r="AF1510" i="2"/>
  <c r="AE1510" i="2"/>
  <c r="AD1510" i="2"/>
  <c r="AC1510" i="2"/>
  <c r="AB1510" i="2"/>
  <c r="AA1510" i="2"/>
  <c r="Z1510" i="2"/>
  <c r="Y1510" i="2"/>
  <c r="X1510" i="2"/>
  <c r="W1510" i="2"/>
  <c r="V1510" i="2"/>
  <c r="U1510" i="2"/>
  <c r="T1510" i="2"/>
  <c r="S1510" i="2"/>
  <c r="R1510" i="2"/>
  <c r="Q1510" i="2"/>
  <c r="P1510" i="2"/>
  <c r="O1510" i="2"/>
  <c r="N1510" i="2"/>
  <c r="M1510" i="2"/>
  <c r="L1510" i="2"/>
  <c r="K1510" i="2"/>
  <c r="J1510" i="2"/>
  <c r="I1510" i="2"/>
  <c r="AS1509" i="2"/>
  <c r="AR1509" i="2"/>
  <c r="AQ1509" i="2"/>
  <c r="AP1509" i="2"/>
  <c r="AO1509" i="2"/>
  <c r="AN1509" i="2"/>
  <c r="AL1509" i="2"/>
  <c r="AK1509" i="2"/>
  <c r="AJ1509" i="2"/>
  <c r="AI1509" i="2"/>
  <c r="AH1509" i="2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U1509" i="2"/>
  <c r="T1509" i="2"/>
  <c r="S1509" i="2"/>
  <c r="R1509" i="2"/>
  <c r="Q1509" i="2"/>
  <c r="P1509" i="2"/>
  <c r="O1509" i="2"/>
  <c r="N1509" i="2"/>
  <c r="M1509" i="2"/>
  <c r="L1509" i="2"/>
  <c r="K1509" i="2"/>
  <c r="J1509" i="2"/>
  <c r="I1509" i="2"/>
  <c r="AS1508" i="2"/>
  <c r="AR1508" i="2"/>
  <c r="AQ1508" i="2"/>
  <c r="AP1508" i="2"/>
  <c r="AO1508" i="2"/>
  <c r="AN1508" i="2"/>
  <c r="AL1508" i="2"/>
  <c r="AK1508" i="2"/>
  <c r="AJ1508" i="2"/>
  <c r="AI1508" i="2"/>
  <c r="AH1508" i="2"/>
  <c r="AG1508" i="2"/>
  <c r="AF1508" i="2"/>
  <c r="AE1508" i="2"/>
  <c r="AD1508" i="2"/>
  <c r="AC1508" i="2"/>
  <c r="AB1508" i="2"/>
  <c r="AA1508" i="2"/>
  <c r="Z1508" i="2"/>
  <c r="Y1508" i="2"/>
  <c r="X1508" i="2"/>
  <c r="W1508" i="2"/>
  <c r="V1508" i="2"/>
  <c r="U1508" i="2"/>
  <c r="T1508" i="2"/>
  <c r="S1508" i="2"/>
  <c r="R1508" i="2"/>
  <c r="Q1508" i="2"/>
  <c r="P1508" i="2"/>
  <c r="O1508" i="2"/>
  <c r="N1508" i="2"/>
  <c r="M1508" i="2"/>
  <c r="L1508" i="2"/>
  <c r="K1508" i="2"/>
  <c r="J1508" i="2"/>
  <c r="I1508" i="2"/>
  <c r="AS1507" i="2"/>
  <c r="AR1507" i="2"/>
  <c r="AQ1507" i="2"/>
  <c r="AP1507" i="2"/>
  <c r="AO1507" i="2"/>
  <c r="AN1507" i="2"/>
  <c r="AL1507" i="2"/>
  <c r="AK1507" i="2"/>
  <c r="AJ1507" i="2"/>
  <c r="AI1507" i="2"/>
  <c r="AH1507" i="2"/>
  <c r="AG1507" i="2"/>
  <c r="AF1507" i="2"/>
  <c r="AE1507" i="2"/>
  <c r="AD1507" i="2"/>
  <c r="AC1507" i="2"/>
  <c r="AB1507" i="2"/>
  <c r="AA1507" i="2"/>
  <c r="Z1507" i="2"/>
  <c r="Y1507" i="2"/>
  <c r="X1507" i="2"/>
  <c r="W1507" i="2"/>
  <c r="V1507" i="2"/>
  <c r="U1507" i="2"/>
  <c r="T1507" i="2"/>
  <c r="S1507" i="2"/>
  <c r="R1507" i="2"/>
  <c r="Q1507" i="2"/>
  <c r="P1507" i="2"/>
  <c r="O1507" i="2"/>
  <c r="N1507" i="2"/>
  <c r="M1507" i="2"/>
  <c r="L1507" i="2"/>
  <c r="K1507" i="2"/>
  <c r="J1507" i="2"/>
  <c r="I1507" i="2"/>
  <c r="AS1506" i="2"/>
  <c r="AR1506" i="2"/>
  <c r="AQ1506" i="2"/>
  <c r="AP1506" i="2"/>
  <c r="AO1506" i="2"/>
  <c r="AN1506" i="2"/>
  <c r="AL1506" i="2"/>
  <c r="AK1506" i="2"/>
  <c r="AJ1506" i="2"/>
  <c r="AI1506" i="2"/>
  <c r="AH1506" i="2"/>
  <c r="AG1506" i="2"/>
  <c r="AF1506" i="2"/>
  <c r="AE1506" i="2"/>
  <c r="AD1506" i="2"/>
  <c r="AC1506" i="2"/>
  <c r="AB1506" i="2"/>
  <c r="AA1506" i="2"/>
  <c r="Z1506" i="2"/>
  <c r="Y1506" i="2"/>
  <c r="X1506" i="2"/>
  <c r="W1506" i="2"/>
  <c r="V1506" i="2"/>
  <c r="U1506" i="2"/>
  <c r="T1506" i="2"/>
  <c r="S1506" i="2"/>
  <c r="R1506" i="2"/>
  <c r="Q1506" i="2"/>
  <c r="P1506" i="2"/>
  <c r="O1506" i="2"/>
  <c r="N1506" i="2"/>
  <c r="M1506" i="2"/>
  <c r="L1506" i="2"/>
  <c r="K1506" i="2"/>
  <c r="J1506" i="2"/>
  <c r="I1506" i="2"/>
  <c r="AS1505" i="2"/>
  <c r="AR1505" i="2"/>
  <c r="AQ1505" i="2"/>
  <c r="AP1505" i="2"/>
  <c r="AO1505" i="2"/>
  <c r="AN1505" i="2"/>
  <c r="AL1505" i="2"/>
  <c r="AK1505" i="2"/>
  <c r="AJ1505" i="2"/>
  <c r="AI1505" i="2"/>
  <c r="AH1505" i="2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U1505" i="2"/>
  <c r="T1505" i="2"/>
  <c r="S1505" i="2"/>
  <c r="R1505" i="2"/>
  <c r="Q1505" i="2"/>
  <c r="P1505" i="2"/>
  <c r="O1505" i="2"/>
  <c r="N1505" i="2"/>
  <c r="M1505" i="2"/>
  <c r="L1505" i="2"/>
  <c r="K1505" i="2"/>
  <c r="J1505" i="2"/>
  <c r="I1505" i="2"/>
  <c r="AS1504" i="2"/>
  <c r="AR1504" i="2"/>
  <c r="AQ1504" i="2"/>
  <c r="AP1504" i="2"/>
  <c r="AO1504" i="2"/>
  <c r="AN1504" i="2"/>
  <c r="AL1504" i="2"/>
  <c r="AK1504" i="2"/>
  <c r="AJ1504" i="2"/>
  <c r="AI1504" i="2"/>
  <c r="AH1504" i="2"/>
  <c r="AG1504" i="2"/>
  <c r="AF1504" i="2"/>
  <c r="AE1504" i="2"/>
  <c r="AD1504" i="2"/>
  <c r="AC1504" i="2"/>
  <c r="AB1504" i="2"/>
  <c r="AA1504" i="2"/>
  <c r="Z1504" i="2"/>
  <c r="Y1504" i="2"/>
  <c r="X1504" i="2"/>
  <c r="W1504" i="2"/>
  <c r="V1504" i="2"/>
  <c r="U1504" i="2"/>
  <c r="T1504" i="2"/>
  <c r="S1504" i="2"/>
  <c r="R1504" i="2"/>
  <c r="Q1504" i="2"/>
  <c r="P1504" i="2"/>
  <c r="O1504" i="2"/>
  <c r="N1504" i="2"/>
  <c r="M1504" i="2"/>
  <c r="L1504" i="2"/>
  <c r="K1504" i="2"/>
  <c r="J1504" i="2"/>
  <c r="I1504" i="2"/>
  <c r="AS1503" i="2"/>
  <c r="AR1503" i="2"/>
  <c r="AQ1503" i="2"/>
  <c r="AP1503" i="2"/>
  <c r="AO1503" i="2"/>
  <c r="AN1503" i="2"/>
  <c r="AL1503" i="2"/>
  <c r="AK1503" i="2"/>
  <c r="AJ1503" i="2"/>
  <c r="AI1503" i="2"/>
  <c r="AH1503" i="2"/>
  <c r="AG1503" i="2"/>
  <c r="AF1503" i="2"/>
  <c r="AE1503" i="2"/>
  <c r="AD1503" i="2"/>
  <c r="AC1503" i="2"/>
  <c r="AB1503" i="2"/>
  <c r="AA1503" i="2"/>
  <c r="Z1503" i="2"/>
  <c r="Y1503" i="2"/>
  <c r="X1503" i="2"/>
  <c r="W1503" i="2"/>
  <c r="V1503" i="2"/>
  <c r="U1503" i="2"/>
  <c r="T1503" i="2"/>
  <c r="S1503" i="2"/>
  <c r="R1503" i="2"/>
  <c r="Q1503" i="2"/>
  <c r="P1503" i="2"/>
  <c r="O1503" i="2"/>
  <c r="N1503" i="2"/>
  <c r="M1503" i="2"/>
  <c r="L1503" i="2"/>
  <c r="K1503" i="2"/>
  <c r="J1503" i="2"/>
  <c r="I1503" i="2"/>
  <c r="AS1502" i="2"/>
  <c r="AR1502" i="2"/>
  <c r="AQ1502" i="2"/>
  <c r="AP1502" i="2"/>
  <c r="AO1502" i="2"/>
  <c r="AN1502" i="2"/>
  <c r="AL1502" i="2"/>
  <c r="AK1502" i="2"/>
  <c r="AJ1502" i="2"/>
  <c r="AI1502" i="2"/>
  <c r="AH1502" i="2"/>
  <c r="AG1502" i="2"/>
  <c r="AF1502" i="2"/>
  <c r="AE1502" i="2"/>
  <c r="AD1502" i="2"/>
  <c r="AC1502" i="2"/>
  <c r="AB1502" i="2"/>
  <c r="AA1502" i="2"/>
  <c r="Z1502" i="2"/>
  <c r="Y1502" i="2"/>
  <c r="X1502" i="2"/>
  <c r="W1502" i="2"/>
  <c r="V1502" i="2"/>
  <c r="U1502" i="2"/>
  <c r="T1502" i="2"/>
  <c r="S1502" i="2"/>
  <c r="R1502" i="2"/>
  <c r="Q1502" i="2"/>
  <c r="P1502" i="2"/>
  <c r="O1502" i="2"/>
  <c r="N1502" i="2"/>
  <c r="M1502" i="2"/>
  <c r="L1502" i="2"/>
  <c r="K1502" i="2"/>
  <c r="J1502" i="2"/>
  <c r="I1502" i="2"/>
  <c r="AS1501" i="2"/>
  <c r="AR1501" i="2"/>
  <c r="AQ1501" i="2"/>
  <c r="AP1501" i="2"/>
  <c r="AO1501" i="2"/>
  <c r="AN1501" i="2"/>
  <c r="AL1501" i="2"/>
  <c r="AK1501" i="2"/>
  <c r="AJ1501" i="2"/>
  <c r="AI1501" i="2"/>
  <c r="AH1501" i="2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U1501" i="2"/>
  <c r="T1501" i="2"/>
  <c r="S1501" i="2"/>
  <c r="R1501" i="2"/>
  <c r="Q1501" i="2"/>
  <c r="P1501" i="2"/>
  <c r="O1501" i="2"/>
  <c r="N1501" i="2"/>
  <c r="M1501" i="2"/>
  <c r="L1501" i="2"/>
  <c r="K1501" i="2"/>
  <c r="J1501" i="2"/>
  <c r="I1501" i="2"/>
  <c r="AS1500" i="2"/>
  <c r="AR1500" i="2"/>
  <c r="AQ1500" i="2"/>
  <c r="AP1500" i="2"/>
  <c r="AO1500" i="2"/>
  <c r="AN1500" i="2"/>
  <c r="AL1500" i="2"/>
  <c r="AK1500" i="2"/>
  <c r="AJ1500" i="2"/>
  <c r="AI1500" i="2"/>
  <c r="AH1500" i="2"/>
  <c r="AG1500" i="2"/>
  <c r="AF1500" i="2"/>
  <c r="AE1500" i="2"/>
  <c r="AD1500" i="2"/>
  <c r="AC1500" i="2"/>
  <c r="AB1500" i="2"/>
  <c r="AA1500" i="2"/>
  <c r="Z1500" i="2"/>
  <c r="Y1500" i="2"/>
  <c r="X1500" i="2"/>
  <c r="W1500" i="2"/>
  <c r="V1500" i="2"/>
  <c r="U1500" i="2"/>
  <c r="T1500" i="2"/>
  <c r="S1500" i="2"/>
  <c r="R1500" i="2"/>
  <c r="Q1500" i="2"/>
  <c r="P1500" i="2"/>
  <c r="O1500" i="2"/>
  <c r="N1500" i="2"/>
  <c r="M1500" i="2"/>
  <c r="L1500" i="2"/>
  <c r="K1500" i="2"/>
  <c r="J1500" i="2"/>
  <c r="I1500" i="2"/>
  <c r="AS1499" i="2"/>
  <c r="AR1499" i="2"/>
  <c r="AQ1499" i="2"/>
  <c r="AP1499" i="2"/>
  <c r="AO1499" i="2"/>
  <c r="AN1499" i="2"/>
  <c r="AL1499" i="2"/>
  <c r="AK1499" i="2"/>
  <c r="AJ1499" i="2"/>
  <c r="AI1499" i="2"/>
  <c r="AH1499" i="2"/>
  <c r="AG1499" i="2"/>
  <c r="AF1499" i="2"/>
  <c r="AE1499" i="2"/>
  <c r="AD1499" i="2"/>
  <c r="AC1499" i="2"/>
  <c r="AB1499" i="2"/>
  <c r="AA1499" i="2"/>
  <c r="Z1499" i="2"/>
  <c r="Y1499" i="2"/>
  <c r="X1499" i="2"/>
  <c r="W1499" i="2"/>
  <c r="V1499" i="2"/>
  <c r="U1499" i="2"/>
  <c r="T1499" i="2"/>
  <c r="S1499" i="2"/>
  <c r="R1499" i="2"/>
  <c r="Q1499" i="2"/>
  <c r="P1499" i="2"/>
  <c r="O1499" i="2"/>
  <c r="N1499" i="2"/>
  <c r="M1499" i="2"/>
  <c r="L1499" i="2"/>
  <c r="K1499" i="2"/>
  <c r="J1499" i="2"/>
  <c r="I1499" i="2"/>
  <c r="AS1498" i="2"/>
  <c r="AR1498" i="2"/>
  <c r="AQ1498" i="2"/>
  <c r="AP1498" i="2"/>
  <c r="AO1498" i="2"/>
  <c r="AN1498" i="2"/>
  <c r="AL1498" i="2"/>
  <c r="AK1498" i="2"/>
  <c r="AJ1498" i="2"/>
  <c r="AI1498" i="2"/>
  <c r="AH1498" i="2"/>
  <c r="AG1498" i="2"/>
  <c r="AF1498" i="2"/>
  <c r="AE1498" i="2"/>
  <c r="AD1498" i="2"/>
  <c r="AC1498" i="2"/>
  <c r="AB1498" i="2"/>
  <c r="AA1498" i="2"/>
  <c r="Z1498" i="2"/>
  <c r="Y1498" i="2"/>
  <c r="X1498" i="2"/>
  <c r="W1498" i="2"/>
  <c r="V1498" i="2"/>
  <c r="U1498" i="2"/>
  <c r="T1498" i="2"/>
  <c r="S1498" i="2"/>
  <c r="R1498" i="2"/>
  <c r="Q1498" i="2"/>
  <c r="P1498" i="2"/>
  <c r="O1498" i="2"/>
  <c r="N1498" i="2"/>
  <c r="M1498" i="2"/>
  <c r="L1498" i="2"/>
  <c r="K1498" i="2"/>
  <c r="J1498" i="2"/>
  <c r="I1498" i="2"/>
  <c r="AS1497" i="2"/>
  <c r="AR1497" i="2"/>
  <c r="AQ1497" i="2"/>
  <c r="AP1497" i="2"/>
  <c r="AO1497" i="2"/>
  <c r="AN1497" i="2"/>
  <c r="AL1497" i="2"/>
  <c r="AK1497" i="2"/>
  <c r="AJ1497" i="2"/>
  <c r="AI1497" i="2"/>
  <c r="AH1497" i="2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U1497" i="2"/>
  <c r="T1497" i="2"/>
  <c r="S1497" i="2"/>
  <c r="R1497" i="2"/>
  <c r="Q1497" i="2"/>
  <c r="P1497" i="2"/>
  <c r="O1497" i="2"/>
  <c r="N1497" i="2"/>
  <c r="M1497" i="2"/>
  <c r="L1497" i="2"/>
  <c r="K1497" i="2"/>
  <c r="J1497" i="2"/>
  <c r="I1497" i="2"/>
  <c r="AS1496" i="2"/>
  <c r="AR1496" i="2"/>
  <c r="AQ1496" i="2"/>
  <c r="AP1496" i="2"/>
  <c r="AO1496" i="2"/>
  <c r="AN1496" i="2"/>
  <c r="AL1496" i="2"/>
  <c r="AK1496" i="2"/>
  <c r="AJ1496" i="2"/>
  <c r="AI1496" i="2"/>
  <c r="AH1496" i="2"/>
  <c r="AG1496" i="2"/>
  <c r="AF1496" i="2"/>
  <c r="AE1496" i="2"/>
  <c r="AD1496" i="2"/>
  <c r="AC1496" i="2"/>
  <c r="AB1496" i="2"/>
  <c r="AA1496" i="2"/>
  <c r="Z1496" i="2"/>
  <c r="Y1496" i="2"/>
  <c r="X1496" i="2"/>
  <c r="W1496" i="2"/>
  <c r="V1496" i="2"/>
  <c r="U1496" i="2"/>
  <c r="T1496" i="2"/>
  <c r="S1496" i="2"/>
  <c r="R1496" i="2"/>
  <c r="Q1496" i="2"/>
  <c r="P1496" i="2"/>
  <c r="O1496" i="2"/>
  <c r="N1496" i="2"/>
  <c r="M1496" i="2"/>
  <c r="L1496" i="2"/>
  <c r="K1496" i="2"/>
  <c r="J1496" i="2"/>
  <c r="I1496" i="2"/>
  <c r="AS1495" i="2"/>
  <c r="AR1495" i="2"/>
  <c r="AQ1495" i="2"/>
  <c r="AP1495" i="2"/>
  <c r="AO1495" i="2"/>
  <c r="AN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Z1495" i="2"/>
  <c r="Y1495" i="2"/>
  <c r="X1495" i="2"/>
  <c r="W1495" i="2"/>
  <c r="V1495" i="2"/>
  <c r="U1495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AS1494" i="2"/>
  <c r="AR1494" i="2"/>
  <c r="AQ1494" i="2"/>
  <c r="AP1494" i="2"/>
  <c r="AO1494" i="2"/>
  <c r="AN1494" i="2"/>
  <c r="AL1494" i="2"/>
  <c r="AK1494" i="2"/>
  <c r="AJ1494" i="2"/>
  <c r="AI1494" i="2"/>
  <c r="AH1494" i="2"/>
  <c r="AG1494" i="2"/>
  <c r="AF1494" i="2"/>
  <c r="AE1494" i="2"/>
  <c r="AD1494" i="2"/>
  <c r="AC1494" i="2"/>
  <c r="AB1494" i="2"/>
  <c r="AA1494" i="2"/>
  <c r="Z1494" i="2"/>
  <c r="Y1494" i="2"/>
  <c r="X1494" i="2"/>
  <c r="W1494" i="2"/>
  <c r="V1494" i="2"/>
  <c r="U1494" i="2"/>
  <c r="T1494" i="2"/>
  <c r="S1494" i="2"/>
  <c r="R1494" i="2"/>
  <c r="Q1494" i="2"/>
  <c r="P1494" i="2"/>
  <c r="O1494" i="2"/>
  <c r="N1494" i="2"/>
  <c r="M1494" i="2"/>
  <c r="L1494" i="2"/>
  <c r="K1494" i="2"/>
  <c r="J1494" i="2"/>
  <c r="I1494" i="2"/>
  <c r="AS1493" i="2"/>
  <c r="AR1493" i="2"/>
  <c r="AQ1493" i="2"/>
  <c r="AP1493" i="2"/>
  <c r="AO1493" i="2"/>
  <c r="AN1493" i="2"/>
  <c r="AL1493" i="2"/>
  <c r="AK1493" i="2"/>
  <c r="AJ1493" i="2"/>
  <c r="AI1493" i="2"/>
  <c r="AH1493" i="2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U1493" i="2"/>
  <c r="T1493" i="2"/>
  <c r="S1493" i="2"/>
  <c r="R1493" i="2"/>
  <c r="Q1493" i="2"/>
  <c r="P1493" i="2"/>
  <c r="O1493" i="2"/>
  <c r="N1493" i="2"/>
  <c r="M1493" i="2"/>
  <c r="L1493" i="2"/>
  <c r="K1493" i="2"/>
  <c r="J1493" i="2"/>
  <c r="I1493" i="2"/>
  <c r="AS1492" i="2"/>
  <c r="AR1492" i="2"/>
  <c r="AQ1492" i="2"/>
  <c r="AP1492" i="2"/>
  <c r="AO1492" i="2"/>
  <c r="AN1492" i="2"/>
  <c r="AL1492" i="2"/>
  <c r="AK1492" i="2"/>
  <c r="AJ1492" i="2"/>
  <c r="AI1492" i="2"/>
  <c r="AH1492" i="2"/>
  <c r="AG1492" i="2"/>
  <c r="AF1492" i="2"/>
  <c r="AE1492" i="2"/>
  <c r="AD1492" i="2"/>
  <c r="AC1492" i="2"/>
  <c r="AB1492" i="2"/>
  <c r="AA1492" i="2"/>
  <c r="Z1492" i="2"/>
  <c r="Y1492" i="2"/>
  <c r="X1492" i="2"/>
  <c r="W1492" i="2"/>
  <c r="V1492" i="2"/>
  <c r="U1492" i="2"/>
  <c r="T1492" i="2"/>
  <c r="S1492" i="2"/>
  <c r="R1492" i="2"/>
  <c r="Q1492" i="2"/>
  <c r="P1492" i="2"/>
  <c r="O1492" i="2"/>
  <c r="N1492" i="2"/>
  <c r="M1492" i="2"/>
  <c r="L1492" i="2"/>
  <c r="K1492" i="2"/>
  <c r="J1492" i="2"/>
  <c r="I1492" i="2"/>
  <c r="AS1491" i="2"/>
  <c r="AR1491" i="2"/>
  <c r="AQ1491" i="2"/>
  <c r="AP1491" i="2"/>
  <c r="AO1491" i="2"/>
  <c r="AN1491" i="2"/>
  <c r="AL1491" i="2"/>
  <c r="AK1491" i="2"/>
  <c r="AJ1491" i="2"/>
  <c r="AI1491" i="2"/>
  <c r="AH1491" i="2"/>
  <c r="AG1491" i="2"/>
  <c r="AF1491" i="2"/>
  <c r="AE1491" i="2"/>
  <c r="AD1491" i="2"/>
  <c r="AC1491" i="2"/>
  <c r="AB1491" i="2"/>
  <c r="AA1491" i="2"/>
  <c r="Z1491" i="2"/>
  <c r="Y1491" i="2"/>
  <c r="X1491" i="2"/>
  <c r="W1491" i="2"/>
  <c r="V1491" i="2"/>
  <c r="U1491" i="2"/>
  <c r="T1491" i="2"/>
  <c r="S1491" i="2"/>
  <c r="R1491" i="2"/>
  <c r="Q1491" i="2"/>
  <c r="P1491" i="2"/>
  <c r="O1491" i="2"/>
  <c r="N1491" i="2"/>
  <c r="M1491" i="2"/>
  <c r="L1491" i="2"/>
  <c r="K1491" i="2"/>
  <c r="J1491" i="2"/>
  <c r="I1491" i="2"/>
  <c r="AS1490" i="2"/>
  <c r="AR1490" i="2"/>
  <c r="AQ1490" i="2"/>
  <c r="AP1490" i="2"/>
  <c r="AO1490" i="2"/>
  <c r="AN1490" i="2"/>
  <c r="AL1490" i="2"/>
  <c r="AK1490" i="2"/>
  <c r="AJ1490" i="2"/>
  <c r="AI1490" i="2"/>
  <c r="AH1490" i="2"/>
  <c r="AG1490" i="2"/>
  <c r="AF1490" i="2"/>
  <c r="AE1490" i="2"/>
  <c r="AD1490" i="2"/>
  <c r="AC1490" i="2"/>
  <c r="AB1490" i="2"/>
  <c r="AA1490" i="2"/>
  <c r="Z1490" i="2"/>
  <c r="Y1490" i="2"/>
  <c r="X1490" i="2"/>
  <c r="W1490" i="2"/>
  <c r="V1490" i="2"/>
  <c r="U1490" i="2"/>
  <c r="T1490" i="2"/>
  <c r="S1490" i="2"/>
  <c r="R1490" i="2"/>
  <c r="Q1490" i="2"/>
  <c r="P1490" i="2"/>
  <c r="O1490" i="2"/>
  <c r="N1490" i="2"/>
  <c r="M1490" i="2"/>
  <c r="L1490" i="2"/>
  <c r="K1490" i="2"/>
  <c r="J1490" i="2"/>
  <c r="I1490" i="2"/>
  <c r="AS1489" i="2"/>
  <c r="AR1489" i="2"/>
  <c r="AQ1489" i="2"/>
  <c r="AP1489" i="2"/>
  <c r="AO1489" i="2"/>
  <c r="AN1489" i="2"/>
  <c r="AL1489" i="2"/>
  <c r="AK1489" i="2"/>
  <c r="AJ1489" i="2"/>
  <c r="AI1489" i="2"/>
  <c r="AH1489" i="2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U1489" i="2"/>
  <c r="T1489" i="2"/>
  <c r="S1489" i="2"/>
  <c r="R1489" i="2"/>
  <c r="Q1489" i="2"/>
  <c r="P1489" i="2"/>
  <c r="O1489" i="2"/>
  <c r="N1489" i="2"/>
  <c r="M1489" i="2"/>
  <c r="L1489" i="2"/>
  <c r="K1489" i="2"/>
  <c r="J1489" i="2"/>
  <c r="I1489" i="2"/>
  <c r="AS1488" i="2"/>
  <c r="AR1488" i="2"/>
  <c r="AQ1488" i="2"/>
  <c r="AP1488" i="2"/>
  <c r="AO1488" i="2"/>
  <c r="AN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Z1488" i="2"/>
  <c r="Y1488" i="2"/>
  <c r="X1488" i="2"/>
  <c r="W1488" i="2"/>
  <c r="V1488" i="2"/>
  <c r="U1488" i="2"/>
  <c r="T1488" i="2"/>
  <c r="S1488" i="2"/>
  <c r="R1488" i="2"/>
  <c r="Q1488" i="2"/>
  <c r="P1488" i="2"/>
  <c r="O1488" i="2"/>
  <c r="N1488" i="2"/>
  <c r="M1488" i="2"/>
  <c r="L1488" i="2"/>
  <c r="K1488" i="2"/>
  <c r="J1488" i="2"/>
  <c r="I1488" i="2"/>
  <c r="AS1487" i="2"/>
  <c r="AR1487" i="2"/>
  <c r="AQ1487" i="2"/>
  <c r="AP1487" i="2"/>
  <c r="AO1487" i="2"/>
  <c r="AN1487" i="2"/>
  <c r="AL1487" i="2"/>
  <c r="AK1487" i="2"/>
  <c r="AJ1487" i="2"/>
  <c r="AI1487" i="2"/>
  <c r="AH1487" i="2"/>
  <c r="AG1487" i="2"/>
  <c r="AF1487" i="2"/>
  <c r="AE1487" i="2"/>
  <c r="AD1487" i="2"/>
  <c r="AC1487" i="2"/>
  <c r="AB1487" i="2"/>
  <c r="AA1487" i="2"/>
  <c r="Z1487" i="2"/>
  <c r="Y1487" i="2"/>
  <c r="X1487" i="2"/>
  <c r="W1487" i="2"/>
  <c r="V1487" i="2"/>
  <c r="U1487" i="2"/>
  <c r="T1487" i="2"/>
  <c r="S1487" i="2"/>
  <c r="R1487" i="2"/>
  <c r="Q1487" i="2"/>
  <c r="P1487" i="2"/>
  <c r="O1487" i="2"/>
  <c r="N1487" i="2"/>
  <c r="M1487" i="2"/>
  <c r="L1487" i="2"/>
  <c r="K1487" i="2"/>
  <c r="J1487" i="2"/>
  <c r="I1487" i="2"/>
  <c r="AS1486" i="2"/>
  <c r="AR1486" i="2"/>
  <c r="AQ1486" i="2"/>
  <c r="AP1486" i="2"/>
  <c r="AO1486" i="2"/>
  <c r="AN1486" i="2"/>
  <c r="AL1486" i="2"/>
  <c r="AK1486" i="2"/>
  <c r="AJ1486" i="2"/>
  <c r="AI1486" i="2"/>
  <c r="AH1486" i="2"/>
  <c r="AG1486" i="2"/>
  <c r="AF1486" i="2"/>
  <c r="AE1486" i="2"/>
  <c r="AD1486" i="2"/>
  <c r="AC1486" i="2"/>
  <c r="AB1486" i="2"/>
  <c r="AA1486" i="2"/>
  <c r="Z1486" i="2"/>
  <c r="Y1486" i="2"/>
  <c r="X1486" i="2"/>
  <c r="W1486" i="2"/>
  <c r="V1486" i="2"/>
  <c r="U1486" i="2"/>
  <c r="T1486" i="2"/>
  <c r="S1486" i="2"/>
  <c r="R1486" i="2"/>
  <c r="Q1486" i="2"/>
  <c r="P1486" i="2"/>
  <c r="O1486" i="2"/>
  <c r="N1486" i="2"/>
  <c r="M1486" i="2"/>
  <c r="L1486" i="2"/>
  <c r="K1486" i="2"/>
  <c r="J1486" i="2"/>
  <c r="I1486" i="2"/>
  <c r="AS1485" i="2"/>
  <c r="AR1485" i="2"/>
  <c r="AQ1485" i="2"/>
  <c r="AP1485" i="2"/>
  <c r="AO1485" i="2"/>
  <c r="AN1485" i="2"/>
  <c r="AL1485" i="2"/>
  <c r="AK1485" i="2"/>
  <c r="AJ1485" i="2"/>
  <c r="AI1485" i="2"/>
  <c r="AH1485" i="2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U1485" i="2"/>
  <c r="T1485" i="2"/>
  <c r="S1485" i="2"/>
  <c r="R1485" i="2"/>
  <c r="Q1485" i="2"/>
  <c r="P1485" i="2"/>
  <c r="O1485" i="2"/>
  <c r="N1485" i="2"/>
  <c r="M1485" i="2"/>
  <c r="L1485" i="2"/>
  <c r="K1485" i="2"/>
  <c r="J1485" i="2"/>
  <c r="I1485" i="2"/>
  <c r="AS1484" i="2"/>
  <c r="AR1484" i="2"/>
  <c r="AQ1484" i="2"/>
  <c r="AP1484" i="2"/>
  <c r="AO1484" i="2"/>
  <c r="AN1484" i="2"/>
  <c r="AL1484" i="2"/>
  <c r="AK1484" i="2"/>
  <c r="AJ1484" i="2"/>
  <c r="AI1484" i="2"/>
  <c r="AH1484" i="2"/>
  <c r="AG1484" i="2"/>
  <c r="AF1484" i="2"/>
  <c r="AE1484" i="2"/>
  <c r="AD1484" i="2"/>
  <c r="AC1484" i="2"/>
  <c r="AB1484" i="2"/>
  <c r="AA1484" i="2"/>
  <c r="Z1484" i="2"/>
  <c r="Y1484" i="2"/>
  <c r="X1484" i="2"/>
  <c r="W1484" i="2"/>
  <c r="V1484" i="2"/>
  <c r="U1484" i="2"/>
  <c r="T1484" i="2"/>
  <c r="S1484" i="2"/>
  <c r="R1484" i="2"/>
  <c r="Q1484" i="2"/>
  <c r="P1484" i="2"/>
  <c r="O1484" i="2"/>
  <c r="N1484" i="2"/>
  <c r="M1484" i="2"/>
  <c r="L1484" i="2"/>
  <c r="K1484" i="2"/>
  <c r="J1484" i="2"/>
  <c r="I1484" i="2"/>
  <c r="AS1483" i="2"/>
  <c r="AR1483" i="2"/>
  <c r="AQ1483" i="2"/>
  <c r="AP1483" i="2"/>
  <c r="AO1483" i="2"/>
  <c r="AN1483" i="2"/>
  <c r="AL1483" i="2"/>
  <c r="AK1483" i="2"/>
  <c r="AJ1483" i="2"/>
  <c r="AI1483" i="2"/>
  <c r="AH1483" i="2"/>
  <c r="AG1483" i="2"/>
  <c r="AF1483" i="2"/>
  <c r="AE1483" i="2"/>
  <c r="AD1483" i="2"/>
  <c r="AC1483" i="2"/>
  <c r="AB1483" i="2"/>
  <c r="AA1483" i="2"/>
  <c r="Z1483" i="2"/>
  <c r="Y1483" i="2"/>
  <c r="X1483" i="2"/>
  <c r="W1483" i="2"/>
  <c r="V1483" i="2"/>
  <c r="U1483" i="2"/>
  <c r="T1483" i="2"/>
  <c r="S1483" i="2"/>
  <c r="R1483" i="2"/>
  <c r="Q1483" i="2"/>
  <c r="P1483" i="2"/>
  <c r="O1483" i="2"/>
  <c r="N1483" i="2"/>
  <c r="M1483" i="2"/>
  <c r="L1483" i="2"/>
  <c r="K1483" i="2"/>
  <c r="J1483" i="2"/>
  <c r="I1483" i="2"/>
  <c r="AS1482" i="2"/>
  <c r="AR1482" i="2"/>
  <c r="AQ1482" i="2"/>
  <c r="AP1482" i="2"/>
  <c r="AO1482" i="2"/>
  <c r="AN1482" i="2"/>
  <c r="AL1482" i="2"/>
  <c r="AK1482" i="2"/>
  <c r="AJ1482" i="2"/>
  <c r="AI1482" i="2"/>
  <c r="AH1482" i="2"/>
  <c r="AG1482" i="2"/>
  <c r="AF1482" i="2"/>
  <c r="AE1482" i="2"/>
  <c r="AD1482" i="2"/>
  <c r="AC1482" i="2"/>
  <c r="AB1482" i="2"/>
  <c r="AA1482" i="2"/>
  <c r="Z1482" i="2"/>
  <c r="Y1482" i="2"/>
  <c r="X1482" i="2"/>
  <c r="W1482" i="2"/>
  <c r="V1482" i="2"/>
  <c r="U1482" i="2"/>
  <c r="T1482" i="2"/>
  <c r="S1482" i="2"/>
  <c r="R1482" i="2"/>
  <c r="Q1482" i="2"/>
  <c r="P1482" i="2"/>
  <c r="O1482" i="2"/>
  <c r="N1482" i="2"/>
  <c r="M1482" i="2"/>
  <c r="L1482" i="2"/>
  <c r="K1482" i="2"/>
  <c r="J1482" i="2"/>
  <c r="I1482" i="2"/>
  <c r="AS1481" i="2"/>
  <c r="AR1481" i="2"/>
  <c r="AQ1481" i="2"/>
  <c r="AP1481" i="2"/>
  <c r="AO1481" i="2"/>
  <c r="AN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T1481" i="2"/>
  <c r="S1481" i="2"/>
  <c r="R1481" i="2"/>
  <c r="Q1481" i="2"/>
  <c r="P1481" i="2"/>
  <c r="O1481" i="2"/>
  <c r="N1481" i="2"/>
  <c r="M1481" i="2"/>
  <c r="L1481" i="2"/>
  <c r="K1481" i="2"/>
  <c r="J1481" i="2"/>
  <c r="I1481" i="2"/>
  <c r="AS1480" i="2"/>
  <c r="AR1480" i="2"/>
  <c r="AQ1480" i="2"/>
  <c r="AP1480" i="2"/>
  <c r="AO1480" i="2"/>
  <c r="AN1480" i="2"/>
  <c r="AL1480" i="2"/>
  <c r="AK1480" i="2"/>
  <c r="AJ1480" i="2"/>
  <c r="AI1480" i="2"/>
  <c r="AH1480" i="2"/>
  <c r="AG1480" i="2"/>
  <c r="AF1480" i="2"/>
  <c r="AE1480" i="2"/>
  <c r="AD1480" i="2"/>
  <c r="AC1480" i="2"/>
  <c r="AB1480" i="2"/>
  <c r="AA1480" i="2"/>
  <c r="Z1480" i="2"/>
  <c r="Y1480" i="2"/>
  <c r="X1480" i="2"/>
  <c r="W1480" i="2"/>
  <c r="V1480" i="2"/>
  <c r="U1480" i="2"/>
  <c r="T1480" i="2"/>
  <c r="S1480" i="2"/>
  <c r="R1480" i="2"/>
  <c r="Q1480" i="2"/>
  <c r="P1480" i="2"/>
  <c r="O1480" i="2"/>
  <c r="N1480" i="2"/>
  <c r="M1480" i="2"/>
  <c r="L1480" i="2"/>
  <c r="K1480" i="2"/>
  <c r="J1480" i="2"/>
  <c r="I1480" i="2"/>
  <c r="AS1479" i="2"/>
  <c r="AR1479" i="2"/>
  <c r="AQ1479" i="2"/>
  <c r="AP1479" i="2"/>
  <c r="AO1479" i="2"/>
  <c r="AN1479" i="2"/>
  <c r="AL1479" i="2"/>
  <c r="AK1479" i="2"/>
  <c r="AJ1479" i="2"/>
  <c r="AI1479" i="2"/>
  <c r="AH1479" i="2"/>
  <c r="AG1479" i="2"/>
  <c r="AF1479" i="2"/>
  <c r="AE1479" i="2"/>
  <c r="AD1479" i="2"/>
  <c r="AC1479" i="2"/>
  <c r="AB1479" i="2"/>
  <c r="AA1479" i="2"/>
  <c r="Z1479" i="2"/>
  <c r="Y1479" i="2"/>
  <c r="X1479" i="2"/>
  <c r="W1479" i="2"/>
  <c r="V1479" i="2"/>
  <c r="U1479" i="2"/>
  <c r="T1479" i="2"/>
  <c r="S1479" i="2"/>
  <c r="R1479" i="2"/>
  <c r="Q1479" i="2"/>
  <c r="P1479" i="2"/>
  <c r="O1479" i="2"/>
  <c r="N1479" i="2"/>
  <c r="M1479" i="2"/>
  <c r="L1479" i="2"/>
  <c r="K1479" i="2"/>
  <c r="J1479" i="2"/>
  <c r="I1479" i="2"/>
  <c r="AS1478" i="2"/>
  <c r="AR1478" i="2"/>
  <c r="AQ1478" i="2"/>
  <c r="AP1478" i="2"/>
  <c r="AO1478" i="2"/>
  <c r="AN1478" i="2"/>
  <c r="AL1478" i="2"/>
  <c r="AK1478" i="2"/>
  <c r="AJ1478" i="2"/>
  <c r="AI1478" i="2"/>
  <c r="AH1478" i="2"/>
  <c r="AG1478" i="2"/>
  <c r="AF1478" i="2"/>
  <c r="AE1478" i="2"/>
  <c r="AD1478" i="2"/>
  <c r="AC1478" i="2"/>
  <c r="AB1478" i="2"/>
  <c r="AA1478" i="2"/>
  <c r="Z1478" i="2"/>
  <c r="Y1478" i="2"/>
  <c r="X1478" i="2"/>
  <c r="W1478" i="2"/>
  <c r="V1478" i="2"/>
  <c r="U1478" i="2"/>
  <c r="T1478" i="2"/>
  <c r="S1478" i="2"/>
  <c r="R1478" i="2"/>
  <c r="Q1478" i="2"/>
  <c r="P1478" i="2"/>
  <c r="O1478" i="2"/>
  <c r="N1478" i="2"/>
  <c r="M1478" i="2"/>
  <c r="L1478" i="2"/>
  <c r="K1478" i="2"/>
  <c r="J1478" i="2"/>
  <c r="I1478" i="2"/>
  <c r="AS1477" i="2"/>
  <c r="AR1477" i="2"/>
  <c r="AQ1477" i="2"/>
  <c r="AP1477" i="2"/>
  <c r="AO1477" i="2"/>
  <c r="AN1477" i="2"/>
  <c r="AL1477" i="2"/>
  <c r="AK1477" i="2"/>
  <c r="AJ1477" i="2"/>
  <c r="AI1477" i="2"/>
  <c r="AH1477" i="2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U1477" i="2"/>
  <c r="T1477" i="2"/>
  <c r="S1477" i="2"/>
  <c r="R1477" i="2"/>
  <c r="Q1477" i="2"/>
  <c r="P1477" i="2"/>
  <c r="O1477" i="2"/>
  <c r="N1477" i="2"/>
  <c r="M1477" i="2"/>
  <c r="L1477" i="2"/>
  <c r="K1477" i="2"/>
  <c r="J1477" i="2"/>
  <c r="I1477" i="2"/>
  <c r="AS1476" i="2"/>
  <c r="AR1476" i="2"/>
  <c r="AQ1476" i="2"/>
  <c r="AP1476" i="2"/>
  <c r="AO1476" i="2"/>
  <c r="AN1476" i="2"/>
  <c r="AL1476" i="2"/>
  <c r="AK1476" i="2"/>
  <c r="AJ1476" i="2"/>
  <c r="AI1476" i="2"/>
  <c r="AH1476" i="2"/>
  <c r="AG1476" i="2"/>
  <c r="AF1476" i="2"/>
  <c r="AE1476" i="2"/>
  <c r="AD1476" i="2"/>
  <c r="AC1476" i="2"/>
  <c r="AB1476" i="2"/>
  <c r="AA1476" i="2"/>
  <c r="Z1476" i="2"/>
  <c r="Y1476" i="2"/>
  <c r="X1476" i="2"/>
  <c r="W1476" i="2"/>
  <c r="V1476" i="2"/>
  <c r="U1476" i="2"/>
  <c r="T1476" i="2"/>
  <c r="S1476" i="2"/>
  <c r="R1476" i="2"/>
  <c r="Q1476" i="2"/>
  <c r="P1476" i="2"/>
  <c r="O1476" i="2"/>
  <c r="N1476" i="2"/>
  <c r="M1476" i="2"/>
  <c r="L1476" i="2"/>
  <c r="K1476" i="2"/>
  <c r="J1476" i="2"/>
  <c r="I1476" i="2"/>
  <c r="AS1475" i="2"/>
  <c r="AR1475" i="2"/>
  <c r="AQ1475" i="2"/>
  <c r="AP1475" i="2"/>
  <c r="AO1475" i="2"/>
  <c r="AN1475" i="2"/>
  <c r="AL1475" i="2"/>
  <c r="AK1475" i="2"/>
  <c r="AJ1475" i="2"/>
  <c r="AI1475" i="2"/>
  <c r="AH1475" i="2"/>
  <c r="AG1475" i="2"/>
  <c r="AF1475" i="2"/>
  <c r="AE1475" i="2"/>
  <c r="AD1475" i="2"/>
  <c r="AC1475" i="2"/>
  <c r="AB1475" i="2"/>
  <c r="AA1475" i="2"/>
  <c r="Z1475" i="2"/>
  <c r="Y1475" i="2"/>
  <c r="X1475" i="2"/>
  <c r="W1475" i="2"/>
  <c r="V1475" i="2"/>
  <c r="U1475" i="2"/>
  <c r="T1475" i="2"/>
  <c r="S1475" i="2"/>
  <c r="R1475" i="2"/>
  <c r="Q1475" i="2"/>
  <c r="P1475" i="2"/>
  <c r="O1475" i="2"/>
  <c r="N1475" i="2"/>
  <c r="M1475" i="2"/>
  <c r="L1475" i="2"/>
  <c r="K1475" i="2"/>
  <c r="J1475" i="2"/>
  <c r="I1475" i="2"/>
  <c r="AS1474" i="2"/>
  <c r="AR1474" i="2"/>
  <c r="AQ1474" i="2"/>
  <c r="AP1474" i="2"/>
  <c r="AO1474" i="2"/>
  <c r="AN1474" i="2"/>
  <c r="AL1474" i="2"/>
  <c r="AK1474" i="2"/>
  <c r="AJ1474" i="2"/>
  <c r="AI1474" i="2"/>
  <c r="AH1474" i="2"/>
  <c r="AG1474" i="2"/>
  <c r="AF1474" i="2"/>
  <c r="AE1474" i="2"/>
  <c r="AD1474" i="2"/>
  <c r="AC1474" i="2"/>
  <c r="AB1474" i="2"/>
  <c r="AA1474" i="2"/>
  <c r="Z1474" i="2"/>
  <c r="Y1474" i="2"/>
  <c r="X1474" i="2"/>
  <c r="W1474" i="2"/>
  <c r="V1474" i="2"/>
  <c r="U1474" i="2"/>
  <c r="T1474" i="2"/>
  <c r="S1474" i="2"/>
  <c r="R1474" i="2"/>
  <c r="Q1474" i="2"/>
  <c r="P1474" i="2"/>
  <c r="O1474" i="2"/>
  <c r="N1474" i="2"/>
  <c r="M1474" i="2"/>
  <c r="L1474" i="2"/>
  <c r="K1474" i="2"/>
  <c r="J1474" i="2"/>
  <c r="I1474" i="2"/>
  <c r="AS1473" i="2"/>
  <c r="AR1473" i="2"/>
  <c r="AQ1473" i="2"/>
  <c r="AP1473" i="2"/>
  <c r="AO1473" i="2"/>
  <c r="AN1473" i="2"/>
  <c r="AL1473" i="2"/>
  <c r="AK1473" i="2"/>
  <c r="AJ1473" i="2"/>
  <c r="AI1473" i="2"/>
  <c r="AH1473" i="2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U1473" i="2"/>
  <c r="T1473" i="2"/>
  <c r="S1473" i="2"/>
  <c r="R1473" i="2"/>
  <c r="Q1473" i="2"/>
  <c r="P1473" i="2"/>
  <c r="O1473" i="2"/>
  <c r="N1473" i="2"/>
  <c r="M1473" i="2"/>
  <c r="L1473" i="2"/>
  <c r="K1473" i="2"/>
  <c r="J1473" i="2"/>
  <c r="I1473" i="2"/>
  <c r="AS1472" i="2"/>
  <c r="AR1472" i="2"/>
  <c r="AQ1472" i="2"/>
  <c r="AP1472" i="2"/>
  <c r="AO1472" i="2"/>
  <c r="AN1472" i="2"/>
  <c r="AL1472" i="2"/>
  <c r="AK1472" i="2"/>
  <c r="AJ1472" i="2"/>
  <c r="AI1472" i="2"/>
  <c r="AH1472" i="2"/>
  <c r="AG1472" i="2"/>
  <c r="AF1472" i="2"/>
  <c r="AE1472" i="2"/>
  <c r="AD1472" i="2"/>
  <c r="AC1472" i="2"/>
  <c r="AB1472" i="2"/>
  <c r="AA1472" i="2"/>
  <c r="Z1472" i="2"/>
  <c r="Y1472" i="2"/>
  <c r="X1472" i="2"/>
  <c r="W1472" i="2"/>
  <c r="V1472" i="2"/>
  <c r="U1472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AS1471" i="2"/>
  <c r="AR1471" i="2"/>
  <c r="AQ1471" i="2"/>
  <c r="AP1471" i="2"/>
  <c r="AO1471" i="2"/>
  <c r="AN1471" i="2"/>
  <c r="AL1471" i="2"/>
  <c r="AK1471" i="2"/>
  <c r="AJ1471" i="2"/>
  <c r="AI1471" i="2"/>
  <c r="AH1471" i="2"/>
  <c r="AG1471" i="2"/>
  <c r="AF1471" i="2"/>
  <c r="AE1471" i="2"/>
  <c r="AD1471" i="2"/>
  <c r="AC1471" i="2"/>
  <c r="AB1471" i="2"/>
  <c r="AA1471" i="2"/>
  <c r="Z1471" i="2"/>
  <c r="Y1471" i="2"/>
  <c r="X1471" i="2"/>
  <c r="W1471" i="2"/>
  <c r="V1471" i="2"/>
  <c r="U1471" i="2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AS1470" i="2"/>
  <c r="AR1470" i="2"/>
  <c r="AQ1470" i="2"/>
  <c r="AP1470" i="2"/>
  <c r="AO1470" i="2"/>
  <c r="AN1470" i="2"/>
  <c r="AL1470" i="2"/>
  <c r="AK1470" i="2"/>
  <c r="AJ1470" i="2"/>
  <c r="AI1470" i="2"/>
  <c r="AH1470" i="2"/>
  <c r="AG1470" i="2"/>
  <c r="AF1470" i="2"/>
  <c r="AE1470" i="2"/>
  <c r="AD1470" i="2"/>
  <c r="AC1470" i="2"/>
  <c r="AB1470" i="2"/>
  <c r="AA1470" i="2"/>
  <c r="Z1470" i="2"/>
  <c r="Y1470" i="2"/>
  <c r="X1470" i="2"/>
  <c r="W1470" i="2"/>
  <c r="V1470" i="2"/>
  <c r="U1470" i="2"/>
  <c r="T1470" i="2"/>
  <c r="S1470" i="2"/>
  <c r="R1470" i="2"/>
  <c r="Q1470" i="2"/>
  <c r="P1470" i="2"/>
  <c r="O1470" i="2"/>
  <c r="N1470" i="2"/>
  <c r="M1470" i="2"/>
  <c r="L1470" i="2"/>
  <c r="K1470" i="2"/>
  <c r="J1470" i="2"/>
  <c r="I1470" i="2"/>
  <c r="AS1469" i="2"/>
  <c r="AR1469" i="2"/>
  <c r="AQ1469" i="2"/>
  <c r="AP1469" i="2"/>
  <c r="AO1469" i="2"/>
  <c r="AN1469" i="2"/>
  <c r="AL1469" i="2"/>
  <c r="AK1469" i="2"/>
  <c r="AJ1469" i="2"/>
  <c r="AI1469" i="2"/>
  <c r="AH1469" i="2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U1469" i="2"/>
  <c r="T1469" i="2"/>
  <c r="S1469" i="2"/>
  <c r="R1469" i="2"/>
  <c r="Q1469" i="2"/>
  <c r="P1469" i="2"/>
  <c r="O1469" i="2"/>
  <c r="N1469" i="2"/>
  <c r="M1469" i="2"/>
  <c r="L1469" i="2"/>
  <c r="K1469" i="2"/>
  <c r="J1469" i="2"/>
  <c r="I1469" i="2"/>
  <c r="AS1468" i="2"/>
  <c r="AR1468" i="2"/>
  <c r="AQ1468" i="2"/>
  <c r="AP1468" i="2"/>
  <c r="AO1468" i="2"/>
  <c r="AN1468" i="2"/>
  <c r="AL1468" i="2"/>
  <c r="AK1468" i="2"/>
  <c r="AJ1468" i="2"/>
  <c r="AI1468" i="2"/>
  <c r="AH1468" i="2"/>
  <c r="AG1468" i="2"/>
  <c r="AF1468" i="2"/>
  <c r="AE1468" i="2"/>
  <c r="AD1468" i="2"/>
  <c r="AC1468" i="2"/>
  <c r="AB1468" i="2"/>
  <c r="AA1468" i="2"/>
  <c r="Z1468" i="2"/>
  <c r="Y1468" i="2"/>
  <c r="X1468" i="2"/>
  <c r="W1468" i="2"/>
  <c r="V1468" i="2"/>
  <c r="U1468" i="2"/>
  <c r="T1468" i="2"/>
  <c r="S1468" i="2"/>
  <c r="R1468" i="2"/>
  <c r="Q1468" i="2"/>
  <c r="P1468" i="2"/>
  <c r="O1468" i="2"/>
  <c r="N1468" i="2"/>
  <c r="M1468" i="2"/>
  <c r="L1468" i="2"/>
  <c r="K1468" i="2"/>
  <c r="J1468" i="2"/>
  <c r="I1468" i="2"/>
  <c r="AS1467" i="2"/>
  <c r="AR1467" i="2"/>
  <c r="AQ1467" i="2"/>
  <c r="AP1467" i="2"/>
  <c r="AO1467" i="2"/>
  <c r="AN1467" i="2"/>
  <c r="AL1467" i="2"/>
  <c r="AK1467" i="2"/>
  <c r="AJ1467" i="2"/>
  <c r="AI1467" i="2"/>
  <c r="AH1467" i="2"/>
  <c r="AG1467" i="2"/>
  <c r="AF1467" i="2"/>
  <c r="AE1467" i="2"/>
  <c r="AD1467" i="2"/>
  <c r="AC1467" i="2"/>
  <c r="AB1467" i="2"/>
  <c r="AA1467" i="2"/>
  <c r="Z1467" i="2"/>
  <c r="Y1467" i="2"/>
  <c r="X1467" i="2"/>
  <c r="W1467" i="2"/>
  <c r="V1467" i="2"/>
  <c r="U1467" i="2"/>
  <c r="T1467" i="2"/>
  <c r="S1467" i="2"/>
  <c r="R1467" i="2"/>
  <c r="Q1467" i="2"/>
  <c r="P1467" i="2"/>
  <c r="O1467" i="2"/>
  <c r="N1467" i="2"/>
  <c r="M1467" i="2"/>
  <c r="L1467" i="2"/>
  <c r="K1467" i="2"/>
  <c r="J1467" i="2"/>
  <c r="I1467" i="2"/>
  <c r="AS1466" i="2"/>
  <c r="AR1466" i="2"/>
  <c r="AQ1466" i="2"/>
  <c r="AP1466" i="2"/>
  <c r="AO1466" i="2"/>
  <c r="AN1466" i="2"/>
  <c r="AL1466" i="2"/>
  <c r="AK1466" i="2"/>
  <c r="AJ1466" i="2"/>
  <c r="AI1466" i="2"/>
  <c r="AH1466" i="2"/>
  <c r="AG1466" i="2"/>
  <c r="AF1466" i="2"/>
  <c r="AE1466" i="2"/>
  <c r="AD1466" i="2"/>
  <c r="AC1466" i="2"/>
  <c r="AB1466" i="2"/>
  <c r="AA1466" i="2"/>
  <c r="Z1466" i="2"/>
  <c r="Y1466" i="2"/>
  <c r="X1466" i="2"/>
  <c r="W1466" i="2"/>
  <c r="V1466" i="2"/>
  <c r="U1466" i="2"/>
  <c r="T1466" i="2"/>
  <c r="S1466" i="2"/>
  <c r="R1466" i="2"/>
  <c r="Q1466" i="2"/>
  <c r="P1466" i="2"/>
  <c r="O1466" i="2"/>
  <c r="N1466" i="2"/>
  <c r="M1466" i="2"/>
  <c r="L1466" i="2"/>
  <c r="K1466" i="2"/>
  <c r="J1466" i="2"/>
  <c r="I1466" i="2"/>
  <c r="AS1465" i="2"/>
  <c r="AR1465" i="2"/>
  <c r="AQ1465" i="2"/>
  <c r="AP1465" i="2"/>
  <c r="AO1465" i="2"/>
  <c r="AN1465" i="2"/>
  <c r="AL1465" i="2"/>
  <c r="AK1465" i="2"/>
  <c r="AJ1465" i="2"/>
  <c r="AI1465" i="2"/>
  <c r="AH1465" i="2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U1465" i="2"/>
  <c r="T1465" i="2"/>
  <c r="S1465" i="2"/>
  <c r="R1465" i="2"/>
  <c r="Q1465" i="2"/>
  <c r="P1465" i="2"/>
  <c r="O1465" i="2"/>
  <c r="N1465" i="2"/>
  <c r="M1465" i="2"/>
  <c r="L1465" i="2"/>
  <c r="K1465" i="2"/>
  <c r="J1465" i="2"/>
  <c r="I1465" i="2"/>
  <c r="AS1464" i="2"/>
  <c r="AR1464" i="2"/>
  <c r="AQ1464" i="2"/>
  <c r="AP1464" i="2"/>
  <c r="AO1464" i="2"/>
  <c r="AN1464" i="2"/>
  <c r="AL1464" i="2"/>
  <c r="AK1464" i="2"/>
  <c r="AJ1464" i="2"/>
  <c r="AI1464" i="2"/>
  <c r="AH1464" i="2"/>
  <c r="AG1464" i="2"/>
  <c r="AF1464" i="2"/>
  <c r="AE1464" i="2"/>
  <c r="AD1464" i="2"/>
  <c r="AC1464" i="2"/>
  <c r="AB1464" i="2"/>
  <c r="AA1464" i="2"/>
  <c r="Z1464" i="2"/>
  <c r="Y1464" i="2"/>
  <c r="X1464" i="2"/>
  <c r="W1464" i="2"/>
  <c r="V1464" i="2"/>
  <c r="U1464" i="2"/>
  <c r="T1464" i="2"/>
  <c r="S1464" i="2"/>
  <c r="R1464" i="2"/>
  <c r="Q1464" i="2"/>
  <c r="P1464" i="2"/>
  <c r="O1464" i="2"/>
  <c r="N1464" i="2"/>
  <c r="M1464" i="2"/>
  <c r="L1464" i="2"/>
  <c r="K1464" i="2"/>
  <c r="J1464" i="2"/>
  <c r="I1464" i="2"/>
  <c r="AS1463" i="2"/>
  <c r="AR1463" i="2"/>
  <c r="AQ1463" i="2"/>
  <c r="AP1463" i="2"/>
  <c r="AO1463" i="2"/>
  <c r="AN1463" i="2"/>
  <c r="AL1463" i="2"/>
  <c r="AK1463" i="2"/>
  <c r="AJ1463" i="2"/>
  <c r="AI1463" i="2"/>
  <c r="AH1463" i="2"/>
  <c r="AG1463" i="2"/>
  <c r="AF1463" i="2"/>
  <c r="AE1463" i="2"/>
  <c r="AD1463" i="2"/>
  <c r="AC1463" i="2"/>
  <c r="AB1463" i="2"/>
  <c r="AA1463" i="2"/>
  <c r="Z1463" i="2"/>
  <c r="Y1463" i="2"/>
  <c r="X1463" i="2"/>
  <c r="W1463" i="2"/>
  <c r="V1463" i="2"/>
  <c r="U1463" i="2"/>
  <c r="T1463" i="2"/>
  <c r="S1463" i="2"/>
  <c r="R1463" i="2"/>
  <c r="Q1463" i="2"/>
  <c r="P1463" i="2"/>
  <c r="O1463" i="2"/>
  <c r="N1463" i="2"/>
  <c r="M1463" i="2"/>
  <c r="L1463" i="2"/>
  <c r="K1463" i="2"/>
  <c r="J1463" i="2"/>
  <c r="I1463" i="2"/>
  <c r="AS1462" i="2"/>
  <c r="AR1462" i="2"/>
  <c r="AQ1462" i="2"/>
  <c r="AP1462" i="2"/>
  <c r="AO1462" i="2"/>
  <c r="AN1462" i="2"/>
  <c r="AL1462" i="2"/>
  <c r="AK1462" i="2"/>
  <c r="AJ1462" i="2"/>
  <c r="AI1462" i="2"/>
  <c r="AH1462" i="2"/>
  <c r="AG1462" i="2"/>
  <c r="AF1462" i="2"/>
  <c r="AE1462" i="2"/>
  <c r="AD1462" i="2"/>
  <c r="AC1462" i="2"/>
  <c r="AB1462" i="2"/>
  <c r="AA1462" i="2"/>
  <c r="Z1462" i="2"/>
  <c r="Y1462" i="2"/>
  <c r="X1462" i="2"/>
  <c r="W1462" i="2"/>
  <c r="V1462" i="2"/>
  <c r="U1462" i="2"/>
  <c r="T1462" i="2"/>
  <c r="S1462" i="2"/>
  <c r="R1462" i="2"/>
  <c r="Q1462" i="2"/>
  <c r="P1462" i="2"/>
  <c r="O1462" i="2"/>
  <c r="N1462" i="2"/>
  <c r="M1462" i="2"/>
  <c r="L1462" i="2"/>
  <c r="K1462" i="2"/>
  <c r="J1462" i="2"/>
  <c r="I1462" i="2"/>
  <c r="AS1461" i="2"/>
  <c r="AR1461" i="2"/>
  <c r="AQ1461" i="2"/>
  <c r="AP1461" i="2"/>
  <c r="AO1461" i="2"/>
  <c r="AN1461" i="2"/>
  <c r="AL1461" i="2"/>
  <c r="AK1461" i="2"/>
  <c r="AJ1461" i="2"/>
  <c r="AI1461" i="2"/>
  <c r="AH1461" i="2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U1461" i="2"/>
  <c r="T1461" i="2"/>
  <c r="S1461" i="2"/>
  <c r="R1461" i="2"/>
  <c r="Q1461" i="2"/>
  <c r="P1461" i="2"/>
  <c r="O1461" i="2"/>
  <c r="N1461" i="2"/>
  <c r="M1461" i="2"/>
  <c r="L1461" i="2"/>
  <c r="K1461" i="2"/>
  <c r="J1461" i="2"/>
  <c r="I1461" i="2"/>
  <c r="AS1460" i="2"/>
  <c r="AR1460" i="2"/>
  <c r="AQ1460" i="2"/>
  <c r="AP1460" i="2"/>
  <c r="AO1460" i="2"/>
  <c r="AN1460" i="2"/>
  <c r="AL1460" i="2"/>
  <c r="AK1460" i="2"/>
  <c r="AJ1460" i="2"/>
  <c r="AI1460" i="2"/>
  <c r="AH1460" i="2"/>
  <c r="AG1460" i="2"/>
  <c r="AF1460" i="2"/>
  <c r="AE1460" i="2"/>
  <c r="AD1460" i="2"/>
  <c r="AC1460" i="2"/>
  <c r="AB1460" i="2"/>
  <c r="AA1460" i="2"/>
  <c r="Z1460" i="2"/>
  <c r="Y1460" i="2"/>
  <c r="X1460" i="2"/>
  <c r="W1460" i="2"/>
  <c r="V1460" i="2"/>
  <c r="U1460" i="2"/>
  <c r="T1460" i="2"/>
  <c r="S1460" i="2"/>
  <c r="R1460" i="2"/>
  <c r="Q1460" i="2"/>
  <c r="P1460" i="2"/>
  <c r="O1460" i="2"/>
  <c r="N1460" i="2"/>
  <c r="M1460" i="2"/>
  <c r="L1460" i="2"/>
  <c r="K1460" i="2"/>
  <c r="J1460" i="2"/>
  <c r="I1460" i="2"/>
  <c r="AS1459" i="2"/>
  <c r="AR1459" i="2"/>
  <c r="AQ1459" i="2"/>
  <c r="AP1459" i="2"/>
  <c r="AO1459" i="2"/>
  <c r="AN1459" i="2"/>
  <c r="AL1459" i="2"/>
  <c r="AK1459" i="2"/>
  <c r="AJ1459" i="2"/>
  <c r="AI1459" i="2"/>
  <c r="AH1459" i="2"/>
  <c r="AG1459" i="2"/>
  <c r="AF1459" i="2"/>
  <c r="AE1459" i="2"/>
  <c r="AD1459" i="2"/>
  <c r="AC1459" i="2"/>
  <c r="AB1459" i="2"/>
  <c r="AA1459" i="2"/>
  <c r="Z1459" i="2"/>
  <c r="Y1459" i="2"/>
  <c r="X1459" i="2"/>
  <c r="W1459" i="2"/>
  <c r="V1459" i="2"/>
  <c r="U1459" i="2"/>
  <c r="T1459" i="2"/>
  <c r="S1459" i="2"/>
  <c r="R1459" i="2"/>
  <c r="Q1459" i="2"/>
  <c r="P1459" i="2"/>
  <c r="O1459" i="2"/>
  <c r="N1459" i="2"/>
  <c r="M1459" i="2"/>
  <c r="L1459" i="2"/>
  <c r="K1459" i="2"/>
  <c r="J1459" i="2"/>
  <c r="I1459" i="2"/>
  <c r="AS1458" i="2"/>
  <c r="AR1458" i="2"/>
  <c r="AQ1458" i="2"/>
  <c r="AP1458" i="2"/>
  <c r="AO1458" i="2"/>
  <c r="AN1458" i="2"/>
  <c r="AL1458" i="2"/>
  <c r="AK1458" i="2"/>
  <c r="AJ1458" i="2"/>
  <c r="AI1458" i="2"/>
  <c r="AH1458" i="2"/>
  <c r="AG1458" i="2"/>
  <c r="AF1458" i="2"/>
  <c r="AE1458" i="2"/>
  <c r="AD1458" i="2"/>
  <c r="AC1458" i="2"/>
  <c r="AB1458" i="2"/>
  <c r="AA1458" i="2"/>
  <c r="Z1458" i="2"/>
  <c r="Y1458" i="2"/>
  <c r="X1458" i="2"/>
  <c r="W1458" i="2"/>
  <c r="V1458" i="2"/>
  <c r="U1458" i="2"/>
  <c r="T1458" i="2"/>
  <c r="S1458" i="2"/>
  <c r="R1458" i="2"/>
  <c r="Q1458" i="2"/>
  <c r="P1458" i="2"/>
  <c r="O1458" i="2"/>
  <c r="N1458" i="2"/>
  <c r="M1458" i="2"/>
  <c r="L1458" i="2"/>
  <c r="K1458" i="2"/>
  <c r="J1458" i="2"/>
  <c r="I1458" i="2"/>
  <c r="AS1457" i="2"/>
  <c r="AR1457" i="2"/>
  <c r="AQ1457" i="2"/>
  <c r="AP1457" i="2"/>
  <c r="AO1457" i="2"/>
  <c r="AN1457" i="2"/>
  <c r="AL1457" i="2"/>
  <c r="AK1457" i="2"/>
  <c r="AJ1457" i="2"/>
  <c r="AI1457" i="2"/>
  <c r="AH1457" i="2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U1457" i="2"/>
  <c r="T1457" i="2"/>
  <c r="S1457" i="2"/>
  <c r="R1457" i="2"/>
  <c r="Q1457" i="2"/>
  <c r="P1457" i="2"/>
  <c r="O1457" i="2"/>
  <c r="N1457" i="2"/>
  <c r="M1457" i="2"/>
  <c r="L1457" i="2"/>
  <c r="K1457" i="2"/>
  <c r="J1457" i="2"/>
  <c r="I1457" i="2"/>
  <c r="AS1456" i="2"/>
  <c r="AR1456" i="2"/>
  <c r="AQ1456" i="2"/>
  <c r="AP1456" i="2"/>
  <c r="AO1456" i="2"/>
  <c r="AN1456" i="2"/>
  <c r="AL1456" i="2"/>
  <c r="AK1456" i="2"/>
  <c r="AJ1456" i="2"/>
  <c r="AI1456" i="2"/>
  <c r="AH1456" i="2"/>
  <c r="AG1456" i="2"/>
  <c r="AF1456" i="2"/>
  <c r="AE1456" i="2"/>
  <c r="AD1456" i="2"/>
  <c r="AC1456" i="2"/>
  <c r="AB1456" i="2"/>
  <c r="AA1456" i="2"/>
  <c r="Z1456" i="2"/>
  <c r="Y1456" i="2"/>
  <c r="X1456" i="2"/>
  <c r="W1456" i="2"/>
  <c r="V1456" i="2"/>
  <c r="U1456" i="2"/>
  <c r="T1456" i="2"/>
  <c r="S1456" i="2"/>
  <c r="R1456" i="2"/>
  <c r="Q1456" i="2"/>
  <c r="P1456" i="2"/>
  <c r="O1456" i="2"/>
  <c r="N1456" i="2"/>
  <c r="M1456" i="2"/>
  <c r="L1456" i="2"/>
  <c r="K1456" i="2"/>
  <c r="J1456" i="2"/>
  <c r="I1456" i="2"/>
  <c r="AS1455" i="2"/>
  <c r="AR1455" i="2"/>
  <c r="AQ1455" i="2"/>
  <c r="AP1455" i="2"/>
  <c r="AO1455" i="2"/>
  <c r="AN1455" i="2"/>
  <c r="AL1455" i="2"/>
  <c r="AK1455" i="2"/>
  <c r="AJ1455" i="2"/>
  <c r="AI1455" i="2"/>
  <c r="AH1455" i="2"/>
  <c r="AG1455" i="2"/>
  <c r="AF1455" i="2"/>
  <c r="AE1455" i="2"/>
  <c r="AD1455" i="2"/>
  <c r="AC1455" i="2"/>
  <c r="AB1455" i="2"/>
  <c r="AA1455" i="2"/>
  <c r="Z1455" i="2"/>
  <c r="Y1455" i="2"/>
  <c r="X1455" i="2"/>
  <c r="W1455" i="2"/>
  <c r="V1455" i="2"/>
  <c r="U1455" i="2"/>
  <c r="T1455" i="2"/>
  <c r="S1455" i="2"/>
  <c r="R1455" i="2"/>
  <c r="Q1455" i="2"/>
  <c r="P1455" i="2"/>
  <c r="O1455" i="2"/>
  <c r="N1455" i="2"/>
  <c r="M1455" i="2"/>
  <c r="L1455" i="2"/>
  <c r="K1455" i="2"/>
  <c r="J1455" i="2"/>
  <c r="I1455" i="2"/>
  <c r="AS1454" i="2"/>
  <c r="AR1454" i="2"/>
  <c r="AQ1454" i="2"/>
  <c r="AP1454" i="2"/>
  <c r="AO1454" i="2"/>
  <c r="AN1454" i="2"/>
  <c r="AL1454" i="2"/>
  <c r="AK1454" i="2"/>
  <c r="AJ1454" i="2"/>
  <c r="AI1454" i="2"/>
  <c r="AH1454" i="2"/>
  <c r="AG1454" i="2"/>
  <c r="AF1454" i="2"/>
  <c r="AE1454" i="2"/>
  <c r="AD1454" i="2"/>
  <c r="AC1454" i="2"/>
  <c r="AB1454" i="2"/>
  <c r="AA1454" i="2"/>
  <c r="Z1454" i="2"/>
  <c r="Y1454" i="2"/>
  <c r="X1454" i="2"/>
  <c r="W1454" i="2"/>
  <c r="V1454" i="2"/>
  <c r="U1454" i="2"/>
  <c r="T1454" i="2"/>
  <c r="S1454" i="2"/>
  <c r="R1454" i="2"/>
  <c r="Q1454" i="2"/>
  <c r="P1454" i="2"/>
  <c r="O1454" i="2"/>
  <c r="N1454" i="2"/>
  <c r="M1454" i="2"/>
  <c r="L1454" i="2"/>
  <c r="K1454" i="2"/>
  <c r="J1454" i="2"/>
  <c r="I1454" i="2"/>
  <c r="AS1453" i="2"/>
  <c r="AR1453" i="2"/>
  <c r="AQ1453" i="2"/>
  <c r="AP1453" i="2"/>
  <c r="AO1453" i="2"/>
  <c r="AN1453" i="2"/>
  <c r="AL1453" i="2"/>
  <c r="AK1453" i="2"/>
  <c r="AJ1453" i="2"/>
  <c r="AI1453" i="2"/>
  <c r="AH1453" i="2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U1453" i="2"/>
  <c r="T1453" i="2"/>
  <c r="S1453" i="2"/>
  <c r="R1453" i="2"/>
  <c r="Q1453" i="2"/>
  <c r="P1453" i="2"/>
  <c r="O1453" i="2"/>
  <c r="N1453" i="2"/>
  <c r="M1453" i="2"/>
  <c r="L1453" i="2"/>
  <c r="K1453" i="2"/>
  <c r="J1453" i="2"/>
  <c r="I1453" i="2"/>
  <c r="AS1452" i="2"/>
  <c r="AR1452" i="2"/>
  <c r="AQ1452" i="2"/>
  <c r="AP1452" i="2"/>
  <c r="AO1452" i="2"/>
  <c r="AN1452" i="2"/>
  <c r="AL1452" i="2"/>
  <c r="AK1452" i="2"/>
  <c r="AJ1452" i="2"/>
  <c r="AI1452" i="2"/>
  <c r="AH1452" i="2"/>
  <c r="AG1452" i="2"/>
  <c r="AF1452" i="2"/>
  <c r="AE1452" i="2"/>
  <c r="AD1452" i="2"/>
  <c r="AC1452" i="2"/>
  <c r="AB1452" i="2"/>
  <c r="AA1452" i="2"/>
  <c r="Z1452" i="2"/>
  <c r="Y1452" i="2"/>
  <c r="X1452" i="2"/>
  <c r="W1452" i="2"/>
  <c r="V1452" i="2"/>
  <c r="U1452" i="2"/>
  <c r="T1452" i="2"/>
  <c r="S1452" i="2"/>
  <c r="R1452" i="2"/>
  <c r="Q1452" i="2"/>
  <c r="P1452" i="2"/>
  <c r="O1452" i="2"/>
  <c r="N1452" i="2"/>
  <c r="M1452" i="2"/>
  <c r="L1452" i="2"/>
  <c r="K1452" i="2"/>
  <c r="J1452" i="2"/>
  <c r="I1452" i="2"/>
  <c r="AS1451" i="2"/>
  <c r="AR1451" i="2"/>
  <c r="AQ1451" i="2"/>
  <c r="AP1451" i="2"/>
  <c r="AO1451" i="2"/>
  <c r="AN1451" i="2"/>
  <c r="AL1451" i="2"/>
  <c r="AK1451" i="2"/>
  <c r="AJ1451" i="2"/>
  <c r="AI1451" i="2"/>
  <c r="AH1451" i="2"/>
  <c r="AG1451" i="2"/>
  <c r="AF1451" i="2"/>
  <c r="AE1451" i="2"/>
  <c r="AD1451" i="2"/>
  <c r="AC1451" i="2"/>
  <c r="AB1451" i="2"/>
  <c r="AA1451" i="2"/>
  <c r="Z1451" i="2"/>
  <c r="Y1451" i="2"/>
  <c r="X1451" i="2"/>
  <c r="W1451" i="2"/>
  <c r="V1451" i="2"/>
  <c r="U1451" i="2"/>
  <c r="T1451" i="2"/>
  <c r="S1451" i="2"/>
  <c r="R1451" i="2"/>
  <c r="Q1451" i="2"/>
  <c r="P1451" i="2"/>
  <c r="O1451" i="2"/>
  <c r="N1451" i="2"/>
  <c r="M1451" i="2"/>
  <c r="L1451" i="2"/>
  <c r="K1451" i="2"/>
  <c r="J1451" i="2"/>
  <c r="I1451" i="2"/>
  <c r="AS1450" i="2"/>
  <c r="AR1450" i="2"/>
  <c r="AQ1450" i="2"/>
  <c r="AP1450" i="2"/>
  <c r="AO1450" i="2"/>
  <c r="AN1450" i="2"/>
  <c r="AL1450" i="2"/>
  <c r="AK1450" i="2"/>
  <c r="AJ1450" i="2"/>
  <c r="AI1450" i="2"/>
  <c r="AH1450" i="2"/>
  <c r="AG1450" i="2"/>
  <c r="AF1450" i="2"/>
  <c r="AE1450" i="2"/>
  <c r="AD1450" i="2"/>
  <c r="AC1450" i="2"/>
  <c r="AB1450" i="2"/>
  <c r="AA1450" i="2"/>
  <c r="Z1450" i="2"/>
  <c r="Y1450" i="2"/>
  <c r="X1450" i="2"/>
  <c r="W1450" i="2"/>
  <c r="V1450" i="2"/>
  <c r="U1450" i="2"/>
  <c r="T1450" i="2"/>
  <c r="S1450" i="2"/>
  <c r="R1450" i="2"/>
  <c r="Q1450" i="2"/>
  <c r="P1450" i="2"/>
  <c r="O1450" i="2"/>
  <c r="N1450" i="2"/>
  <c r="M1450" i="2"/>
  <c r="L1450" i="2"/>
  <c r="K1450" i="2"/>
  <c r="J1450" i="2"/>
  <c r="I1450" i="2"/>
  <c r="AS1449" i="2"/>
  <c r="AR1449" i="2"/>
  <c r="AQ1449" i="2"/>
  <c r="AP1449" i="2"/>
  <c r="AO1449" i="2"/>
  <c r="AN1449" i="2"/>
  <c r="AL1449" i="2"/>
  <c r="AK1449" i="2"/>
  <c r="AJ1449" i="2"/>
  <c r="AI1449" i="2"/>
  <c r="AH1449" i="2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U1449" i="2"/>
  <c r="T1449" i="2"/>
  <c r="S1449" i="2"/>
  <c r="R1449" i="2"/>
  <c r="Q1449" i="2"/>
  <c r="P1449" i="2"/>
  <c r="O1449" i="2"/>
  <c r="N1449" i="2"/>
  <c r="M1449" i="2"/>
  <c r="L1449" i="2"/>
  <c r="K1449" i="2"/>
  <c r="J1449" i="2"/>
  <c r="I1449" i="2"/>
  <c r="AS1448" i="2"/>
  <c r="AR1448" i="2"/>
  <c r="AQ1448" i="2"/>
  <c r="AP1448" i="2"/>
  <c r="AO1448" i="2"/>
  <c r="AN1448" i="2"/>
  <c r="AL1448" i="2"/>
  <c r="AK1448" i="2"/>
  <c r="AJ1448" i="2"/>
  <c r="AI1448" i="2"/>
  <c r="AH1448" i="2"/>
  <c r="AG1448" i="2"/>
  <c r="AF1448" i="2"/>
  <c r="AE1448" i="2"/>
  <c r="AD1448" i="2"/>
  <c r="AC1448" i="2"/>
  <c r="AB1448" i="2"/>
  <c r="AA1448" i="2"/>
  <c r="Z1448" i="2"/>
  <c r="Y1448" i="2"/>
  <c r="X1448" i="2"/>
  <c r="W1448" i="2"/>
  <c r="V1448" i="2"/>
  <c r="U1448" i="2"/>
  <c r="T1448" i="2"/>
  <c r="S1448" i="2"/>
  <c r="R1448" i="2"/>
  <c r="Q1448" i="2"/>
  <c r="P1448" i="2"/>
  <c r="O1448" i="2"/>
  <c r="N1448" i="2"/>
  <c r="M1448" i="2"/>
  <c r="L1448" i="2"/>
  <c r="K1448" i="2"/>
  <c r="J1448" i="2"/>
  <c r="I1448" i="2"/>
  <c r="AS1447" i="2"/>
  <c r="AR1447" i="2"/>
  <c r="AQ1447" i="2"/>
  <c r="AP1447" i="2"/>
  <c r="AO1447" i="2"/>
  <c r="AN1447" i="2"/>
  <c r="AL1447" i="2"/>
  <c r="AK1447" i="2"/>
  <c r="AJ1447" i="2"/>
  <c r="AI1447" i="2"/>
  <c r="AH1447" i="2"/>
  <c r="AG1447" i="2"/>
  <c r="AF1447" i="2"/>
  <c r="AE1447" i="2"/>
  <c r="AD1447" i="2"/>
  <c r="AC1447" i="2"/>
  <c r="AB1447" i="2"/>
  <c r="AA1447" i="2"/>
  <c r="Z1447" i="2"/>
  <c r="Y1447" i="2"/>
  <c r="X1447" i="2"/>
  <c r="W1447" i="2"/>
  <c r="V1447" i="2"/>
  <c r="U1447" i="2"/>
  <c r="T1447" i="2"/>
  <c r="S1447" i="2"/>
  <c r="R1447" i="2"/>
  <c r="Q1447" i="2"/>
  <c r="P1447" i="2"/>
  <c r="O1447" i="2"/>
  <c r="N1447" i="2"/>
  <c r="M1447" i="2"/>
  <c r="L1447" i="2"/>
  <c r="K1447" i="2"/>
  <c r="J1447" i="2"/>
  <c r="I1447" i="2"/>
  <c r="AS1446" i="2"/>
  <c r="AR1446" i="2"/>
  <c r="AQ1446" i="2"/>
  <c r="AP1446" i="2"/>
  <c r="AO1446" i="2"/>
  <c r="AN1446" i="2"/>
  <c r="AL1446" i="2"/>
  <c r="AK1446" i="2"/>
  <c r="AJ1446" i="2"/>
  <c r="AI1446" i="2"/>
  <c r="AH1446" i="2"/>
  <c r="AG1446" i="2"/>
  <c r="AF1446" i="2"/>
  <c r="AE1446" i="2"/>
  <c r="AD1446" i="2"/>
  <c r="AC1446" i="2"/>
  <c r="AB1446" i="2"/>
  <c r="AA1446" i="2"/>
  <c r="Z1446" i="2"/>
  <c r="Y1446" i="2"/>
  <c r="X1446" i="2"/>
  <c r="W1446" i="2"/>
  <c r="V1446" i="2"/>
  <c r="U1446" i="2"/>
  <c r="T1446" i="2"/>
  <c r="S1446" i="2"/>
  <c r="R1446" i="2"/>
  <c r="Q1446" i="2"/>
  <c r="P1446" i="2"/>
  <c r="O1446" i="2"/>
  <c r="N1446" i="2"/>
  <c r="M1446" i="2"/>
  <c r="L1446" i="2"/>
  <c r="K1446" i="2"/>
  <c r="J1446" i="2"/>
  <c r="I1446" i="2"/>
  <c r="AS1445" i="2"/>
  <c r="AR1445" i="2"/>
  <c r="AQ1445" i="2"/>
  <c r="AP1445" i="2"/>
  <c r="AO1445" i="2"/>
  <c r="AN1445" i="2"/>
  <c r="AL1445" i="2"/>
  <c r="AK1445" i="2"/>
  <c r="AJ1445" i="2"/>
  <c r="AI1445" i="2"/>
  <c r="AH1445" i="2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U1445" i="2"/>
  <c r="T1445" i="2"/>
  <c r="S1445" i="2"/>
  <c r="R1445" i="2"/>
  <c r="Q1445" i="2"/>
  <c r="P1445" i="2"/>
  <c r="O1445" i="2"/>
  <c r="N1445" i="2"/>
  <c r="M1445" i="2"/>
  <c r="L1445" i="2"/>
  <c r="K1445" i="2"/>
  <c r="J1445" i="2"/>
  <c r="I1445" i="2"/>
  <c r="AS1444" i="2"/>
  <c r="AR1444" i="2"/>
  <c r="AQ1444" i="2"/>
  <c r="AP1444" i="2"/>
  <c r="AO1444" i="2"/>
  <c r="AN1444" i="2"/>
  <c r="AL1444" i="2"/>
  <c r="AK1444" i="2"/>
  <c r="AJ1444" i="2"/>
  <c r="AI1444" i="2"/>
  <c r="AH1444" i="2"/>
  <c r="AG1444" i="2"/>
  <c r="AF1444" i="2"/>
  <c r="AE1444" i="2"/>
  <c r="AD1444" i="2"/>
  <c r="AC1444" i="2"/>
  <c r="AB1444" i="2"/>
  <c r="AA1444" i="2"/>
  <c r="Z1444" i="2"/>
  <c r="Y1444" i="2"/>
  <c r="X1444" i="2"/>
  <c r="W1444" i="2"/>
  <c r="V1444" i="2"/>
  <c r="U1444" i="2"/>
  <c r="T1444" i="2"/>
  <c r="S1444" i="2"/>
  <c r="R1444" i="2"/>
  <c r="Q1444" i="2"/>
  <c r="P1444" i="2"/>
  <c r="O1444" i="2"/>
  <c r="N1444" i="2"/>
  <c r="M1444" i="2"/>
  <c r="L1444" i="2"/>
  <c r="K1444" i="2"/>
  <c r="J1444" i="2"/>
  <c r="I1444" i="2"/>
  <c r="AS1443" i="2"/>
  <c r="AR1443" i="2"/>
  <c r="AQ1443" i="2"/>
  <c r="AP1443" i="2"/>
  <c r="AO1443" i="2"/>
  <c r="AN1443" i="2"/>
  <c r="AL1443" i="2"/>
  <c r="AK1443" i="2"/>
  <c r="AJ1443" i="2"/>
  <c r="AI1443" i="2"/>
  <c r="AH1443" i="2"/>
  <c r="AG1443" i="2"/>
  <c r="AF1443" i="2"/>
  <c r="AE1443" i="2"/>
  <c r="AD1443" i="2"/>
  <c r="AC1443" i="2"/>
  <c r="AB1443" i="2"/>
  <c r="AA1443" i="2"/>
  <c r="Z1443" i="2"/>
  <c r="Y1443" i="2"/>
  <c r="X1443" i="2"/>
  <c r="W1443" i="2"/>
  <c r="V1443" i="2"/>
  <c r="U1443" i="2"/>
  <c r="T1443" i="2"/>
  <c r="S1443" i="2"/>
  <c r="R1443" i="2"/>
  <c r="Q1443" i="2"/>
  <c r="P1443" i="2"/>
  <c r="O1443" i="2"/>
  <c r="N1443" i="2"/>
  <c r="M1443" i="2"/>
  <c r="L1443" i="2"/>
  <c r="K1443" i="2"/>
  <c r="J1443" i="2"/>
  <c r="I1443" i="2"/>
  <c r="AS1442" i="2"/>
  <c r="AR1442" i="2"/>
  <c r="AQ1442" i="2"/>
  <c r="AP1442" i="2"/>
  <c r="AO1442" i="2"/>
  <c r="AN1442" i="2"/>
  <c r="AL1442" i="2"/>
  <c r="AK1442" i="2"/>
  <c r="AJ1442" i="2"/>
  <c r="AI1442" i="2"/>
  <c r="AH1442" i="2"/>
  <c r="AG1442" i="2"/>
  <c r="AF1442" i="2"/>
  <c r="AE1442" i="2"/>
  <c r="AD1442" i="2"/>
  <c r="AC1442" i="2"/>
  <c r="AB1442" i="2"/>
  <c r="AA1442" i="2"/>
  <c r="Z1442" i="2"/>
  <c r="Y1442" i="2"/>
  <c r="X1442" i="2"/>
  <c r="W1442" i="2"/>
  <c r="V1442" i="2"/>
  <c r="U1442" i="2"/>
  <c r="T1442" i="2"/>
  <c r="S1442" i="2"/>
  <c r="R1442" i="2"/>
  <c r="Q1442" i="2"/>
  <c r="P1442" i="2"/>
  <c r="O1442" i="2"/>
  <c r="N1442" i="2"/>
  <c r="M1442" i="2"/>
  <c r="L1442" i="2"/>
  <c r="K1442" i="2"/>
  <c r="J1442" i="2"/>
  <c r="I1442" i="2"/>
  <c r="AS1441" i="2"/>
  <c r="AR1441" i="2"/>
  <c r="AQ1441" i="2"/>
  <c r="AP1441" i="2"/>
  <c r="AO1441" i="2"/>
  <c r="AN1441" i="2"/>
  <c r="AL1441" i="2"/>
  <c r="AK1441" i="2"/>
  <c r="AJ1441" i="2"/>
  <c r="AI1441" i="2"/>
  <c r="AH1441" i="2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U1441" i="2"/>
  <c r="T1441" i="2"/>
  <c r="S1441" i="2"/>
  <c r="R1441" i="2"/>
  <c r="Q1441" i="2"/>
  <c r="P1441" i="2"/>
  <c r="O1441" i="2"/>
  <c r="N1441" i="2"/>
  <c r="M1441" i="2"/>
  <c r="L1441" i="2"/>
  <c r="K1441" i="2"/>
  <c r="J1441" i="2"/>
  <c r="I1441" i="2"/>
  <c r="AS1440" i="2"/>
  <c r="AR1440" i="2"/>
  <c r="AQ1440" i="2"/>
  <c r="AP1440" i="2"/>
  <c r="AO1440" i="2"/>
  <c r="AN1440" i="2"/>
  <c r="AL1440" i="2"/>
  <c r="AK1440" i="2"/>
  <c r="AJ1440" i="2"/>
  <c r="AI1440" i="2"/>
  <c r="AH1440" i="2"/>
  <c r="AG1440" i="2"/>
  <c r="AF1440" i="2"/>
  <c r="AE1440" i="2"/>
  <c r="AD1440" i="2"/>
  <c r="AC1440" i="2"/>
  <c r="AB1440" i="2"/>
  <c r="AA1440" i="2"/>
  <c r="Z1440" i="2"/>
  <c r="Y1440" i="2"/>
  <c r="X1440" i="2"/>
  <c r="W1440" i="2"/>
  <c r="V1440" i="2"/>
  <c r="U1440" i="2"/>
  <c r="T1440" i="2"/>
  <c r="S1440" i="2"/>
  <c r="R1440" i="2"/>
  <c r="Q1440" i="2"/>
  <c r="P1440" i="2"/>
  <c r="O1440" i="2"/>
  <c r="N1440" i="2"/>
  <c r="M1440" i="2"/>
  <c r="L1440" i="2"/>
  <c r="K1440" i="2"/>
  <c r="J1440" i="2"/>
  <c r="I1440" i="2"/>
  <c r="AS1439" i="2"/>
  <c r="AR1439" i="2"/>
  <c r="AQ1439" i="2"/>
  <c r="AP1439" i="2"/>
  <c r="AO1439" i="2"/>
  <c r="AN1439" i="2"/>
  <c r="AL1439" i="2"/>
  <c r="AK1439" i="2"/>
  <c r="AJ1439" i="2"/>
  <c r="AI1439" i="2"/>
  <c r="AH1439" i="2"/>
  <c r="AG1439" i="2"/>
  <c r="AF1439" i="2"/>
  <c r="AE1439" i="2"/>
  <c r="AD1439" i="2"/>
  <c r="AC1439" i="2"/>
  <c r="AB1439" i="2"/>
  <c r="AA1439" i="2"/>
  <c r="Z1439" i="2"/>
  <c r="Y1439" i="2"/>
  <c r="X1439" i="2"/>
  <c r="W1439" i="2"/>
  <c r="V1439" i="2"/>
  <c r="U1439" i="2"/>
  <c r="T1439" i="2"/>
  <c r="S1439" i="2"/>
  <c r="R1439" i="2"/>
  <c r="Q1439" i="2"/>
  <c r="P1439" i="2"/>
  <c r="O1439" i="2"/>
  <c r="N1439" i="2"/>
  <c r="M1439" i="2"/>
  <c r="L1439" i="2"/>
  <c r="K1439" i="2"/>
  <c r="J1439" i="2"/>
  <c r="I1439" i="2"/>
  <c r="AS1438" i="2"/>
  <c r="AR1438" i="2"/>
  <c r="AQ1438" i="2"/>
  <c r="AP1438" i="2"/>
  <c r="AO1438" i="2"/>
  <c r="AN1438" i="2"/>
  <c r="AL1438" i="2"/>
  <c r="AK1438" i="2"/>
  <c r="AJ1438" i="2"/>
  <c r="AI1438" i="2"/>
  <c r="AH1438" i="2"/>
  <c r="AG1438" i="2"/>
  <c r="AF1438" i="2"/>
  <c r="AE1438" i="2"/>
  <c r="AD1438" i="2"/>
  <c r="AC1438" i="2"/>
  <c r="AB1438" i="2"/>
  <c r="AA1438" i="2"/>
  <c r="Z1438" i="2"/>
  <c r="Y1438" i="2"/>
  <c r="X1438" i="2"/>
  <c r="W1438" i="2"/>
  <c r="V1438" i="2"/>
  <c r="U1438" i="2"/>
  <c r="T1438" i="2"/>
  <c r="S1438" i="2"/>
  <c r="R1438" i="2"/>
  <c r="Q1438" i="2"/>
  <c r="P1438" i="2"/>
  <c r="O1438" i="2"/>
  <c r="N1438" i="2"/>
  <c r="M1438" i="2"/>
  <c r="L1438" i="2"/>
  <c r="K1438" i="2"/>
  <c r="J1438" i="2"/>
  <c r="I1438" i="2"/>
  <c r="AS1437" i="2"/>
  <c r="AR1437" i="2"/>
  <c r="AQ1437" i="2"/>
  <c r="AP1437" i="2"/>
  <c r="AO1437" i="2"/>
  <c r="AN1437" i="2"/>
  <c r="AL1437" i="2"/>
  <c r="AK1437" i="2"/>
  <c r="AJ1437" i="2"/>
  <c r="AI1437" i="2"/>
  <c r="AH1437" i="2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U1437" i="2"/>
  <c r="T1437" i="2"/>
  <c r="S1437" i="2"/>
  <c r="R1437" i="2"/>
  <c r="Q1437" i="2"/>
  <c r="P1437" i="2"/>
  <c r="O1437" i="2"/>
  <c r="N1437" i="2"/>
  <c r="M1437" i="2"/>
  <c r="L1437" i="2"/>
  <c r="K1437" i="2"/>
  <c r="J1437" i="2"/>
  <c r="I1437" i="2"/>
  <c r="AS1436" i="2"/>
  <c r="AR1436" i="2"/>
  <c r="AQ1436" i="2"/>
  <c r="AP1436" i="2"/>
  <c r="AO1436" i="2"/>
  <c r="AN1436" i="2"/>
  <c r="AL1436" i="2"/>
  <c r="AK1436" i="2"/>
  <c r="AJ1436" i="2"/>
  <c r="AI1436" i="2"/>
  <c r="AH1436" i="2"/>
  <c r="AG1436" i="2"/>
  <c r="AF1436" i="2"/>
  <c r="AE1436" i="2"/>
  <c r="AD1436" i="2"/>
  <c r="AC1436" i="2"/>
  <c r="AB1436" i="2"/>
  <c r="AA1436" i="2"/>
  <c r="Z1436" i="2"/>
  <c r="Y1436" i="2"/>
  <c r="X1436" i="2"/>
  <c r="W1436" i="2"/>
  <c r="V1436" i="2"/>
  <c r="U1436" i="2"/>
  <c r="T1436" i="2"/>
  <c r="S1436" i="2"/>
  <c r="R1436" i="2"/>
  <c r="Q1436" i="2"/>
  <c r="P1436" i="2"/>
  <c r="O1436" i="2"/>
  <c r="N1436" i="2"/>
  <c r="M1436" i="2"/>
  <c r="L1436" i="2"/>
  <c r="K1436" i="2"/>
  <c r="J1436" i="2"/>
  <c r="I1436" i="2"/>
  <c r="AS1435" i="2"/>
  <c r="AR1435" i="2"/>
  <c r="AQ1435" i="2"/>
  <c r="AP1435" i="2"/>
  <c r="AO1435" i="2"/>
  <c r="AN1435" i="2"/>
  <c r="AL1435" i="2"/>
  <c r="AK1435" i="2"/>
  <c r="AJ1435" i="2"/>
  <c r="AI1435" i="2"/>
  <c r="AH1435" i="2"/>
  <c r="AG1435" i="2"/>
  <c r="AF1435" i="2"/>
  <c r="AE1435" i="2"/>
  <c r="AD1435" i="2"/>
  <c r="AC1435" i="2"/>
  <c r="AB1435" i="2"/>
  <c r="AA1435" i="2"/>
  <c r="Z1435" i="2"/>
  <c r="Y1435" i="2"/>
  <c r="X1435" i="2"/>
  <c r="W1435" i="2"/>
  <c r="V1435" i="2"/>
  <c r="U1435" i="2"/>
  <c r="T1435" i="2"/>
  <c r="S1435" i="2"/>
  <c r="R1435" i="2"/>
  <c r="Q1435" i="2"/>
  <c r="P1435" i="2"/>
  <c r="O1435" i="2"/>
  <c r="N1435" i="2"/>
  <c r="M1435" i="2"/>
  <c r="L1435" i="2"/>
  <c r="K1435" i="2"/>
  <c r="J1435" i="2"/>
  <c r="I1435" i="2"/>
  <c r="AS1434" i="2"/>
  <c r="AR1434" i="2"/>
  <c r="AQ1434" i="2"/>
  <c r="AP1434" i="2"/>
  <c r="AO1434" i="2"/>
  <c r="AN1434" i="2"/>
  <c r="AL1434" i="2"/>
  <c r="AK1434" i="2"/>
  <c r="AJ1434" i="2"/>
  <c r="AI1434" i="2"/>
  <c r="AH1434" i="2"/>
  <c r="AG1434" i="2"/>
  <c r="AF1434" i="2"/>
  <c r="AE1434" i="2"/>
  <c r="AD1434" i="2"/>
  <c r="AC1434" i="2"/>
  <c r="AB1434" i="2"/>
  <c r="AA1434" i="2"/>
  <c r="Z1434" i="2"/>
  <c r="Y1434" i="2"/>
  <c r="X1434" i="2"/>
  <c r="W1434" i="2"/>
  <c r="V1434" i="2"/>
  <c r="U1434" i="2"/>
  <c r="T1434" i="2"/>
  <c r="S1434" i="2"/>
  <c r="R1434" i="2"/>
  <c r="Q1434" i="2"/>
  <c r="P1434" i="2"/>
  <c r="O1434" i="2"/>
  <c r="N1434" i="2"/>
  <c r="M1434" i="2"/>
  <c r="L1434" i="2"/>
  <c r="K1434" i="2"/>
  <c r="J1434" i="2"/>
  <c r="I1434" i="2"/>
  <c r="AS1433" i="2"/>
  <c r="AR1433" i="2"/>
  <c r="AQ1433" i="2"/>
  <c r="AP1433" i="2"/>
  <c r="AO1433" i="2"/>
  <c r="AN1433" i="2"/>
  <c r="AL1433" i="2"/>
  <c r="AK1433" i="2"/>
  <c r="AJ1433" i="2"/>
  <c r="AI1433" i="2"/>
  <c r="AH1433" i="2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U1433" i="2"/>
  <c r="T1433" i="2"/>
  <c r="S1433" i="2"/>
  <c r="R1433" i="2"/>
  <c r="Q1433" i="2"/>
  <c r="P1433" i="2"/>
  <c r="O1433" i="2"/>
  <c r="N1433" i="2"/>
  <c r="M1433" i="2"/>
  <c r="L1433" i="2"/>
  <c r="K1433" i="2"/>
  <c r="J1433" i="2"/>
  <c r="I1433" i="2"/>
  <c r="AS1432" i="2"/>
  <c r="AR1432" i="2"/>
  <c r="AQ1432" i="2"/>
  <c r="AP1432" i="2"/>
  <c r="AO1432" i="2"/>
  <c r="AN1432" i="2"/>
  <c r="AL1432" i="2"/>
  <c r="AK1432" i="2"/>
  <c r="AJ1432" i="2"/>
  <c r="AI1432" i="2"/>
  <c r="AH1432" i="2"/>
  <c r="AG1432" i="2"/>
  <c r="AF1432" i="2"/>
  <c r="AE1432" i="2"/>
  <c r="AD1432" i="2"/>
  <c r="AC1432" i="2"/>
  <c r="AB1432" i="2"/>
  <c r="AA1432" i="2"/>
  <c r="Z1432" i="2"/>
  <c r="Y1432" i="2"/>
  <c r="X1432" i="2"/>
  <c r="W1432" i="2"/>
  <c r="V1432" i="2"/>
  <c r="U1432" i="2"/>
  <c r="T1432" i="2"/>
  <c r="S1432" i="2"/>
  <c r="R1432" i="2"/>
  <c r="Q1432" i="2"/>
  <c r="P1432" i="2"/>
  <c r="O1432" i="2"/>
  <c r="N1432" i="2"/>
  <c r="M1432" i="2"/>
  <c r="L1432" i="2"/>
  <c r="K1432" i="2"/>
  <c r="J1432" i="2"/>
  <c r="I1432" i="2"/>
  <c r="AS1431" i="2"/>
  <c r="AR1431" i="2"/>
  <c r="AQ1431" i="2"/>
  <c r="AP1431" i="2"/>
  <c r="AO1431" i="2"/>
  <c r="AN1431" i="2"/>
  <c r="AL1431" i="2"/>
  <c r="AK1431" i="2"/>
  <c r="AJ1431" i="2"/>
  <c r="AI1431" i="2"/>
  <c r="AH1431" i="2"/>
  <c r="AG1431" i="2"/>
  <c r="AF1431" i="2"/>
  <c r="AE1431" i="2"/>
  <c r="AD1431" i="2"/>
  <c r="AC1431" i="2"/>
  <c r="AB1431" i="2"/>
  <c r="AA1431" i="2"/>
  <c r="Z1431" i="2"/>
  <c r="Y1431" i="2"/>
  <c r="X1431" i="2"/>
  <c r="W1431" i="2"/>
  <c r="V1431" i="2"/>
  <c r="U1431" i="2"/>
  <c r="T1431" i="2"/>
  <c r="S1431" i="2"/>
  <c r="R1431" i="2"/>
  <c r="Q1431" i="2"/>
  <c r="P1431" i="2"/>
  <c r="O1431" i="2"/>
  <c r="N1431" i="2"/>
  <c r="M1431" i="2"/>
  <c r="L1431" i="2"/>
  <c r="K1431" i="2"/>
  <c r="J1431" i="2"/>
  <c r="I1431" i="2"/>
  <c r="AS1430" i="2"/>
  <c r="AR1430" i="2"/>
  <c r="AQ1430" i="2"/>
  <c r="AP1430" i="2"/>
  <c r="AO1430" i="2"/>
  <c r="AN1430" i="2"/>
  <c r="AL1430" i="2"/>
  <c r="AK1430" i="2"/>
  <c r="AJ1430" i="2"/>
  <c r="AI1430" i="2"/>
  <c r="AH1430" i="2"/>
  <c r="AG1430" i="2"/>
  <c r="AF1430" i="2"/>
  <c r="AE1430" i="2"/>
  <c r="AD1430" i="2"/>
  <c r="AC1430" i="2"/>
  <c r="AB1430" i="2"/>
  <c r="AA1430" i="2"/>
  <c r="Z1430" i="2"/>
  <c r="Y1430" i="2"/>
  <c r="X1430" i="2"/>
  <c r="W1430" i="2"/>
  <c r="V1430" i="2"/>
  <c r="U1430" i="2"/>
  <c r="T1430" i="2"/>
  <c r="S1430" i="2"/>
  <c r="R1430" i="2"/>
  <c r="Q1430" i="2"/>
  <c r="P1430" i="2"/>
  <c r="O1430" i="2"/>
  <c r="N1430" i="2"/>
  <c r="M1430" i="2"/>
  <c r="L1430" i="2"/>
  <c r="K1430" i="2"/>
  <c r="J1430" i="2"/>
  <c r="I1430" i="2"/>
  <c r="AS1429" i="2"/>
  <c r="AR1429" i="2"/>
  <c r="AQ1429" i="2"/>
  <c r="AP1429" i="2"/>
  <c r="AO1429" i="2"/>
  <c r="AN1429" i="2"/>
  <c r="AL1429" i="2"/>
  <c r="AK1429" i="2"/>
  <c r="AJ1429" i="2"/>
  <c r="AI1429" i="2"/>
  <c r="AH1429" i="2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U1429" i="2"/>
  <c r="T1429" i="2"/>
  <c r="S1429" i="2"/>
  <c r="R1429" i="2"/>
  <c r="Q1429" i="2"/>
  <c r="P1429" i="2"/>
  <c r="O1429" i="2"/>
  <c r="N1429" i="2"/>
  <c r="M1429" i="2"/>
  <c r="L1429" i="2"/>
  <c r="K1429" i="2"/>
  <c r="J1429" i="2"/>
  <c r="I1429" i="2"/>
  <c r="AS1428" i="2"/>
  <c r="AR1428" i="2"/>
  <c r="AQ1428" i="2"/>
  <c r="AP1428" i="2"/>
  <c r="AO1428" i="2"/>
  <c r="AN1428" i="2"/>
  <c r="AL1428" i="2"/>
  <c r="AK1428" i="2"/>
  <c r="AJ1428" i="2"/>
  <c r="AI1428" i="2"/>
  <c r="AH1428" i="2"/>
  <c r="AG1428" i="2"/>
  <c r="AF1428" i="2"/>
  <c r="AE1428" i="2"/>
  <c r="AD1428" i="2"/>
  <c r="AC1428" i="2"/>
  <c r="AB1428" i="2"/>
  <c r="AA1428" i="2"/>
  <c r="Z1428" i="2"/>
  <c r="Y1428" i="2"/>
  <c r="X1428" i="2"/>
  <c r="W1428" i="2"/>
  <c r="V1428" i="2"/>
  <c r="U1428" i="2"/>
  <c r="T1428" i="2"/>
  <c r="S1428" i="2"/>
  <c r="R1428" i="2"/>
  <c r="Q1428" i="2"/>
  <c r="P1428" i="2"/>
  <c r="O1428" i="2"/>
  <c r="N1428" i="2"/>
  <c r="M1428" i="2"/>
  <c r="L1428" i="2"/>
  <c r="K1428" i="2"/>
  <c r="J1428" i="2"/>
  <c r="I1428" i="2"/>
  <c r="AS1427" i="2"/>
  <c r="AR1427" i="2"/>
  <c r="AQ1427" i="2"/>
  <c r="AP1427" i="2"/>
  <c r="AO1427" i="2"/>
  <c r="AN1427" i="2"/>
  <c r="AL1427" i="2"/>
  <c r="AK1427" i="2"/>
  <c r="AJ1427" i="2"/>
  <c r="AI1427" i="2"/>
  <c r="AH1427" i="2"/>
  <c r="AG1427" i="2"/>
  <c r="AF1427" i="2"/>
  <c r="AE1427" i="2"/>
  <c r="AD1427" i="2"/>
  <c r="AC1427" i="2"/>
  <c r="AB1427" i="2"/>
  <c r="AA1427" i="2"/>
  <c r="Z1427" i="2"/>
  <c r="Y1427" i="2"/>
  <c r="X1427" i="2"/>
  <c r="W1427" i="2"/>
  <c r="V1427" i="2"/>
  <c r="U1427" i="2"/>
  <c r="T1427" i="2"/>
  <c r="S1427" i="2"/>
  <c r="R1427" i="2"/>
  <c r="Q1427" i="2"/>
  <c r="P1427" i="2"/>
  <c r="O1427" i="2"/>
  <c r="N1427" i="2"/>
  <c r="M1427" i="2"/>
  <c r="L1427" i="2"/>
  <c r="K1427" i="2"/>
  <c r="J1427" i="2"/>
  <c r="I1427" i="2"/>
  <c r="AS1426" i="2"/>
  <c r="AR1426" i="2"/>
  <c r="AQ1426" i="2"/>
  <c r="AP1426" i="2"/>
  <c r="AO1426" i="2"/>
  <c r="AN1426" i="2"/>
  <c r="AL1426" i="2"/>
  <c r="AK1426" i="2"/>
  <c r="AJ1426" i="2"/>
  <c r="AI1426" i="2"/>
  <c r="AH1426" i="2"/>
  <c r="AG1426" i="2"/>
  <c r="AF1426" i="2"/>
  <c r="AE1426" i="2"/>
  <c r="AD1426" i="2"/>
  <c r="AC1426" i="2"/>
  <c r="AB1426" i="2"/>
  <c r="AA1426" i="2"/>
  <c r="Z1426" i="2"/>
  <c r="Y1426" i="2"/>
  <c r="X1426" i="2"/>
  <c r="W1426" i="2"/>
  <c r="V1426" i="2"/>
  <c r="U1426" i="2"/>
  <c r="T1426" i="2"/>
  <c r="S1426" i="2"/>
  <c r="R1426" i="2"/>
  <c r="Q1426" i="2"/>
  <c r="P1426" i="2"/>
  <c r="O1426" i="2"/>
  <c r="N1426" i="2"/>
  <c r="M1426" i="2"/>
  <c r="L1426" i="2"/>
  <c r="K1426" i="2"/>
  <c r="J1426" i="2"/>
  <c r="I1426" i="2"/>
  <c r="AS1425" i="2"/>
  <c r="AR1425" i="2"/>
  <c r="AQ1425" i="2"/>
  <c r="AP1425" i="2"/>
  <c r="AO1425" i="2"/>
  <c r="AN1425" i="2"/>
  <c r="AL1425" i="2"/>
  <c r="AK1425" i="2"/>
  <c r="AJ1425" i="2"/>
  <c r="AI1425" i="2"/>
  <c r="AH1425" i="2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U1425" i="2"/>
  <c r="T1425" i="2"/>
  <c r="S1425" i="2"/>
  <c r="R1425" i="2"/>
  <c r="Q1425" i="2"/>
  <c r="P1425" i="2"/>
  <c r="O1425" i="2"/>
  <c r="N1425" i="2"/>
  <c r="M1425" i="2"/>
  <c r="L1425" i="2"/>
  <c r="K1425" i="2"/>
  <c r="J1425" i="2"/>
  <c r="I1425" i="2"/>
  <c r="AS1424" i="2"/>
  <c r="AR1424" i="2"/>
  <c r="AQ1424" i="2"/>
  <c r="AP1424" i="2"/>
  <c r="AO1424" i="2"/>
  <c r="AN1424" i="2"/>
  <c r="AL1424" i="2"/>
  <c r="AK1424" i="2"/>
  <c r="AJ1424" i="2"/>
  <c r="AI1424" i="2"/>
  <c r="AH1424" i="2"/>
  <c r="AG1424" i="2"/>
  <c r="AF1424" i="2"/>
  <c r="AE1424" i="2"/>
  <c r="AD1424" i="2"/>
  <c r="AC1424" i="2"/>
  <c r="AB1424" i="2"/>
  <c r="AA1424" i="2"/>
  <c r="Z1424" i="2"/>
  <c r="Y1424" i="2"/>
  <c r="X1424" i="2"/>
  <c r="W1424" i="2"/>
  <c r="V1424" i="2"/>
  <c r="U1424" i="2"/>
  <c r="T1424" i="2"/>
  <c r="S1424" i="2"/>
  <c r="R1424" i="2"/>
  <c r="Q1424" i="2"/>
  <c r="P1424" i="2"/>
  <c r="O1424" i="2"/>
  <c r="N1424" i="2"/>
  <c r="M1424" i="2"/>
  <c r="L1424" i="2"/>
  <c r="K1424" i="2"/>
  <c r="J1424" i="2"/>
  <c r="I1424" i="2"/>
  <c r="AS1423" i="2"/>
  <c r="AR1423" i="2"/>
  <c r="AQ1423" i="2"/>
  <c r="AP1423" i="2"/>
  <c r="AO1423" i="2"/>
  <c r="AN1423" i="2"/>
  <c r="AL1423" i="2"/>
  <c r="AK1423" i="2"/>
  <c r="AJ1423" i="2"/>
  <c r="AI1423" i="2"/>
  <c r="AH1423" i="2"/>
  <c r="AG1423" i="2"/>
  <c r="AF1423" i="2"/>
  <c r="AE1423" i="2"/>
  <c r="AD1423" i="2"/>
  <c r="AC1423" i="2"/>
  <c r="AB1423" i="2"/>
  <c r="AA1423" i="2"/>
  <c r="Z1423" i="2"/>
  <c r="Y1423" i="2"/>
  <c r="X1423" i="2"/>
  <c r="W1423" i="2"/>
  <c r="V1423" i="2"/>
  <c r="U1423" i="2"/>
  <c r="T1423" i="2"/>
  <c r="S1423" i="2"/>
  <c r="R1423" i="2"/>
  <c r="Q1423" i="2"/>
  <c r="P1423" i="2"/>
  <c r="O1423" i="2"/>
  <c r="N1423" i="2"/>
  <c r="M1423" i="2"/>
  <c r="L1423" i="2"/>
  <c r="K1423" i="2"/>
  <c r="J1423" i="2"/>
  <c r="I1423" i="2"/>
  <c r="AS1422" i="2"/>
  <c r="AR1422" i="2"/>
  <c r="AQ1422" i="2"/>
  <c r="AP1422" i="2"/>
  <c r="AO1422" i="2"/>
  <c r="AN1422" i="2"/>
  <c r="AL1422" i="2"/>
  <c r="AK1422" i="2"/>
  <c r="AJ1422" i="2"/>
  <c r="AI1422" i="2"/>
  <c r="AH1422" i="2"/>
  <c r="AG1422" i="2"/>
  <c r="AF1422" i="2"/>
  <c r="AE1422" i="2"/>
  <c r="AD1422" i="2"/>
  <c r="AC1422" i="2"/>
  <c r="AB1422" i="2"/>
  <c r="AA1422" i="2"/>
  <c r="Z1422" i="2"/>
  <c r="Y1422" i="2"/>
  <c r="X1422" i="2"/>
  <c r="W1422" i="2"/>
  <c r="V1422" i="2"/>
  <c r="U1422" i="2"/>
  <c r="T1422" i="2"/>
  <c r="S1422" i="2"/>
  <c r="R1422" i="2"/>
  <c r="Q1422" i="2"/>
  <c r="P1422" i="2"/>
  <c r="O1422" i="2"/>
  <c r="N1422" i="2"/>
  <c r="M1422" i="2"/>
  <c r="L1422" i="2"/>
  <c r="K1422" i="2"/>
  <c r="J1422" i="2"/>
  <c r="I1422" i="2"/>
  <c r="AS1421" i="2"/>
  <c r="AR1421" i="2"/>
  <c r="AQ1421" i="2"/>
  <c r="AP1421" i="2"/>
  <c r="AO1421" i="2"/>
  <c r="AN1421" i="2"/>
  <c r="AL1421" i="2"/>
  <c r="AK1421" i="2"/>
  <c r="AJ1421" i="2"/>
  <c r="AI1421" i="2"/>
  <c r="AH1421" i="2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U1421" i="2"/>
  <c r="T1421" i="2"/>
  <c r="S1421" i="2"/>
  <c r="R1421" i="2"/>
  <c r="Q1421" i="2"/>
  <c r="P1421" i="2"/>
  <c r="O1421" i="2"/>
  <c r="N1421" i="2"/>
  <c r="M1421" i="2"/>
  <c r="L1421" i="2"/>
  <c r="K1421" i="2"/>
  <c r="J1421" i="2"/>
  <c r="I1421" i="2"/>
  <c r="AS1420" i="2"/>
  <c r="AR1420" i="2"/>
  <c r="AQ1420" i="2"/>
  <c r="AP1420" i="2"/>
  <c r="AO1420" i="2"/>
  <c r="AN1420" i="2"/>
  <c r="AL1420" i="2"/>
  <c r="AK1420" i="2"/>
  <c r="AJ1420" i="2"/>
  <c r="AI1420" i="2"/>
  <c r="AH1420" i="2"/>
  <c r="AG1420" i="2"/>
  <c r="AF1420" i="2"/>
  <c r="AE1420" i="2"/>
  <c r="AD1420" i="2"/>
  <c r="AC1420" i="2"/>
  <c r="AB1420" i="2"/>
  <c r="AA1420" i="2"/>
  <c r="Z1420" i="2"/>
  <c r="Y1420" i="2"/>
  <c r="X1420" i="2"/>
  <c r="W1420" i="2"/>
  <c r="V1420" i="2"/>
  <c r="U1420" i="2"/>
  <c r="T1420" i="2"/>
  <c r="S1420" i="2"/>
  <c r="R1420" i="2"/>
  <c r="Q1420" i="2"/>
  <c r="P1420" i="2"/>
  <c r="O1420" i="2"/>
  <c r="N1420" i="2"/>
  <c r="M1420" i="2"/>
  <c r="L1420" i="2"/>
  <c r="K1420" i="2"/>
  <c r="J1420" i="2"/>
  <c r="I1420" i="2"/>
  <c r="AS1419" i="2"/>
  <c r="AR1419" i="2"/>
  <c r="AQ1419" i="2"/>
  <c r="AP1419" i="2"/>
  <c r="AO1419" i="2"/>
  <c r="AN1419" i="2"/>
  <c r="AL1419" i="2"/>
  <c r="AK1419" i="2"/>
  <c r="AJ1419" i="2"/>
  <c r="AI1419" i="2"/>
  <c r="AH1419" i="2"/>
  <c r="AG1419" i="2"/>
  <c r="AF1419" i="2"/>
  <c r="AE1419" i="2"/>
  <c r="AD1419" i="2"/>
  <c r="AC1419" i="2"/>
  <c r="AB1419" i="2"/>
  <c r="AA1419" i="2"/>
  <c r="Z1419" i="2"/>
  <c r="Y1419" i="2"/>
  <c r="X1419" i="2"/>
  <c r="W1419" i="2"/>
  <c r="V1419" i="2"/>
  <c r="U1419" i="2"/>
  <c r="T1419" i="2"/>
  <c r="S1419" i="2"/>
  <c r="R1419" i="2"/>
  <c r="Q1419" i="2"/>
  <c r="P1419" i="2"/>
  <c r="O1419" i="2"/>
  <c r="N1419" i="2"/>
  <c r="M1419" i="2"/>
  <c r="L1419" i="2"/>
  <c r="K1419" i="2"/>
  <c r="J1419" i="2"/>
  <c r="I1419" i="2"/>
  <c r="AS1418" i="2"/>
  <c r="AR1418" i="2"/>
  <c r="AQ1418" i="2"/>
  <c r="AP1418" i="2"/>
  <c r="AO1418" i="2"/>
  <c r="AN1418" i="2"/>
  <c r="AL1418" i="2"/>
  <c r="AK1418" i="2"/>
  <c r="AJ1418" i="2"/>
  <c r="AI1418" i="2"/>
  <c r="AH1418" i="2"/>
  <c r="AG1418" i="2"/>
  <c r="AF1418" i="2"/>
  <c r="AE1418" i="2"/>
  <c r="AD1418" i="2"/>
  <c r="AC1418" i="2"/>
  <c r="AB1418" i="2"/>
  <c r="AA1418" i="2"/>
  <c r="Z1418" i="2"/>
  <c r="Y1418" i="2"/>
  <c r="X1418" i="2"/>
  <c r="W1418" i="2"/>
  <c r="V1418" i="2"/>
  <c r="U1418" i="2"/>
  <c r="T1418" i="2"/>
  <c r="S1418" i="2"/>
  <c r="R1418" i="2"/>
  <c r="Q1418" i="2"/>
  <c r="P1418" i="2"/>
  <c r="O1418" i="2"/>
  <c r="N1418" i="2"/>
  <c r="M1418" i="2"/>
  <c r="L1418" i="2"/>
  <c r="K1418" i="2"/>
  <c r="J1418" i="2"/>
  <c r="I1418" i="2"/>
  <c r="AS1417" i="2"/>
  <c r="AR1417" i="2"/>
  <c r="AQ1417" i="2"/>
  <c r="AP1417" i="2"/>
  <c r="AO1417" i="2"/>
  <c r="AN1417" i="2"/>
  <c r="AL1417" i="2"/>
  <c r="AK1417" i="2"/>
  <c r="AJ1417" i="2"/>
  <c r="AI1417" i="2"/>
  <c r="AH1417" i="2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U1417" i="2"/>
  <c r="T1417" i="2"/>
  <c r="S1417" i="2"/>
  <c r="R1417" i="2"/>
  <c r="Q1417" i="2"/>
  <c r="P1417" i="2"/>
  <c r="O1417" i="2"/>
  <c r="N1417" i="2"/>
  <c r="M1417" i="2"/>
  <c r="L1417" i="2"/>
  <c r="K1417" i="2"/>
  <c r="J1417" i="2"/>
  <c r="I1417" i="2"/>
  <c r="AS1416" i="2"/>
  <c r="AR1416" i="2"/>
  <c r="AQ1416" i="2"/>
  <c r="AP1416" i="2"/>
  <c r="AO1416" i="2"/>
  <c r="AN1416" i="2"/>
  <c r="AL1416" i="2"/>
  <c r="AK1416" i="2"/>
  <c r="AJ1416" i="2"/>
  <c r="AI1416" i="2"/>
  <c r="AH1416" i="2"/>
  <c r="AG1416" i="2"/>
  <c r="AF1416" i="2"/>
  <c r="AE1416" i="2"/>
  <c r="AD1416" i="2"/>
  <c r="AC1416" i="2"/>
  <c r="AB1416" i="2"/>
  <c r="AA1416" i="2"/>
  <c r="Z1416" i="2"/>
  <c r="Y1416" i="2"/>
  <c r="X1416" i="2"/>
  <c r="W1416" i="2"/>
  <c r="V1416" i="2"/>
  <c r="U1416" i="2"/>
  <c r="T1416" i="2"/>
  <c r="S1416" i="2"/>
  <c r="R1416" i="2"/>
  <c r="Q1416" i="2"/>
  <c r="P1416" i="2"/>
  <c r="O1416" i="2"/>
  <c r="N1416" i="2"/>
  <c r="M1416" i="2"/>
  <c r="L1416" i="2"/>
  <c r="K1416" i="2"/>
  <c r="J1416" i="2"/>
  <c r="I1416" i="2"/>
  <c r="AS1415" i="2"/>
  <c r="AR1415" i="2"/>
  <c r="AQ1415" i="2"/>
  <c r="AP1415" i="2"/>
  <c r="AO1415" i="2"/>
  <c r="AN1415" i="2"/>
  <c r="AL1415" i="2"/>
  <c r="AK1415" i="2"/>
  <c r="AJ1415" i="2"/>
  <c r="AI1415" i="2"/>
  <c r="AH1415" i="2"/>
  <c r="AG1415" i="2"/>
  <c r="AF1415" i="2"/>
  <c r="AE1415" i="2"/>
  <c r="AD1415" i="2"/>
  <c r="AC1415" i="2"/>
  <c r="AB1415" i="2"/>
  <c r="AA1415" i="2"/>
  <c r="Z1415" i="2"/>
  <c r="Y1415" i="2"/>
  <c r="X1415" i="2"/>
  <c r="W1415" i="2"/>
  <c r="V1415" i="2"/>
  <c r="U1415" i="2"/>
  <c r="T1415" i="2"/>
  <c r="S1415" i="2"/>
  <c r="R1415" i="2"/>
  <c r="Q1415" i="2"/>
  <c r="P1415" i="2"/>
  <c r="O1415" i="2"/>
  <c r="N1415" i="2"/>
  <c r="M1415" i="2"/>
  <c r="L1415" i="2"/>
  <c r="K1415" i="2"/>
  <c r="J1415" i="2"/>
  <c r="I1415" i="2"/>
  <c r="AS1414" i="2"/>
  <c r="AR1414" i="2"/>
  <c r="AQ1414" i="2"/>
  <c r="AP1414" i="2"/>
  <c r="AO1414" i="2"/>
  <c r="AN1414" i="2"/>
  <c r="AL1414" i="2"/>
  <c r="AK1414" i="2"/>
  <c r="AJ1414" i="2"/>
  <c r="AI1414" i="2"/>
  <c r="AH1414" i="2"/>
  <c r="AG1414" i="2"/>
  <c r="AF1414" i="2"/>
  <c r="AE1414" i="2"/>
  <c r="AD1414" i="2"/>
  <c r="AC1414" i="2"/>
  <c r="AB1414" i="2"/>
  <c r="AA1414" i="2"/>
  <c r="Z1414" i="2"/>
  <c r="Y1414" i="2"/>
  <c r="X1414" i="2"/>
  <c r="W1414" i="2"/>
  <c r="V1414" i="2"/>
  <c r="U1414" i="2"/>
  <c r="T1414" i="2"/>
  <c r="S1414" i="2"/>
  <c r="R1414" i="2"/>
  <c r="Q1414" i="2"/>
  <c r="P1414" i="2"/>
  <c r="O1414" i="2"/>
  <c r="N1414" i="2"/>
  <c r="M1414" i="2"/>
  <c r="L1414" i="2"/>
  <c r="K1414" i="2"/>
  <c r="J1414" i="2"/>
  <c r="I1414" i="2"/>
  <c r="AS1413" i="2"/>
  <c r="AR1413" i="2"/>
  <c r="AQ1413" i="2"/>
  <c r="AP1413" i="2"/>
  <c r="AO1413" i="2"/>
  <c r="AN1413" i="2"/>
  <c r="AL1413" i="2"/>
  <c r="AK1413" i="2"/>
  <c r="AJ1413" i="2"/>
  <c r="AI1413" i="2"/>
  <c r="AH1413" i="2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U1413" i="2"/>
  <c r="T1413" i="2"/>
  <c r="S1413" i="2"/>
  <c r="R1413" i="2"/>
  <c r="Q1413" i="2"/>
  <c r="P1413" i="2"/>
  <c r="O1413" i="2"/>
  <c r="N1413" i="2"/>
  <c r="M1413" i="2"/>
  <c r="L1413" i="2"/>
  <c r="K1413" i="2"/>
  <c r="J1413" i="2"/>
  <c r="I1413" i="2"/>
  <c r="AS1412" i="2"/>
  <c r="AR1412" i="2"/>
  <c r="AQ1412" i="2"/>
  <c r="AP1412" i="2"/>
  <c r="AO1412" i="2"/>
  <c r="AN1412" i="2"/>
  <c r="AL1412" i="2"/>
  <c r="AK1412" i="2"/>
  <c r="AJ1412" i="2"/>
  <c r="AI1412" i="2"/>
  <c r="AH1412" i="2"/>
  <c r="AG1412" i="2"/>
  <c r="AF1412" i="2"/>
  <c r="AE1412" i="2"/>
  <c r="AD1412" i="2"/>
  <c r="AC1412" i="2"/>
  <c r="AB1412" i="2"/>
  <c r="AA1412" i="2"/>
  <c r="Z1412" i="2"/>
  <c r="Y1412" i="2"/>
  <c r="X1412" i="2"/>
  <c r="W1412" i="2"/>
  <c r="V1412" i="2"/>
  <c r="U1412" i="2"/>
  <c r="T1412" i="2"/>
  <c r="S1412" i="2"/>
  <c r="R1412" i="2"/>
  <c r="Q1412" i="2"/>
  <c r="P1412" i="2"/>
  <c r="O1412" i="2"/>
  <c r="N1412" i="2"/>
  <c r="M1412" i="2"/>
  <c r="L1412" i="2"/>
  <c r="K1412" i="2"/>
  <c r="J1412" i="2"/>
  <c r="I1412" i="2"/>
  <c r="AS1411" i="2"/>
  <c r="AR1411" i="2"/>
  <c r="AQ1411" i="2"/>
  <c r="AP1411" i="2"/>
  <c r="AO1411" i="2"/>
  <c r="AN1411" i="2"/>
  <c r="AL1411" i="2"/>
  <c r="AK1411" i="2"/>
  <c r="AJ1411" i="2"/>
  <c r="AI1411" i="2"/>
  <c r="AH1411" i="2"/>
  <c r="AG1411" i="2"/>
  <c r="AF1411" i="2"/>
  <c r="AE1411" i="2"/>
  <c r="AD1411" i="2"/>
  <c r="AC1411" i="2"/>
  <c r="AB1411" i="2"/>
  <c r="AA1411" i="2"/>
  <c r="Z1411" i="2"/>
  <c r="Y1411" i="2"/>
  <c r="X1411" i="2"/>
  <c r="W1411" i="2"/>
  <c r="V1411" i="2"/>
  <c r="U1411" i="2"/>
  <c r="T1411" i="2"/>
  <c r="S1411" i="2"/>
  <c r="R1411" i="2"/>
  <c r="Q1411" i="2"/>
  <c r="P1411" i="2"/>
  <c r="O1411" i="2"/>
  <c r="N1411" i="2"/>
  <c r="M1411" i="2"/>
  <c r="L1411" i="2"/>
  <c r="K1411" i="2"/>
  <c r="J1411" i="2"/>
  <c r="I1411" i="2"/>
  <c r="AS1410" i="2"/>
  <c r="AR1410" i="2"/>
  <c r="AQ1410" i="2"/>
  <c r="AP1410" i="2"/>
  <c r="AO1410" i="2"/>
  <c r="AN1410" i="2"/>
  <c r="AL1410" i="2"/>
  <c r="AK1410" i="2"/>
  <c r="AJ1410" i="2"/>
  <c r="AI1410" i="2"/>
  <c r="AH1410" i="2"/>
  <c r="AG1410" i="2"/>
  <c r="AF1410" i="2"/>
  <c r="AE1410" i="2"/>
  <c r="AD1410" i="2"/>
  <c r="AC1410" i="2"/>
  <c r="AB1410" i="2"/>
  <c r="AA1410" i="2"/>
  <c r="Z1410" i="2"/>
  <c r="Y1410" i="2"/>
  <c r="X1410" i="2"/>
  <c r="W1410" i="2"/>
  <c r="V1410" i="2"/>
  <c r="U1410" i="2"/>
  <c r="T1410" i="2"/>
  <c r="S1410" i="2"/>
  <c r="R1410" i="2"/>
  <c r="Q1410" i="2"/>
  <c r="P1410" i="2"/>
  <c r="O1410" i="2"/>
  <c r="N1410" i="2"/>
  <c r="M1410" i="2"/>
  <c r="L1410" i="2"/>
  <c r="K1410" i="2"/>
  <c r="J1410" i="2"/>
  <c r="I1410" i="2"/>
  <c r="AS1409" i="2"/>
  <c r="AR1409" i="2"/>
  <c r="AQ1409" i="2"/>
  <c r="AP1409" i="2"/>
  <c r="AO1409" i="2"/>
  <c r="AN1409" i="2"/>
  <c r="AL1409" i="2"/>
  <c r="AK1409" i="2"/>
  <c r="AJ1409" i="2"/>
  <c r="AI1409" i="2"/>
  <c r="AH1409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U1409" i="2"/>
  <c r="T1409" i="2"/>
  <c r="S1409" i="2"/>
  <c r="R1409" i="2"/>
  <c r="Q1409" i="2"/>
  <c r="P1409" i="2"/>
  <c r="O1409" i="2"/>
  <c r="N1409" i="2"/>
  <c r="M1409" i="2"/>
  <c r="L1409" i="2"/>
  <c r="K1409" i="2"/>
  <c r="J1409" i="2"/>
  <c r="I1409" i="2"/>
  <c r="AS1408" i="2"/>
  <c r="AR1408" i="2"/>
  <c r="AQ1408" i="2"/>
  <c r="AP1408" i="2"/>
  <c r="AO1408" i="2"/>
  <c r="AN1408" i="2"/>
  <c r="AL1408" i="2"/>
  <c r="AK1408" i="2"/>
  <c r="AJ1408" i="2"/>
  <c r="AI1408" i="2"/>
  <c r="AH1408" i="2"/>
  <c r="AG1408" i="2"/>
  <c r="AF1408" i="2"/>
  <c r="AE1408" i="2"/>
  <c r="AD1408" i="2"/>
  <c r="AC1408" i="2"/>
  <c r="AB1408" i="2"/>
  <c r="AA1408" i="2"/>
  <c r="Z1408" i="2"/>
  <c r="Y1408" i="2"/>
  <c r="X1408" i="2"/>
  <c r="W1408" i="2"/>
  <c r="V1408" i="2"/>
  <c r="U1408" i="2"/>
  <c r="T1408" i="2"/>
  <c r="S1408" i="2"/>
  <c r="R1408" i="2"/>
  <c r="Q1408" i="2"/>
  <c r="P1408" i="2"/>
  <c r="O1408" i="2"/>
  <c r="N1408" i="2"/>
  <c r="M1408" i="2"/>
  <c r="L1408" i="2"/>
  <c r="K1408" i="2"/>
  <c r="J1408" i="2"/>
  <c r="I1408" i="2"/>
  <c r="AS1407" i="2"/>
  <c r="AR1407" i="2"/>
  <c r="AQ1407" i="2"/>
  <c r="AP1407" i="2"/>
  <c r="AO1407" i="2"/>
  <c r="AN1407" i="2"/>
  <c r="AL1407" i="2"/>
  <c r="AK1407" i="2"/>
  <c r="AJ1407" i="2"/>
  <c r="AI1407" i="2"/>
  <c r="AH1407" i="2"/>
  <c r="AG1407" i="2"/>
  <c r="AF1407" i="2"/>
  <c r="AE1407" i="2"/>
  <c r="AD1407" i="2"/>
  <c r="AC1407" i="2"/>
  <c r="AB1407" i="2"/>
  <c r="AA1407" i="2"/>
  <c r="Z1407" i="2"/>
  <c r="Y1407" i="2"/>
  <c r="X1407" i="2"/>
  <c r="W1407" i="2"/>
  <c r="V1407" i="2"/>
  <c r="U1407" i="2"/>
  <c r="T1407" i="2"/>
  <c r="S1407" i="2"/>
  <c r="R1407" i="2"/>
  <c r="Q1407" i="2"/>
  <c r="P1407" i="2"/>
  <c r="O1407" i="2"/>
  <c r="N1407" i="2"/>
  <c r="M1407" i="2"/>
  <c r="L1407" i="2"/>
  <c r="K1407" i="2"/>
  <c r="J1407" i="2"/>
  <c r="I1407" i="2"/>
  <c r="AS1406" i="2"/>
  <c r="AR1406" i="2"/>
  <c r="AQ1406" i="2"/>
  <c r="AP1406" i="2"/>
  <c r="AO1406" i="2"/>
  <c r="AN1406" i="2"/>
  <c r="AL1406" i="2"/>
  <c r="AK1406" i="2"/>
  <c r="AJ1406" i="2"/>
  <c r="AI1406" i="2"/>
  <c r="AH1406" i="2"/>
  <c r="AG1406" i="2"/>
  <c r="AF1406" i="2"/>
  <c r="AE1406" i="2"/>
  <c r="AD1406" i="2"/>
  <c r="AC1406" i="2"/>
  <c r="AB1406" i="2"/>
  <c r="AA1406" i="2"/>
  <c r="Z1406" i="2"/>
  <c r="Y1406" i="2"/>
  <c r="X1406" i="2"/>
  <c r="W1406" i="2"/>
  <c r="V1406" i="2"/>
  <c r="U1406" i="2"/>
  <c r="T1406" i="2"/>
  <c r="S1406" i="2"/>
  <c r="R1406" i="2"/>
  <c r="Q1406" i="2"/>
  <c r="P1406" i="2"/>
  <c r="O1406" i="2"/>
  <c r="N1406" i="2"/>
  <c r="M1406" i="2"/>
  <c r="L1406" i="2"/>
  <c r="K1406" i="2"/>
  <c r="J1406" i="2"/>
  <c r="I1406" i="2"/>
  <c r="AS1405" i="2"/>
  <c r="AR1405" i="2"/>
  <c r="AQ1405" i="2"/>
  <c r="AP1405" i="2"/>
  <c r="AO1405" i="2"/>
  <c r="AN1405" i="2"/>
  <c r="AL1405" i="2"/>
  <c r="AK1405" i="2"/>
  <c r="AJ1405" i="2"/>
  <c r="AI1405" i="2"/>
  <c r="AH1405" i="2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U1405" i="2"/>
  <c r="T1405" i="2"/>
  <c r="S1405" i="2"/>
  <c r="R1405" i="2"/>
  <c r="Q1405" i="2"/>
  <c r="P1405" i="2"/>
  <c r="O1405" i="2"/>
  <c r="N1405" i="2"/>
  <c r="M1405" i="2"/>
  <c r="L1405" i="2"/>
  <c r="K1405" i="2"/>
  <c r="J1405" i="2"/>
  <c r="I1405" i="2"/>
  <c r="AS1404" i="2"/>
  <c r="AR1404" i="2"/>
  <c r="AQ1404" i="2"/>
  <c r="AP1404" i="2"/>
  <c r="AO1404" i="2"/>
  <c r="AN1404" i="2"/>
  <c r="AL1404" i="2"/>
  <c r="AK1404" i="2"/>
  <c r="AJ1404" i="2"/>
  <c r="AI1404" i="2"/>
  <c r="AH1404" i="2"/>
  <c r="AG1404" i="2"/>
  <c r="AF1404" i="2"/>
  <c r="AE1404" i="2"/>
  <c r="AD1404" i="2"/>
  <c r="AC1404" i="2"/>
  <c r="AB1404" i="2"/>
  <c r="AA1404" i="2"/>
  <c r="Z1404" i="2"/>
  <c r="Y1404" i="2"/>
  <c r="X1404" i="2"/>
  <c r="W1404" i="2"/>
  <c r="V1404" i="2"/>
  <c r="U1404" i="2"/>
  <c r="T1404" i="2"/>
  <c r="S1404" i="2"/>
  <c r="R1404" i="2"/>
  <c r="Q1404" i="2"/>
  <c r="P1404" i="2"/>
  <c r="O1404" i="2"/>
  <c r="N1404" i="2"/>
  <c r="M1404" i="2"/>
  <c r="L1404" i="2"/>
  <c r="K1404" i="2"/>
  <c r="J1404" i="2"/>
  <c r="I1404" i="2"/>
  <c r="AS1403" i="2"/>
  <c r="AR1403" i="2"/>
  <c r="AQ1403" i="2"/>
  <c r="AP1403" i="2"/>
  <c r="AO1403" i="2"/>
  <c r="AN1403" i="2"/>
  <c r="AL1403" i="2"/>
  <c r="AK1403" i="2"/>
  <c r="AJ1403" i="2"/>
  <c r="AI1403" i="2"/>
  <c r="AH1403" i="2"/>
  <c r="AG1403" i="2"/>
  <c r="AF1403" i="2"/>
  <c r="AE1403" i="2"/>
  <c r="AD1403" i="2"/>
  <c r="AC1403" i="2"/>
  <c r="AB1403" i="2"/>
  <c r="AA1403" i="2"/>
  <c r="Z1403" i="2"/>
  <c r="Y1403" i="2"/>
  <c r="X1403" i="2"/>
  <c r="W1403" i="2"/>
  <c r="V1403" i="2"/>
  <c r="U1403" i="2"/>
  <c r="T1403" i="2"/>
  <c r="S1403" i="2"/>
  <c r="R1403" i="2"/>
  <c r="Q1403" i="2"/>
  <c r="P1403" i="2"/>
  <c r="O1403" i="2"/>
  <c r="N1403" i="2"/>
  <c r="M1403" i="2"/>
  <c r="L1403" i="2"/>
  <c r="K1403" i="2"/>
  <c r="J1403" i="2"/>
  <c r="I1403" i="2"/>
  <c r="AS1402" i="2"/>
  <c r="AR1402" i="2"/>
  <c r="AQ1402" i="2"/>
  <c r="AP1402" i="2"/>
  <c r="AO1402" i="2"/>
  <c r="AN1402" i="2"/>
  <c r="AL1402" i="2"/>
  <c r="AK1402" i="2"/>
  <c r="AJ1402" i="2"/>
  <c r="AI1402" i="2"/>
  <c r="AH1402" i="2"/>
  <c r="AG1402" i="2"/>
  <c r="AF1402" i="2"/>
  <c r="AE1402" i="2"/>
  <c r="AD1402" i="2"/>
  <c r="AC1402" i="2"/>
  <c r="AB1402" i="2"/>
  <c r="AA1402" i="2"/>
  <c r="Z1402" i="2"/>
  <c r="Y1402" i="2"/>
  <c r="X1402" i="2"/>
  <c r="W1402" i="2"/>
  <c r="V1402" i="2"/>
  <c r="U1402" i="2"/>
  <c r="T1402" i="2"/>
  <c r="S1402" i="2"/>
  <c r="R1402" i="2"/>
  <c r="Q1402" i="2"/>
  <c r="P1402" i="2"/>
  <c r="O1402" i="2"/>
  <c r="N1402" i="2"/>
  <c r="M1402" i="2"/>
  <c r="L1402" i="2"/>
  <c r="K1402" i="2"/>
  <c r="J1402" i="2"/>
  <c r="I1402" i="2"/>
  <c r="AS1401" i="2"/>
  <c r="AR1401" i="2"/>
  <c r="AQ1401" i="2"/>
  <c r="AP1401" i="2"/>
  <c r="AO1401" i="2"/>
  <c r="AN1401" i="2"/>
  <c r="AL1401" i="2"/>
  <c r="AK1401" i="2"/>
  <c r="AJ1401" i="2"/>
  <c r="AI1401" i="2"/>
  <c r="AH1401" i="2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U1401" i="2"/>
  <c r="T1401" i="2"/>
  <c r="S1401" i="2"/>
  <c r="R1401" i="2"/>
  <c r="Q1401" i="2"/>
  <c r="P1401" i="2"/>
  <c r="O1401" i="2"/>
  <c r="N1401" i="2"/>
  <c r="M1401" i="2"/>
  <c r="L1401" i="2"/>
  <c r="K1401" i="2"/>
  <c r="J1401" i="2"/>
  <c r="I1401" i="2"/>
  <c r="AS1400" i="2"/>
  <c r="AR1400" i="2"/>
  <c r="AQ1400" i="2"/>
  <c r="AP1400" i="2"/>
  <c r="AO1400" i="2"/>
  <c r="AN1400" i="2"/>
  <c r="AL1400" i="2"/>
  <c r="AK1400" i="2"/>
  <c r="AJ1400" i="2"/>
  <c r="AI1400" i="2"/>
  <c r="AH1400" i="2"/>
  <c r="AG1400" i="2"/>
  <c r="AF1400" i="2"/>
  <c r="AE1400" i="2"/>
  <c r="AD1400" i="2"/>
  <c r="AC1400" i="2"/>
  <c r="AB1400" i="2"/>
  <c r="AA1400" i="2"/>
  <c r="Z1400" i="2"/>
  <c r="Y1400" i="2"/>
  <c r="X1400" i="2"/>
  <c r="W1400" i="2"/>
  <c r="V1400" i="2"/>
  <c r="U1400" i="2"/>
  <c r="T1400" i="2"/>
  <c r="S1400" i="2"/>
  <c r="R1400" i="2"/>
  <c r="Q1400" i="2"/>
  <c r="P1400" i="2"/>
  <c r="O1400" i="2"/>
  <c r="N1400" i="2"/>
  <c r="M1400" i="2"/>
  <c r="L1400" i="2"/>
  <c r="K1400" i="2"/>
  <c r="J1400" i="2"/>
  <c r="I1400" i="2"/>
  <c r="AS1399" i="2"/>
  <c r="AR1399" i="2"/>
  <c r="AQ1399" i="2"/>
  <c r="AP1399" i="2"/>
  <c r="AO1399" i="2"/>
  <c r="AN1399" i="2"/>
  <c r="AL1399" i="2"/>
  <c r="AK1399" i="2"/>
  <c r="AJ1399" i="2"/>
  <c r="AI1399" i="2"/>
  <c r="AH1399" i="2"/>
  <c r="AG1399" i="2"/>
  <c r="AF1399" i="2"/>
  <c r="AE1399" i="2"/>
  <c r="AD1399" i="2"/>
  <c r="AC1399" i="2"/>
  <c r="AB1399" i="2"/>
  <c r="AA1399" i="2"/>
  <c r="Z1399" i="2"/>
  <c r="Y1399" i="2"/>
  <c r="X1399" i="2"/>
  <c r="W1399" i="2"/>
  <c r="V1399" i="2"/>
  <c r="U1399" i="2"/>
  <c r="T1399" i="2"/>
  <c r="S1399" i="2"/>
  <c r="R1399" i="2"/>
  <c r="Q1399" i="2"/>
  <c r="P1399" i="2"/>
  <c r="O1399" i="2"/>
  <c r="N1399" i="2"/>
  <c r="M1399" i="2"/>
  <c r="L1399" i="2"/>
  <c r="K1399" i="2"/>
  <c r="J1399" i="2"/>
  <c r="I1399" i="2"/>
  <c r="AS1398" i="2"/>
  <c r="AR1398" i="2"/>
  <c r="AQ1398" i="2"/>
  <c r="AP1398" i="2"/>
  <c r="AO1398" i="2"/>
  <c r="AN1398" i="2"/>
  <c r="AL1398" i="2"/>
  <c r="AK1398" i="2"/>
  <c r="AJ1398" i="2"/>
  <c r="AI1398" i="2"/>
  <c r="AH1398" i="2"/>
  <c r="AG1398" i="2"/>
  <c r="AF1398" i="2"/>
  <c r="AE1398" i="2"/>
  <c r="AD1398" i="2"/>
  <c r="AC1398" i="2"/>
  <c r="AB1398" i="2"/>
  <c r="AA1398" i="2"/>
  <c r="Z1398" i="2"/>
  <c r="Y1398" i="2"/>
  <c r="X1398" i="2"/>
  <c r="W1398" i="2"/>
  <c r="V1398" i="2"/>
  <c r="U1398" i="2"/>
  <c r="T1398" i="2"/>
  <c r="S1398" i="2"/>
  <c r="R1398" i="2"/>
  <c r="Q1398" i="2"/>
  <c r="P1398" i="2"/>
  <c r="O1398" i="2"/>
  <c r="N1398" i="2"/>
  <c r="M1398" i="2"/>
  <c r="L1398" i="2"/>
  <c r="K1398" i="2"/>
  <c r="J1398" i="2"/>
  <c r="I1398" i="2"/>
  <c r="AS1397" i="2"/>
  <c r="AR1397" i="2"/>
  <c r="AQ1397" i="2"/>
  <c r="AP1397" i="2"/>
  <c r="AO1397" i="2"/>
  <c r="AN1397" i="2"/>
  <c r="AL1397" i="2"/>
  <c r="AK1397" i="2"/>
  <c r="AJ1397" i="2"/>
  <c r="AI1397" i="2"/>
  <c r="AH1397" i="2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U1397" i="2"/>
  <c r="T1397" i="2"/>
  <c r="S1397" i="2"/>
  <c r="R1397" i="2"/>
  <c r="Q1397" i="2"/>
  <c r="P1397" i="2"/>
  <c r="O1397" i="2"/>
  <c r="N1397" i="2"/>
  <c r="M1397" i="2"/>
  <c r="L1397" i="2"/>
  <c r="K1397" i="2"/>
  <c r="J1397" i="2"/>
  <c r="I1397" i="2"/>
  <c r="AS1396" i="2"/>
  <c r="AR1396" i="2"/>
  <c r="AQ1396" i="2"/>
  <c r="AP1396" i="2"/>
  <c r="AO1396" i="2"/>
  <c r="AN1396" i="2"/>
  <c r="AL1396" i="2"/>
  <c r="AK1396" i="2"/>
  <c r="AJ1396" i="2"/>
  <c r="AI1396" i="2"/>
  <c r="AH1396" i="2"/>
  <c r="AG1396" i="2"/>
  <c r="AF1396" i="2"/>
  <c r="AE1396" i="2"/>
  <c r="AD1396" i="2"/>
  <c r="AC1396" i="2"/>
  <c r="AB1396" i="2"/>
  <c r="AA1396" i="2"/>
  <c r="Z1396" i="2"/>
  <c r="Y1396" i="2"/>
  <c r="X1396" i="2"/>
  <c r="W1396" i="2"/>
  <c r="V1396" i="2"/>
  <c r="U1396" i="2"/>
  <c r="T1396" i="2"/>
  <c r="S1396" i="2"/>
  <c r="R1396" i="2"/>
  <c r="Q1396" i="2"/>
  <c r="P1396" i="2"/>
  <c r="O1396" i="2"/>
  <c r="N1396" i="2"/>
  <c r="M1396" i="2"/>
  <c r="L1396" i="2"/>
  <c r="K1396" i="2"/>
  <c r="J1396" i="2"/>
  <c r="I1396" i="2"/>
  <c r="AS1395" i="2"/>
  <c r="AR1395" i="2"/>
  <c r="AQ1395" i="2"/>
  <c r="AP1395" i="2"/>
  <c r="AO1395" i="2"/>
  <c r="AN1395" i="2"/>
  <c r="AL1395" i="2"/>
  <c r="AK1395" i="2"/>
  <c r="AJ1395" i="2"/>
  <c r="AI1395" i="2"/>
  <c r="AH1395" i="2"/>
  <c r="AG1395" i="2"/>
  <c r="AF1395" i="2"/>
  <c r="AE1395" i="2"/>
  <c r="AD1395" i="2"/>
  <c r="AC1395" i="2"/>
  <c r="AB1395" i="2"/>
  <c r="AA1395" i="2"/>
  <c r="Z1395" i="2"/>
  <c r="Y1395" i="2"/>
  <c r="X1395" i="2"/>
  <c r="W1395" i="2"/>
  <c r="V1395" i="2"/>
  <c r="U1395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AS1394" i="2"/>
  <c r="AR1394" i="2"/>
  <c r="AQ1394" i="2"/>
  <c r="AP1394" i="2"/>
  <c r="AO1394" i="2"/>
  <c r="AN1394" i="2"/>
  <c r="AL1394" i="2"/>
  <c r="AK1394" i="2"/>
  <c r="AJ1394" i="2"/>
  <c r="AI1394" i="2"/>
  <c r="AH1394" i="2"/>
  <c r="AG1394" i="2"/>
  <c r="AF1394" i="2"/>
  <c r="AE1394" i="2"/>
  <c r="AD1394" i="2"/>
  <c r="AC1394" i="2"/>
  <c r="AB1394" i="2"/>
  <c r="AA1394" i="2"/>
  <c r="Z1394" i="2"/>
  <c r="Y1394" i="2"/>
  <c r="X1394" i="2"/>
  <c r="W1394" i="2"/>
  <c r="V1394" i="2"/>
  <c r="U1394" i="2"/>
  <c r="T1394" i="2"/>
  <c r="S1394" i="2"/>
  <c r="R1394" i="2"/>
  <c r="Q1394" i="2"/>
  <c r="P1394" i="2"/>
  <c r="O1394" i="2"/>
  <c r="N1394" i="2"/>
  <c r="M1394" i="2"/>
  <c r="L1394" i="2"/>
  <c r="K1394" i="2"/>
  <c r="J1394" i="2"/>
  <c r="I1394" i="2"/>
  <c r="AS1393" i="2"/>
  <c r="AR1393" i="2"/>
  <c r="AQ1393" i="2"/>
  <c r="AP1393" i="2"/>
  <c r="AO1393" i="2"/>
  <c r="AN1393" i="2"/>
  <c r="AL1393" i="2"/>
  <c r="AK1393" i="2"/>
  <c r="AJ1393" i="2"/>
  <c r="AI1393" i="2"/>
  <c r="AH1393" i="2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U1393" i="2"/>
  <c r="T1393" i="2"/>
  <c r="S1393" i="2"/>
  <c r="R1393" i="2"/>
  <c r="Q1393" i="2"/>
  <c r="P1393" i="2"/>
  <c r="O1393" i="2"/>
  <c r="N1393" i="2"/>
  <c r="M1393" i="2"/>
  <c r="L1393" i="2"/>
  <c r="K1393" i="2"/>
  <c r="J1393" i="2"/>
  <c r="I1393" i="2"/>
  <c r="AS1392" i="2"/>
  <c r="AR1392" i="2"/>
  <c r="AQ1392" i="2"/>
  <c r="AP1392" i="2"/>
  <c r="AO1392" i="2"/>
  <c r="AN1392" i="2"/>
  <c r="AL1392" i="2"/>
  <c r="AK1392" i="2"/>
  <c r="AJ1392" i="2"/>
  <c r="AI1392" i="2"/>
  <c r="AH1392" i="2"/>
  <c r="AG1392" i="2"/>
  <c r="AF1392" i="2"/>
  <c r="AE1392" i="2"/>
  <c r="AD1392" i="2"/>
  <c r="AC1392" i="2"/>
  <c r="AB1392" i="2"/>
  <c r="AA1392" i="2"/>
  <c r="Z1392" i="2"/>
  <c r="Y1392" i="2"/>
  <c r="X1392" i="2"/>
  <c r="W1392" i="2"/>
  <c r="V1392" i="2"/>
  <c r="U1392" i="2"/>
  <c r="T1392" i="2"/>
  <c r="S1392" i="2"/>
  <c r="R1392" i="2"/>
  <c r="Q1392" i="2"/>
  <c r="P1392" i="2"/>
  <c r="O1392" i="2"/>
  <c r="N1392" i="2"/>
  <c r="M1392" i="2"/>
  <c r="L1392" i="2"/>
  <c r="K1392" i="2"/>
  <c r="J1392" i="2"/>
  <c r="I1392" i="2"/>
  <c r="AS1391" i="2"/>
  <c r="AR1391" i="2"/>
  <c r="AQ1391" i="2"/>
  <c r="AP1391" i="2"/>
  <c r="AO1391" i="2"/>
  <c r="AN1391" i="2"/>
  <c r="AL1391" i="2"/>
  <c r="AK1391" i="2"/>
  <c r="AJ1391" i="2"/>
  <c r="AI1391" i="2"/>
  <c r="AH1391" i="2"/>
  <c r="AG1391" i="2"/>
  <c r="AF1391" i="2"/>
  <c r="AE1391" i="2"/>
  <c r="AD1391" i="2"/>
  <c r="AC1391" i="2"/>
  <c r="AB1391" i="2"/>
  <c r="AA1391" i="2"/>
  <c r="Z1391" i="2"/>
  <c r="Y1391" i="2"/>
  <c r="X1391" i="2"/>
  <c r="W1391" i="2"/>
  <c r="V1391" i="2"/>
  <c r="U1391" i="2"/>
  <c r="T1391" i="2"/>
  <c r="S1391" i="2"/>
  <c r="R1391" i="2"/>
  <c r="Q1391" i="2"/>
  <c r="P1391" i="2"/>
  <c r="O1391" i="2"/>
  <c r="N1391" i="2"/>
  <c r="M1391" i="2"/>
  <c r="L1391" i="2"/>
  <c r="K1391" i="2"/>
  <c r="J1391" i="2"/>
  <c r="I1391" i="2"/>
  <c r="AS1390" i="2"/>
  <c r="AR1390" i="2"/>
  <c r="AQ1390" i="2"/>
  <c r="AP1390" i="2"/>
  <c r="AO1390" i="2"/>
  <c r="AN1390" i="2"/>
  <c r="AL1390" i="2"/>
  <c r="AK1390" i="2"/>
  <c r="AJ1390" i="2"/>
  <c r="AI1390" i="2"/>
  <c r="AH1390" i="2"/>
  <c r="AG1390" i="2"/>
  <c r="AF1390" i="2"/>
  <c r="AE1390" i="2"/>
  <c r="AD1390" i="2"/>
  <c r="AC1390" i="2"/>
  <c r="AB1390" i="2"/>
  <c r="AA1390" i="2"/>
  <c r="Z1390" i="2"/>
  <c r="Y1390" i="2"/>
  <c r="X1390" i="2"/>
  <c r="W1390" i="2"/>
  <c r="V1390" i="2"/>
  <c r="U1390" i="2"/>
  <c r="T1390" i="2"/>
  <c r="S1390" i="2"/>
  <c r="R1390" i="2"/>
  <c r="Q1390" i="2"/>
  <c r="P1390" i="2"/>
  <c r="O1390" i="2"/>
  <c r="N1390" i="2"/>
  <c r="M1390" i="2"/>
  <c r="L1390" i="2"/>
  <c r="K1390" i="2"/>
  <c r="J1390" i="2"/>
  <c r="I1390" i="2"/>
  <c r="AS1389" i="2"/>
  <c r="AR1389" i="2"/>
  <c r="AQ1389" i="2"/>
  <c r="AP1389" i="2"/>
  <c r="AO1389" i="2"/>
  <c r="AN1389" i="2"/>
  <c r="AL1389" i="2"/>
  <c r="AK1389" i="2"/>
  <c r="AJ1389" i="2"/>
  <c r="AI1389" i="2"/>
  <c r="AH1389" i="2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U1389" i="2"/>
  <c r="T1389" i="2"/>
  <c r="S1389" i="2"/>
  <c r="R1389" i="2"/>
  <c r="Q1389" i="2"/>
  <c r="P1389" i="2"/>
  <c r="O1389" i="2"/>
  <c r="N1389" i="2"/>
  <c r="M1389" i="2"/>
  <c r="L1389" i="2"/>
  <c r="K1389" i="2"/>
  <c r="J1389" i="2"/>
  <c r="I1389" i="2"/>
  <c r="AS1388" i="2"/>
  <c r="AR1388" i="2"/>
  <c r="AQ1388" i="2"/>
  <c r="AP1388" i="2"/>
  <c r="AO1388" i="2"/>
  <c r="AN1388" i="2"/>
  <c r="AL1388" i="2"/>
  <c r="AK1388" i="2"/>
  <c r="AJ1388" i="2"/>
  <c r="AI1388" i="2"/>
  <c r="AH1388" i="2"/>
  <c r="AG1388" i="2"/>
  <c r="AF1388" i="2"/>
  <c r="AE1388" i="2"/>
  <c r="AD1388" i="2"/>
  <c r="AC1388" i="2"/>
  <c r="AB1388" i="2"/>
  <c r="AA1388" i="2"/>
  <c r="Z1388" i="2"/>
  <c r="Y1388" i="2"/>
  <c r="X1388" i="2"/>
  <c r="W1388" i="2"/>
  <c r="V1388" i="2"/>
  <c r="U1388" i="2"/>
  <c r="T1388" i="2"/>
  <c r="S1388" i="2"/>
  <c r="R1388" i="2"/>
  <c r="Q1388" i="2"/>
  <c r="P1388" i="2"/>
  <c r="O1388" i="2"/>
  <c r="N1388" i="2"/>
  <c r="M1388" i="2"/>
  <c r="L1388" i="2"/>
  <c r="K1388" i="2"/>
  <c r="J1388" i="2"/>
  <c r="I1388" i="2"/>
  <c r="AS1387" i="2"/>
  <c r="AR1387" i="2"/>
  <c r="AQ1387" i="2"/>
  <c r="AP1387" i="2"/>
  <c r="AO1387" i="2"/>
  <c r="AN1387" i="2"/>
  <c r="AL1387" i="2"/>
  <c r="AK1387" i="2"/>
  <c r="AJ1387" i="2"/>
  <c r="AI1387" i="2"/>
  <c r="AH1387" i="2"/>
  <c r="AG1387" i="2"/>
  <c r="AF1387" i="2"/>
  <c r="AE1387" i="2"/>
  <c r="AD1387" i="2"/>
  <c r="AC1387" i="2"/>
  <c r="AB1387" i="2"/>
  <c r="AA1387" i="2"/>
  <c r="Z1387" i="2"/>
  <c r="Y1387" i="2"/>
  <c r="X1387" i="2"/>
  <c r="W1387" i="2"/>
  <c r="V1387" i="2"/>
  <c r="U1387" i="2"/>
  <c r="T1387" i="2"/>
  <c r="S1387" i="2"/>
  <c r="R1387" i="2"/>
  <c r="Q1387" i="2"/>
  <c r="P1387" i="2"/>
  <c r="O1387" i="2"/>
  <c r="N1387" i="2"/>
  <c r="M1387" i="2"/>
  <c r="L1387" i="2"/>
  <c r="K1387" i="2"/>
  <c r="J1387" i="2"/>
  <c r="I1387" i="2"/>
  <c r="AS1386" i="2"/>
  <c r="AR1386" i="2"/>
  <c r="AQ1386" i="2"/>
  <c r="AP1386" i="2"/>
  <c r="AO1386" i="2"/>
  <c r="AN1386" i="2"/>
  <c r="AL1386" i="2"/>
  <c r="AK1386" i="2"/>
  <c r="AJ1386" i="2"/>
  <c r="AI1386" i="2"/>
  <c r="AH1386" i="2"/>
  <c r="AG1386" i="2"/>
  <c r="AF1386" i="2"/>
  <c r="AE1386" i="2"/>
  <c r="AD1386" i="2"/>
  <c r="AC1386" i="2"/>
  <c r="AB1386" i="2"/>
  <c r="AA1386" i="2"/>
  <c r="Z1386" i="2"/>
  <c r="Y1386" i="2"/>
  <c r="X1386" i="2"/>
  <c r="W1386" i="2"/>
  <c r="V1386" i="2"/>
  <c r="U1386" i="2"/>
  <c r="T1386" i="2"/>
  <c r="S1386" i="2"/>
  <c r="R1386" i="2"/>
  <c r="Q1386" i="2"/>
  <c r="P1386" i="2"/>
  <c r="O1386" i="2"/>
  <c r="N1386" i="2"/>
  <c r="M1386" i="2"/>
  <c r="L1386" i="2"/>
  <c r="K1386" i="2"/>
  <c r="J1386" i="2"/>
  <c r="I1386" i="2"/>
  <c r="AS1385" i="2"/>
  <c r="AR1385" i="2"/>
  <c r="AQ1385" i="2"/>
  <c r="AP1385" i="2"/>
  <c r="AO1385" i="2"/>
  <c r="AN1385" i="2"/>
  <c r="AL1385" i="2"/>
  <c r="AK1385" i="2"/>
  <c r="AJ1385" i="2"/>
  <c r="AI1385" i="2"/>
  <c r="AH1385" i="2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U1385" i="2"/>
  <c r="T1385" i="2"/>
  <c r="S1385" i="2"/>
  <c r="R1385" i="2"/>
  <c r="Q1385" i="2"/>
  <c r="P1385" i="2"/>
  <c r="O1385" i="2"/>
  <c r="N1385" i="2"/>
  <c r="M1385" i="2"/>
  <c r="L1385" i="2"/>
  <c r="K1385" i="2"/>
  <c r="J1385" i="2"/>
  <c r="I1385" i="2"/>
  <c r="AS1384" i="2"/>
  <c r="AR1384" i="2"/>
  <c r="AQ1384" i="2"/>
  <c r="AP1384" i="2"/>
  <c r="AO1384" i="2"/>
  <c r="AN1384" i="2"/>
  <c r="AL1384" i="2"/>
  <c r="AK1384" i="2"/>
  <c r="AJ1384" i="2"/>
  <c r="AI1384" i="2"/>
  <c r="AH1384" i="2"/>
  <c r="AG1384" i="2"/>
  <c r="AF1384" i="2"/>
  <c r="AE1384" i="2"/>
  <c r="AD1384" i="2"/>
  <c r="AC1384" i="2"/>
  <c r="AB1384" i="2"/>
  <c r="AA1384" i="2"/>
  <c r="Z1384" i="2"/>
  <c r="Y1384" i="2"/>
  <c r="X1384" i="2"/>
  <c r="W1384" i="2"/>
  <c r="V1384" i="2"/>
  <c r="U1384" i="2"/>
  <c r="T1384" i="2"/>
  <c r="S1384" i="2"/>
  <c r="R1384" i="2"/>
  <c r="Q1384" i="2"/>
  <c r="P1384" i="2"/>
  <c r="O1384" i="2"/>
  <c r="N1384" i="2"/>
  <c r="M1384" i="2"/>
  <c r="L1384" i="2"/>
  <c r="K1384" i="2"/>
  <c r="J1384" i="2"/>
  <c r="I1384" i="2"/>
  <c r="AS1383" i="2"/>
  <c r="AR1383" i="2"/>
  <c r="AQ1383" i="2"/>
  <c r="AP1383" i="2"/>
  <c r="AO1383" i="2"/>
  <c r="AN1383" i="2"/>
  <c r="AL1383" i="2"/>
  <c r="AK1383" i="2"/>
  <c r="AJ1383" i="2"/>
  <c r="AI1383" i="2"/>
  <c r="AH1383" i="2"/>
  <c r="AG1383" i="2"/>
  <c r="AF1383" i="2"/>
  <c r="AE1383" i="2"/>
  <c r="AD1383" i="2"/>
  <c r="AC1383" i="2"/>
  <c r="AB1383" i="2"/>
  <c r="AA1383" i="2"/>
  <c r="Z1383" i="2"/>
  <c r="Y1383" i="2"/>
  <c r="X1383" i="2"/>
  <c r="W1383" i="2"/>
  <c r="V1383" i="2"/>
  <c r="U1383" i="2"/>
  <c r="T1383" i="2"/>
  <c r="S1383" i="2"/>
  <c r="R1383" i="2"/>
  <c r="Q1383" i="2"/>
  <c r="P1383" i="2"/>
  <c r="O1383" i="2"/>
  <c r="N1383" i="2"/>
  <c r="M1383" i="2"/>
  <c r="L1383" i="2"/>
  <c r="K1383" i="2"/>
  <c r="J1383" i="2"/>
  <c r="I1383" i="2"/>
  <c r="AS1382" i="2"/>
  <c r="AR1382" i="2"/>
  <c r="AQ1382" i="2"/>
  <c r="AP1382" i="2"/>
  <c r="AO1382" i="2"/>
  <c r="AN1382" i="2"/>
  <c r="AL1382" i="2"/>
  <c r="AK1382" i="2"/>
  <c r="AJ1382" i="2"/>
  <c r="AI1382" i="2"/>
  <c r="AH1382" i="2"/>
  <c r="AG1382" i="2"/>
  <c r="AF1382" i="2"/>
  <c r="AE1382" i="2"/>
  <c r="AD1382" i="2"/>
  <c r="AC1382" i="2"/>
  <c r="AB1382" i="2"/>
  <c r="AA1382" i="2"/>
  <c r="Z1382" i="2"/>
  <c r="Y1382" i="2"/>
  <c r="X1382" i="2"/>
  <c r="W1382" i="2"/>
  <c r="V1382" i="2"/>
  <c r="U1382" i="2"/>
  <c r="T1382" i="2"/>
  <c r="S1382" i="2"/>
  <c r="R1382" i="2"/>
  <c r="Q1382" i="2"/>
  <c r="P1382" i="2"/>
  <c r="O1382" i="2"/>
  <c r="N1382" i="2"/>
  <c r="M1382" i="2"/>
  <c r="L1382" i="2"/>
  <c r="K1382" i="2"/>
  <c r="J1382" i="2"/>
  <c r="I1382" i="2"/>
  <c r="AS1381" i="2"/>
  <c r="AR1381" i="2"/>
  <c r="AQ1381" i="2"/>
  <c r="AP1381" i="2"/>
  <c r="AO1381" i="2"/>
  <c r="AN1381" i="2"/>
  <c r="AL1381" i="2"/>
  <c r="AK1381" i="2"/>
  <c r="AJ1381" i="2"/>
  <c r="AI1381" i="2"/>
  <c r="AH1381" i="2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U1381" i="2"/>
  <c r="T1381" i="2"/>
  <c r="S1381" i="2"/>
  <c r="R1381" i="2"/>
  <c r="Q1381" i="2"/>
  <c r="P1381" i="2"/>
  <c r="O1381" i="2"/>
  <c r="N1381" i="2"/>
  <c r="M1381" i="2"/>
  <c r="L1381" i="2"/>
  <c r="K1381" i="2"/>
  <c r="J1381" i="2"/>
  <c r="I1381" i="2"/>
  <c r="AS1380" i="2"/>
  <c r="AR1380" i="2"/>
  <c r="AQ1380" i="2"/>
  <c r="AP1380" i="2"/>
  <c r="AO1380" i="2"/>
  <c r="AN1380" i="2"/>
  <c r="AL1380" i="2"/>
  <c r="AK1380" i="2"/>
  <c r="AJ1380" i="2"/>
  <c r="AI1380" i="2"/>
  <c r="AH1380" i="2"/>
  <c r="AG1380" i="2"/>
  <c r="AF1380" i="2"/>
  <c r="AE1380" i="2"/>
  <c r="AD1380" i="2"/>
  <c r="AC1380" i="2"/>
  <c r="AB1380" i="2"/>
  <c r="AA1380" i="2"/>
  <c r="Z1380" i="2"/>
  <c r="Y1380" i="2"/>
  <c r="X1380" i="2"/>
  <c r="W1380" i="2"/>
  <c r="V1380" i="2"/>
  <c r="U1380" i="2"/>
  <c r="T1380" i="2"/>
  <c r="S1380" i="2"/>
  <c r="R1380" i="2"/>
  <c r="Q1380" i="2"/>
  <c r="P1380" i="2"/>
  <c r="O1380" i="2"/>
  <c r="N1380" i="2"/>
  <c r="M1380" i="2"/>
  <c r="L1380" i="2"/>
  <c r="K1380" i="2"/>
  <c r="J1380" i="2"/>
  <c r="I1380" i="2"/>
  <c r="AS1379" i="2"/>
  <c r="AR1379" i="2"/>
  <c r="AQ1379" i="2"/>
  <c r="AP1379" i="2"/>
  <c r="AO1379" i="2"/>
  <c r="AN1379" i="2"/>
  <c r="AL1379" i="2"/>
  <c r="AK1379" i="2"/>
  <c r="AJ1379" i="2"/>
  <c r="AI1379" i="2"/>
  <c r="AH1379" i="2"/>
  <c r="AG1379" i="2"/>
  <c r="AF1379" i="2"/>
  <c r="AE1379" i="2"/>
  <c r="AD1379" i="2"/>
  <c r="AC1379" i="2"/>
  <c r="AB1379" i="2"/>
  <c r="AA1379" i="2"/>
  <c r="Z1379" i="2"/>
  <c r="Y1379" i="2"/>
  <c r="X1379" i="2"/>
  <c r="W1379" i="2"/>
  <c r="V1379" i="2"/>
  <c r="U1379" i="2"/>
  <c r="T1379" i="2"/>
  <c r="S1379" i="2"/>
  <c r="R1379" i="2"/>
  <c r="Q1379" i="2"/>
  <c r="P1379" i="2"/>
  <c r="O1379" i="2"/>
  <c r="N1379" i="2"/>
  <c r="M1379" i="2"/>
  <c r="L1379" i="2"/>
  <c r="K1379" i="2"/>
  <c r="J1379" i="2"/>
  <c r="I1379" i="2"/>
  <c r="AS1378" i="2"/>
  <c r="AR1378" i="2"/>
  <c r="AQ1378" i="2"/>
  <c r="AP1378" i="2"/>
  <c r="AO1378" i="2"/>
  <c r="AN1378" i="2"/>
  <c r="AL1378" i="2"/>
  <c r="AK1378" i="2"/>
  <c r="AJ1378" i="2"/>
  <c r="AI1378" i="2"/>
  <c r="AH1378" i="2"/>
  <c r="AG1378" i="2"/>
  <c r="AF1378" i="2"/>
  <c r="AE1378" i="2"/>
  <c r="AD1378" i="2"/>
  <c r="AC1378" i="2"/>
  <c r="AB1378" i="2"/>
  <c r="AA1378" i="2"/>
  <c r="Z1378" i="2"/>
  <c r="Y1378" i="2"/>
  <c r="X1378" i="2"/>
  <c r="W1378" i="2"/>
  <c r="V1378" i="2"/>
  <c r="U1378" i="2"/>
  <c r="T1378" i="2"/>
  <c r="S1378" i="2"/>
  <c r="R1378" i="2"/>
  <c r="Q1378" i="2"/>
  <c r="P1378" i="2"/>
  <c r="O1378" i="2"/>
  <c r="N1378" i="2"/>
  <c r="M1378" i="2"/>
  <c r="L1378" i="2"/>
  <c r="K1378" i="2"/>
  <c r="J1378" i="2"/>
  <c r="I1378" i="2"/>
  <c r="AS1377" i="2"/>
  <c r="AR1377" i="2"/>
  <c r="AQ1377" i="2"/>
  <c r="AP1377" i="2"/>
  <c r="AO1377" i="2"/>
  <c r="AN1377" i="2"/>
  <c r="AL1377" i="2"/>
  <c r="AK1377" i="2"/>
  <c r="AJ1377" i="2"/>
  <c r="AI1377" i="2"/>
  <c r="AH1377" i="2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U1377" i="2"/>
  <c r="T1377" i="2"/>
  <c r="S1377" i="2"/>
  <c r="R1377" i="2"/>
  <c r="Q1377" i="2"/>
  <c r="P1377" i="2"/>
  <c r="O1377" i="2"/>
  <c r="N1377" i="2"/>
  <c r="M1377" i="2"/>
  <c r="L1377" i="2"/>
  <c r="K1377" i="2"/>
  <c r="J1377" i="2"/>
  <c r="I1377" i="2"/>
  <c r="AS1376" i="2"/>
  <c r="AR1376" i="2"/>
  <c r="AQ1376" i="2"/>
  <c r="AP1376" i="2"/>
  <c r="AO1376" i="2"/>
  <c r="AN1376" i="2"/>
  <c r="AL1376" i="2"/>
  <c r="AK1376" i="2"/>
  <c r="AJ1376" i="2"/>
  <c r="AI1376" i="2"/>
  <c r="AH1376" i="2"/>
  <c r="AG1376" i="2"/>
  <c r="AF1376" i="2"/>
  <c r="AE1376" i="2"/>
  <c r="AD1376" i="2"/>
  <c r="AC1376" i="2"/>
  <c r="AB1376" i="2"/>
  <c r="AA1376" i="2"/>
  <c r="Z1376" i="2"/>
  <c r="Y1376" i="2"/>
  <c r="X1376" i="2"/>
  <c r="W1376" i="2"/>
  <c r="V1376" i="2"/>
  <c r="U1376" i="2"/>
  <c r="T1376" i="2"/>
  <c r="S1376" i="2"/>
  <c r="R1376" i="2"/>
  <c r="Q1376" i="2"/>
  <c r="P1376" i="2"/>
  <c r="O1376" i="2"/>
  <c r="N1376" i="2"/>
  <c r="M1376" i="2"/>
  <c r="L1376" i="2"/>
  <c r="K1376" i="2"/>
  <c r="J1376" i="2"/>
  <c r="I1376" i="2"/>
  <c r="AS1375" i="2"/>
  <c r="AR1375" i="2"/>
  <c r="AQ1375" i="2"/>
  <c r="AP1375" i="2"/>
  <c r="AO1375" i="2"/>
  <c r="AN1375" i="2"/>
  <c r="AL1375" i="2"/>
  <c r="AK1375" i="2"/>
  <c r="AJ1375" i="2"/>
  <c r="AI1375" i="2"/>
  <c r="AH1375" i="2"/>
  <c r="AG1375" i="2"/>
  <c r="AF1375" i="2"/>
  <c r="AE1375" i="2"/>
  <c r="AD1375" i="2"/>
  <c r="AC1375" i="2"/>
  <c r="AB1375" i="2"/>
  <c r="AA1375" i="2"/>
  <c r="Z1375" i="2"/>
  <c r="Y1375" i="2"/>
  <c r="X1375" i="2"/>
  <c r="W1375" i="2"/>
  <c r="V1375" i="2"/>
  <c r="U1375" i="2"/>
  <c r="T1375" i="2"/>
  <c r="S1375" i="2"/>
  <c r="R1375" i="2"/>
  <c r="Q1375" i="2"/>
  <c r="P1375" i="2"/>
  <c r="O1375" i="2"/>
  <c r="N1375" i="2"/>
  <c r="M1375" i="2"/>
  <c r="L1375" i="2"/>
  <c r="K1375" i="2"/>
  <c r="J1375" i="2"/>
  <c r="I1375" i="2"/>
  <c r="AS1374" i="2"/>
  <c r="AR1374" i="2"/>
  <c r="AQ1374" i="2"/>
  <c r="AP1374" i="2"/>
  <c r="AO1374" i="2"/>
  <c r="AN1374" i="2"/>
  <c r="AL1374" i="2"/>
  <c r="AK1374" i="2"/>
  <c r="AJ1374" i="2"/>
  <c r="AI1374" i="2"/>
  <c r="AH1374" i="2"/>
  <c r="AG1374" i="2"/>
  <c r="AF1374" i="2"/>
  <c r="AE1374" i="2"/>
  <c r="AD1374" i="2"/>
  <c r="AC1374" i="2"/>
  <c r="AB1374" i="2"/>
  <c r="AA1374" i="2"/>
  <c r="Z1374" i="2"/>
  <c r="Y1374" i="2"/>
  <c r="X1374" i="2"/>
  <c r="W1374" i="2"/>
  <c r="V1374" i="2"/>
  <c r="U1374" i="2"/>
  <c r="T1374" i="2"/>
  <c r="S1374" i="2"/>
  <c r="R1374" i="2"/>
  <c r="Q1374" i="2"/>
  <c r="P1374" i="2"/>
  <c r="O1374" i="2"/>
  <c r="N1374" i="2"/>
  <c r="M1374" i="2"/>
  <c r="L1374" i="2"/>
  <c r="K1374" i="2"/>
  <c r="J1374" i="2"/>
  <c r="I1374" i="2"/>
  <c r="AS1373" i="2"/>
  <c r="AR1373" i="2"/>
  <c r="AQ1373" i="2"/>
  <c r="AP1373" i="2"/>
  <c r="AO1373" i="2"/>
  <c r="AN1373" i="2"/>
  <c r="AL1373" i="2"/>
  <c r="AK1373" i="2"/>
  <c r="AJ1373" i="2"/>
  <c r="AI1373" i="2"/>
  <c r="AH1373" i="2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U1373" i="2"/>
  <c r="T1373" i="2"/>
  <c r="S1373" i="2"/>
  <c r="R1373" i="2"/>
  <c r="Q1373" i="2"/>
  <c r="P1373" i="2"/>
  <c r="O1373" i="2"/>
  <c r="N1373" i="2"/>
  <c r="M1373" i="2"/>
  <c r="L1373" i="2"/>
  <c r="K1373" i="2"/>
  <c r="J1373" i="2"/>
  <c r="I1373" i="2"/>
  <c r="AS1372" i="2"/>
  <c r="AR1372" i="2"/>
  <c r="AQ1372" i="2"/>
  <c r="AP1372" i="2"/>
  <c r="AO1372" i="2"/>
  <c r="AN1372" i="2"/>
  <c r="AL1372" i="2"/>
  <c r="AK1372" i="2"/>
  <c r="AJ1372" i="2"/>
  <c r="AI1372" i="2"/>
  <c r="AH1372" i="2"/>
  <c r="AG1372" i="2"/>
  <c r="AF1372" i="2"/>
  <c r="AE1372" i="2"/>
  <c r="AD1372" i="2"/>
  <c r="AC1372" i="2"/>
  <c r="AB1372" i="2"/>
  <c r="AA1372" i="2"/>
  <c r="Z1372" i="2"/>
  <c r="Y1372" i="2"/>
  <c r="X1372" i="2"/>
  <c r="W1372" i="2"/>
  <c r="V1372" i="2"/>
  <c r="U1372" i="2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AS1371" i="2"/>
  <c r="AR1371" i="2"/>
  <c r="AQ1371" i="2"/>
  <c r="AP1371" i="2"/>
  <c r="AO1371" i="2"/>
  <c r="AN1371" i="2"/>
  <c r="AL1371" i="2"/>
  <c r="AK1371" i="2"/>
  <c r="AJ1371" i="2"/>
  <c r="AI1371" i="2"/>
  <c r="AH1371" i="2"/>
  <c r="AG1371" i="2"/>
  <c r="AF1371" i="2"/>
  <c r="AE1371" i="2"/>
  <c r="AD1371" i="2"/>
  <c r="AC1371" i="2"/>
  <c r="AB1371" i="2"/>
  <c r="AA1371" i="2"/>
  <c r="Z1371" i="2"/>
  <c r="Y1371" i="2"/>
  <c r="X1371" i="2"/>
  <c r="W1371" i="2"/>
  <c r="V1371" i="2"/>
  <c r="U1371" i="2"/>
  <c r="T1371" i="2"/>
  <c r="S1371" i="2"/>
  <c r="R1371" i="2"/>
  <c r="Q1371" i="2"/>
  <c r="P1371" i="2"/>
  <c r="O1371" i="2"/>
  <c r="N1371" i="2"/>
  <c r="M1371" i="2"/>
  <c r="L1371" i="2"/>
  <c r="K1371" i="2"/>
  <c r="J1371" i="2"/>
  <c r="I1371" i="2"/>
  <c r="AS1370" i="2"/>
  <c r="AR1370" i="2"/>
  <c r="AQ1370" i="2"/>
  <c r="AP1370" i="2"/>
  <c r="AO1370" i="2"/>
  <c r="AN1370" i="2"/>
  <c r="AL1370" i="2"/>
  <c r="AK1370" i="2"/>
  <c r="AJ1370" i="2"/>
  <c r="AI1370" i="2"/>
  <c r="AH1370" i="2"/>
  <c r="AG1370" i="2"/>
  <c r="AF1370" i="2"/>
  <c r="AE1370" i="2"/>
  <c r="AD1370" i="2"/>
  <c r="AC1370" i="2"/>
  <c r="AB1370" i="2"/>
  <c r="AA1370" i="2"/>
  <c r="Z1370" i="2"/>
  <c r="Y1370" i="2"/>
  <c r="X1370" i="2"/>
  <c r="W1370" i="2"/>
  <c r="V1370" i="2"/>
  <c r="U1370" i="2"/>
  <c r="T1370" i="2"/>
  <c r="S1370" i="2"/>
  <c r="R1370" i="2"/>
  <c r="Q1370" i="2"/>
  <c r="P1370" i="2"/>
  <c r="O1370" i="2"/>
  <c r="N1370" i="2"/>
  <c r="M1370" i="2"/>
  <c r="L1370" i="2"/>
  <c r="K1370" i="2"/>
  <c r="J1370" i="2"/>
  <c r="I1370" i="2"/>
  <c r="AS1369" i="2"/>
  <c r="AR1369" i="2"/>
  <c r="AQ1369" i="2"/>
  <c r="AP1369" i="2"/>
  <c r="AO1369" i="2"/>
  <c r="AN1369" i="2"/>
  <c r="AL1369" i="2"/>
  <c r="AK1369" i="2"/>
  <c r="AJ1369" i="2"/>
  <c r="AI1369" i="2"/>
  <c r="AH1369" i="2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U1369" i="2"/>
  <c r="T1369" i="2"/>
  <c r="S1369" i="2"/>
  <c r="R1369" i="2"/>
  <c r="Q1369" i="2"/>
  <c r="P1369" i="2"/>
  <c r="O1369" i="2"/>
  <c r="N1369" i="2"/>
  <c r="M1369" i="2"/>
  <c r="L1369" i="2"/>
  <c r="K1369" i="2"/>
  <c r="J1369" i="2"/>
  <c r="I1369" i="2"/>
  <c r="AS1368" i="2"/>
  <c r="AR1368" i="2"/>
  <c r="AQ1368" i="2"/>
  <c r="AP1368" i="2"/>
  <c r="AO1368" i="2"/>
  <c r="AN1368" i="2"/>
  <c r="AL1368" i="2"/>
  <c r="AK1368" i="2"/>
  <c r="AJ1368" i="2"/>
  <c r="AI1368" i="2"/>
  <c r="AH1368" i="2"/>
  <c r="AG1368" i="2"/>
  <c r="AF1368" i="2"/>
  <c r="AE1368" i="2"/>
  <c r="AD1368" i="2"/>
  <c r="AC1368" i="2"/>
  <c r="AB1368" i="2"/>
  <c r="AA1368" i="2"/>
  <c r="Z1368" i="2"/>
  <c r="Y1368" i="2"/>
  <c r="X1368" i="2"/>
  <c r="W1368" i="2"/>
  <c r="V1368" i="2"/>
  <c r="U1368" i="2"/>
  <c r="T1368" i="2"/>
  <c r="S1368" i="2"/>
  <c r="R1368" i="2"/>
  <c r="Q1368" i="2"/>
  <c r="P1368" i="2"/>
  <c r="O1368" i="2"/>
  <c r="N1368" i="2"/>
  <c r="M1368" i="2"/>
  <c r="L1368" i="2"/>
  <c r="K1368" i="2"/>
  <c r="J1368" i="2"/>
  <c r="I1368" i="2"/>
  <c r="AS1367" i="2"/>
  <c r="AR1367" i="2"/>
  <c r="AQ1367" i="2"/>
  <c r="AP1367" i="2"/>
  <c r="AO1367" i="2"/>
  <c r="AN1367" i="2"/>
  <c r="AL1367" i="2"/>
  <c r="AK1367" i="2"/>
  <c r="AJ1367" i="2"/>
  <c r="AI1367" i="2"/>
  <c r="AH1367" i="2"/>
  <c r="AG1367" i="2"/>
  <c r="AF1367" i="2"/>
  <c r="AE1367" i="2"/>
  <c r="AD1367" i="2"/>
  <c r="AC1367" i="2"/>
  <c r="AB1367" i="2"/>
  <c r="AA1367" i="2"/>
  <c r="Z1367" i="2"/>
  <c r="Y1367" i="2"/>
  <c r="X1367" i="2"/>
  <c r="W1367" i="2"/>
  <c r="V1367" i="2"/>
  <c r="U1367" i="2"/>
  <c r="T1367" i="2"/>
  <c r="S1367" i="2"/>
  <c r="R1367" i="2"/>
  <c r="Q1367" i="2"/>
  <c r="P1367" i="2"/>
  <c r="O1367" i="2"/>
  <c r="N1367" i="2"/>
  <c r="M1367" i="2"/>
  <c r="L1367" i="2"/>
  <c r="K1367" i="2"/>
  <c r="J1367" i="2"/>
  <c r="I1367" i="2"/>
  <c r="AS1366" i="2"/>
  <c r="AR1366" i="2"/>
  <c r="AQ1366" i="2"/>
  <c r="AP1366" i="2"/>
  <c r="AO1366" i="2"/>
  <c r="AN1366" i="2"/>
  <c r="AL1366" i="2"/>
  <c r="AK1366" i="2"/>
  <c r="AJ1366" i="2"/>
  <c r="AI1366" i="2"/>
  <c r="AH1366" i="2"/>
  <c r="AG1366" i="2"/>
  <c r="AF1366" i="2"/>
  <c r="AE1366" i="2"/>
  <c r="AD1366" i="2"/>
  <c r="AC1366" i="2"/>
  <c r="AB1366" i="2"/>
  <c r="AA1366" i="2"/>
  <c r="Z1366" i="2"/>
  <c r="Y1366" i="2"/>
  <c r="X1366" i="2"/>
  <c r="W1366" i="2"/>
  <c r="V1366" i="2"/>
  <c r="U1366" i="2"/>
  <c r="T1366" i="2"/>
  <c r="S1366" i="2"/>
  <c r="R1366" i="2"/>
  <c r="Q1366" i="2"/>
  <c r="P1366" i="2"/>
  <c r="O1366" i="2"/>
  <c r="N1366" i="2"/>
  <c r="M1366" i="2"/>
  <c r="L1366" i="2"/>
  <c r="K1366" i="2"/>
  <c r="J1366" i="2"/>
  <c r="I1366" i="2"/>
  <c r="AS1365" i="2"/>
  <c r="AR1365" i="2"/>
  <c r="AQ1365" i="2"/>
  <c r="AP1365" i="2"/>
  <c r="AO1365" i="2"/>
  <c r="AN1365" i="2"/>
  <c r="AL1365" i="2"/>
  <c r="AK1365" i="2"/>
  <c r="AJ1365" i="2"/>
  <c r="AI1365" i="2"/>
  <c r="AH1365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U1365" i="2"/>
  <c r="T1365" i="2"/>
  <c r="S1365" i="2"/>
  <c r="R1365" i="2"/>
  <c r="Q1365" i="2"/>
  <c r="P1365" i="2"/>
  <c r="O1365" i="2"/>
  <c r="N1365" i="2"/>
  <c r="M1365" i="2"/>
  <c r="L1365" i="2"/>
  <c r="K1365" i="2"/>
  <c r="J1365" i="2"/>
  <c r="I1365" i="2"/>
  <c r="AS1364" i="2"/>
  <c r="AR1364" i="2"/>
  <c r="AQ1364" i="2"/>
  <c r="AP1364" i="2"/>
  <c r="AO1364" i="2"/>
  <c r="AN1364" i="2"/>
  <c r="AL1364" i="2"/>
  <c r="AK1364" i="2"/>
  <c r="AJ1364" i="2"/>
  <c r="AI1364" i="2"/>
  <c r="AH1364" i="2"/>
  <c r="AG1364" i="2"/>
  <c r="AF1364" i="2"/>
  <c r="AE1364" i="2"/>
  <c r="AD1364" i="2"/>
  <c r="AC1364" i="2"/>
  <c r="AB1364" i="2"/>
  <c r="AA1364" i="2"/>
  <c r="Z1364" i="2"/>
  <c r="Y1364" i="2"/>
  <c r="X1364" i="2"/>
  <c r="W1364" i="2"/>
  <c r="V1364" i="2"/>
  <c r="U1364" i="2"/>
  <c r="T1364" i="2"/>
  <c r="S1364" i="2"/>
  <c r="R1364" i="2"/>
  <c r="Q1364" i="2"/>
  <c r="P1364" i="2"/>
  <c r="O1364" i="2"/>
  <c r="N1364" i="2"/>
  <c r="M1364" i="2"/>
  <c r="L1364" i="2"/>
  <c r="K1364" i="2"/>
  <c r="J1364" i="2"/>
  <c r="I1364" i="2"/>
  <c r="AS1363" i="2"/>
  <c r="AR1363" i="2"/>
  <c r="AQ1363" i="2"/>
  <c r="AP1363" i="2"/>
  <c r="AO1363" i="2"/>
  <c r="AN1363" i="2"/>
  <c r="AL1363" i="2"/>
  <c r="AK1363" i="2"/>
  <c r="AJ1363" i="2"/>
  <c r="AI1363" i="2"/>
  <c r="AH1363" i="2"/>
  <c r="AG1363" i="2"/>
  <c r="AF1363" i="2"/>
  <c r="AE1363" i="2"/>
  <c r="AD1363" i="2"/>
  <c r="AC1363" i="2"/>
  <c r="AB1363" i="2"/>
  <c r="AA1363" i="2"/>
  <c r="Z1363" i="2"/>
  <c r="Y1363" i="2"/>
  <c r="X1363" i="2"/>
  <c r="W1363" i="2"/>
  <c r="V1363" i="2"/>
  <c r="U1363" i="2"/>
  <c r="T1363" i="2"/>
  <c r="S1363" i="2"/>
  <c r="R1363" i="2"/>
  <c r="Q1363" i="2"/>
  <c r="P1363" i="2"/>
  <c r="O1363" i="2"/>
  <c r="N1363" i="2"/>
  <c r="M1363" i="2"/>
  <c r="L1363" i="2"/>
  <c r="K1363" i="2"/>
  <c r="J1363" i="2"/>
  <c r="I1363" i="2"/>
  <c r="AS1362" i="2"/>
  <c r="AR1362" i="2"/>
  <c r="AQ1362" i="2"/>
  <c r="AP1362" i="2"/>
  <c r="AO1362" i="2"/>
  <c r="AN1362" i="2"/>
  <c r="AL1362" i="2"/>
  <c r="AK1362" i="2"/>
  <c r="AJ1362" i="2"/>
  <c r="AI1362" i="2"/>
  <c r="AH1362" i="2"/>
  <c r="AG1362" i="2"/>
  <c r="AF1362" i="2"/>
  <c r="AE1362" i="2"/>
  <c r="AD1362" i="2"/>
  <c r="AC1362" i="2"/>
  <c r="AB1362" i="2"/>
  <c r="AA1362" i="2"/>
  <c r="Z1362" i="2"/>
  <c r="Y1362" i="2"/>
  <c r="X1362" i="2"/>
  <c r="W1362" i="2"/>
  <c r="V1362" i="2"/>
  <c r="U1362" i="2"/>
  <c r="T1362" i="2"/>
  <c r="S1362" i="2"/>
  <c r="R1362" i="2"/>
  <c r="Q1362" i="2"/>
  <c r="P1362" i="2"/>
  <c r="O1362" i="2"/>
  <c r="N1362" i="2"/>
  <c r="M1362" i="2"/>
  <c r="L1362" i="2"/>
  <c r="K1362" i="2"/>
  <c r="J1362" i="2"/>
  <c r="I1362" i="2"/>
  <c r="AS1361" i="2"/>
  <c r="AR1361" i="2"/>
  <c r="AQ1361" i="2"/>
  <c r="AP1361" i="2"/>
  <c r="AO1361" i="2"/>
  <c r="AN1361" i="2"/>
  <c r="AL1361" i="2"/>
  <c r="AK1361" i="2"/>
  <c r="AJ1361" i="2"/>
  <c r="AI1361" i="2"/>
  <c r="AH1361" i="2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U1361" i="2"/>
  <c r="T1361" i="2"/>
  <c r="S1361" i="2"/>
  <c r="R1361" i="2"/>
  <c r="Q1361" i="2"/>
  <c r="P1361" i="2"/>
  <c r="O1361" i="2"/>
  <c r="N1361" i="2"/>
  <c r="M1361" i="2"/>
  <c r="L1361" i="2"/>
  <c r="K1361" i="2"/>
  <c r="J1361" i="2"/>
  <c r="I1361" i="2"/>
  <c r="AS1360" i="2"/>
  <c r="AR1360" i="2"/>
  <c r="AQ1360" i="2"/>
  <c r="AP1360" i="2"/>
  <c r="AO1360" i="2"/>
  <c r="AN1360" i="2"/>
  <c r="AL1360" i="2"/>
  <c r="AK1360" i="2"/>
  <c r="AJ1360" i="2"/>
  <c r="AI1360" i="2"/>
  <c r="AH1360" i="2"/>
  <c r="AG1360" i="2"/>
  <c r="AF1360" i="2"/>
  <c r="AE1360" i="2"/>
  <c r="AD1360" i="2"/>
  <c r="AC1360" i="2"/>
  <c r="AB1360" i="2"/>
  <c r="AA1360" i="2"/>
  <c r="Z1360" i="2"/>
  <c r="Y1360" i="2"/>
  <c r="X1360" i="2"/>
  <c r="W1360" i="2"/>
  <c r="V1360" i="2"/>
  <c r="U1360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AS1359" i="2"/>
  <c r="AR1359" i="2"/>
  <c r="AQ1359" i="2"/>
  <c r="AP1359" i="2"/>
  <c r="AO1359" i="2"/>
  <c r="AN1359" i="2"/>
  <c r="AL1359" i="2"/>
  <c r="AK1359" i="2"/>
  <c r="AJ1359" i="2"/>
  <c r="AI1359" i="2"/>
  <c r="AH1359" i="2"/>
  <c r="AG1359" i="2"/>
  <c r="AF1359" i="2"/>
  <c r="AE1359" i="2"/>
  <c r="AD1359" i="2"/>
  <c r="AC1359" i="2"/>
  <c r="AB1359" i="2"/>
  <c r="AA1359" i="2"/>
  <c r="Z1359" i="2"/>
  <c r="Y1359" i="2"/>
  <c r="X1359" i="2"/>
  <c r="W1359" i="2"/>
  <c r="V1359" i="2"/>
  <c r="U1359" i="2"/>
  <c r="T1359" i="2"/>
  <c r="S1359" i="2"/>
  <c r="R1359" i="2"/>
  <c r="Q1359" i="2"/>
  <c r="P1359" i="2"/>
  <c r="O1359" i="2"/>
  <c r="N1359" i="2"/>
  <c r="M1359" i="2"/>
  <c r="L1359" i="2"/>
  <c r="K1359" i="2"/>
  <c r="J1359" i="2"/>
  <c r="I1359" i="2"/>
  <c r="AS1358" i="2"/>
  <c r="AR1358" i="2"/>
  <c r="AQ1358" i="2"/>
  <c r="AP1358" i="2"/>
  <c r="AO1358" i="2"/>
  <c r="AN1358" i="2"/>
  <c r="AL1358" i="2"/>
  <c r="AK1358" i="2"/>
  <c r="AJ1358" i="2"/>
  <c r="AI1358" i="2"/>
  <c r="AH1358" i="2"/>
  <c r="AG1358" i="2"/>
  <c r="AF1358" i="2"/>
  <c r="AE1358" i="2"/>
  <c r="AD1358" i="2"/>
  <c r="AC1358" i="2"/>
  <c r="AB1358" i="2"/>
  <c r="AA1358" i="2"/>
  <c r="Z1358" i="2"/>
  <c r="Y1358" i="2"/>
  <c r="X1358" i="2"/>
  <c r="W1358" i="2"/>
  <c r="V1358" i="2"/>
  <c r="U1358" i="2"/>
  <c r="T1358" i="2"/>
  <c r="S1358" i="2"/>
  <c r="R1358" i="2"/>
  <c r="Q1358" i="2"/>
  <c r="P1358" i="2"/>
  <c r="O1358" i="2"/>
  <c r="N1358" i="2"/>
  <c r="M1358" i="2"/>
  <c r="L1358" i="2"/>
  <c r="K1358" i="2"/>
  <c r="J1358" i="2"/>
  <c r="I1358" i="2"/>
  <c r="AS1357" i="2"/>
  <c r="AR1357" i="2"/>
  <c r="AQ1357" i="2"/>
  <c r="AP1357" i="2"/>
  <c r="AO1357" i="2"/>
  <c r="AN1357" i="2"/>
  <c r="AL1357" i="2"/>
  <c r="AK1357" i="2"/>
  <c r="AJ1357" i="2"/>
  <c r="AI1357" i="2"/>
  <c r="AH1357" i="2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U1357" i="2"/>
  <c r="T1357" i="2"/>
  <c r="S1357" i="2"/>
  <c r="R1357" i="2"/>
  <c r="Q1357" i="2"/>
  <c r="P1357" i="2"/>
  <c r="O1357" i="2"/>
  <c r="N1357" i="2"/>
  <c r="M1357" i="2"/>
  <c r="L1357" i="2"/>
  <c r="K1357" i="2"/>
  <c r="J1357" i="2"/>
  <c r="I1357" i="2"/>
  <c r="AS1356" i="2"/>
  <c r="AR1356" i="2"/>
  <c r="AQ1356" i="2"/>
  <c r="AP1356" i="2"/>
  <c r="AO1356" i="2"/>
  <c r="AN1356" i="2"/>
  <c r="AL1356" i="2"/>
  <c r="AK1356" i="2"/>
  <c r="AJ1356" i="2"/>
  <c r="AI1356" i="2"/>
  <c r="AH1356" i="2"/>
  <c r="AG1356" i="2"/>
  <c r="AF1356" i="2"/>
  <c r="AE1356" i="2"/>
  <c r="AD1356" i="2"/>
  <c r="AC1356" i="2"/>
  <c r="AB1356" i="2"/>
  <c r="AA1356" i="2"/>
  <c r="Z1356" i="2"/>
  <c r="Y1356" i="2"/>
  <c r="X1356" i="2"/>
  <c r="W1356" i="2"/>
  <c r="V1356" i="2"/>
  <c r="U1356" i="2"/>
  <c r="T1356" i="2"/>
  <c r="S1356" i="2"/>
  <c r="R1356" i="2"/>
  <c r="Q1356" i="2"/>
  <c r="P1356" i="2"/>
  <c r="O1356" i="2"/>
  <c r="N1356" i="2"/>
  <c r="M1356" i="2"/>
  <c r="L1356" i="2"/>
  <c r="K1356" i="2"/>
  <c r="J1356" i="2"/>
  <c r="I1356" i="2"/>
  <c r="AS1355" i="2"/>
  <c r="AR1355" i="2"/>
  <c r="AQ1355" i="2"/>
  <c r="AP1355" i="2"/>
  <c r="AO1355" i="2"/>
  <c r="AN1355" i="2"/>
  <c r="AL1355" i="2"/>
  <c r="AK1355" i="2"/>
  <c r="AJ1355" i="2"/>
  <c r="AI1355" i="2"/>
  <c r="AH1355" i="2"/>
  <c r="AG1355" i="2"/>
  <c r="AF1355" i="2"/>
  <c r="AE1355" i="2"/>
  <c r="AD1355" i="2"/>
  <c r="AC1355" i="2"/>
  <c r="AB1355" i="2"/>
  <c r="AA1355" i="2"/>
  <c r="Z1355" i="2"/>
  <c r="Y1355" i="2"/>
  <c r="X1355" i="2"/>
  <c r="W1355" i="2"/>
  <c r="V1355" i="2"/>
  <c r="U1355" i="2"/>
  <c r="T1355" i="2"/>
  <c r="S1355" i="2"/>
  <c r="R1355" i="2"/>
  <c r="Q1355" i="2"/>
  <c r="P1355" i="2"/>
  <c r="O1355" i="2"/>
  <c r="N1355" i="2"/>
  <c r="M1355" i="2"/>
  <c r="L1355" i="2"/>
  <c r="K1355" i="2"/>
  <c r="J1355" i="2"/>
  <c r="I1355" i="2"/>
  <c r="AS1354" i="2"/>
  <c r="AR1354" i="2"/>
  <c r="AQ1354" i="2"/>
  <c r="AP1354" i="2"/>
  <c r="AO1354" i="2"/>
  <c r="AN1354" i="2"/>
  <c r="AL1354" i="2"/>
  <c r="AK1354" i="2"/>
  <c r="AJ1354" i="2"/>
  <c r="AI1354" i="2"/>
  <c r="AH1354" i="2"/>
  <c r="AG1354" i="2"/>
  <c r="AF1354" i="2"/>
  <c r="AE1354" i="2"/>
  <c r="AD1354" i="2"/>
  <c r="AC1354" i="2"/>
  <c r="AB1354" i="2"/>
  <c r="AA1354" i="2"/>
  <c r="Z1354" i="2"/>
  <c r="Y1354" i="2"/>
  <c r="X1354" i="2"/>
  <c r="W1354" i="2"/>
  <c r="V1354" i="2"/>
  <c r="U1354" i="2"/>
  <c r="T1354" i="2"/>
  <c r="S1354" i="2"/>
  <c r="R1354" i="2"/>
  <c r="Q1354" i="2"/>
  <c r="P1354" i="2"/>
  <c r="O1354" i="2"/>
  <c r="N1354" i="2"/>
  <c r="M1354" i="2"/>
  <c r="L1354" i="2"/>
  <c r="K1354" i="2"/>
  <c r="J1354" i="2"/>
  <c r="I1354" i="2"/>
  <c r="AS1353" i="2"/>
  <c r="AR1353" i="2"/>
  <c r="AQ1353" i="2"/>
  <c r="AP1353" i="2"/>
  <c r="AO1353" i="2"/>
  <c r="AN1353" i="2"/>
  <c r="AL1353" i="2"/>
  <c r="AK1353" i="2"/>
  <c r="AJ1353" i="2"/>
  <c r="AI1353" i="2"/>
  <c r="AH1353" i="2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U1353" i="2"/>
  <c r="T1353" i="2"/>
  <c r="S1353" i="2"/>
  <c r="R1353" i="2"/>
  <c r="Q1353" i="2"/>
  <c r="P1353" i="2"/>
  <c r="O1353" i="2"/>
  <c r="N1353" i="2"/>
  <c r="M1353" i="2"/>
  <c r="L1353" i="2"/>
  <c r="K1353" i="2"/>
  <c r="J1353" i="2"/>
  <c r="I1353" i="2"/>
  <c r="AS1352" i="2"/>
  <c r="AR1352" i="2"/>
  <c r="AQ1352" i="2"/>
  <c r="AP1352" i="2"/>
  <c r="AO1352" i="2"/>
  <c r="AN1352" i="2"/>
  <c r="AL1352" i="2"/>
  <c r="AK1352" i="2"/>
  <c r="AJ1352" i="2"/>
  <c r="AI1352" i="2"/>
  <c r="AH1352" i="2"/>
  <c r="AG1352" i="2"/>
  <c r="AF1352" i="2"/>
  <c r="AE1352" i="2"/>
  <c r="AD1352" i="2"/>
  <c r="AC1352" i="2"/>
  <c r="AB1352" i="2"/>
  <c r="AA1352" i="2"/>
  <c r="Z1352" i="2"/>
  <c r="Y1352" i="2"/>
  <c r="X1352" i="2"/>
  <c r="W1352" i="2"/>
  <c r="V1352" i="2"/>
  <c r="U1352" i="2"/>
  <c r="T1352" i="2"/>
  <c r="S1352" i="2"/>
  <c r="R1352" i="2"/>
  <c r="Q1352" i="2"/>
  <c r="P1352" i="2"/>
  <c r="O1352" i="2"/>
  <c r="N1352" i="2"/>
  <c r="M1352" i="2"/>
  <c r="L1352" i="2"/>
  <c r="K1352" i="2"/>
  <c r="J1352" i="2"/>
  <c r="I1352" i="2"/>
  <c r="AS1351" i="2"/>
  <c r="AR1351" i="2"/>
  <c r="AQ1351" i="2"/>
  <c r="AP1351" i="2"/>
  <c r="AO1351" i="2"/>
  <c r="AN1351" i="2"/>
  <c r="AL1351" i="2"/>
  <c r="AK1351" i="2"/>
  <c r="AJ1351" i="2"/>
  <c r="AI1351" i="2"/>
  <c r="AH1351" i="2"/>
  <c r="AG1351" i="2"/>
  <c r="AF1351" i="2"/>
  <c r="AE1351" i="2"/>
  <c r="AD1351" i="2"/>
  <c r="AC1351" i="2"/>
  <c r="AB1351" i="2"/>
  <c r="AA1351" i="2"/>
  <c r="Z1351" i="2"/>
  <c r="Y1351" i="2"/>
  <c r="X1351" i="2"/>
  <c r="W1351" i="2"/>
  <c r="V1351" i="2"/>
  <c r="U1351" i="2"/>
  <c r="T1351" i="2"/>
  <c r="S1351" i="2"/>
  <c r="R1351" i="2"/>
  <c r="Q1351" i="2"/>
  <c r="P1351" i="2"/>
  <c r="O1351" i="2"/>
  <c r="N1351" i="2"/>
  <c r="M1351" i="2"/>
  <c r="L1351" i="2"/>
  <c r="K1351" i="2"/>
  <c r="J1351" i="2"/>
  <c r="I1351" i="2"/>
  <c r="AS1350" i="2"/>
  <c r="AR1350" i="2"/>
  <c r="AQ1350" i="2"/>
  <c r="AP1350" i="2"/>
  <c r="AO1350" i="2"/>
  <c r="AN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Z1350" i="2"/>
  <c r="Y1350" i="2"/>
  <c r="X1350" i="2"/>
  <c r="W1350" i="2"/>
  <c r="V1350" i="2"/>
  <c r="U1350" i="2"/>
  <c r="T1350" i="2"/>
  <c r="S1350" i="2"/>
  <c r="R1350" i="2"/>
  <c r="Q1350" i="2"/>
  <c r="P1350" i="2"/>
  <c r="O1350" i="2"/>
  <c r="N1350" i="2"/>
  <c r="M1350" i="2"/>
  <c r="L1350" i="2"/>
  <c r="K1350" i="2"/>
  <c r="J1350" i="2"/>
  <c r="I1350" i="2"/>
  <c r="AS1349" i="2"/>
  <c r="AR1349" i="2"/>
  <c r="AQ1349" i="2"/>
  <c r="AP1349" i="2"/>
  <c r="AO1349" i="2"/>
  <c r="AN1349" i="2"/>
  <c r="AL1349" i="2"/>
  <c r="AK1349" i="2"/>
  <c r="AJ1349" i="2"/>
  <c r="AI1349" i="2"/>
  <c r="AH1349" i="2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U1349" i="2"/>
  <c r="T1349" i="2"/>
  <c r="S1349" i="2"/>
  <c r="R1349" i="2"/>
  <c r="Q1349" i="2"/>
  <c r="P1349" i="2"/>
  <c r="O1349" i="2"/>
  <c r="N1349" i="2"/>
  <c r="M1349" i="2"/>
  <c r="L1349" i="2"/>
  <c r="K1349" i="2"/>
  <c r="J1349" i="2"/>
  <c r="I1349" i="2"/>
  <c r="AS1348" i="2"/>
  <c r="AR1348" i="2"/>
  <c r="AQ1348" i="2"/>
  <c r="AP1348" i="2"/>
  <c r="AO1348" i="2"/>
  <c r="AN1348" i="2"/>
  <c r="AL1348" i="2"/>
  <c r="AK1348" i="2"/>
  <c r="AJ1348" i="2"/>
  <c r="AI1348" i="2"/>
  <c r="AH1348" i="2"/>
  <c r="AG1348" i="2"/>
  <c r="AF1348" i="2"/>
  <c r="AE1348" i="2"/>
  <c r="AD1348" i="2"/>
  <c r="AC1348" i="2"/>
  <c r="AB1348" i="2"/>
  <c r="AA1348" i="2"/>
  <c r="Z1348" i="2"/>
  <c r="Y1348" i="2"/>
  <c r="X1348" i="2"/>
  <c r="W1348" i="2"/>
  <c r="V1348" i="2"/>
  <c r="U1348" i="2"/>
  <c r="T1348" i="2"/>
  <c r="S1348" i="2"/>
  <c r="R1348" i="2"/>
  <c r="Q1348" i="2"/>
  <c r="P1348" i="2"/>
  <c r="O1348" i="2"/>
  <c r="N1348" i="2"/>
  <c r="M1348" i="2"/>
  <c r="L1348" i="2"/>
  <c r="K1348" i="2"/>
  <c r="J1348" i="2"/>
  <c r="I1348" i="2"/>
  <c r="AS1347" i="2"/>
  <c r="AR1347" i="2"/>
  <c r="AQ1347" i="2"/>
  <c r="AP1347" i="2"/>
  <c r="AO1347" i="2"/>
  <c r="AN1347" i="2"/>
  <c r="AL1347" i="2"/>
  <c r="AK1347" i="2"/>
  <c r="AJ1347" i="2"/>
  <c r="AI1347" i="2"/>
  <c r="AH1347" i="2"/>
  <c r="AG1347" i="2"/>
  <c r="AF1347" i="2"/>
  <c r="AE1347" i="2"/>
  <c r="AD1347" i="2"/>
  <c r="AC1347" i="2"/>
  <c r="AB1347" i="2"/>
  <c r="AA1347" i="2"/>
  <c r="Z1347" i="2"/>
  <c r="Y1347" i="2"/>
  <c r="X1347" i="2"/>
  <c r="W1347" i="2"/>
  <c r="V1347" i="2"/>
  <c r="U1347" i="2"/>
  <c r="T1347" i="2"/>
  <c r="S1347" i="2"/>
  <c r="R1347" i="2"/>
  <c r="Q1347" i="2"/>
  <c r="P1347" i="2"/>
  <c r="O1347" i="2"/>
  <c r="N1347" i="2"/>
  <c r="M1347" i="2"/>
  <c r="L1347" i="2"/>
  <c r="K1347" i="2"/>
  <c r="J1347" i="2"/>
  <c r="I1347" i="2"/>
  <c r="AS1346" i="2"/>
  <c r="AR1346" i="2"/>
  <c r="AQ1346" i="2"/>
  <c r="AP1346" i="2"/>
  <c r="AO1346" i="2"/>
  <c r="AN1346" i="2"/>
  <c r="AL1346" i="2"/>
  <c r="AK1346" i="2"/>
  <c r="AJ1346" i="2"/>
  <c r="AI1346" i="2"/>
  <c r="AH1346" i="2"/>
  <c r="AG1346" i="2"/>
  <c r="AF1346" i="2"/>
  <c r="AE1346" i="2"/>
  <c r="AD1346" i="2"/>
  <c r="AC1346" i="2"/>
  <c r="AB1346" i="2"/>
  <c r="AA1346" i="2"/>
  <c r="Z1346" i="2"/>
  <c r="Y1346" i="2"/>
  <c r="X1346" i="2"/>
  <c r="W1346" i="2"/>
  <c r="V1346" i="2"/>
  <c r="U1346" i="2"/>
  <c r="T1346" i="2"/>
  <c r="S1346" i="2"/>
  <c r="R1346" i="2"/>
  <c r="Q1346" i="2"/>
  <c r="P1346" i="2"/>
  <c r="O1346" i="2"/>
  <c r="N1346" i="2"/>
  <c r="M1346" i="2"/>
  <c r="L1346" i="2"/>
  <c r="K1346" i="2"/>
  <c r="J1346" i="2"/>
  <c r="I1346" i="2"/>
  <c r="AS1345" i="2"/>
  <c r="AR1345" i="2"/>
  <c r="AQ1345" i="2"/>
  <c r="AP1345" i="2"/>
  <c r="AO1345" i="2"/>
  <c r="AN1345" i="2"/>
  <c r="AL1345" i="2"/>
  <c r="AK1345" i="2"/>
  <c r="AJ1345" i="2"/>
  <c r="AI1345" i="2"/>
  <c r="AH1345" i="2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U1345" i="2"/>
  <c r="T1345" i="2"/>
  <c r="S1345" i="2"/>
  <c r="R1345" i="2"/>
  <c r="Q1345" i="2"/>
  <c r="P1345" i="2"/>
  <c r="O1345" i="2"/>
  <c r="N1345" i="2"/>
  <c r="M1345" i="2"/>
  <c r="L1345" i="2"/>
  <c r="K1345" i="2"/>
  <c r="J1345" i="2"/>
  <c r="I1345" i="2"/>
  <c r="AS1344" i="2"/>
  <c r="AR1344" i="2"/>
  <c r="AQ1344" i="2"/>
  <c r="AP1344" i="2"/>
  <c r="AO1344" i="2"/>
  <c r="AN1344" i="2"/>
  <c r="AL1344" i="2"/>
  <c r="AK1344" i="2"/>
  <c r="AJ1344" i="2"/>
  <c r="AI1344" i="2"/>
  <c r="AH1344" i="2"/>
  <c r="AG1344" i="2"/>
  <c r="AF1344" i="2"/>
  <c r="AE1344" i="2"/>
  <c r="AD1344" i="2"/>
  <c r="AC1344" i="2"/>
  <c r="AB1344" i="2"/>
  <c r="AA1344" i="2"/>
  <c r="Z1344" i="2"/>
  <c r="Y1344" i="2"/>
  <c r="X1344" i="2"/>
  <c r="W1344" i="2"/>
  <c r="V1344" i="2"/>
  <c r="U1344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AS1343" i="2"/>
  <c r="AR1343" i="2"/>
  <c r="AQ1343" i="2"/>
  <c r="AP1343" i="2"/>
  <c r="AO1343" i="2"/>
  <c r="AN1343" i="2"/>
  <c r="AL1343" i="2"/>
  <c r="AK1343" i="2"/>
  <c r="AJ1343" i="2"/>
  <c r="AI1343" i="2"/>
  <c r="AH1343" i="2"/>
  <c r="AG1343" i="2"/>
  <c r="AF1343" i="2"/>
  <c r="AE1343" i="2"/>
  <c r="AD1343" i="2"/>
  <c r="AC1343" i="2"/>
  <c r="AB1343" i="2"/>
  <c r="AA1343" i="2"/>
  <c r="Z1343" i="2"/>
  <c r="Y1343" i="2"/>
  <c r="X1343" i="2"/>
  <c r="W1343" i="2"/>
  <c r="V1343" i="2"/>
  <c r="U1343" i="2"/>
  <c r="T1343" i="2"/>
  <c r="S1343" i="2"/>
  <c r="R1343" i="2"/>
  <c r="Q1343" i="2"/>
  <c r="P1343" i="2"/>
  <c r="O1343" i="2"/>
  <c r="N1343" i="2"/>
  <c r="M1343" i="2"/>
  <c r="L1343" i="2"/>
  <c r="K1343" i="2"/>
  <c r="J1343" i="2"/>
  <c r="I1343" i="2"/>
  <c r="AS1342" i="2"/>
  <c r="AR1342" i="2"/>
  <c r="AQ1342" i="2"/>
  <c r="AP1342" i="2"/>
  <c r="AO1342" i="2"/>
  <c r="AN1342" i="2"/>
  <c r="AL1342" i="2"/>
  <c r="AK1342" i="2"/>
  <c r="AJ1342" i="2"/>
  <c r="AI1342" i="2"/>
  <c r="AH1342" i="2"/>
  <c r="AG1342" i="2"/>
  <c r="AF1342" i="2"/>
  <c r="AE1342" i="2"/>
  <c r="AD1342" i="2"/>
  <c r="AC1342" i="2"/>
  <c r="AB1342" i="2"/>
  <c r="AA1342" i="2"/>
  <c r="Z1342" i="2"/>
  <c r="Y1342" i="2"/>
  <c r="X1342" i="2"/>
  <c r="W1342" i="2"/>
  <c r="V1342" i="2"/>
  <c r="U1342" i="2"/>
  <c r="T1342" i="2"/>
  <c r="S1342" i="2"/>
  <c r="R1342" i="2"/>
  <c r="Q1342" i="2"/>
  <c r="P1342" i="2"/>
  <c r="O1342" i="2"/>
  <c r="N1342" i="2"/>
  <c r="M1342" i="2"/>
  <c r="L1342" i="2"/>
  <c r="K1342" i="2"/>
  <c r="J1342" i="2"/>
  <c r="I1342" i="2"/>
  <c r="AS1341" i="2"/>
  <c r="AR1341" i="2"/>
  <c r="AQ1341" i="2"/>
  <c r="AP1341" i="2"/>
  <c r="AO1341" i="2"/>
  <c r="AN1341" i="2"/>
  <c r="AL1341" i="2"/>
  <c r="AK1341" i="2"/>
  <c r="AJ1341" i="2"/>
  <c r="AI1341" i="2"/>
  <c r="AH1341" i="2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U1341" i="2"/>
  <c r="T1341" i="2"/>
  <c r="S1341" i="2"/>
  <c r="R1341" i="2"/>
  <c r="Q1341" i="2"/>
  <c r="P1341" i="2"/>
  <c r="O1341" i="2"/>
  <c r="N1341" i="2"/>
  <c r="M1341" i="2"/>
  <c r="L1341" i="2"/>
  <c r="K1341" i="2"/>
  <c r="J1341" i="2"/>
  <c r="I1341" i="2"/>
  <c r="AS1340" i="2"/>
  <c r="AR1340" i="2"/>
  <c r="AQ1340" i="2"/>
  <c r="AP1340" i="2"/>
  <c r="AO1340" i="2"/>
  <c r="AN1340" i="2"/>
  <c r="AL1340" i="2"/>
  <c r="AK1340" i="2"/>
  <c r="AJ1340" i="2"/>
  <c r="AI1340" i="2"/>
  <c r="AH1340" i="2"/>
  <c r="AG1340" i="2"/>
  <c r="AF1340" i="2"/>
  <c r="AE1340" i="2"/>
  <c r="AD1340" i="2"/>
  <c r="AC1340" i="2"/>
  <c r="AB1340" i="2"/>
  <c r="AA1340" i="2"/>
  <c r="Z1340" i="2"/>
  <c r="Y1340" i="2"/>
  <c r="X1340" i="2"/>
  <c r="W1340" i="2"/>
  <c r="V1340" i="2"/>
  <c r="U1340" i="2"/>
  <c r="T1340" i="2"/>
  <c r="S1340" i="2"/>
  <c r="R1340" i="2"/>
  <c r="Q1340" i="2"/>
  <c r="P1340" i="2"/>
  <c r="O1340" i="2"/>
  <c r="N1340" i="2"/>
  <c r="M1340" i="2"/>
  <c r="L1340" i="2"/>
  <c r="K1340" i="2"/>
  <c r="J1340" i="2"/>
  <c r="I1340" i="2"/>
  <c r="AS1339" i="2"/>
  <c r="AR1339" i="2"/>
  <c r="AQ1339" i="2"/>
  <c r="AP1339" i="2"/>
  <c r="AO1339" i="2"/>
  <c r="AN1339" i="2"/>
  <c r="AL1339" i="2"/>
  <c r="AK1339" i="2"/>
  <c r="AJ1339" i="2"/>
  <c r="AI1339" i="2"/>
  <c r="AH1339" i="2"/>
  <c r="AG1339" i="2"/>
  <c r="AF1339" i="2"/>
  <c r="AE1339" i="2"/>
  <c r="AD1339" i="2"/>
  <c r="AC1339" i="2"/>
  <c r="AB1339" i="2"/>
  <c r="AA1339" i="2"/>
  <c r="Z1339" i="2"/>
  <c r="Y1339" i="2"/>
  <c r="X1339" i="2"/>
  <c r="W1339" i="2"/>
  <c r="V1339" i="2"/>
  <c r="U1339" i="2"/>
  <c r="T1339" i="2"/>
  <c r="S1339" i="2"/>
  <c r="R1339" i="2"/>
  <c r="Q1339" i="2"/>
  <c r="P1339" i="2"/>
  <c r="O1339" i="2"/>
  <c r="N1339" i="2"/>
  <c r="M1339" i="2"/>
  <c r="L1339" i="2"/>
  <c r="K1339" i="2"/>
  <c r="J1339" i="2"/>
  <c r="I1339" i="2"/>
  <c r="AS1338" i="2"/>
  <c r="AR1338" i="2"/>
  <c r="AQ1338" i="2"/>
  <c r="AP1338" i="2"/>
  <c r="AO1338" i="2"/>
  <c r="AN1338" i="2"/>
  <c r="AL1338" i="2"/>
  <c r="AK1338" i="2"/>
  <c r="AJ1338" i="2"/>
  <c r="AI1338" i="2"/>
  <c r="AH1338" i="2"/>
  <c r="AG1338" i="2"/>
  <c r="AF1338" i="2"/>
  <c r="AE1338" i="2"/>
  <c r="AD1338" i="2"/>
  <c r="AC1338" i="2"/>
  <c r="AB1338" i="2"/>
  <c r="AA1338" i="2"/>
  <c r="Z1338" i="2"/>
  <c r="Y1338" i="2"/>
  <c r="X1338" i="2"/>
  <c r="W1338" i="2"/>
  <c r="V1338" i="2"/>
  <c r="U1338" i="2"/>
  <c r="T1338" i="2"/>
  <c r="S1338" i="2"/>
  <c r="R1338" i="2"/>
  <c r="Q1338" i="2"/>
  <c r="P1338" i="2"/>
  <c r="O1338" i="2"/>
  <c r="N1338" i="2"/>
  <c r="M1338" i="2"/>
  <c r="L1338" i="2"/>
  <c r="K1338" i="2"/>
  <c r="J1338" i="2"/>
  <c r="I1338" i="2"/>
  <c r="AS1337" i="2"/>
  <c r="AR1337" i="2"/>
  <c r="AQ1337" i="2"/>
  <c r="AP1337" i="2"/>
  <c r="AO1337" i="2"/>
  <c r="AN1337" i="2"/>
  <c r="AL1337" i="2"/>
  <c r="AK1337" i="2"/>
  <c r="AJ1337" i="2"/>
  <c r="AI1337" i="2"/>
  <c r="AH1337" i="2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U1337" i="2"/>
  <c r="T1337" i="2"/>
  <c r="S1337" i="2"/>
  <c r="R1337" i="2"/>
  <c r="Q1337" i="2"/>
  <c r="P1337" i="2"/>
  <c r="O1337" i="2"/>
  <c r="N1337" i="2"/>
  <c r="M1337" i="2"/>
  <c r="L1337" i="2"/>
  <c r="K1337" i="2"/>
  <c r="J1337" i="2"/>
  <c r="I1337" i="2"/>
  <c r="AS1336" i="2"/>
  <c r="AR1336" i="2"/>
  <c r="AQ1336" i="2"/>
  <c r="AP1336" i="2"/>
  <c r="AO1336" i="2"/>
  <c r="AN1336" i="2"/>
  <c r="AL1336" i="2"/>
  <c r="AK1336" i="2"/>
  <c r="AJ1336" i="2"/>
  <c r="AI1336" i="2"/>
  <c r="AH1336" i="2"/>
  <c r="AG1336" i="2"/>
  <c r="AF1336" i="2"/>
  <c r="AE1336" i="2"/>
  <c r="AD1336" i="2"/>
  <c r="AC1336" i="2"/>
  <c r="AB1336" i="2"/>
  <c r="AA1336" i="2"/>
  <c r="Z1336" i="2"/>
  <c r="Y1336" i="2"/>
  <c r="X1336" i="2"/>
  <c r="W1336" i="2"/>
  <c r="V1336" i="2"/>
  <c r="U1336" i="2"/>
  <c r="T1336" i="2"/>
  <c r="S1336" i="2"/>
  <c r="R1336" i="2"/>
  <c r="Q1336" i="2"/>
  <c r="P1336" i="2"/>
  <c r="O1336" i="2"/>
  <c r="N1336" i="2"/>
  <c r="M1336" i="2"/>
  <c r="L1336" i="2"/>
  <c r="K1336" i="2"/>
  <c r="J1336" i="2"/>
  <c r="I1336" i="2"/>
  <c r="AS1335" i="2"/>
  <c r="AR1335" i="2"/>
  <c r="AQ1335" i="2"/>
  <c r="AP1335" i="2"/>
  <c r="AO1335" i="2"/>
  <c r="AN1335" i="2"/>
  <c r="AL1335" i="2"/>
  <c r="AK1335" i="2"/>
  <c r="AJ1335" i="2"/>
  <c r="AI1335" i="2"/>
  <c r="AH1335" i="2"/>
  <c r="AG1335" i="2"/>
  <c r="AF1335" i="2"/>
  <c r="AE1335" i="2"/>
  <c r="AD1335" i="2"/>
  <c r="AC1335" i="2"/>
  <c r="AB1335" i="2"/>
  <c r="AA1335" i="2"/>
  <c r="Z1335" i="2"/>
  <c r="Y1335" i="2"/>
  <c r="X1335" i="2"/>
  <c r="W1335" i="2"/>
  <c r="V1335" i="2"/>
  <c r="U1335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AS1334" i="2"/>
  <c r="AR1334" i="2"/>
  <c r="AQ1334" i="2"/>
  <c r="AP1334" i="2"/>
  <c r="AO1334" i="2"/>
  <c r="AN1334" i="2"/>
  <c r="AL1334" i="2"/>
  <c r="AK1334" i="2"/>
  <c r="AJ1334" i="2"/>
  <c r="AI1334" i="2"/>
  <c r="AH1334" i="2"/>
  <c r="AG1334" i="2"/>
  <c r="AF1334" i="2"/>
  <c r="AE1334" i="2"/>
  <c r="AD1334" i="2"/>
  <c r="AC1334" i="2"/>
  <c r="AB1334" i="2"/>
  <c r="AA1334" i="2"/>
  <c r="Z1334" i="2"/>
  <c r="Y1334" i="2"/>
  <c r="X1334" i="2"/>
  <c r="W1334" i="2"/>
  <c r="V1334" i="2"/>
  <c r="U1334" i="2"/>
  <c r="T1334" i="2"/>
  <c r="S1334" i="2"/>
  <c r="R1334" i="2"/>
  <c r="Q1334" i="2"/>
  <c r="P1334" i="2"/>
  <c r="O1334" i="2"/>
  <c r="N1334" i="2"/>
  <c r="M1334" i="2"/>
  <c r="L1334" i="2"/>
  <c r="K1334" i="2"/>
  <c r="J1334" i="2"/>
  <c r="I1334" i="2"/>
  <c r="AS1333" i="2"/>
  <c r="AR1333" i="2"/>
  <c r="AQ1333" i="2"/>
  <c r="AP1333" i="2"/>
  <c r="AO1333" i="2"/>
  <c r="AN1333" i="2"/>
  <c r="AL1333" i="2"/>
  <c r="AK1333" i="2"/>
  <c r="AJ1333" i="2"/>
  <c r="AI1333" i="2"/>
  <c r="AH1333" i="2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U1333" i="2"/>
  <c r="T1333" i="2"/>
  <c r="S1333" i="2"/>
  <c r="R1333" i="2"/>
  <c r="Q1333" i="2"/>
  <c r="P1333" i="2"/>
  <c r="O1333" i="2"/>
  <c r="N1333" i="2"/>
  <c r="M1333" i="2"/>
  <c r="L1333" i="2"/>
  <c r="K1333" i="2"/>
  <c r="J1333" i="2"/>
  <c r="I1333" i="2"/>
  <c r="AS1332" i="2"/>
  <c r="AR1332" i="2"/>
  <c r="AQ1332" i="2"/>
  <c r="AP1332" i="2"/>
  <c r="AO1332" i="2"/>
  <c r="AN1332" i="2"/>
  <c r="AL1332" i="2"/>
  <c r="AK1332" i="2"/>
  <c r="AJ1332" i="2"/>
  <c r="AI1332" i="2"/>
  <c r="AH1332" i="2"/>
  <c r="AG1332" i="2"/>
  <c r="AF1332" i="2"/>
  <c r="AE1332" i="2"/>
  <c r="AD1332" i="2"/>
  <c r="AC1332" i="2"/>
  <c r="AB1332" i="2"/>
  <c r="AA1332" i="2"/>
  <c r="Z1332" i="2"/>
  <c r="Y1332" i="2"/>
  <c r="X1332" i="2"/>
  <c r="W1332" i="2"/>
  <c r="V1332" i="2"/>
  <c r="U1332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AS1331" i="2"/>
  <c r="AR1331" i="2"/>
  <c r="AQ1331" i="2"/>
  <c r="AP1331" i="2"/>
  <c r="AO1331" i="2"/>
  <c r="AN1331" i="2"/>
  <c r="AL1331" i="2"/>
  <c r="AK1331" i="2"/>
  <c r="AJ1331" i="2"/>
  <c r="AI1331" i="2"/>
  <c r="AH1331" i="2"/>
  <c r="AG1331" i="2"/>
  <c r="AF1331" i="2"/>
  <c r="AE1331" i="2"/>
  <c r="AD1331" i="2"/>
  <c r="AC1331" i="2"/>
  <c r="AB1331" i="2"/>
  <c r="AA1331" i="2"/>
  <c r="Z1331" i="2"/>
  <c r="Y1331" i="2"/>
  <c r="X1331" i="2"/>
  <c r="W1331" i="2"/>
  <c r="V1331" i="2"/>
  <c r="U1331" i="2"/>
  <c r="T1331" i="2"/>
  <c r="S1331" i="2"/>
  <c r="R1331" i="2"/>
  <c r="Q1331" i="2"/>
  <c r="P1331" i="2"/>
  <c r="O1331" i="2"/>
  <c r="N1331" i="2"/>
  <c r="M1331" i="2"/>
  <c r="L1331" i="2"/>
  <c r="K1331" i="2"/>
  <c r="J1331" i="2"/>
  <c r="I1331" i="2"/>
  <c r="AS1330" i="2"/>
  <c r="AR1330" i="2"/>
  <c r="AQ1330" i="2"/>
  <c r="AP1330" i="2"/>
  <c r="AO1330" i="2"/>
  <c r="AN1330" i="2"/>
  <c r="AL1330" i="2"/>
  <c r="AK1330" i="2"/>
  <c r="AJ1330" i="2"/>
  <c r="AI1330" i="2"/>
  <c r="AH1330" i="2"/>
  <c r="AG1330" i="2"/>
  <c r="AF1330" i="2"/>
  <c r="AE1330" i="2"/>
  <c r="AD1330" i="2"/>
  <c r="AC1330" i="2"/>
  <c r="AB1330" i="2"/>
  <c r="AA1330" i="2"/>
  <c r="Z1330" i="2"/>
  <c r="Y1330" i="2"/>
  <c r="X1330" i="2"/>
  <c r="W1330" i="2"/>
  <c r="V1330" i="2"/>
  <c r="U1330" i="2"/>
  <c r="T1330" i="2"/>
  <c r="S1330" i="2"/>
  <c r="R1330" i="2"/>
  <c r="Q1330" i="2"/>
  <c r="P1330" i="2"/>
  <c r="O1330" i="2"/>
  <c r="N1330" i="2"/>
  <c r="M1330" i="2"/>
  <c r="L1330" i="2"/>
  <c r="K1330" i="2"/>
  <c r="J1330" i="2"/>
  <c r="I1330" i="2"/>
  <c r="AS1329" i="2"/>
  <c r="AR1329" i="2"/>
  <c r="AQ1329" i="2"/>
  <c r="AP1329" i="2"/>
  <c r="AO1329" i="2"/>
  <c r="AN1329" i="2"/>
  <c r="AL1329" i="2"/>
  <c r="AK1329" i="2"/>
  <c r="AJ1329" i="2"/>
  <c r="AI1329" i="2"/>
  <c r="AH1329" i="2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U1329" i="2"/>
  <c r="T1329" i="2"/>
  <c r="S1329" i="2"/>
  <c r="R1329" i="2"/>
  <c r="Q1329" i="2"/>
  <c r="P1329" i="2"/>
  <c r="O1329" i="2"/>
  <c r="N1329" i="2"/>
  <c r="M1329" i="2"/>
  <c r="L1329" i="2"/>
  <c r="K1329" i="2"/>
  <c r="J1329" i="2"/>
  <c r="I1329" i="2"/>
  <c r="AS1328" i="2"/>
  <c r="AR1328" i="2"/>
  <c r="AQ1328" i="2"/>
  <c r="AP1328" i="2"/>
  <c r="AO1328" i="2"/>
  <c r="AN1328" i="2"/>
  <c r="AL1328" i="2"/>
  <c r="AK1328" i="2"/>
  <c r="AJ1328" i="2"/>
  <c r="AI1328" i="2"/>
  <c r="AH1328" i="2"/>
  <c r="AG1328" i="2"/>
  <c r="AF1328" i="2"/>
  <c r="AE1328" i="2"/>
  <c r="AD1328" i="2"/>
  <c r="AC1328" i="2"/>
  <c r="AB1328" i="2"/>
  <c r="AA1328" i="2"/>
  <c r="Z1328" i="2"/>
  <c r="Y1328" i="2"/>
  <c r="X1328" i="2"/>
  <c r="W1328" i="2"/>
  <c r="V1328" i="2"/>
  <c r="U1328" i="2"/>
  <c r="T1328" i="2"/>
  <c r="S1328" i="2"/>
  <c r="R1328" i="2"/>
  <c r="Q1328" i="2"/>
  <c r="P1328" i="2"/>
  <c r="O1328" i="2"/>
  <c r="N1328" i="2"/>
  <c r="M1328" i="2"/>
  <c r="L1328" i="2"/>
  <c r="K1328" i="2"/>
  <c r="J1328" i="2"/>
  <c r="I1328" i="2"/>
  <c r="AS1327" i="2"/>
  <c r="AR1327" i="2"/>
  <c r="AQ1327" i="2"/>
  <c r="AP1327" i="2"/>
  <c r="AO1327" i="2"/>
  <c r="AN1327" i="2"/>
  <c r="AL1327" i="2"/>
  <c r="AK1327" i="2"/>
  <c r="AJ1327" i="2"/>
  <c r="AI1327" i="2"/>
  <c r="AH1327" i="2"/>
  <c r="AG1327" i="2"/>
  <c r="AF1327" i="2"/>
  <c r="AE1327" i="2"/>
  <c r="AD1327" i="2"/>
  <c r="AC1327" i="2"/>
  <c r="AB1327" i="2"/>
  <c r="AA1327" i="2"/>
  <c r="Z1327" i="2"/>
  <c r="Y1327" i="2"/>
  <c r="X1327" i="2"/>
  <c r="W1327" i="2"/>
  <c r="V1327" i="2"/>
  <c r="U1327" i="2"/>
  <c r="T1327" i="2"/>
  <c r="S1327" i="2"/>
  <c r="R1327" i="2"/>
  <c r="Q1327" i="2"/>
  <c r="P1327" i="2"/>
  <c r="O1327" i="2"/>
  <c r="N1327" i="2"/>
  <c r="M1327" i="2"/>
  <c r="L1327" i="2"/>
  <c r="K1327" i="2"/>
  <c r="J1327" i="2"/>
  <c r="I1327" i="2"/>
  <c r="AS1326" i="2"/>
  <c r="AR1326" i="2"/>
  <c r="AQ1326" i="2"/>
  <c r="AP1326" i="2"/>
  <c r="AO1326" i="2"/>
  <c r="AN1326" i="2"/>
  <c r="AL1326" i="2"/>
  <c r="AK1326" i="2"/>
  <c r="AJ1326" i="2"/>
  <c r="AI1326" i="2"/>
  <c r="AH1326" i="2"/>
  <c r="AG1326" i="2"/>
  <c r="AF1326" i="2"/>
  <c r="AE1326" i="2"/>
  <c r="AD1326" i="2"/>
  <c r="AC1326" i="2"/>
  <c r="AB1326" i="2"/>
  <c r="AA1326" i="2"/>
  <c r="Z1326" i="2"/>
  <c r="Y1326" i="2"/>
  <c r="X1326" i="2"/>
  <c r="W1326" i="2"/>
  <c r="V1326" i="2"/>
  <c r="U1326" i="2"/>
  <c r="T1326" i="2"/>
  <c r="S1326" i="2"/>
  <c r="R1326" i="2"/>
  <c r="Q1326" i="2"/>
  <c r="P1326" i="2"/>
  <c r="O1326" i="2"/>
  <c r="N1326" i="2"/>
  <c r="M1326" i="2"/>
  <c r="L1326" i="2"/>
  <c r="K1326" i="2"/>
  <c r="J1326" i="2"/>
  <c r="I1326" i="2"/>
  <c r="AS1325" i="2"/>
  <c r="AR1325" i="2"/>
  <c r="AQ1325" i="2"/>
  <c r="AP1325" i="2"/>
  <c r="AO1325" i="2"/>
  <c r="AN1325" i="2"/>
  <c r="AL1325" i="2"/>
  <c r="AK1325" i="2"/>
  <c r="AJ1325" i="2"/>
  <c r="AI1325" i="2"/>
  <c r="AH1325" i="2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U1325" i="2"/>
  <c r="T1325" i="2"/>
  <c r="S1325" i="2"/>
  <c r="R1325" i="2"/>
  <c r="Q1325" i="2"/>
  <c r="P1325" i="2"/>
  <c r="O1325" i="2"/>
  <c r="N1325" i="2"/>
  <c r="M1325" i="2"/>
  <c r="L1325" i="2"/>
  <c r="K1325" i="2"/>
  <c r="J1325" i="2"/>
  <c r="I1325" i="2"/>
  <c r="AS1324" i="2"/>
  <c r="AR1324" i="2"/>
  <c r="AQ1324" i="2"/>
  <c r="AP1324" i="2"/>
  <c r="AO1324" i="2"/>
  <c r="AN1324" i="2"/>
  <c r="AL1324" i="2"/>
  <c r="AK1324" i="2"/>
  <c r="AJ1324" i="2"/>
  <c r="AI1324" i="2"/>
  <c r="AH1324" i="2"/>
  <c r="AG1324" i="2"/>
  <c r="AF1324" i="2"/>
  <c r="AE1324" i="2"/>
  <c r="AD1324" i="2"/>
  <c r="AC1324" i="2"/>
  <c r="AB1324" i="2"/>
  <c r="AA1324" i="2"/>
  <c r="Z1324" i="2"/>
  <c r="Y1324" i="2"/>
  <c r="X1324" i="2"/>
  <c r="W1324" i="2"/>
  <c r="V1324" i="2"/>
  <c r="U1324" i="2"/>
  <c r="T1324" i="2"/>
  <c r="S1324" i="2"/>
  <c r="R1324" i="2"/>
  <c r="Q1324" i="2"/>
  <c r="P1324" i="2"/>
  <c r="O1324" i="2"/>
  <c r="N1324" i="2"/>
  <c r="M1324" i="2"/>
  <c r="L1324" i="2"/>
  <c r="K1324" i="2"/>
  <c r="J1324" i="2"/>
  <c r="I1324" i="2"/>
  <c r="AS1323" i="2"/>
  <c r="AR1323" i="2"/>
  <c r="AQ1323" i="2"/>
  <c r="AP1323" i="2"/>
  <c r="AO1323" i="2"/>
  <c r="AN1323" i="2"/>
  <c r="AL1323" i="2"/>
  <c r="AK1323" i="2"/>
  <c r="AJ1323" i="2"/>
  <c r="AI1323" i="2"/>
  <c r="AH1323" i="2"/>
  <c r="AG1323" i="2"/>
  <c r="AF1323" i="2"/>
  <c r="AE1323" i="2"/>
  <c r="AD1323" i="2"/>
  <c r="AC1323" i="2"/>
  <c r="AB1323" i="2"/>
  <c r="AA1323" i="2"/>
  <c r="Z1323" i="2"/>
  <c r="Y1323" i="2"/>
  <c r="X1323" i="2"/>
  <c r="W1323" i="2"/>
  <c r="V1323" i="2"/>
  <c r="U1323" i="2"/>
  <c r="T1323" i="2"/>
  <c r="S1323" i="2"/>
  <c r="R1323" i="2"/>
  <c r="Q1323" i="2"/>
  <c r="P1323" i="2"/>
  <c r="O1323" i="2"/>
  <c r="N1323" i="2"/>
  <c r="M1323" i="2"/>
  <c r="L1323" i="2"/>
  <c r="K1323" i="2"/>
  <c r="J1323" i="2"/>
  <c r="I1323" i="2"/>
  <c r="AS1322" i="2"/>
  <c r="AR1322" i="2"/>
  <c r="AQ1322" i="2"/>
  <c r="AP1322" i="2"/>
  <c r="AO1322" i="2"/>
  <c r="AN1322" i="2"/>
  <c r="AL1322" i="2"/>
  <c r="AK1322" i="2"/>
  <c r="AJ1322" i="2"/>
  <c r="AI1322" i="2"/>
  <c r="AH1322" i="2"/>
  <c r="AG1322" i="2"/>
  <c r="AF1322" i="2"/>
  <c r="AE1322" i="2"/>
  <c r="AD1322" i="2"/>
  <c r="AC1322" i="2"/>
  <c r="AB1322" i="2"/>
  <c r="AA1322" i="2"/>
  <c r="Z1322" i="2"/>
  <c r="Y1322" i="2"/>
  <c r="X1322" i="2"/>
  <c r="W1322" i="2"/>
  <c r="V1322" i="2"/>
  <c r="U1322" i="2"/>
  <c r="T1322" i="2"/>
  <c r="S1322" i="2"/>
  <c r="R1322" i="2"/>
  <c r="Q1322" i="2"/>
  <c r="P1322" i="2"/>
  <c r="O1322" i="2"/>
  <c r="N1322" i="2"/>
  <c r="M1322" i="2"/>
  <c r="L1322" i="2"/>
  <c r="K1322" i="2"/>
  <c r="J1322" i="2"/>
  <c r="I1322" i="2"/>
  <c r="AS1321" i="2"/>
  <c r="AR1321" i="2"/>
  <c r="AQ1321" i="2"/>
  <c r="AP1321" i="2"/>
  <c r="AO1321" i="2"/>
  <c r="AN1321" i="2"/>
  <c r="AL1321" i="2"/>
  <c r="AK1321" i="2"/>
  <c r="AJ1321" i="2"/>
  <c r="AI1321" i="2"/>
  <c r="AH1321" i="2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U1321" i="2"/>
  <c r="T1321" i="2"/>
  <c r="S1321" i="2"/>
  <c r="R1321" i="2"/>
  <c r="Q1321" i="2"/>
  <c r="P1321" i="2"/>
  <c r="O1321" i="2"/>
  <c r="N1321" i="2"/>
  <c r="M1321" i="2"/>
  <c r="L1321" i="2"/>
  <c r="K1321" i="2"/>
  <c r="J1321" i="2"/>
  <c r="I1321" i="2"/>
  <c r="AS1320" i="2"/>
  <c r="AR1320" i="2"/>
  <c r="AQ1320" i="2"/>
  <c r="AP1320" i="2"/>
  <c r="AO1320" i="2"/>
  <c r="AN1320" i="2"/>
  <c r="AL1320" i="2"/>
  <c r="AK1320" i="2"/>
  <c r="AJ1320" i="2"/>
  <c r="AI1320" i="2"/>
  <c r="AH1320" i="2"/>
  <c r="AG1320" i="2"/>
  <c r="AF1320" i="2"/>
  <c r="AE1320" i="2"/>
  <c r="AD1320" i="2"/>
  <c r="AC1320" i="2"/>
  <c r="AB1320" i="2"/>
  <c r="AA1320" i="2"/>
  <c r="Z1320" i="2"/>
  <c r="Y1320" i="2"/>
  <c r="X1320" i="2"/>
  <c r="W1320" i="2"/>
  <c r="V1320" i="2"/>
  <c r="U1320" i="2"/>
  <c r="T1320" i="2"/>
  <c r="S1320" i="2"/>
  <c r="R1320" i="2"/>
  <c r="Q1320" i="2"/>
  <c r="P1320" i="2"/>
  <c r="O1320" i="2"/>
  <c r="N1320" i="2"/>
  <c r="M1320" i="2"/>
  <c r="L1320" i="2"/>
  <c r="K1320" i="2"/>
  <c r="J1320" i="2"/>
  <c r="I1320" i="2"/>
  <c r="AS1319" i="2"/>
  <c r="AR1319" i="2"/>
  <c r="AQ1319" i="2"/>
  <c r="AP1319" i="2"/>
  <c r="AO1319" i="2"/>
  <c r="AN1319" i="2"/>
  <c r="AL1319" i="2"/>
  <c r="AK1319" i="2"/>
  <c r="AJ1319" i="2"/>
  <c r="AI1319" i="2"/>
  <c r="AH1319" i="2"/>
  <c r="AG1319" i="2"/>
  <c r="AF1319" i="2"/>
  <c r="AE1319" i="2"/>
  <c r="AD1319" i="2"/>
  <c r="AC1319" i="2"/>
  <c r="AB1319" i="2"/>
  <c r="AA1319" i="2"/>
  <c r="Z1319" i="2"/>
  <c r="Y1319" i="2"/>
  <c r="X1319" i="2"/>
  <c r="W1319" i="2"/>
  <c r="V1319" i="2"/>
  <c r="U1319" i="2"/>
  <c r="T1319" i="2"/>
  <c r="S1319" i="2"/>
  <c r="R1319" i="2"/>
  <c r="Q1319" i="2"/>
  <c r="P1319" i="2"/>
  <c r="O1319" i="2"/>
  <c r="N1319" i="2"/>
  <c r="M1319" i="2"/>
  <c r="L1319" i="2"/>
  <c r="K1319" i="2"/>
  <c r="J1319" i="2"/>
  <c r="I1319" i="2"/>
  <c r="AS1318" i="2"/>
  <c r="AR1318" i="2"/>
  <c r="AQ1318" i="2"/>
  <c r="AP1318" i="2"/>
  <c r="AO1318" i="2"/>
  <c r="AN1318" i="2"/>
  <c r="AL1318" i="2"/>
  <c r="AK1318" i="2"/>
  <c r="AJ1318" i="2"/>
  <c r="AI1318" i="2"/>
  <c r="AH1318" i="2"/>
  <c r="AG1318" i="2"/>
  <c r="AF1318" i="2"/>
  <c r="AE1318" i="2"/>
  <c r="AD1318" i="2"/>
  <c r="AC1318" i="2"/>
  <c r="AB1318" i="2"/>
  <c r="AA1318" i="2"/>
  <c r="Z1318" i="2"/>
  <c r="Y1318" i="2"/>
  <c r="X1318" i="2"/>
  <c r="W1318" i="2"/>
  <c r="V1318" i="2"/>
  <c r="U1318" i="2"/>
  <c r="T1318" i="2"/>
  <c r="S1318" i="2"/>
  <c r="R1318" i="2"/>
  <c r="Q1318" i="2"/>
  <c r="P1318" i="2"/>
  <c r="O1318" i="2"/>
  <c r="N1318" i="2"/>
  <c r="M1318" i="2"/>
  <c r="L1318" i="2"/>
  <c r="K1318" i="2"/>
  <c r="J1318" i="2"/>
  <c r="I1318" i="2"/>
  <c r="AS1317" i="2"/>
  <c r="AR1317" i="2"/>
  <c r="AQ1317" i="2"/>
  <c r="AP1317" i="2"/>
  <c r="AO1317" i="2"/>
  <c r="AN1317" i="2"/>
  <c r="AL1317" i="2"/>
  <c r="AK1317" i="2"/>
  <c r="AJ1317" i="2"/>
  <c r="AI1317" i="2"/>
  <c r="AH1317" i="2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U1317" i="2"/>
  <c r="T1317" i="2"/>
  <c r="S1317" i="2"/>
  <c r="R1317" i="2"/>
  <c r="Q1317" i="2"/>
  <c r="P1317" i="2"/>
  <c r="O1317" i="2"/>
  <c r="N1317" i="2"/>
  <c r="M1317" i="2"/>
  <c r="L1317" i="2"/>
  <c r="K1317" i="2"/>
  <c r="J1317" i="2"/>
  <c r="I1317" i="2"/>
  <c r="AS1316" i="2"/>
  <c r="AR1316" i="2"/>
  <c r="AQ1316" i="2"/>
  <c r="AP1316" i="2"/>
  <c r="AO1316" i="2"/>
  <c r="AN1316" i="2"/>
  <c r="AL1316" i="2"/>
  <c r="AK1316" i="2"/>
  <c r="AJ1316" i="2"/>
  <c r="AI1316" i="2"/>
  <c r="AH1316" i="2"/>
  <c r="AG1316" i="2"/>
  <c r="AF1316" i="2"/>
  <c r="AE1316" i="2"/>
  <c r="AD1316" i="2"/>
  <c r="AC1316" i="2"/>
  <c r="AB1316" i="2"/>
  <c r="AA1316" i="2"/>
  <c r="Z1316" i="2"/>
  <c r="Y1316" i="2"/>
  <c r="X1316" i="2"/>
  <c r="W1316" i="2"/>
  <c r="V1316" i="2"/>
  <c r="U1316" i="2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AS1315" i="2"/>
  <c r="AR1315" i="2"/>
  <c r="AQ1315" i="2"/>
  <c r="AP1315" i="2"/>
  <c r="AO1315" i="2"/>
  <c r="AN1315" i="2"/>
  <c r="AL1315" i="2"/>
  <c r="AK1315" i="2"/>
  <c r="AJ1315" i="2"/>
  <c r="AI1315" i="2"/>
  <c r="AH1315" i="2"/>
  <c r="AG1315" i="2"/>
  <c r="AF1315" i="2"/>
  <c r="AE1315" i="2"/>
  <c r="AD1315" i="2"/>
  <c r="AC1315" i="2"/>
  <c r="AB1315" i="2"/>
  <c r="AA1315" i="2"/>
  <c r="Z1315" i="2"/>
  <c r="Y1315" i="2"/>
  <c r="X1315" i="2"/>
  <c r="W1315" i="2"/>
  <c r="V1315" i="2"/>
  <c r="U1315" i="2"/>
  <c r="T1315" i="2"/>
  <c r="S1315" i="2"/>
  <c r="R1315" i="2"/>
  <c r="Q1315" i="2"/>
  <c r="P1315" i="2"/>
  <c r="O1315" i="2"/>
  <c r="N1315" i="2"/>
  <c r="M1315" i="2"/>
  <c r="L1315" i="2"/>
  <c r="K1315" i="2"/>
  <c r="J1315" i="2"/>
  <c r="I1315" i="2"/>
  <c r="AS1314" i="2"/>
  <c r="AR1314" i="2"/>
  <c r="AQ1314" i="2"/>
  <c r="AP1314" i="2"/>
  <c r="AO1314" i="2"/>
  <c r="AN1314" i="2"/>
  <c r="AL1314" i="2"/>
  <c r="AK1314" i="2"/>
  <c r="AJ1314" i="2"/>
  <c r="AI1314" i="2"/>
  <c r="AH1314" i="2"/>
  <c r="AG1314" i="2"/>
  <c r="AF1314" i="2"/>
  <c r="AE1314" i="2"/>
  <c r="AD1314" i="2"/>
  <c r="AC1314" i="2"/>
  <c r="AB1314" i="2"/>
  <c r="AA1314" i="2"/>
  <c r="Z1314" i="2"/>
  <c r="Y1314" i="2"/>
  <c r="X1314" i="2"/>
  <c r="W1314" i="2"/>
  <c r="V1314" i="2"/>
  <c r="U1314" i="2"/>
  <c r="T1314" i="2"/>
  <c r="S1314" i="2"/>
  <c r="R1314" i="2"/>
  <c r="Q1314" i="2"/>
  <c r="P1314" i="2"/>
  <c r="O1314" i="2"/>
  <c r="N1314" i="2"/>
  <c r="M1314" i="2"/>
  <c r="L1314" i="2"/>
  <c r="K1314" i="2"/>
  <c r="J1314" i="2"/>
  <c r="I1314" i="2"/>
  <c r="AS1313" i="2"/>
  <c r="AR1313" i="2"/>
  <c r="AQ1313" i="2"/>
  <c r="AP1313" i="2"/>
  <c r="AO1313" i="2"/>
  <c r="AN1313" i="2"/>
  <c r="AL1313" i="2"/>
  <c r="AK1313" i="2"/>
  <c r="AJ1313" i="2"/>
  <c r="AI1313" i="2"/>
  <c r="AH1313" i="2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U1313" i="2"/>
  <c r="T1313" i="2"/>
  <c r="S1313" i="2"/>
  <c r="R1313" i="2"/>
  <c r="Q1313" i="2"/>
  <c r="P1313" i="2"/>
  <c r="O1313" i="2"/>
  <c r="N1313" i="2"/>
  <c r="M1313" i="2"/>
  <c r="L1313" i="2"/>
  <c r="K1313" i="2"/>
  <c r="J1313" i="2"/>
  <c r="I1313" i="2"/>
  <c r="AS1312" i="2"/>
  <c r="AR1312" i="2"/>
  <c r="AQ1312" i="2"/>
  <c r="AP1312" i="2"/>
  <c r="AO1312" i="2"/>
  <c r="AN1312" i="2"/>
  <c r="AL1312" i="2"/>
  <c r="AK1312" i="2"/>
  <c r="AJ1312" i="2"/>
  <c r="AI1312" i="2"/>
  <c r="AH1312" i="2"/>
  <c r="AG1312" i="2"/>
  <c r="AF1312" i="2"/>
  <c r="AE1312" i="2"/>
  <c r="AD1312" i="2"/>
  <c r="AC1312" i="2"/>
  <c r="AB1312" i="2"/>
  <c r="AA1312" i="2"/>
  <c r="Z1312" i="2"/>
  <c r="Y1312" i="2"/>
  <c r="X1312" i="2"/>
  <c r="W1312" i="2"/>
  <c r="V1312" i="2"/>
  <c r="U1312" i="2"/>
  <c r="T1312" i="2"/>
  <c r="S1312" i="2"/>
  <c r="R1312" i="2"/>
  <c r="Q1312" i="2"/>
  <c r="P1312" i="2"/>
  <c r="O1312" i="2"/>
  <c r="N1312" i="2"/>
  <c r="M1312" i="2"/>
  <c r="L1312" i="2"/>
  <c r="K1312" i="2"/>
  <c r="J1312" i="2"/>
  <c r="I1312" i="2"/>
  <c r="AS1311" i="2"/>
  <c r="AR1311" i="2"/>
  <c r="AQ1311" i="2"/>
  <c r="AP1311" i="2"/>
  <c r="AO1311" i="2"/>
  <c r="AN1311" i="2"/>
  <c r="AL1311" i="2"/>
  <c r="AK1311" i="2"/>
  <c r="AJ1311" i="2"/>
  <c r="AI1311" i="2"/>
  <c r="AH1311" i="2"/>
  <c r="AG1311" i="2"/>
  <c r="AF1311" i="2"/>
  <c r="AE1311" i="2"/>
  <c r="AD1311" i="2"/>
  <c r="AC1311" i="2"/>
  <c r="AB1311" i="2"/>
  <c r="AA1311" i="2"/>
  <c r="Z1311" i="2"/>
  <c r="Y1311" i="2"/>
  <c r="X1311" i="2"/>
  <c r="W1311" i="2"/>
  <c r="V1311" i="2"/>
  <c r="U1311" i="2"/>
  <c r="T1311" i="2"/>
  <c r="S1311" i="2"/>
  <c r="R1311" i="2"/>
  <c r="Q1311" i="2"/>
  <c r="P1311" i="2"/>
  <c r="O1311" i="2"/>
  <c r="N1311" i="2"/>
  <c r="M1311" i="2"/>
  <c r="L1311" i="2"/>
  <c r="K1311" i="2"/>
  <c r="J1311" i="2"/>
  <c r="I1311" i="2"/>
  <c r="AS1310" i="2"/>
  <c r="AR1310" i="2"/>
  <c r="AQ1310" i="2"/>
  <c r="AP1310" i="2"/>
  <c r="AO1310" i="2"/>
  <c r="AN1310" i="2"/>
  <c r="AL1310" i="2"/>
  <c r="AK1310" i="2"/>
  <c r="AJ1310" i="2"/>
  <c r="AI1310" i="2"/>
  <c r="AH1310" i="2"/>
  <c r="AG1310" i="2"/>
  <c r="AF1310" i="2"/>
  <c r="AE1310" i="2"/>
  <c r="AD1310" i="2"/>
  <c r="AC1310" i="2"/>
  <c r="AB1310" i="2"/>
  <c r="AA1310" i="2"/>
  <c r="Z1310" i="2"/>
  <c r="Y1310" i="2"/>
  <c r="X1310" i="2"/>
  <c r="W1310" i="2"/>
  <c r="V1310" i="2"/>
  <c r="U1310" i="2"/>
  <c r="T1310" i="2"/>
  <c r="S1310" i="2"/>
  <c r="R1310" i="2"/>
  <c r="Q1310" i="2"/>
  <c r="P1310" i="2"/>
  <c r="O1310" i="2"/>
  <c r="N1310" i="2"/>
  <c r="M1310" i="2"/>
  <c r="L1310" i="2"/>
  <c r="K1310" i="2"/>
  <c r="J1310" i="2"/>
  <c r="I1310" i="2"/>
  <c r="AS1309" i="2"/>
  <c r="AR1309" i="2"/>
  <c r="AQ1309" i="2"/>
  <c r="AP1309" i="2"/>
  <c r="AO1309" i="2"/>
  <c r="AN1309" i="2"/>
  <c r="AL1309" i="2"/>
  <c r="AK1309" i="2"/>
  <c r="AJ1309" i="2"/>
  <c r="AI1309" i="2"/>
  <c r="AH1309" i="2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U1309" i="2"/>
  <c r="T1309" i="2"/>
  <c r="S1309" i="2"/>
  <c r="R1309" i="2"/>
  <c r="Q1309" i="2"/>
  <c r="P1309" i="2"/>
  <c r="O1309" i="2"/>
  <c r="N1309" i="2"/>
  <c r="M1309" i="2"/>
  <c r="L1309" i="2"/>
  <c r="K1309" i="2"/>
  <c r="J1309" i="2"/>
  <c r="I1309" i="2"/>
  <c r="AS1308" i="2"/>
  <c r="AR1308" i="2"/>
  <c r="AQ1308" i="2"/>
  <c r="AP1308" i="2"/>
  <c r="AO1308" i="2"/>
  <c r="AN1308" i="2"/>
  <c r="AL1308" i="2"/>
  <c r="AK1308" i="2"/>
  <c r="AJ1308" i="2"/>
  <c r="AI1308" i="2"/>
  <c r="AH1308" i="2"/>
  <c r="AG1308" i="2"/>
  <c r="AF1308" i="2"/>
  <c r="AE1308" i="2"/>
  <c r="AD1308" i="2"/>
  <c r="AC1308" i="2"/>
  <c r="AB1308" i="2"/>
  <c r="AA1308" i="2"/>
  <c r="Z1308" i="2"/>
  <c r="Y1308" i="2"/>
  <c r="X1308" i="2"/>
  <c r="W1308" i="2"/>
  <c r="V1308" i="2"/>
  <c r="U1308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AS1307" i="2"/>
  <c r="AR1307" i="2"/>
  <c r="AQ1307" i="2"/>
  <c r="AP1307" i="2"/>
  <c r="AO1307" i="2"/>
  <c r="AN1307" i="2"/>
  <c r="AL1307" i="2"/>
  <c r="AK1307" i="2"/>
  <c r="AJ1307" i="2"/>
  <c r="AI1307" i="2"/>
  <c r="AH1307" i="2"/>
  <c r="AG1307" i="2"/>
  <c r="AF1307" i="2"/>
  <c r="AE1307" i="2"/>
  <c r="AD1307" i="2"/>
  <c r="AC1307" i="2"/>
  <c r="AB1307" i="2"/>
  <c r="AA1307" i="2"/>
  <c r="Z1307" i="2"/>
  <c r="Y1307" i="2"/>
  <c r="X1307" i="2"/>
  <c r="W1307" i="2"/>
  <c r="V1307" i="2"/>
  <c r="U1307" i="2"/>
  <c r="T1307" i="2"/>
  <c r="S1307" i="2"/>
  <c r="R1307" i="2"/>
  <c r="Q1307" i="2"/>
  <c r="P1307" i="2"/>
  <c r="O1307" i="2"/>
  <c r="N1307" i="2"/>
  <c r="M1307" i="2"/>
  <c r="L1307" i="2"/>
  <c r="K1307" i="2"/>
  <c r="J1307" i="2"/>
  <c r="I1307" i="2"/>
  <c r="AS1306" i="2"/>
  <c r="AR1306" i="2"/>
  <c r="AQ1306" i="2"/>
  <c r="AP1306" i="2"/>
  <c r="AO1306" i="2"/>
  <c r="AN1306" i="2"/>
  <c r="AL1306" i="2"/>
  <c r="AK1306" i="2"/>
  <c r="AJ1306" i="2"/>
  <c r="AI1306" i="2"/>
  <c r="AH1306" i="2"/>
  <c r="AG1306" i="2"/>
  <c r="AF1306" i="2"/>
  <c r="AE1306" i="2"/>
  <c r="AD1306" i="2"/>
  <c r="AC1306" i="2"/>
  <c r="AB1306" i="2"/>
  <c r="AA1306" i="2"/>
  <c r="Z1306" i="2"/>
  <c r="Y1306" i="2"/>
  <c r="X1306" i="2"/>
  <c r="W1306" i="2"/>
  <c r="V1306" i="2"/>
  <c r="U1306" i="2"/>
  <c r="T1306" i="2"/>
  <c r="S1306" i="2"/>
  <c r="R1306" i="2"/>
  <c r="Q1306" i="2"/>
  <c r="P1306" i="2"/>
  <c r="O1306" i="2"/>
  <c r="N1306" i="2"/>
  <c r="M1306" i="2"/>
  <c r="L1306" i="2"/>
  <c r="K1306" i="2"/>
  <c r="J1306" i="2"/>
  <c r="I1306" i="2"/>
  <c r="AS1305" i="2"/>
  <c r="AR1305" i="2"/>
  <c r="AQ1305" i="2"/>
  <c r="AP1305" i="2"/>
  <c r="AO1305" i="2"/>
  <c r="AN1305" i="2"/>
  <c r="AL1305" i="2"/>
  <c r="AK1305" i="2"/>
  <c r="AJ1305" i="2"/>
  <c r="AI1305" i="2"/>
  <c r="AH1305" i="2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U1305" i="2"/>
  <c r="T1305" i="2"/>
  <c r="S1305" i="2"/>
  <c r="R1305" i="2"/>
  <c r="Q1305" i="2"/>
  <c r="P1305" i="2"/>
  <c r="O1305" i="2"/>
  <c r="N1305" i="2"/>
  <c r="M1305" i="2"/>
  <c r="L1305" i="2"/>
  <c r="K1305" i="2"/>
  <c r="J1305" i="2"/>
  <c r="I1305" i="2"/>
  <c r="AS1304" i="2"/>
  <c r="AR1304" i="2"/>
  <c r="AQ1304" i="2"/>
  <c r="AP1304" i="2"/>
  <c r="AO1304" i="2"/>
  <c r="AN1304" i="2"/>
  <c r="AL1304" i="2"/>
  <c r="AK1304" i="2"/>
  <c r="AJ1304" i="2"/>
  <c r="AI1304" i="2"/>
  <c r="AH1304" i="2"/>
  <c r="AG1304" i="2"/>
  <c r="AF1304" i="2"/>
  <c r="AE1304" i="2"/>
  <c r="AD1304" i="2"/>
  <c r="AC1304" i="2"/>
  <c r="AB1304" i="2"/>
  <c r="AA1304" i="2"/>
  <c r="Z1304" i="2"/>
  <c r="Y1304" i="2"/>
  <c r="X1304" i="2"/>
  <c r="W1304" i="2"/>
  <c r="V1304" i="2"/>
  <c r="U1304" i="2"/>
  <c r="T1304" i="2"/>
  <c r="S1304" i="2"/>
  <c r="R1304" i="2"/>
  <c r="Q1304" i="2"/>
  <c r="P1304" i="2"/>
  <c r="O1304" i="2"/>
  <c r="N1304" i="2"/>
  <c r="M1304" i="2"/>
  <c r="L1304" i="2"/>
  <c r="K1304" i="2"/>
  <c r="J1304" i="2"/>
  <c r="I1304" i="2"/>
  <c r="AS1303" i="2"/>
  <c r="AR1303" i="2"/>
  <c r="AQ1303" i="2"/>
  <c r="AP1303" i="2"/>
  <c r="AO1303" i="2"/>
  <c r="AN1303" i="2"/>
  <c r="AL1303" i="2"/>
  <c r="AK1303" i="2"/>
  <c r="AJ1303" i="2"/>
  <c r="AI1303" i="2"/>
  <c r="AH1303" i="2"/>
  <c r="AG1303" i="2"/>
  <c r="AF1303" i="2"/>
  <c r="AE1303" i="2"/>
  <c r="AD1303" i="2"/>
  <c r="AC1303" i="2"/>
  <c r="AB1303" i="2"/>
  <c r="AA1303" i="2"/>
  <c r="Z1303" i="2"/>
  <c r="Y1303" i="2"/>
  <c r="X1303" i="2"/>
  <c r="W1303" i="2"/>
  <c r="V1303" i="2"/>
  <c r="U1303" i="2"/>
  <c r="T1303" i="2"/>
  <c r="S1303" i="2"/>
  <c r="R1303" i="2"/>
  <c r="Q1303" i="2"/>
  <c r="P1303" i="2"/>
  <c r="O1303" i="2"/>
  <c r="N1303" i="2"/>
  <c r="M1303" i="2"/>
  <c r="L1303" i="2"/>
  <c r="K1303" i="2"/>
  <c r="J1303" i="2"/>
  <c r="I1303" i="2"/>
  <c r="AS1302" i="2"/>
  <c r="AR1302" i="2"/>
  <c r="AQ1302" i="2"/>
  <c r="AP1302" i="2"/>
  <c r="AO1302" i="2"/>
  <c r="AN1302" i="2"/>
  <c r="AL1302" i="2"/>
  <c r="AK1302" i="2"/>
  <c r="AJ1302" i="2"/>
  <c r="AI1302" i="2"/>
  <c r="AH1302" i="2"/>
  <c r="AG1302" i="2"/>
  <c r="AF1302" i="2"/>
  <c r="AE1302" i="2"/>
  <c r="AD1302" i="2"/>
  <c r="AC1302" i="2"/>
  <c r="AB1302" i="2"/>
  <c r="AA1302" i="2"/>
  <c r="Z1302" i="2"/>
  <c r="Y1302" i="2"/>
  <c r="X1302" i="2"/>
  <c r="W1302" i="2"/>
  <c r="V1302" i="2"/>
  <c r="U1302" i="2"/>
  <c r="T1302" i="2"/>
  <c r="S1302" i="2"/>
  <c r="R1302" i="2"/>
  <c r="Q1302" i="2"/>
  <c r="P1302" i="2"/>
  <c r="O1302" i="2"/>
  <c r="N1302" i="2"/>
  <c r="M1302" i="2"/>
  <c r="L1302" i="2"/>
  <c r="K1302" i="2"/>
  <c r="J1302" i="2"/>
  <c r="I1302" i="2"/>
  <c r="AS1301" i="2"/>
  <c r="AR1301" i="2"/>
  <c r="AQ1301" i="2"/>
  <c r="AP1301" i="2"/>
  <c r="AO1301" i="2"/>
  <c r="AN1301" i="2"/>
  <c r="AL1301" i="2"/>
  <c r="AK1301" i="2"/>
  <c r="AJ1301" i="2"/>
  <c r="AI1301" i="2"/>
  <c r="AH1301" i="2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U1301" i="2"/>
  <c r="T1301" i="2"/>
  <c r="S1301" i="2"/>
  <c r="R1301" i="2"/>
  <c r="Q1301" i="2"/>
  <c r="P1301" i="2"/>
  <c r="O1301" i="2"/>
  <c r="N1301" i="2"/>
  <c r="M1301" i="2"/>
  <c r="L1301" i="2"/>
  <c r="K1301" i="2"/>
  <c r="J1301" i="2"/>
  <c r="I1301" i="2"/>
  <c r="AS1300" i="2"/>
  <c r="AR1300" i="2"/>
  <c r="AQ1300" i="2"/>
  <c r="AP1300" i="2"/>
  <c r="AO1300" i="2"/>
  <c r="AN1300" i="2"/>
  <c r="AL1300" i="2"/>
  <c r="AK1300" i="2"/>
  <c r="AJ1300" i="2"/>
  <c r="AI1300" i="2"/>
  <c r="AH1300" i="2"/>
  <c r="AG1300" i="2"/>
  <c r="AF1300" i="2"/>
  <c r="AE1300" i="2"/>
  <c r="AD1300" i="2"/>
  <c r="AC1300" i="2"/>
  <c r="AB1300" i="2"/>
  <c r="AA1300" i="2"/>
  <c r="Z1300" i="2"/>
  <c r="Y1300" i="2"/>
  <c r="X1300" i="2"/>
  <c r="W1300" i="2"/>
  <c r="V1300" i="2"/>
  <c r="U1300" i="2"/>
  <c r="T1300" i="2"/>
  <c r="S1300" i="2"/>
  <c r="R1300" i="2"/>
  <c r="Q1300" i="2"/>
  <c r="P1300" i="2"/>
  <c r="O1300" i="2"/>
  <c r="N1300" i="2"/>
  <c r="M1300" i="2"/>
  <c r="L1300" i="2"/>
  <c r="K1300" i="2"/>
  <c r="J1300" i="2"/>
  <c r="I1300" i="2"/>
  <c r="AS1299" i="2"/>
  <c r="AR1299" i="2"/>
  <c r="AQ1299" i="2"/>
  <c r="AP1299" i="2"/>
  <c r="AO1299" i="2"/>
  <c r="AN1299" i="2"/>
  <c r="AL1299" i="2"/>
  <c r="AK1299" i="2"/>
  <c r="AJ1299" i="2"/>
  <c r="AI1299" i="2"/>
  <c r="AH1299" i="2"/>
  <c r="AG1299" i="2"/>
  <c r="AF1299" i="2"/>
  <c r="AE1299" i="2"/>
  <c r="AD1299" i="2"/>
  <c r="AC1299" i="2"/>
  <c r="AB1299" i="2"/>
  <c r="AA1299" i="2"/>
  <c r="Z1299" i="2"/>
  <c r="Y1299" i="2"/>
  <c r="X1299" i="2"/>
  <c r="W1299" i="2"/>
  <c r="V1299" i="2"/>
  <c r="U1299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AS1298" i="2"/>
  <c r="AR1298" i="2"/>
  <c r="AQ1298" i="2"/>
  <c r="AP1298" i="2"/>
  <c r="AO1298" i="2"/>
  <c r="AN1298" i="2"/>
  <c r="AL1298" i="2"/>
  <c r="AK1298" i="2"/>
  <c r="AJ1298" i="2"/>
  <c r="AI1298" i="2"/>
  <c r="AH1298" i="2"/>
  <c r="AG1298" i="2"/>
  <c r="AF1298" i="2"/>
  <c r="AE1298" i="2"/>
  <c r="AD1298" i="2"/>
  <c r="AC1298" i="2"/>
  <c r="AB1298" i="2"/>
  <c r="AA1298" i="2"/>
  <c r="Z1298" i="2"/>
  <c r="Y1298" i="2"/>
  <c r="X1298" i="2"/>
  <c r="W1298" i="2"/>
  <c r="V1298" i="2"/>
  <c r="U1298" i="2"/>
  <c r="T1298" i="2"/>
  <c r="S1298" i="2"/>
  <c r="R1298" i="2"/>
  <c r="Q1298" i="2"/>
  <c r="P1298" i="2"/>
  <c r="O1298" i="2"/>
  <c r="N1298" i="2"/>
  <c r="M1298" i="2"/>
  <c r="L1298" i="2"/>
  <c r="K1298" i="2"/>
  <c r="J1298" i="2"/>
  <c r="I1298" i="2"/>
  <c r="AS1297" i="2"/>
  <c r="AR1297" i="2"/>
  <c r="AQ1297" i="2"/>
  <c r="AP1297" i="2"/>
  <c r="AO1297" i="2"/>
  <c r="AN1297" i="2"/>
  <c r="AL1297" i="2"/>
  <c r="AK1297" i="2"/>
  <c r="AJ1297" i="2"/>
  <c r="AI1297" i="2"/>
  <c r="AH1297" i="2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U1297" i="2"/>
  <c r="T1297" i="2"/>
  <c r="S1297" i="2"/>
  <c r="R1297" i="2"/>
  <c r="Q1297" i="2"/>
  <c r="P1297" i="2"/>
  <c r="O1297" i="2"/>
  <c r="N1297" i="2"/>
  <c r="M1297" i="2"/>
  <c r="L1297" i="2"/>
  <c r="K1297" i="2"/>
  <c r="J1297" i="2"/>
  <c r="I1297" i="2"/>
  <c r="AS1296" i="2"/>
  <c r="AR1296" i="2"/>
  <c r="AQ1296" i="2"/>
  <c r="AP1296" i="2"/>
  <c r="AO1296" i="2"/>
  <c r="AN1296" i="2"/>
  <c r="AL1296" i="2"/>
  <c r="AK1296" i="2"/>
  <c r="AJ1296" i="2"/>
  <c r="AI1296" i="2"/>
  <c r="AH1296" i="2"/>
  <c r="AG1296" i="2"/>
  <c r="AF1296" i="2"/>
  <c r="AE1296" i="2"/>
  <c r="AD1296" i="2"/>
  <c r="AC1296" i="2"/>
  <c r="AB1296" i="2"/>
  <c r="AA1296" i="2"/>
  <c r="Z1296" i="2"/>
  <c r="Y1296" i="2"/>
  <c r="X1296" i="2"/>
  <c r="W1296" i="2"/>
  <c r="V1296" i="2"/>
  <c r="U1296" i="2"/>
  <c r="T1296" i="2"/>
  <c r="S1296" i="2"/>
  <c r="R1296" i="2"/>
  <c r="Q1296" i="2"/>
  <c r="P1296" i="2"/>
  <c r="O1296" i="2"/>
  <c r="N1296" i="2"/>
  <c r="M1296" i="2"/>
  <c r="L1296" i="2"/>
  <c r="K1296" i="2"/>
  <c r="J1296" i="2"/>
  <c r="I1296" i="2"/>
  <c r="AS1295" i="2"/>
  <c r="AR1295" i="2"/>
  <c r="AQ1295" i="2"/>
  <c r="AP1295" i="2"/>
  <c r="AO1295" i="2"/>
  <c r="AN1295" i="2"/>
  <c r="AL1295" i="2"/>
  <c r="AK1295" i="2"/>
  <c r="AJ1295" i="2"/>
  <c r="AI1295" i="2"/>
  <c r="AH1295" i="2"/>
  <c r="AG1295" i="2"/>
  <c r="AF1295" i="2"/>
  <c r="AE1295" i="2"/>
  <c r="AD1295" i="2"/>
  <c r="AC1295" i="2"/>
  <c r="AB1295" i="2"/>
  <c r="AA1295" i="2"/>
  <c r="Z1295" i="2"/>
  <c r="Y1295" i="2"/>
  <c r="X1295" i="2"/>
  <c r="W1295" i="2"/>
  <c r="V1295" i="2"/>
  <c r="U1295" i="2"/>
  <c r="T1295" i="2"/>
  <c r="S1295" i="2"/>
  <c r="R1295" i="2"/>
  <c r="Q1295" i="2"/>
  <c r="P1295" i="2"/>
  <c r="O1295" i="2"/>
  <c r="N1295" i="2"/>
  <c r="M1295" i="2"/>
  <c r="L1295" i="2"/>
  <c r="K1295" i="2"/>
  <c r="J1295" i="2"/>
  <c r="I1295" i="2"/>
  <c r="AS1294" i="2"/>
  <c r="AR1294" i="2"/>
  <c r="AQ1294" i="2"/>
  <c r="AP1294" i="2"/>
  <c r="AO1294" i="2"/>
  <c r="AN1294" i="2"/>
  <c r="AL1294" i="2"/>
  <c r="AK1294" i="2"/>
  <c r="AJ1294" i="2"/>
  <c r="AI1294" i="2"/>
  <c r="AH1294" i="2"/>
  <c r="AG1294" i="2"/>
  <c r="AF1294" i="2"/>
  <c r="AE1294" i="2"/>
  <c r="AD1294" i="2"/>
  <c r="AC1294" i="2"/>
  <c r="AB1294" i="2"/>
  <c r="AA1294" i="2"/>
  <c r="Z1294" i="2"/>
  <c r="Y1294" i="2"/>
  <c r="X1294" i="2"/>
  <c r="W1294" i="2"/>
  <c r="V1294" i="2"/>
  <c r="U1294" i="2"/>
  <c r="T1294" i="2"/>
  <c r="S1294" i="2"/>
  <c r="R1294" i="2"/>
  <c r="Q1294" i="2"/>
  <c r="P1294" i="2"/>
  <c r="O1294" i="2"/>
  <c r="N1294" i="2"/>
  <c r="M1294" i="2"/>
  <c r="L1294" i="2"/>
  <c r="K1294" i="2"/>
  <c r="J1294" i="2"/>
  <c r="I1294" i="2"/>
  <c r="AS1293" i="2"/>
  <c r="AR1293" i="2"/>
  <c r="AQ1293" i="2"/>
  <c r="AP1293" i="2"/>
  <c r="AO1293" i="2"/>
  <c r="AN1293" i="2"/>
  <c r="AL1293" i="2"/>
  <c r="AK1293" i="2"/>
  <c r="AJ1293" i="2"/>
  <c r="AI1293" i="2"/>
  <c r="AH1293" i="2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U1293" i="2"/>
  <c r="T1293" i="2"/>
  <c r="S1293" i="2"/>
  <c r="R1293" i="2"/>
  <c r="Q1293" i="2"/>
  <c r="P1293" i="2"/>
  <c r="O1293" i="2"/>
  <c r="N1293" i="2"/>
  <c r="M1293" i="2"/>
  <c r="L1293" i="2"/>
  <c r="K1293" i="2"/>
  <c r="J1293" i="2"/>
  <c r="I1293" i="2"/>
  <c r="AS1292" i="2"/>
  <c r="AR1292" i="2"/>
  <c r="AQ1292" i="2"/>
  <c r="AP1292" i="2"/>
  <c r="AO1292" i="2"/>
  <c r="AN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Z1292" i="2"/>
  <c r="Y1292" i="2"/>
  <c r="X1292" i="2"/>
  <c r="W1292" i="2"/>
  <c r="V1292" i="2"/>
  <c r="U1292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AS1291" i="2"/>
  <c r="AR1291" i="2"/>
  <c r="AQ1291" i="2"/>
  <c r="AP1291" i="2"/>
  <c r="AO1291" i="2"/>
  <c r="AN1291" i="2"/>
  <c r="AL1291" i="2"/>
  <c r="AK1291" i="2"/>
  <c r="AJ1291" i="2"/>
  <c r="AI1291" i="2"/>
  <c r="AH1291" i="2"/>
  <c r="AG1291" i="2"/>
  <c r="AF1291" i="2"/>
  <c r="AE1291" i="2"/>
  <c r="AD1291" i="2"/>
  <c r="AC1291" i="2"/>
  <c r="AB1291" i="2"/>
  <c r="AA1291" i="2"/>
  <c r="Z1291" i="2"/>
  <c r="Y1291" i="2"/>
  <c r="X1291" i="2"/>
  <c r="W1291" i="2"/>
  <c r="V1291" i="2"/>
  <c r="U1291" i="2"/>
  <c r="T1291" i="2"/>
  <c r="S1291" i="2"/>
  <c r="R1291" i="2"/>
  <c r="Q1291" i="2"/>
  <c r="P1291" i="2"/>
  <c r="O1291" i="2"/>
  <c r="N1291" i="2"/>
  <c r="M1291" i="2"/>
  <c r="L1291" i="2"/>
  <c r="K1291" i="2"/>
  <c r="J1291" i="2"/>
  <c r="I1291" i="2"/>
  <c r="AS1290" i="2"/>
  <c r="AR1290" i="2"/>
  <c r="AQ1290" i="2"/>
  <c r="AP1290" i="2"/>
  <c r="AO1290" i="2"/>
  <c r="AN1290" i="2"/>
  <c r="AL1290" i="2"/>
  <c r="AK1290" i="2"/>
  <c r="AJ1290" i="2"/>
  <c r="AI1290" i="2"/>
  <c r="AH1290" i="2"/>
  <c r="AG1290" i="2"/>
  <c r="AF1290" i="2"/>
  <c r="AE1290" i="2"/>
  <c r="AD1290" i="2"/>
  <c r="AC1290" i="2"/>
  <c r="AB1290" i="2"/>
  <c r="AA1290" i="2"/>
  <c r="Z1290" i="2"/>
  <c r="Y1290" i="2"/>
  <c r="X1290" i="2"/>
  <c r="W1290" i="2"/>
  <c r="V1290" i="2"/>
  <c r="U1290" i="2"/>
  <c r="T1290" i="2"/>
  <c r="S1290" i="2"/>
  <c r="R1290" i="2"/>
  <c r="Q1290" i="2"/>
  <c r="P1290" i="2"/>
  <c r="O1290" i="2"/>
  <c r="N1290" i="2"/>
  <c r="M1290" i="2"/>
  <c r="L1290" i="2"/>
  <c r="K1290" i="2"/>
  <c r="J1290" i="2"/>
  <c r="I1290" i="2"/>
  <c r="AS1289" i="2"/>
  <c r="AR1289" i="2"/>
  <c r="AQ1289" i="2"/>
  <c r="AP1289" i="2"/>
  <c r="AO1289" i="2"/>
  <c r="AN1289" i="2"/>
  <c r="AL1289" i="2"/>
  <c r="AK1289" i="2"/>
  <c r="AJ1289" i="2"/>
  <c r="AI1289" i="2"/>
  <c r="AH1289" i="2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U1289" i="2"/>
  <c r="T1289" i="2"/>
  <c r="S1289" i="2"/>
  <c r="R1289" i="2"/>
  <c r="Q1289" i="2"/>
  <c r="P1289" i="2"/>
  <c r="O1289" i="2"/>
  <c r="N1289" i="2"/>
  <c r="M1289" i="2"/>
  <c r="L1289" i="2"/>
  <c r="K1289" i="2"/>
  <c r="J1289" i="2"/>
  <c r="I1289" i="2"/>
  <c r="AS1288" i="2"/>
  <c r="AR1288" i="2"/>
  <c r="AQ1288" i="2"/>
  <c r="AP1288" i="2"/>
  <c r="AO1288" i="2"/>
  <c r="AN1288" i="2"/>
  <c r="AL1288" i="2"/>
  <c r="AK1288" i="2"/>
  <c r="AJ1288" i="2"/>
  <c r="AI1288" i="2"/>
  <c r="AH1288" i="2"/>
  <c r="AG1288" i="2"/>
  <c r="AF1288" i="2"/>
  <c r="AE1288" i="2"/>
  <c r="AD1288" i="2"/>
  <c r="AC1288" i="2"/>
  <c r="AB1288" i="2"/>
  <c r="AA1288" i="2"/>
  <c r="Z1288" i="2"/>
  <c r="Y1288" i="2"/>
  <c r="X1288" i="2"/>
  <c r="W1288" i="2"/>
  <c r="V1288" i="2"/>
  <c r="U1288" i="2"/>
  <c r="T1288" i="2"/>
  <c r="S1288" i="2"/>
  <c r="R1288" i="2"/>
  <c r="Q1288" i="2"/>
  <c r="P1288" i="2"/>
  <c r="O1288" i="2"/>
  <c r="N1288" i="2"/>
  <c r="M1288" i="2"/>
  <c r="L1288" i="2"/>
  <c r="K1288" i="2"/>
  <c r="J1288" i="2"/>
  <c r="I1288" i="2"/>
  <c r="AS1287" i="2"/>
  <c r="AR1287" i="2"/>
  <c r="AQ1287" i="2"/>
  <c r="AP1287" i="2"/>
  <c r="AO1287" i="2"/>
  <c r="AN1287" i="2"/>
  <c r="AL1287" i="2"/>
  <c r="AK1287" i="2"/>
  <c r="AJ1287" i="2"/>
  <c r="AI1287" i="2"/>
  <c r="AH1287" i="2"/>
  <c r="AG1287" i="2"/>
  <c r="AF1287" i="2"/>
  <c r="AE1287" i="2"/>
  <c r="AD1287" i="2"/>
  <c r="AC1287" i="2"/>
  <c r="AB1287" i="2"/>
  <c r="AA1287" i="2"/>
  <c r="Z1287" i="2"/>
  <c r="Y1287" i="2"/>
  <c r="X1287" i="2"/>
  <c r="W1287" i="2"/>
  <c r="V1287" i="2"/>
  <c r="U1287" i="2"/>
  <c r="T1287" i="2"/>
  <c r="S1287" i="2"/>
  <c r="R1287" i="2"/>
  <c r="Q1287" i="2"/>
  <c r="P1287" i="2"/>
  <c r="O1287" i="2"/>
  <c r="N1287" i="2"/>
  <c r="M1287" i="2"/>
  <c r="L1287" i="2"/>
  <c r="K1287" i="2"/>
  <c r="J1287" i="2"/>
  <c r="I1287" i="2"/>
  <c r="AS1286" i="2"/>
  <c r="AR1286" i="2"/>
  <c r="AQ1286" i="2"/>
  <c r="AP1286" i="2"/>
  <c r="AO1286" i="2"/>
  <c r="AN1286" i="2"/>
  <c r="AL1286" i="2"/>
  <c r="AK1286" i="2"/>
  <c r="AJ1286" i="2"/>
  <c r="AI1286" i="2"/>
  <c r="AH1286" i="2"/>
  <c r="AG1286" i="2"/>
  <c r="AF1286" i="2"/>
  <c r="AE1286" i="2"/>
  <c r="AD1286" i="2"/>
  <c r="AC1286" i="2"/>
  <c r="AB1286" i="2"/>
  <c r="AA1286" i="2"/>
  <c r="Z1286" i="2"/>
  <c r="Y1286" i="2"/>
  <c r="X1286" i="2"/>
  <c r="W1286" i="2"/>
  <c r="V1286" i="2"/>
  <c r="U1286" i="2"/>
  <c r="T1286" i="2"/>
  <c r="S1286" i="2"/>
  <c r="R1286" i="2"/>
  <c r="Q1286" i="2"/>
  <c r="P1286" i="2"/>
  <c r="O1286" i="2"/>
  <c r="N1286" i="2"/>
  <c r="M1286" i="2"/>
  <c r="L1286" i="2"/>
  <c r="K1286" i="2"/>
  <c r="J1286" i="2"/>
  <c r="I1286" i="2"/>
  <c r="AS1285" i="2"/>
  <c r="AR1285" i="2"/>
  <c r="AQ1285" i="2"/>
  <c r="AP1285" i="2"/>
  <c r="AO1285" i="2"/>
  <c r="AN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U1285" i="2"/>
  <c r="T1285" i="2"/>
  <c r="S1285" i="2"/>
  <c r="R1285" i="2"/>
  <c r="Q1285" i="2"/>
  <c r="P1285" i="2"/>
  <c r="O1285" i="2"/>
  <c r="N1285" i="2"/>
  <c r="M1285" i="2"/>
  <c r="L1285" i="2"/>
  <c r="K1285" i="2"/>
  <c r="J1285" i="2"/>
  <c r="I1285" i="2"/>
  <c r="AS1284" i="2"/>
  <c r="AR1284" i="2"/>
  <c r="AQ1284" i="2"/>
  <c r="AP1284" i="2"/>
  <c r="AO1284" i="2"/>
  <c r="AN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Z1284" i="2"/>
  <c r="Y1284" i="2"/>
  <c r="X1284" i="2"/>
  <c r="W1284" i="2"/>
  <c r="V1284" i="2"/>
  <c r="U1284" i="2"/>
  <c r="T1284" i="2"/>
  <c r="S1284" i="2"/>
  <c r="R1284" i="2"/>
  <c r="Q1284" i="2"/>
  <c r="P1284" i="2"/>
  <c r="O1284" i="2"/>
  <c r="N1284" i="2"/>
  <c r="M1284" i="2"/>
  <c r="L1284" i="2"/>
  <c r="K1284" i="2"/>
  <c r="J1284" i="2"/>
  <c r="I1284" i="2"/>
  <c r="AS1283" i="2"/>
  <c r="AR1283" i="2"/>
  <c r="AQ1283" i="2"/>
  <c r="AP1283" i="2"/>
  <c r="AO1283" i="2"/>
  <c r="AN1283" i="2"/>
  <c r="AL1283" i="2"/>
  <c r="AK1283" i="2"/>
  <c r="AJ1283" i="2"/>
  <c r="AI1283" i="2"/>
  <c r="AH1283" i="2"/>
  <c r="AG1283" i="2"/>
  <c r="AF1283" i="2"/>
  <c r="AE1283" i="2"/>
  <c r="AD1283" i="2"/>
  <c r="AC1283" i="2"/>
  <c r="AB1283" i="2"/>
  <c r="AA1283" i="2"/>
  <c r="Z1283" i="2"/>
  <c r="Y1283" i="2"/>
  <c r="X1283" i="2"/>
  <c r="W1283" i="2"/>
  <c r="V1283" i="2"/>
  <c r="U1283" i="2"/>
  <c r="T1283" i="2"/>
  <c r="S1283" i="2"/>
  <c r="R1283" i="2"/>
  <c r="Q1283" i="2"/>
  <c r="P1283" i="2"/>
  <c r="O1283" i="2"/>
  <c r="N1283" i="2"/>
  <c r="M1283" i="2"/>
  <c r="L1283" i="2"/>
  <c r="K1283" i="2"/>
  <c r="J1283" i="2"/>
  <c r="I1283" i="2"/>
  <c r="AS1282" i="2"/>
  <c r="AR1282" i="2"/>
  <c r="AQ1282" i="2"/>
  <c r="AP1282" i="2"/>
  <c r="AO1282" i="2"/>
  <c r="AN1282" i="2"/>
  <c r="AL1282" i="2"/>
  <c r="AK1282" i="2"/>
  <c r="AJ1282" i="2"/>
  <c r="AI1282" i="2"/>
  <c r="AH1282" i="2"/>
  <c r="AG1282" i="2"/>
  <c r="AF1282" i="2"/>
  <c r="AE1282" i="2"/>
  <c r="AD1282" i="2"/>
  <c r="AC1282" i="2"/>
  <c r="AB1282" i="2"/>
  <c r="AA1282" i="2"/>
  <c r="Z1282" i="2"/>
  <c r="Y1282" i="2"/>
  <c r="X1282" i="2"/>
  <c r="W1282" i="2"/>
  <c r="V1282" i="2"/>
  <c r="U1282" i="2"/>
  <c r="T1282" i="2"/>
  <c r="S1282" i="2"/>
  <c r="R1282" i="2"/>
  <c r="Q1282" i="2"/>
  <c r="P1282" i="2"/>
  <c r="O1282" i="2"/>
  <c r="N1282" i="2"/>
  <c r="M1282" i="2"/>
  <c r="L1282" i="2"/>
  <c r="K1282" i="2"/>
  <c r="J1282" i="2"/>
  <c r="I1282" i="2"/>
  <c r="AS1281" i="2"/>
  <c r="AR1281" i="2"/>
  <c r="AQ1281" i="2"/>
  <c r="AP1281" i="2"/>
  <c r="AO1281" i="2"/>
  <c r="AN1281" i="2"/>
  <c r="AL1281" i="2"/>
  <c r="AK1281" i="2"/>
  <c r="AJ1281" i="2"/>
  <c r="AI1281" i="2"/>
  <c r="AH1281" i="2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U1281" i="2"/>
  <c r="T1281" i="2"/>
  <c r="S1281" i="2"/>
  <c r="R1281" i="2"/>
  <c r="Q1281" i="2"/>
  <c r="P1281" i="2"/>
  <c r="O1281" i="2"/>
  <c r="N1281" i="2"/>
  <c r="M1281" i="2"/>
  <c r="L1281" i="2"/>
  <c r="K1281" i="2"/>
  <c r="J1281" i="2"/>
  <c r="I1281" i="2"/>
  <c r="AS1280" i="2"/>
  <c r="AR1280" i="2"/>
  <c r="AQ1280" i="2"/>
  <c r="AP1280" i="2"/>
  <c r="AO1280" i="2"/>
  <c r="AN1280" i="2"/>
  <c r="AL1280" i="2"/>
  <c r="AK1280" i="2"/>
  <c r="AJ1280" i="2"/>
  <c r="AI1280" i="2"/>
  <c r="AH1280" i="2"/>
  <c r="AG1280" i="2"/>
  <c r="AF1280" i="2"/>
  <c r="AE1280" i="2"/>
  <c r="AD1280" i="2"/>
  <c r="AC1280" i="2"/>
  <c r="AB1280" i="2"/>
  <c r="AA1280" i="2"/>
  <c r="Z1280" i="2"/>
  <c r="Y1280" i="2"/>
  <c r="X1280" i="2"/>
  <c r="W1280" i="2"/>
  <c r="V1280" i="2"/>
  <c r="U1280" i="2"/>
  <c r="T1280" i="2"/>
  <c r="S1280" i="2"/>
  <c r="R1280" i="2"/>
  <c r="Q1280" i="2"/>
  <c r="P1280" i="2"/>
  <c r="O1280" i="2"/>
  <c r="N1280" i="2"/>
  <c r="M1280" i="2"/>
  <c r="L1280" i="2"/>
  <c r="K1280" i="2"/>
  <c r="J1280" i="2"/>
  <c r="I1280" i="2"/>
  <c r="AS1279" i="2"/>
  <c r="AR1279" i="2"/>
  <c r="AQ1279" i="2"/>
  <c r="AP1279" i="2"/>
  <c r="AO1279" i="2"/>
  <c r="AN1279" i="2"/>
  <c r="AL1279" i="2"/>
  <c r="AK1279" i="2"/>
  <c r="AJ1279" i="2"/>
  <c r="AI1279" i="2"/>
  <c r="AH1279" i="2"/>
  <c r="AG1279" i="2"/>
  <c r="AF1279" i="2"/>
  <c r="AE1279" i="2"/>
  <c r="AD1279" i="2"/>
  <c r="AC1279" i="2"/>
  <c r="AB1279" i="2"/>
  <c r="AA1279" i="2"/>
  <c r="Z1279" i="2"/>
  <c r="Y1279" i="2"/>
  <c r="X1279" i="2"/>
  <c r="W1279" i="2"/>
  <c r="V1279" i="2"/>
  <c r="U1279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AS1278" i="2"/>
  <c r="AR1278" i="2"/>
  <c r="AQ1278" i="2"/>
  <c r="AP1278" i="2"/>
  <c r="AO1278" i="2"/>
  <c r="AN1278" i="2"/>
  <c r="AL1278" i="2"/>
  <c r="AK1278" i="2"/>
  <c r="AJ1278" i="2"/>
  <c r="AI1278" i="2"/>
  <c r="AH1278" i="2"/>
  <c r="AG1278" i="2"/>
  <c r="AF1278" i="2"/>
  <c r="AE1278" i="2"/>
  <c r="AD1278" i="2"/>
  <c r="AC1278" i="2"/>
  <c r="AB1278" i="2"/>
  <c r="AA1278" i="2"/>
  <c r="Z1278" i="2"/>
  <c r="Y1278" i="2"/>
  <c r="X1278" i="2"/>
  <c r="W1278" i="2"/>
  <c r="V1278" i="2"/>
  <c r="U1278" i="2"/>
  <c r="T1278" i="2"/>
  <c r="S1278" i="2"/>
  <c r="R1278" i="2"/>
  <c r="Q1278" i="2"/>
  <c r="P1278" i="2"/>
  <c r="O1278" i="2"/>
  <c r="N1278" i="2"/>
  <c r="M1278" i="2"/>
  <c r="L1278" i="2"/>
  <c r="K1278" i="2"/>
  <c r="J1278" i="2"/>
  <c r="I1278" i="2"/>
  <c r="AS1277" i="2"/>
  <c r="AR1277" i="2"/>
  <c r="AQ1277" i="2"/>
  <c r="AP1277" i="2"/>
  <c r="AO1277" i="2"/>
  <c r="AN1277" i="2"/>
  <c r="AL1277" i="2"/>
  <c r="AK1277" i="2"/>
  <c r="AJ1277" i="2"/>
  <c r="AI1277" i="2"/>
  <c r="AH1277" i="2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U1277" i="2"/>
  <c r="T1277" i="2"/>
  <c r="S1277" i="2"/>
  <c r="R1277" i="2"/>
  <c r="Q1277" i="2"/>
  <c r="P1277" i="2"/>
  <c r="O1277" i="2"/>
  <c r="N1277" i="2"/>
  <c r="M1277" i="2"/>
  <c r="L1277" i="2"/>
  <c r="K1277" i="2"/>
  <c r="J1277" i="2"/>
  <c r="I1277" i="2"/>
  <c r="AS1276" i="2"/>
  <c r="AR1276" i="2"/>
  <c r="AQ1276" i="2"/>
  <c r="AP1276" i="2"/>
  <c r="AO1276" i="2"/>
  <c r="AN1276" i="2"/>
  <c r="AL1276" i="2"/>
  <c r="AK1276" i="2"/>
  <c r="AJ1276" i="2"/>
  <c r="AI1276" i="2"/>
  <c r="AH1276" i="2"/>
  <c r="AG1276" i="2"/>
  <c r="AF1276" i="2"/>
  <c r="AE1276" i="2"/>
  <c r="AD1276" i="2"/>
  <c r="AC1276" i="2"/>
  <c r="AB1276" i="2"/>
  <c r="AA1276" i="2"/>
  <c r="Z1276" i="2"/>
  <c r="Y1276" i="2"/>
  <c r="X1276" i="2"/>
  <c r="W1276" i="2"/>
  <c r="V1276" i="2"/>
  <c r="U1276" i="2"/>
  <c r="T1276" i="2"/>
  <c r="S1276" i="2"/>
  <c r="R1276" i="2"/>
  <c r="Q1276" i="2"/>
  <c r="P1276" i="2"/>
  <c r="O1276" i="2"/>
  <c r="N1276" i="2"/>
  <c r="M1276" i="2"/>
  <c r="L1276" i="2"/>
  <c r="K1276" i="2"/>
  <c r="J1276" i="2"/>
  <c r="I1276" i="2"/>
  <c r="AS1275" i="2"/>
  <c r="AR1275" i="2"/>
  <c r="AQ1275" i="2"/>
  <c r="AP1275" i="2"/>
  <c r="AO1275" i="2"/>
  <c r="AN1275" i="2"/>
  <c r="AL1275" i="2"/>
  <c r="AK1275" i="2"/>
  <c r="AJ1275" i="2"/>
  <c r="AI1275" i="2"/>
  <c r="AH1275" i="2"/>
  <c r="AG1275" i="2"/>
  <c r="AF1275" i="2"/>
  <c r="AE1275" i="2"/>
  <c r="AD1275" i="2"/>
  <c r="AC1275" i="2"/>
  <c r="AB1275" i="2"/>
  <c r="AA1275" i="2"/>
  <c r="Z1275" i="2"/>
  <c r="Y1275" i="2"/>
  <c r="X1275" i="2"/>
  <c r="W1275" i="2"/>
  <c r="V1275" i="2"/>
  <c r="U1275" i="2"/>
  <c r="T1275" i="2"/>
  <c r="S1275" i="2"/>
  <c r="R1275" i="2"/>
  <c r="Q1275" i="2"/>
  <c r="P1275" i="2"/>
  <c r="O1275" i="2"/>
  <c r="N1275" i="2"/>
  <c r="M1275" i="2"/>
  <c r="L1275" i="2"/>
  <c r="K1275" i="2"/>
  <c r="J1275" i="2"/>
  <c r="I1275" i="2"/>
  <c r="AS1274" i="2"/>
  <c r="AR1274" i="2"/>
  <c r="AQ1274" i="2"/>
  <c r="AP1274" i="2"/>
  <c r="AO1274" i="2"/>
  <c r="AN1274" i="2"/>
  <c r="AL1274" i="2"/>
  <c r="AK1274" i="2"/>
  <c r="AJ1274" i="2"/>
  <c r="AI1274" i="2"/>
  <c r="AH1274" i="2"/>
  <c r="AG1274" i="2"/>
  <c r="AF1274" i="2"/>
  <c r="AE1274" i="2"/>
  <c r="AD1274" i="2"/>
  <c r="AC1274" i="2"/>
  <c r="AB1274" i="2"/>
  <c r="AA1274" i="2"/>
  <c r="Z1274" i="2"/>
  <c r="Y1274" i="2"/>
  <c r="X1274" i="2"/>
  <c r="W1274" i="2"/>
  <c r="V1274" i="2"/>
  <c r="U1274" i="2"/>
  <c r="T1274" i="2"/>
  <c r="S1274" i="2"/>
  <c r="R1274" i="2"/>
  <c r="Q1274" i="2"/>
  <c r="P1274" i="2"/>
  <c r="O1274" i="2"/>
  <c r="N1274" i="2"/>
  <c r="M1274" i="2"/>
  <c r="L1274" i="2"/>
  <c r="K1274" i="2"/>
  <c r="J1274" i="2"/>
  <c r="I1274" i="2"/>
  <c r="AS1273" i="2"/>
  <c r="AR1273" i="2"/>
  <c r="AQ1273" i="2"/>
  <c r="AP1273" i="2"/>
  <c r="AO1273" i="2"/>
  <c r="AN1273" i="2"/>
  <c r="AL1273" i="2"/>
  <c r="AK1273" i="2"/>
  <c r="AJ1273" i="2"/>
  <c r="AI1273" i="2"/>
  <c r="AH1273" i="2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U1273" i="2"/>
  <c r="T1273" i="2"/>
  <c r="S1273" i="2"/>
  <c r="R1273" i="2"/>
  <c r="Q1273" i="2"/>
  <c r="P1273" i="2"/>
  <c r="O1273" i="2"/>
  <c r="N1273" i="2"/>
  <c r="M1273" i="2"/>
  <c r="L1273" i="2"/>
  <c r="K1273" i="2"/>
  <c r="J1273" i="2"/>
  <c r="I1273" i="2"/>
  <c r="AS1272" i="2"/>
  <c r="AR1272" i="2"/>
  <c r="AQ1272" i="2"/>
  <c r="AP1272" i="2"/>
  <c r="AO1272" i="2"/>
  <c r="AN1272" i="2"/>
  <c r="AL1272" i="2"/>
  <c r="AK1272" i="2"/>
  <c r="AJ1272" i="2"/>
  <c r="AI1272" i="2"/>
  <c r="AH1272" i="2"/>
  <c r="AG1272" i="2"/>
  <c r="AF1272" i="2"/>
  <c r="AE1272" i="2"/>
  <c r="AD1272" i="2"/>
  <c r="AC1272" i="2"/>
  <c r="AB1272" i="2"/>
  <c r="AA1272" i="2"/>
  <c r="Z1272" i="2"/>
  <c r="Y1272" i="2"/>
  <c r="X1272" i="2"/>
  <c r="W1272" i="2"/>
  <c r="V1272" i="2"/>
  <c r="U1272" i="2"/>
  <c r="T1272" i="2"/>
  <c r="S1272" i="2"/>
  <c r="R1272" i="2"/>
  <c r="Q1272" i="2"/>
  <c r="P1272" i="2"/>
  <c r="O1272" i="2"/>
  <c r="N1272" i="2"/>
  <c r="M1272" i="2"/>
  <c r="L1272" i="2"/>
  <c r="K1272" i="2"/>
  <c r="J1272" i="2"/>
  <c r="I1272" i="2"/>
  <c r="AS1271" i="2"/>
  <c r="AR1271" i="2"/>
  <c r="AQ1271" i="2"/>
  <c r="AP1271" i="2"/>
  <c r="AO1271" i="2"/>
  <c r="AN1271" i="2"/>
  <c r="AL1271" i="2"/>
  <c r="AK1271" i="2"/>
  <c r="AJ1271" i="2"/>
  <c r="AI1271" i="2"/>
  <c r="AH1271" i="2"/>
  <c r="AG1271" i="2"/>
  <c r="AF1271" i="2"/>
  <c r="AE1271" i="2"/>
  <c r="AD1271" i="2"/>
  <c r="AC1271" i="2"/>
  <c r="AB1271" i="2"/>
  <c r="AA1271" i="2"/>
  <c r="Z1271" i="2"/>
  <c r="Y1271" i="2"/>
  <c r="X1271" i="2"/>
  <c r="W1271" i="2"/>
  <c r="V1271" i="2"/>
  <c r="U1271" i="2"/>
  <c r="T1271" i="2"/>
  <c r="S1271" i="2"/>
  <c r="R1271" i="2"/>
  <c r="Q1271" i="2"/>
  <c r="P1271" i="2"/>
  <c r="O1271" i="2"/>
  <c r="N1271" i="2"/>
  <c r="M1271" i="2"/>
  <c r="L1271" i="2"/>
  <c r="K1271" i="2"/>
  <c r="J1271" i="2"/>
  <c r="I1271" i="2"/>
  <c r="AS1270" i="2"/>
  <c r="AR1270" i="2"/>
  <c r="AQ1270" i="2"/>
  <c r="AP1270" i="2"/>
  <c r="AO1270" i="2"/>
  <c r="AN1270" i="2"/>
  <c r="AL1270" i="2"/>
  <c r="AK1270" i="2"/>
  <c r="AJ1270" i="2"/>
  <c r="AI1270" i="2"/>
  <c r="AH1270" i="2"/>
  <c r="AG1270" i="2"/>
  <c r="AF1270" i="2"/>
  <c r="AE1270" i="2"/>
  <c r="AD1270" i="2"/>
  <c r="AC1270" i="2"/>
  <c r="AB1270" i="2"/>
  <c r="AA1270" i="2"/>
  <c r="Z1270" i="2"/>
  <c r="Y1270" i="2"/>
  <c r="X1270" i="2"/>
  <c r="W1270" i="2"/>
  <c r="V1270" i="2"/>
  <c r="U1270" i="2"/>
  <c r="T1270" i="2"/>
  <c r="S1270" i="2"/>
  <c r="R1270" i="2"/>
  <c r="Q1270" i="2"/>
  <c r="P1270" i="2"/>
  <c r="O1270" i="2"/>
  <c r="N1270" i="2"/>
  <c r="M1270" i="2"/>
  <c r="L1270" i="2"/>
  <c r="K1270" i="2"/>
  <c r="J1270" i="2"/>
  <c r="I1270" i="2"/>
  <c r="AS1269" i="2"/>
  <c r="AR1269" i="2"/>
  <c r="AQ1269" i="2"/>
  <c r="AP1269" i="2"/>
  <c r="AO1269" i="2"/>
  <c r="AN1269" i="2"/>
  <c r="AL1269" i="2"/>
  <c r="AK1269" i="2"/>
  <c r="AJ1269" i="2"/>
  <c r="AI1269" i="2"/>
  <c r="AH1269" i="2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U1269" i="2"/>
  <c r="T1269" i="2"/>
  <c r="S1269" i="2"/>
  <c r="R1269" i="2"/>
  <c r="Q1269" i="2"/>
  <c r="P1269" i="2"/>
  <c r="O1269" i="2"/>
  <c r="N1269" i="2"/>
  <c r="M1269" i="2"/>
  <c r="L1269" i="2"/>
  <c r="K1269" i="2"/>
  <c r="J1269" i="2"/>
  <c r="I1269" i="2"/>
  <c r="AS1268" i="2"/>
  <c r="AR1268" i="2"/>
  <c r="AQ1268" i="2"/>
  <c r="AP1268" i="2"/>
  <c r="AO1268" i="2"/>
  <c r="AN1268" i="2"/>
  <c r="AL1268" i="2"/>
  <c r="AK1268" i="2"/>
  <c r="AJ1268" i="2"/>
  <c r="AI1268" i="2"/>
  <c r="AH1268" i="2"/>
  <c r="AG1268" i="2"/>
  <c r="AF1268" i="2"/>
  <c r="AE1268" i="2"/>
  <c r="AD1268" i="2"/>
  <c r="AC1268" i="2"/>
  <c r="AB1268" i="2"/>
  <c r="AA1268" i="2"/>
  <c r="Z1268" i="2"/>
  <c r="Y1268" i="2"/>
  <c r="X1268" i="2"/>
  <c r="W1268" i="2"/>
  <c r="V1268" i="2"/>
  <c r="U1268" i="2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AS1267" i="2"/>
  <c r="AR1267" i="2"/>
  <c r="AQ1267" i="2"/>
  <c r="AP1267" i="2"/>
  <c r="AO1267" i="2"/>
  <c r="AN1267" i="2"/>
  <c r="AL1267" i="2"/>
  <c r="AK1267" i="2"/>
  <c r="AJ1267" i="2"/>
  <c r="AI1267" i="2"/>
  <c r="AH1267" i="2"/>
  <c r="AG1267" i="2"/>
  <c r="AF1267" i="2"/>
  <c r="AE1267" i="2"/>
  <c r="AD1267" i="2"/>
  <c r="AC1267" i="2"/>
  <c r="AB1267" i="2"/>
  <c r="AA1267" i="2"/>
  <c r="Z1267" i="2"/>
  <c r="Y1267" i="2"/>
  <c r="X1267" i="2"/>
  <c r="W1267" i="2"/>
  <c r="V1267" i="2"/>
  <c r="U1267" i="2"/>
  <c r="T1267" i="2"/>
  <c r="S1267" i="2"/>
  <c r="R1267" i="2"/>
  <c r="Q1267" i="2"/>
  <c r="P1267" i="2"/>
  <c r="O1267" i="2"/>
  <c r="N1267" i="2"/>
  <c r="M1267" i="2"/>
  <c r="L1267" i="2"/>
  <c r="K1267" i="2"/>
  <c r="J1267" i="2"/>
  <c r="I1267" i="2"/>
  <c r="AS1266" i="2"/>
  <c r="AR1266" i="2"/>
  <c r="AQ1266" i="2"/>
  <c r="AP1266" i="2"/>
  <c r="AO1266" i="2"/>
  <c r="AN1266" i="2"/>
  <c r="AL1266" i="2"/>
  <c r="AK1266" i="2"/>
  <c r="AJ1266" i="2"/>
  <c r="AI1266" i="2"/>
  <c r="AH1266" i="2"/>
  <c r="AG1266" i="2"/>
  <c r="AF1266" i="2"/>
  <c r="AE1266" i="2"/>
  <c r="AD1266" i="2"/>
  <c r="AC1266" i="2"/>
  <c r="AB1266" i="2"/>
  <c r="AA1266" i="2"/>
  <c r="Z1266" i="2"/>
  <c r="Y1266" i="2"/>
  <c r="X1266" i="2"/>
  <c r="W1266" i="2"/>
  <c r="V1266" i="2"/>
  <c r="U1266" i="2"/>
  <c r="T1266" i="2"/>
  <c r="S1266" i="2"/>
  <c r="R1266" i="2"/>
  <c r="Q1266" i="2"/>
  <c r="P1266" i="2"/>
  <c r="O1266" i="2"/>
  <c r="N1266" i="2"/>
  <c r="M1266" i="2"/>
  <c r="L1266" i="2"/>
  <c r="K1266" i="2"/>
  <c r="J1266" i="2"/>
  <c r="I1266" i="2"/>
  <c r="AS1265" i="2"/>
  <c r="AR1265" i="2"/>
  <c r="AQ1265" i="2"/>
  <c r="AP1265" i="2"/>
  <c r="AO1265" i="2"/>
  <c r="AN1265" i="2"/>
  <c r="AL1265" i="2"/>
  <c r="AK1265" i="2"/>
  <c r="AJ1265" i="2"/>
  <c r="AI1265" i="2"/>
  <c r="AH1265" i="2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U1265" i="2"/>
  <c r="T1265" i="2"/>
  <c r="S1265" i="2"/>
  <c r="R1265" i="2"/>
  <c r="Q1265" i="2"/>
  <c r="P1265" i="2"/>
  <c r="O1265" i="2"/>
  <c r="N1265" i="2"/>
  <c r="M1265" i="2"/>
  <c r="L1265" i="2"/>
  <c r="K1265" i="2"/>
  <c r="J1265" i="2"/>
  <c r="I1265" i="2"/>
  <c r="AS1264" i="2"/>
  <c r="AR1264" i="2"/>
  <c r="AQ1264" i="2"/>
  <c r="AP1264" i="2"/>
  <c r="AO1264" i="2"/>
  <c r="AN1264" i="2"/>
  <c r="AL1264" i="2"/>
  <c r="AK1264" i="2"/>
  <c r="AJ1264" i="2"/>
  <c r="AI1264" i="2"/>
  <c r="AH1264" i="2"/>
  <c r="AG1264" i="2"/>
  <c r="AF1264" i="2"/>
  <c r="AE1264" i="2"/>
  <c r="AD1264" i="2"/>
  <c r="AC1264" i="2"/>
  <c r="AB1264" i="2"/>
  <c r="AA1264" i="2"/>
  <c r="Z1264" i="2"/>
  <c r="Y1264" i="2"/>
  <c r="X1264" i="2"/>
  <c r="W1264" i="2"/>
  <c r="V1264" i="2"/>
  <c r="U1264" i="2"/>
  <c r="T1264" i="2"/>
  <c r="S1264" i="2"/>
  <c r="R1264" i="2"/>
  <c r="Q1264" i="2"/>
  <c r="P1264" i="2"/>
  <c r="O1264" i="2"/>
  <c r="N1264" i="2"/>
  <c r="M1264" i="2"/>
  <c r="L1264" i="2"/>
  <c r="K1264" i="2"/>
  <c r="J1264" i="2"/>
  <c r="I1264" i="2"/>
  <c r="AS1263" i="2"/>
  <c r="AR1263" i="2"/>
  <c r="AQ1263" i="2"/>
  <c r="AP1263" i="2"/>
  <c r="AO1263" i="2"/>
  <c r="AN1263" i="2"/>
  <c r="AL1263" i="2"/>
  <c r="AK1263" i="2"/>
  <c r="AJ1263" i="2"/>
  <c r="AI1263" i="2"/>
  <c r="AH1263" i="2"/>
  <c r="AG1263" i="2"/>
  <c r="AF1263" i="2"/>
  <c r="AE1263" i="2"/>
  <c r="AD1263" i="2"/>
  <c r="AC1263" i="2"/>
  <c r="AB1263" i="2"/>
  <c r="AA1263" i="2"/>
  <c r="Z1263" i="2"/>
  <c r="Y1263" i="2"/>
  <c r="X1263" i="2"/>
  <c r="W1263" i="2"/>
  <c r="V1263" i="2"/>
  <c r="U1263" i="2"/>
  <c r="T1263" i="2"/>
  <c r="S1263" i="2"/>
  <c r="R1263" i="2"/>
  <c r="Q1263" i="2"/>
  <c r="P1263" i="2"/>
  <c r="O1263" i="2"/>
  <c r="N1263" i="2"/>
  <c r="M1263" i="2"/>
  <c r="L1263" i="2"/>
  <c r="K1263" i="2"/>
  <c r="J1263" i="2"/>
  <c r="I1263" i="2"/>
  <c r="AS1262" i="2"/>
  <c r="AR1262" i="2"/>
  <c r="AQ1262" i="2"/>
  <c r="AP1262" i="2"/>
  <c r="AO1262" i="2"/>
  <c r="AN1262" i="2"/>
  <c r="AL1262" i="2"/>
  <c r="AK1262" i="2"/>
  <c r="AJ1262" i="2"/>
  <c r="AI1262" i="2"/>
  <c r="AH1262" i="2"/>
  <c r="AG1262" i="2"/>
  <c r="AF1262" i="2"/>
  <c r="AE1262" i="2"/>
  <c r="AD1262" i="2"/>
  <c r="AC1262" i="2"/>
  <c r="AB1262" i="2"/>
  <c r="AA1262" i="2"/>
  <c r="Z1262" i="2"/>
  <c r="Y1262" i="2"/>
  <c r="X1262" i="2"/>
  <c r="W1262" i="2"/>
  <c r="V1262" i="2"/>
  <c r="U1262" i="2"/>
  <c r="T1262" i="2"/>
  <c r="S1262" i="2"/>
  <c r="R1262" i="2"/>
  <c r="Q1262" i="2"/>
  <c r="P1262" i="2"/>
  <c r="O1262" i="2"/>
  <c r="N1262" i="2"/>
  <c r="M1262" i="2"/>
  <c r="L1262" i="2"/>
  <c r="K1262" i="2"/>
  <c r="J1262" i="2"/>
  <c r="I1262" i="2"/>
  <c r="AS1261" i="2"/>
  <c r="AR1261" i="2"/>
  <c r="AQ1261" i="2"/>
  <c r="AP1261" i="2"/>
  <c r="AO1261" i="2"/>
  <c r="AN1261" i="2"/>
  <c r="AL1261" i="2"/>
  <c r="AK1261" i="2"/>
  <c r="AJ1261" i="2"/>
  <c r="AI1261" i="2"/>
  <c r="AH1261" i="2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U1261" i="2"/>
  <c r="T1261" i="2"/>
  <c r="S1261" i="2"/>
  <c r="R1261" i="2"/>
  <c r="Q1261" i="2"/>
  <c r="P1261" i="2"/>
  <c r="O1261" i="2"/>
  <c r="N1261" i="2"/>
  <c r="M1261" i="2"/>
  <c r="L1261" i="2"/>
  <c r="K1261" i="2"/>
  <c r="J1261" i="2"/>
  <c r="I1261" i="2"/>
  <c r="AS1260" i="2"/>
  <c r="AR1260" i="2"/>
  <c r="AQ1260" i="2"/>
  <c r="AP1260" i="2"/>
  <c r="AO1260" i="2"/>
  <c r="AN1260" i="2"/>
  <c r="AL1260" i="2"/>
  <c r="AK1260" i="2"/>
  <c r="AJ1260" i="2"/>
  <c r="AI1260" i="2"/>
  <c r="AH1260" i="2"/>
  <c r="AG1260" i="2"/>
  <c r="AF1260" i="2"/>
  <c r="AE1260" i="2"/>
  <c r="AD1260" i="2"/>
  <c r="AC1260" i="2"/>
  <c r="AB1260" i="2"/>
  <c r="AA1260" i="2"/>
  <c r="Z1260" i="2"/>
  <c r="Y1260" i="2"/>
  <c r="X1260" i="2"/>
  <c r="W1260" i="2"/>
  <c r="V1260" i="2"/>
  <c r="U1260" i="2"/>
  <c r="T1260" i="2"/>
  <c r="S1260" i="2"/>
  <c r="R1260" i="2"/>
  <c r="Q1260" i="2"/>
  <c r="P1260" i="2"/>
  <c r="O1260" i="2"/>
  <c r="N1260" i="2"/>
  <c r="M1260" i="2"/>
  <c r="L1260" i="2"/>
  <c r="K1260" i="2"/>
  <c r="J1260" i="2"/>
  <c r="I1260" i="2"/>
  <c r="AS1259" i="2"/>
  <c r="AR1259" i="2"/>
  <c r="AQ1259" i="2"/>
  <c r="AP1259" i="2"/>
  <c r="AO1259" i="2"/>
  <c r="AN1259" i="2"/>
  <c r="AL1259" i="2"/>
  <c r="AK1259" i="2"/>
  <c r="AJ1259" i="2"/>
  <c r="AI1259" i="2"/>
  <c r="AH1259" i="2"/>
  <c r="AG1259" i="2"/>
  <c r="AF1259" i="2"/>
  <c r="AE1259" i="2"/>
  <c r="AD1259" i="2"/>
  <c r="AC1259" i="2"/>
  <c r="AB1259" i="2"/>
  <c r="AA1259" i="2"/>
  <c r="Z1259" i="2"/>
  <c r="Y1259" i="2"/>
  <c r="X1259" i="2"/>
  <c r="W1259" i="2"/>
  <c r="V1259" i="2"/>
  <c r="U1259" i="2"/>
  <c r="T1259" i="2"/>
  <c r="S1259" i="2"/>
  <c r="R1259" i="2"/>
  <c r="Q1259" i="2"/>
  <c r="P1259" i="2"/>
  <c r="O1259" i="2"/>
  <c r="N1259" i="2"/>
  <c r="M1259" i="2"/>
  <c r="L1259" i="2"/>
  <c r="K1259" i="2"/>
  <c r="J1259" i="2"/>
  <c r="I1259" i="2"/>
  <c r="AS1258" i="2"/>
  <c r="AR1258" i="2"/>
  <c r="AQ1258" i="2"/>
  <c r="AP1258" i="2"/>
  <c r="AO1258" i="2"/>
  <c r="AN1258" i="2"/>
  <c r="AL1258" i="2"/>
  <c r="AK1258" i="2"/>
  <c r="AJ1258" i="2"/>
  <c r="AI1258" i="2"/>
  <c r="AH1258" i="2"/>
  <c r="AG1258" i="2"/>
  <c r="AF1258" i="2"/>
  <c r="AE1258" i="2"/>
  <c r="AD1258" i="2"/>
  <c r="AC1258" i="2"/>
  <c r="AB1258" i="2"/>
  <c r="AA1258" i="2"/>
  <c r="Z1258" i="2"/>
  <c r="Y1258" i="2"/>
  <c r="X1258" i="2"/>
  <c r="W1258" i="2"/>
  <c r="V1258" i="2"/>
  <c r="U1258" i="2"/>
  <c r="T1258" i="2"/>
  <c r="S1258" i="2"/>
  <c r="R1258" i="2"/>
  <c r="Q1258" i="2"/>
  <c r="P1258" i="2"/>
  <c r="O1258" i="2"/>
  <c r="N1258" i="2"/>
  <c r="M1258" i="2"/>
  <c r="L1258" i="2"/>
  <c r="K1258" i="2"/>
  <c r="J1258" i="2"/>
  <c r="I1258" i="2"/>
  <c r="AS1257" i="2"/>
  <c r="AR1257" i="2"/>
  <c r="AQ1257" i="2"/>
  <c r="AP1257" i="2"/>
  <c r="AO1257" i="2"/>
  <c r="AN1257" i="2"/>
  <c r="AL1257" i="2"/>
  <c r="AK1257" i="2"/>
  <c r="AJ1257" i="2"/>
  <c r="AI1257" i="2"/>
  <c r="AH1257" i="2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U1257" i="2"/>
  <c r="T1257" i="2"/>
  <c r="S1257" i="2"/>
  <c r="R1257" i="2"/>
  <c r="Q1257" i="2"/>
  <c r="P1257" i="2"/>
  <c r="O1257" i="2"/>
  <c r="N1257" i="2"/>
  <c r="M1257" i="2"/>
  <c r="L1257" i="2"/>
  <c r="K1257" i="2"/>
  <c r="J1257" i="2"/>
  <c r="I1257" i="2"/>
  <c r="AS1256" i="2"/>
  <c r="AR1256" i="2"/>
  <c r="AQ1256" i="2"/>
  <c r="AP1256" i="2"/>
  <c r="AO1256" i="2"/>
  <c r="AN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Z1256" i="2"/>
  <c r="Y1256" i="2"/>
  <c r="X1256" i="2"/>
  <c r="W1256" i="2"/>
  <c r="V1256" i="2"/>
  <c r="U1256" i="2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AS1255" i="2"/>
  <c r="AR1255" i="2"/>
  <c r="AQ1255" i="2"/>
  <c r="AP1255" i="2"/>
  <c r="AO1255" i="2"/>
  <c r="AN1255" i="2"/>
  <c r="AL1255" i="2"/>
  <c r="AK1255" i="2"/>
  <c r="AJ1255" i="2"/>
  <c r="AI1255" i="2"/>
  <c r="AH1255" i="2"/>
  <c r="AG1255" i="2"/>
  <c r="AF1255" i="2"/>
  <c r="AE1255" i="2"/>
  <c r="AD1255" i="2"/>
  <c r="AC1255" i="2"/>
  <c r="AB1255" i="2"/>
  <c r="AA1255" i="2"/>
  <c r="Z1255" i="2"/>
  <c r="Y1255" i="2"/>
  <c r="X1255" i="2"/>
  <c r="W1255" i="2"/>
  <c r="V1255" i="2"/>
  <c r="U1255" i="2"/>
  <c r="T1255" i="2"/>
  <c r="S1255" i="2"/>
  <c r="R1255" i="2"/>
  <c r="Q1255" i="2"/>
  <c r="P1255" i="2"/>
  <c r="O1255" i="2"/>
  <c r="N1255" i="2"/>
  <c r="M1255" i="2"/>
  <c r="L1255" i="2"/>
  <c r="K1255" i="2"/>
  <c r="J1255" i="2"/>
  <c r="I1255" i="2"/>
  <c r="AS1254" i="2"/>
  <c r="AR1254" i="2"/>
  <c r="AQ1254" i="2"/>
  <c r="AP1254" i="2"/>
  <c r="AO1254" i="2"/>
  <c r="AN1254" i="2"/>
  <c r="AL1254" i="2"/>
  <c r="AK1254" i="2"/>
  <c r="AJ1254" i="2"/>
  <c r="AI1254" i="2"/>
  <c r="AH1254" i="2"/>
  <c r="AG1254" i="2"/>
  <c r="AF1254" i="2"/>
  <c r="AE1254" i="2"/>
  <c r="AD1254" i="2"/>
  <c r="AC1254" i="2"/>
  <c r="AB1254" i="2"/>
  <c r="AA1254" i="2"/>
  <c r="Z1254" i="2"/>
  <c r="Y1254" i="2"/>
  <c r="X1254" i="2"/>
  <c r="W1254" i="2"/>
  <c r="V1254" i="2"/>
  <c r="U1254" i="2"/>
  <c r="T1254" i="2"/>
  <c r="S1254" i="2"/>
  <c r="R1254" i="2"/>
  <c r="Q1254" i="2"/>
  <c r="P1254" i="2"/>
  <c r="O1254" i="2"/>
  <c r="N1254" i="2"/>
  <c r="M1254" i="2"/>
  <c r="L1254" i="2"/>
  <c r="K1254" i="2"/>
  <c r="J1254" i="2"/>
  <c r="I1254" i="2"/>
  <c r="AS1253" i="2"/>
  <c r="AR1253" i="2"/>
  <c r="AQ1253" i="2"/>
  <c r="AP1253" i="2"/>
  <c r="AO1253" i="2"/>
  <c r="AN1253" i="2"/>
  <c r="AL1253" i="2"/>
  <c r="AK1253" i="2"/>
  <c r="AJ1253" i="2"/>
  <c r="AI1253" i="2"/>
  <c r="AH1253" i="2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U1253" i="2"/>
  <c r="T1253" i="2"/>
  <c r="S1253" i="2"/>
  <c r="R1253" i="2"/>
  <c r="Q1253" i="2"/>
  <c r="P1253" i="2"/>
  <c r="O1253" i="2"/>
  <c r="N1253" i="2"/>
  <c r="M1253" i="2"/>
  <c r="L1253" i="2"/>
  <c r="K1253" i="2"/>
  <c r="J1253" i="2"/>
  <c r="I1253" i="2"/>
  <c r="AS1252" i="2"/>
  <c r="AR1252" i="2"/>
  <c r="AQ1252" i="2"/>
  <c r="AP1252" i="2"/>
  <c r="AO1252" i="2"/>
  <c r="AN1252" i="2"/>
  <c r="AL1252" i="2"/>
  <c r="AK1252" i="2"/>
  <c r="AJ1252" i="2"/>
  <c r="AI1252" i="2"/>
  <c r="AH1252" i="2"/>
  <c r="AG1252" i="2"/>
  <c r="AF1252" i="2"/>
  <c r="AE1252" i="2"/>
  <c r="AD1252" i="2"/>
  <c r="AC1252" i="2"/>
  <c r="AB1252" i="2"/>
  <c r="AA1252" i="2"/>
  <c r="Z1252" i="2"/>
  <c r="Y1252" i="2"/>
  <c r="X1252" i="2"/>
  <c r="W1252" i="2"/>
  <c r="V1252" i="2"/>
  <c r="U1252" i="2"/>
  <c r="T1252" i="2"/>
  <c r="S1252" i="2"/>
  <c r="R1252" i="2"/>
  <c r="Q1252" i="2"/>
  <c r="P1252" i="2"/>
  <c r="O1252" i="2"/>
  <c r="N1252" i="2"/>
  <c r="M1252" i="2"/>
  <c r="L1252" i="2"/>
  <c r="K1252" i="2"/>
  <c r="J1252" i="2"/>
  <c r="I1252" i="2"/>
  <c r="AS1251" i="2"/>
  <c r="AR1251" i="2"/>
  <c r="AQ1251" i="2"/>
  <c r="AP1251" i="2"/>
  <c r="AO1251" i="2"/>
  <c r="AN1251" i="2"/>
  <c r="AL1251" i="2"/>
  <c r="AK1251" i="2"/>
  <c r="AJ1251" i="2"/>
  <c r="AI1251" i="2"/>
  <c r="AH1251" i="2"/>
  <c r="AG1251" i="2"/>
  <c r="AF1251" i="2"/>
  <c r="AE1251" i="2"/>
  <c r="AD1251" i="2"/>
  <c r="AC1251" i="2"/>
  <c r="AB1251" i="2"/>
  <c r="AA1251" i="2"/>
  <c r="Z1251" i="2"/>
  <c r="Y1251" i="2"/>
  <c r="X1251" i="2"/>
  <c r="W1251" i="2"/>
  <c r="V1251" i="2"/>
  <c r="U1251" i="2"/>
  <c r="T1251" i="2"/>
  <c r="S1251" i="2"/>
  <c r="R1251" i="2"/>
  <c r="Q1251" i="2"/>
  <c r="P1251" i="2"/>
  <c r="O1251" i="2"/>
  <c r="N1251" i="2"/>
  <c r="M1251" i="2"/>
  <c r="L1251" i="2"/>
  <c r="K1251" i="2"/>
  <c r="J1251" i="2"/>
  <c r="I1251" i="2"/>
  <c r="AS1250" i="2"/>
  <c r="AR1250" i="2"/>
  <c r="AQ1250" i="2"/>
  <c r="AP1250" i="2"/>
  <c r="AO1250" i="2"/>
  <c r="AN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Z1250" i="2"/>
  <c r="Y1250" i="2"/>
  <c r="X1250" i="2"/>
  <c r="W1250" i="2"/>
  <c r="V1250" i="2"/>
  <c r="U1250" i="2"/>
  <c r="T1250" i="2"/>
  <c r="S1250" i="2"/>
  <c r="R1250" i="2"/>
  <c r="Q1250" i="2"/>
  <c r="P1250" i="2"/>
  <c r="O1250" i="2"/>
  <c r="N1250" i="2"/>
  <c r="M1250" i="2"/>
  <c r="L1250" i="2"/>
  <c r="K1250" i="2"/>
  <c r="J1250" i="2"/>
  <c r="I1250" i="2"/>
  <c r="AS1249" i="2"/>
  <c r="AR1249" i="2"/>
  <c r="AQ1249" i="2"/>
  <c r="AP1249" i="2"/>
  <c r="AO1249" i="2"/>
  <c r="AN1249" i="2"/>
  <c r="AL1249" i="2"/>
  <c r="AK1249" i="2"/>
  <c r="AJ1249" i="2"/>
  <c r="AI1249" i="2"/>
  <c r="AH1249" i="2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U1249" i="2"/>
  <c r="T1249" i="2"/>
  <c r="S1249" i="2"/>
  <c r="R1249" i="2"/>
  <c r="Q1249" i="2"/>
  <c r="P1249" i="2"/>
  <c r="O1249" i="2"/>
  <c r="N1249" i="2"/>
  <c r="M1249" i="2"/>
  <c r="L1249" i="2"/>
  <c r="K1249" i="2"/>
  <c r="J1249" i="2"/>
  <c r="I1249" i="2"/>
  <c r="AS1248" i="2"/>
  <c r="AR1248" i="2"/>
  <c r="AQ1248" i="2"/>
  <c r="AP1248" i="2"/>
  <c r="AO1248" i="2"/>
  <c r="AN1248" i="2"/>
  <c r="AL1248" i="2"/>
  <c r="AK1248" i="2"/>
  <c r="AJ1248" i="2"/>
  <c r="AI1248" i="2"/>
  <c r="AH1248" i="2"/>
  <c r="AG1248" i="2"/>
  <c r="AF1248" i="2"/>
  <c r="AE1248" i="2"/>
  <c r="AD1248" i="2"/>
  <c r="AC1248" i="2"/>
  <c r="AB1248" i="2"/>
  <c r="AA1248" i="2"/>
  <c r="Z1248" i="2"/>
  <c r="Y1248" i="2"/>
  <c r="X1248" i="2"/>
  <c r="W1248" i="2"/>
  <c r="V1248" i="2"/>
  <c r="U1248" i="2"/>
  <c r="T1248" i="2"/>
  <c r="S1248" i="2"/>
  <c r="R1248" i="2"/>
  <c r="Q1248" i="2"/>
  <c r="P1248" i="2"/>
  <c r="O1248" i="2"/>
  <c r="N1248" i="2"/>
  <c r="M1248" i="2"/>
  <c r="L1248" i="2"/>
  <c r="K1248" i="2"/>
  <c r="J1248" i="2"/>
  <c r="I1248" i="2"/>
  <c r="AS1247" i="2"/>
  <c r="AR1247" i="2"/>
  <c r="AQ1247" i="2"/>
  <c r="AP1247" i="2"/>
  <c r="AO1247" i="2"/>
  <c r="AN1247" i="2"/>
  <c r="AL1247" i="2"/>
  <c r="AK1247" i="2"/>
  <c r="AJ1247" i="2"/>
  <c r="AI1247" i="2"/>
  <c r="AH1247" i="2"/>
  <c r="AG1247" i="2"/>
  <c r="AF1247" i="2"/>
  <c r="AE1247" i="2"/>
  <c r="AD1247" i="2"/>
  <c r="AC1247" i="2"/>
  <c r="AB1247" i="2"/>
  <c r="AA1247" i="2"/>
  <c r="Z1247" i="2"/>
  <c r="Y1247" i="2"/>
  <c r="X1247" i="2"/>
  <c r="W1247" i="2"/>
  <c r="V1247" i="2"/>
  <c r="U1247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AS1246" i="2"/>
  <c r="AR1246" i="2"/>
  <c r="AQ1246" i="2"/>
  <c r="AP1246" i="2"/>
  <c r="AO1246" i="2"/>
  <c r="AN1246" i="2"/>
  <c r="AL1246" i="2"/>
  <c r="AK1246" i="2"/>
  <c r="AJ1246" i="2"/>
  <c r="AI1246" i="2"/>
  <c r="AH1246" i="2"/>
  <c r="AG1246" i="2"/>
  <c r="AF1246" i="2"/>
  <c r="AE1246" i="2"/>
  <c r="AD1246" i="2"/>
  <c r="AC1246" i="2"/>
  <c r="AB1246" i="2"/>
  <c r="AA1246" i="2"/>
  <c r="Z1246" i="2"/>
  <c r="Y1246" i="2"/>
  <c r="X1246" i="2"/>
  <c r="W1246" i="2"/>
  <c r="V1246" i="2"/>
  <c r="U1246" i="2"/>
  <c r="T1246" i="2"/>
  <c r="S1246" i="2"/>
  <c r="R1246" i="2"/>
  <c r="Q1246" i="2"/>
  <c r="P1246" i="2"/>
  <c r="O1246" i="2"/>
  <c r="N1246" i="2"/>
  <c r="M1246" i="2"/>
  <c r="L1246" i="2"/>
  <c r="K1246" i="2"/>
  <c r="J1246" i="2"/>
  <c r="I1246" i="2"/>
  <c r="AS1245" i="2"/>
  <c r="AR1245" i="2"/>
  <c r="AQ1245" i="2"/>
  <c r="AP1245" i="2"/>
  <c r="AO1245" i="2"/>
  <c r="AN1245" i="2"/>
  <c r="AL1245" i="2"/>
  <c r="AK1245" i="2"/>
  <c r="AJ1245" i="2"/>
  <c r="AI1245" i="2"/>
  <c r="AH1245" i="2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U1245" i="2"/>
  <c r="T1245" i="2"/>
  <c r="S1245" i="2"/>
  <c r="R1245" i="2"/>
  <c r="Q1245" i="2"/>
  <c r="P1245" i="2"/>
  <c r="O1245" i="2"/>
  <c r="N1245" i="2"/>
  <c r="M1245" i="2"/>
  <c r="L1245" i="2"/>
  <c r="K1245" i="2"/>
  <c r="J1245" i="2"/>
  <c r="I1245" i="2"/>
  <c r="AS1244" i="2"/>
  <c r="AR1244" i="2"/>
  <c r="AQ1244" i="2"/>
  <c r="AP1244" i="2"/>
  <c r="AO1244" i="2"/>
  <c r="AN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Z1244" i="2"/>
  <c r="Y1244" i="2"/>
  <c r="X1244" i="2"/>
  <c r="W1244" i="2"/>
  <c r="V1244" i="2"/>
  <c r="U1244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AS1243" i="2"/>
  <c r="AR1243" i="2"/>
  <c r="AQ1243" i="2"/>
  <c r="AP1243" i="2"/>
  <c r="AO1243" i="2"/>
  <c r="AN1243" i="2"/>
  <c r="AL1243" i="2"/>
  <c r="AK1243" i="2"/>
  <c r="AJ1243" i="2"/>
  <c r="AI1243" i="2"/>
  <c r="AH1243" i="2"/>
  <c r="AG1243" i="2"/>
  <c r="AF1243" i="2"/>
  <c r="AE1243" i="2"/>
  <c r="AD1243" i="2"/>
  <c r="AC1243" i="2"/>
  <c r="AB1243" i="2"/>
  <c r="AA1243" i="2"/>
  <c r="Z1243" i="2"/>
  <c r="Y1243" i="2"/>
  <c r="X1243" i="2"/>
  <c r="W1243" i="2"/>
  <c r="V1243" i="2"/>
  <c r="U1243" i="2"/>
  <c r="T1243" i="2"/>
  <c r="S1243" i="2"/>
  <c r="R1243" i="2"/>
  <c r="Q1243" i="2"/>
  <c r="P1243" i="2"/>
  <c r="O1243" i="2"/>
  <c r="N1243" i="2"/>
  <c r="M1243" i="2"/>
  <c r="L1243" i="2"/>
  <c r="K1243" i="2"/>
  <c r="J1243" i="2"/>
  <c r="I1243" i="2"/>
  <c r="AS1242" i="2"/>
  <c r="AR1242" i="2"/>
  <c r="AQ1242" i="2"/>
  <c r="AP1242" i="2"/>
  <c r="AO1242" i="2"/>
  <c r="AN1242" i="2"/>
  <c r="AL1242" i="2"/>
  <c r="AK1242" i="2"/>
  <c r="AJ1242" i="2"/>
  <c r="AI1242" i="2"/>
  <c r="AH1242" i="2"/>
  <c r="AG1242" i="2"/>
  <c r="AF1242" i="2"/>
  <c r="AE1242" i="2"/>
  <c r="AD1242" i="2"/>
  <c r="AC1242" i="2"/>
  <c r="AB1242" i="2"/>
  <c r="AA1242" i="2"/>
  <c r="Z1242" i="2"/>
  <c r="Y1242" i="2"/>
  <c r="X1242" i="2"/>
  <c r="W1242" i="2"/>
  <c r="V1242" i="2"/>
  <c r="U1242" i="2"/>
  <c r="T1242" i="2"/>
  <c r="S1242" i="2"/>
  <c r="R1242" i="2"/>
  <c r="Q1242" i="2"/>
  <c r="P1242" i="2"/>
  <c r="O1242" i="2"/>
  <c r="N1242" i="2"/>
  <c r="M1242" i="2"/>
  <c r="L1242" i="2"/>
  <c r="K1242" i="2"/>
  <c r="J1242" i="2"/>
  <c r="I1242" i="2"/>
  <c r="AS1241" i="2"/>
  <c r="AR1241" i="2"/>
  <c r="AQ1241" i="2"/>
  <c r="AP1241" i="2"/>
  <c r="AO1241" i="2"/>
  <c r="AN1241" i="2"/>
  <c r="AL1241" i="2"/>
  <c r="AK1241" i="2"/>
  <c r="AJ1241" i="2"/>
  <c r="AI1241" i="2"/>
  <c r="AH1241" i="2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U1241" i="2"/>
  <c r="T1241" i="2"/>
  <c r="S1241" i="2"/>
  <c r="R1241" i="2"/>
  <c r="Q1241" i="2"/>
  <c r="P1241" i="2"/>
  <c r="O1241" i="2"/>
  <c r="N1241" i="2"/>
  <c r="M1241" i="2"/>
  <c r="L1241" i="2"/>
  <c r="K1241" i="2"/>
  <c r="J1241" i="2"/>
  <c r="I1241" i="2"/>
  <c r="AS1240" i="2"/>
  <c r="AR1240" i="2"/>
  <c r="AQ1240" i="2"/>
  <c r="AP1240" i="2"/>
  <c r="AO1240" i="2"/>
  <c r="AN1240" i="2"/>
  <c r="AL1240" i="2"/>
  <c r="AK1240" i="2"/>
  <c r="AJ1240" i="2"/>
  <c r="AI1240" i="2"/>
  <c r="AH1240" i="2"/>
  <c r="AG1240" i="2"/>
  <c r="AF1240" i="2"/>
  <c r="AE1240" i="2"/>
  <c r="AD1240" i="2"/>
  <c r="AC1240" i="2"/>
  <c r="AB1240" i="2"/>
  <c r="AA1240" i="2"/>
  <c r="Z1240" i="2"/>
  <c r="Y1240" i="2"/>
  <c r="X1240" i="2"/>
  <c r="W1240" i="2"/>
  <c r="V1240" i="2"/>
  <c r="U1240" i="2"/>
  <c r="T1240" i="2"/>
  <c r="S1240" i="2"/>
  <c r="R1240" i="2"/>
  <c r="Q1240" i="2"/>
  <c r="P1240" i="2"/>
  <c r="O1240" i="2"/>
  <c r="N1240" i="2"/>
  <c r="M1240" i="2"/>
  <c r="L1240" i="2"/>
  <c r="K1240" i="2"/>
  <c r="J1240" i="2"/>
  <c r="I1240" i="2"/>
  <c r="AS1239" i="2"/>
  <c r="AR1239" i="2"/>
  <c r="AQ1239" i="2"/>
  <c r="AP1239" i="2"/>
  <c r="AO1239" i="2"/>
  <c r="AN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Z1239" i="2"/>
  <c r="Y1239" i="2"/>
  <c r="X1239" i="2"/>
  <c r="W1239" i="2"/>
  <c r="V1239" i="2"/>
  <c r="U1239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AS1238" i="2"/>
  <c r="AR1238" i="2"/>
  <c r="AQ1238" i="2"/>
  <c r="AP1238" i="2"/>
  <c r="AO1238" i="2"/>
  <c r="AN1238" i="2"/>
  <c r="AL1238" i="2"/>
  <c r="AK1238" i="2"/>
  <c r="AJ1238" i="2"/>
  <c r="AI1238" i="2"/>
  <c r="AH1238" i="2"/>
  <c r="AG1238" i="2"/>
  <c r="AF1238" i="2"/>
  <c r="AE1238" i="2"/>
  <c r="AD1238" i="2"/>
  <c r="AC1238" i="2"/>
  <c r="AB1238" i="2"/>
  <c r="AA1238" i="2"/>
  <c r="Z1238" i="2"/>
  <c r="Y1238" i="2"/>
  <c r="X1238" i="2"/>
  <c r="W1238" i="2"/>
  <c r="V1238" i="2"/>
  <c r="U1238" i="2"/>
  <c r="T1238" i="2"/>
  <c r="S1238" i="2"/>
  <c r="R1238" i="2"/>
  <c r="Q1238" i="2"/>
  <c r="P1238" i="2"/>
  <c r="O1238" i="2"/>
  <c r="N1238" i="2"/>
  <c r="M1238" i="2"/>
  <c r="L1238" i="2"/>
  <c r="K1238" i="2"/>
  <c r="J1238" i="2"/>
  <c r="I1238" i="2"/>
  <c r="AS1237" i="2"/>
  <c r="AR1237" i="2"/>
  <c r="AQ1237" i="2"/>
  <c r="AP1237" i="2"/>
  <c r="AO1237" i="2"/>
  <c r="AN1237" i="2"/>
  <c r="AL1237" i="2"/>
  <c r="AK1237" i="2"/>
  <c r="AJ1237" i="2"/>
  <c r="AI1237" i="2"/>
  <c r="AH1237" i="2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U1237" i="2"/>
  <c r="T1237" i="2"/>
  <c r="S1237" i="2"/>
  <c r="R1237" i="2"/>
  <c r="Q1237" i="2"/>
  <c r="P1237" i="2"/>
  <c r="O1237" i="2"/>
  <c r="N1237" i="2"/>
  <c r="M1237" i="2"/>
  <c r="L1237" i="2"/>
  <c r="K1237" i="2"/>
  <c r="J1237" i="2"/>
  <c r="I1237" i="2"/>
  <c r="AS1236" i="2"/>
  <c r="AR1236" i="2"/>
  <c r="AQ1236" i="2"/>
  <c r="AP1236" i="2"/>
  <c r="AO1236" i="2"/>
  <c r="AN1236" i="2"/>
  <c r="AL1236" i="2"/>
  <c r="AK1236" i="2"/>
  <c r="AJ1236" i="2"/>
  <c r="AI1236" i="2"/>
  <c r="AH1236" i="2"/>
  <c r="AG1236" i="2"/>
  <c r="AF1236" i="2"/>
  <c r="AE1236" i="2"/>
  <c r="AD1236" i="2"/>
  <c r="AC1236" i="2"/>
  <c r="AB1236" i="2"/>
  <c r="AA1236" i="2"/>
  <c r="Z1236" i="2"/>
  <c r="Y1236" i="2"/>
  <c r="X1236" i="2"/>
  <c r="W1236" i="2"/>
  <c r="V1236" i="2"/>
  <c r="U1236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AS1235" i="2"/>
  <c r="AR1235" i="2"/>
  <c r="AQ1235" i="2"/>
  <c r="AP1235" i="2"/>
  <c r="AO1235" i="2"/>
  <c r="AN1235" i="2"/>
  <c r="AL1235" i="2"/>
  <c r="AK1235" i="2"/>
  <c r="AJ1235" i="2"/>
  <c r="AI1235" i="2"/>
  <c r="AH1235" i="2"/>
  <c r="AG1235" i="2"/>
  <c r="AF1235" i="2"/>
  <c r="AE1235" i="2"/>
  <c r="AD1235" i="2"/>
  <c r="AC1235" i="2"/>
  <c r="AB1235" i="2"/>
  <c r="AA1235" i="2"/>
  <c r="Z1235" i="2"/>
  <c r="Y1235" i="2"/>
  <c r="X1235" i="2"/>
  <c r="W1235" i="2"/>
  <c r="V1235" i="2"/>
  <c r="U1235" i="2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AS1234" i="2"/>
  <c r="AR1234" i="2"/>
  <c r="AQ1234" i="2"/>
  <c r="AP1234" i="2"/>
  <c r="AO1234" i="2"/>
  <c r="AN1234" i="2"/>
  <c r="AL1234" i="2"/>
  <c r="AK1234" i="2"/>
  <c r="AJ1234" i="2"/>
  <c r="AI1234" i="2"/>
  <c r="AH1234" i="2"/>
  <c r="AG1234" i="2"/>
  <c r="AF1234" i="2"/>
  <c r="AE1234" i="2"/>
  <c r="AD1234" i="2"/>
  <c r="AC1234" i="2"/>
  <c r="AB1234" i="2"/>
  <c r="AA1234" i="2"/>
  <c r="Z1234" i="2"/>
  <c r="Y1234" i="2"/>
  <c r="X1234" i="2"/>
  <c r="W1234" i="2"/>
  <c r="V1234" i="2"/>
  <c r="U1234" i="2"/>
  <c r="T1234" i="2"/>
  <c r="S1234" i="2"/>
  <c r="R1234" i="2"/>
  <c r="Q1234" i="2"/>
  <c r="P1234" i="2"/>
  <c r="O1234" i="2"/>
  <c r="N1234" i="2"/>
  <c r="M1234" i="2"/>
  <c r="L1234" i="2"/>
  <c r="K1234" i="2"/>
  <c r="J1234" i="2"/>
  <c r="I1234" i="2"/>
  <c r="AS1233" i="2"/>
  <c r="AR1233" i="2"/>
  <c r="AQ1233" i="2"/>
  <c r="AP1233" i="2"/>
  <c r="AO1233" i="2"/>
  <c r="AN1233" i="2"/>
  <c r="AL1233" i="2"/>
  <c r="AK1233" i="2"/>
  <c r="AJ1233" i="2"/>
  <c r="AI1233" i="2"/>
  <c r="AH1233" i="2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U1233" i="2"/>
  <c r="T1233" i="2"/>
  <c r="S1233" i="2"/>
  <c r="R1233" i="2"/>
  <c r="Q1233" i="2"/>
  <c r="P1233" i="2"/>
  <c r="O1233" i="2"/>
  <c r="N1233" i="2"/>
  <c r="M1233" i="2"/>
  <c r="L1233" i="2"/>
  <c r="K1233" i="2"/>
  <c r="J1233" i="2"/>
  <c r="I1233" i="2"/>
  <c r="AS1232" i="2"/>
  <c r="AR1232" i="2"/>
  <c r="AQ1232" i="2"/>
  <c r="AP1232" i="2"/>
  <c r="AO1232" i="2"/>
  <c r="AN1232" i="2"/>
  <c r="AL1232" i="2"/>
  <c r="AK1232" i="2"/>
  <c r="AJ1232" i="2"/>
  <c r="AI1232" i="2"/>
  <c r="AH1232" i="2"/>
  <c r="AG1232" i="2"/>
  <c r="AF1232" i="2"/>
  <c r="AE1232" i="2"/>
  <c r="AD1232" i="2"/>
  <c r="AC1232" i="2"/>
  <c r="AB1232" i="2"/>
  <c r="AA1232" i="2"/>
  <c r="Z1232" i="2"/>
  <c r="Y1232" i="2"/>
  <c r="X1232" i="2"/>
  <c r="W1232" i="2"/>
  <c r="V1232" i="2"/>
  <c r="U1232" i="2"/>
  <c r="T1232" i="2"/>
  <c r="S1232" i="2"/>
  <c r="R1232" i="2"/>
  <c r="Q1232" i="2"/>
  <c r="P1232" i="2"/>
  <c r="O1232" i="2"/>
  <c r="N1232" i="2"/>
  <c r="M1232" i="2"/>
  <c r="L1232" i="2"/>
  <c r="K1232" i="2"/>
  <c r="J1232" i="2"/>
  <c r="I1232" i="2"/>
  <c r="AS1231" i="2"/>
  <c r="AR1231" i="2"/>
  <c r="AQ1231" i="2"/>
  <c r="AP1231" i="2"/>
  <c r="AO1231" i="2"/>
  <c r="AN1231" i="2"/>
  <c r="AL1231" i="2"/>
  <c r="AK1231" i="2"/>
  <c r="AJ1231" i="2"/>
  <c r="AI1231" i="2"/>
  <c r="AH1231" i="2"/>
  <c r="AG1231" i="2"/>
  <c r="AF1231" i="2"/>
  <c r="AE1231" i="2"/>
  <c r="AD1231" i="2"/>
  <c r="AC1231" i="2"/>
  <c r="AB1231" i="2"/>
  <c r="AA1231" i="2"/>
  <c r="Z1231" i="2"/>
  <c r="Y1231" i="2"/>
  <c r="X1231" i="2"/>
  <c r="W1231" i="2"/>
  <c r="V1231" i="2"/>
  <c r="U1231" i="2"/>
  <c r="T1231" i="2"/>
  <c r="S1231" i="2"/>
  <c r="R1231" i="2"/>
  <c r="Q1231" i="2"/>
  <c r="P1231" i="2"/>
  <c r="O1231" i="2"/>
  <c r="N1231" i="2"/>
  <c r="M1231" i="2"/>
  <c r="L1231" i="2"/>
  <c r="K1231" i="2"/>
  <c r="J1231" i="2"/>
  <c r="I1231" i="2"/>
  <c r="AS1230" i="2"/>
  <c r="AR1230" i="2"/>
  <c r="AQ1230" i="2"/>
  <c r="AP1230" i="2"/>
  <c r="AO1230" i="2"/>
  <c r="AN1230" i="2"/>
  <c r="AL1230" i="2"/>
  <c r="AK1230" i="2"/>
  <c r="AJ1230" i="2"/>
  <c r="AI1230" i="2"/>
  <c r="AH1230" i="2"/>
  <c r="AG1230" i="2"/>
  <c r="AF1230" i="2"/>
  <c r="AE1230" i="2"/>
  <c r="AD1230" i="2"/>
  <c r="AC1230" i="2"/>
  <c r="AB1230" i="2"/>
  <c r="AA1230" i="2"/>
  <c r="Z1230" i="2"/>
  <c r="Y1230" i="2"/>
  <c r="X1230" i="2"/>
  <c r="W1230" i="2"/>
  <c r="V1230" i="2"/>
  <c r="U1230" i="2"/>
  <c r="T1230" i="2"/>
  <c r="S1230" i="2"/>
  <c r="R1230" i="2"/>
  <c r="Q1230" i="2"/>
  <c r="P1230" i="2"/>
  <c r="O1230" i="2"/>
  <c r="N1230" i="2"/>
  <c r="M1230" i="2"/>
  <c r="L1230" i="2"/>
  <c r="K1230" i="2"/>
  <c r="J1230" i="2"/>
  <c r="I1230" i="2"/>
  <c r="AS1229" i="2"/>
  <c r="AR1229" i="2"/>
  <c r="AQ1229" i="2"/>
  <c r="AP1229" i="2"/>
  <c r="AO1229" i="2"/>
  <c r="AN1229" i="2"/>
  <c r="AL1229" i="2"/>
  <c r="AK1229" i="2"/>
  <c r="AJ1229" i="2"/>
  <c r="AI1229" i="2"/>
  <c r="AH1229" i="2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U1229" i="2"/>
  <c r="T1229" i="2"/>
  <c r="S1229" i="2"/>
  <c r="R1229" i="2"/>
  <c r="Q1229" i="2"/>
  <c r="P1229" i="2"/>
  <c r="O1229" i="2"/>
  <c r="N1229" i="2"/>
  <c r="M1229" i="2"/>
  <c r="L1229" i="2"/>
  <c r="K1229" i="2"/>
  <c r="J1229" i="2"/>
  <c r="I1229" i="2"/>
  <c r="AS1228" i="2"/>
  <c r="AR1228" i="2"/>
  <c r="AQ1228" i="2"/>
  <c r="AP1228" i="2"/>
  <c r="AO1228" i="2"/>
  <c r="AN1228" i="2"/>
  <c r="AL1228" i="2"/>
  <c r="AK1228" i="2"/>
  <c r="AJ1228" i="2"/>
  <c r="AI1228" i="2"/>
  <c r="AH1228" i="2"/>
  <c r="AG1228" i="2"/>
  <c r="AF1228" i="2"/>
  <c r="AE1228" i="2"/>
  <c r="AD1228" i="2"/>
  <c r="AC1228" i="2"/>
  <c r="AB1228" i="2"/>
  <c r="AA1228" i="2"/>
  <c r="Z1228" i="2"/>
  <c r="Y1228" i="2"/>
  <c r="X1228" i="2"/>
  <c r="W1228" i="2"/>
  <c r="V1228" i="2"/>
  <c r="U1228" i="2"/>
  <c r="T1228" i="2"/>
  <c r="S1228" i="2"/>
  <c r="R1228" i="2"/>
  <c r="Q1228" i="2"/>
  <c r="P1228" i="2"/>
  <c r="O1228" i="2"/>
  <c r="N1228" i="2"/>
  <c r="M1228" i="2"/>
  <c r="L1228" i="2"/>
  <c r="K1228" i="2"/>
  <c r="J1228" i="2"/>
  <c r="I1228" i="2"/>
  <c r="AS1227" i="2"/>
  <c r="AR1227" i="2"/>
  <c r="AQ1227" i="2"/>
  <c r="AP1227" i="2"/>
  <c r="AO1227" i="2"/>
  <c r="AN1227" i="2"/>
  <c r="AL1227" i="2"/>
  <c r="AK1227" i="2"/>
  <c r="AJ1227" i="2"/>
  <c r="AI1227" i="2"/>
  <c r="AH1227" i="2"/>
  <c r="AG1227" i="2"/>
  <c r="AF1227" i="2"/>
  <c r="AE1227" i="2"/>
  <c r="AD1227" i="2"/>
  <c r="AC1227" i="2"/>
  <c r="AB1227" i="2"/>
  <c r="AA1227" i="2"/>
  <c r="Z1227" i="2"/>
  <c r="Y1227" i="2"/>
  <c r="X1227" i="2"/>
  <c r="W1227" i="2"/>
  <c r="V1227" i="2"/>
  <c r="U1227" i="2"/>
  <c r="T1227" i="2"/>
  <c r="S1227" i="2"/>
  <c r="R1227" i="2"/>
  <c r="Q1227" i="2"/>
  <c r="P1227" i="2"/>
  <c r="O1227" i="2"/>
  <c r="N1227" i="2"/>
  <c r="M1227" i="2"/>
  <c r="L1227" i="2"/>
  <c r="K1227" i="2"/>
  <c r="J1227" i="2"/>
  <c r="I1227" i="2"/>
  <c r="AS1226" i="2"/>
  <c r="AR1226" i="2"/>
  <c r="AQ1226" i="2"/>
  <c r="AP1226" i="2"/>
  <c r="AO1226" i="2"/>
  <c r="AN1226" i="2"/>
  <c r="AL1226" i="2"/>
  <c r="AK1226" i="2"/>
  <c r="AJ1226" i="2"/>
  <c r="AI1226" i="2"/>
  <c r="AH1226" i="2"/>
  <c r="AG1226" i="2"/>
  <c r="AF1226" i="2"/>
  <c r="AE1226" i="2"/>
  <c r="AD1226" i="2"/>
  <c r="AC1226" i="2"/>
  <c r="AB1226" i="2"/>
  <c r="AA1226" i="2"/>
  <c r="Z1226" i="2"/>
  <c r="Y1226" i="2"/>
  <c r="X1226" i="2"/>
  <c r="W1226" i="2"/>
  <c r="V1226" i="2"/>
  <c r="U1226" i="2"/>
  <c r="T1226" i="2"/>
  <c r="S1226" i="2"/>
  <c r="R1226" i="2"/>
  <c r="Q1226" i="2"/>
  <c r="P1226" i="2"/>
  <c r="O1226" i="2"/>
  <c r="N1226" i="2"/>
  <c r="M1226" i="2"/>
  <c r="L1226" i="2"/>
  <c r="K1226" i="2"/>
  <c r="J1226" i="2"/>
  <c r="I1226" i="2"/>
  <c r="AS1225" i="2"/>
  <c r="AR1225" i="2"/>
  <c r="AQ1225" i="2"/>
  <c r="AP1225" i="2"/>
  <c r="AO1225" i="2"/>
  <c r="AN1225" i="2"/>
  <c r="AL1225" i="2"/>
  <c r="AK1225" i="2"/>
  <c r="AJ1225" i="2"/>
  <c r="AI1225" i="2"/>
  <c r="AH1225" i="2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U1225" i="2"/>
  <c r="T1225" i="2"/>
  <c r="S1225" i="2"/>
  <c r="R1225" i="2"/>
  <c r="Q1225" i="2"/>
  <c r="P1225" i="2"/>
  <c r="O1225" i="2"/>
  <c r="N1225" i="2"/>
  <c r="M1225" i="2"/>
  <c r="L1225" i="2"/>
  <c r="K1225" i="2"/>
  <c r="J1225" i="2"/>
  <c r="I1225" i="2"/>
  <c r="AS1224" i="2"/>
  <c r="AR1224" i="2"/>
  <c r="AQ1224" i="2"/>
  <c r="AP1224" i="2"/>
  <c r="AO1224" i="2"/>
  <c r="AN1224" i="2"/>
  <c r="AL1224" i="2"/>
  <c r="AK1224" i="2"/>
  <c r="AJ1224" i="2"/>
  <c r="AI1224" i="2"/>
  <c r="AH1224" i="2"/>
  <c r="AG1224" i="2"/>
  <c r="AF1224" i="2"/>
  <c r="AE1224" i="2"/>
  <c r="AD1224" i="2"/>
  <c r="AC1224" i="2"/>
  <c r="AB1224" i="2"/>
  <c r="AA1224" i="2"/>
  <c r="Z1224" i="2"/>
  <c r="Y1224" i="2"/>
  <c r="X1224" i="2"/>
  <c r="W1224" i="2"/>
  <c r="V1224" i="2"/>
  <c r="U1224" i="2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AS1223" i="2"/>
  <c r="AR1223" i="2"/>
  <c r="AQ1223" i="2"/>
  <c r="AP1223" i="2"/>
  <c r="AO1223" i="2"/>
  <c r="AN1223" i="2"/>
  <c r="AL1223" i="2"/>
  <c r="AK1223" i="2"/>
  <c r="AJ1223" i="2"/>
  <c r="AI1223" i="2"/>
  <c r="AH1223" i="2"/>
  <c r="AG1223" i="2"/>
  <c r="AF1223" i="2"/>
  <c r="AE1223" i="2"/>
  <c r="AD1223" i="2"/>
  <c r="AC1223" i="2"/>
  <c r="AB1223" i="2"/>
  <c r="AA1223" i="2"/>
  <c r="Z1223" i="2"/>
  <c r="Y1223" i="2"/>
  <c r="X1223" i="2"/>
  <c r="W1223" i="2"/>
  <c r="V1223" i="2"/>
  <c r="U1223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AS1222" i="2"/>
  <c r="AR1222" i="2"/>
  <c r="AQ1222" i="2"/>
  <c r="AP1222" i="2"/>
  <c r="AO1222" i="2"/>
  <c r="AN1222" i="2"/>
  <c r="AL1222" i="2"/>
  <c r="AK1222" i="2"/>
  <c r="AJ1222" i="2"/>
  <c r="AI1222" i="2"/>
  <c r="AH1222" i="2"/>
  <c r="AG1222" i="2"/>
  <c r="AF1222" i="2"/>
  <c r="AE1222" i="2"/>
  <c r="AD1222" i="2"/>
  <c r="AC1222" i="2"/>
  <c r="AB1222" i="2"/>
  <c r="AA1222" i="2"/>
  <c r="Z1222" i="2"/>
  <c r="Y1222" i="2"/>
  <c r="X1222" i="2"/>
  <c r="W1222" i="2"/>
  <c r="V1222" i="2"/>
  <c r="U1222" i="2"/>
  <c r="T1222" i="2"/>
  <c r="S1222" i="2"/>
  <c r="R1222" i="2"/>
  <c r="Q1222" i="2"/>
  <c r="P1222" i="2"/>
  <c r="O1222" i="2"/>
  <c r="N1222" i="2"/>
  <c r="M1222" i="2"/>
  <c r="L1222" i="2"/>
  <c r="K1222" i="2"/>
  <c r="J1222" i="2"/>
  <c r="I1222" i="2"/>
  <c r="AS1221" i="2"/>
  <c r="AR1221" i="2"/>
  <c r="AQ1221" i="2"/>
  <c r="AP1221" i="2"/>
  <c r="AO1221" i="2"/>
  <c r="AN1221" i="2"/>
  <c r="AL1221" i="2"/>
  <c r="AK1221" i="2"/>
  <c r="AJ1221" i="2"/>
  <c r="AI1221" i="2"/>
  <c r="AH1221" i="2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U1221" i="2"/>
  <c r="T1221" i="2"/>
  <c r="S1221" i="2"/>
  <c r="R1221" i="2"/>
  <c r="Q1221" i="2"/>
  <c r="P1221" i="2"/>
  <c r="O1221" i="2"/>
  <c r="N1221" i="2"/>
  <c r="M1221" i="2"/>
  <c r="L1221" i="2"/>
  <c r="K1221" i="2"/>
  <c r="J1221" i="2"/>
  <c r="I1221" i="2"/>
  <c r="AS1220" i="2"/>
  <c r="AR1220" i="2"/>
  <c r="AQ1220" i="2"/>
  <c r="AP1220" i="2"/>
  <c r="AO1220" i="2"/>
  <c r="AN1220" i="2"/>
  <c r="AL1220" i="2"/>
  <c r="AK1220" i="2"/>
  <c r="AJ1220" i="2"/>
  <c r="AI1220" i="2"/>
  <c r="AH1220" i="2"/>
  <c r="AG1220" i="2"/>
  <c r="AF1220" i="2"/>
  <c r="AE1220" i="2"/>
  <c r="AD1220" i="2"/>
  <c r="AC1220" i="2"/>
  <c r="AB1220" i="2"/>
  <c r="AA1220" i="2"/>
  <c r="Z1220" i="2"/>
  <c r="Y1220" i="2"/>
  <c r="X1220" i="2"/>
  <c r="W1220" i="2"/>
  <c r="V1220" i="2"/>
  <c r="U1220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AS1219" i="2"/>
  <c r="AR1219" i="2"/>
  <c r="AQ1219" i="2"/>
  <c r="AP1219" i="2"/>
  <c r="AO1219" i="2"/>
  <c r="AN1219" i="2"/>
  <c r="AL1219" i="2"/>
  <c r="AK1219" i="2"/>
  <c r="AJ1219" i="2"/>
  <c r="AI1219" i="2"/>
  <c r="AH1219" i="2"/>
  <c r="AG1219" i="2"/>
  <c r="AF1219" i="2"/>
  <c r="AE1219" i="2"/>
  <c r="AD1219" i="2"/>
  <c r="AC1219" i="2"/>
  <c r="AB1219" i="2"/>
  <c r="AA1219" i="2"/>
  <c r="Z1219" i="2"/>
  <c r="Y1219" i="2"/>
  <c r="X1219" i="2"/>
  <c r="W1219" i="2"/>
  <c r="V1219" i="2"/>
  <c r="U1219" i="2"/>
  <c r="T1219" i="2"/>
  <c r="S1219" i="2"/>
  <c r="R1219" i="2"/>
  <c r="Q1219" i="2"/>
  <c r="P1219" i="2"/>
  <c r="O1219" i="2"/>
  <c r="N1219" i="2"/>
  <c r="M1219" i="2"/>
  <c r="L1219" i="2"/>
  <c r="K1219" i="2"/>
  <c r="J1219" i="2"/>
  <c r="I1219" i="2"/>
  <c r="AS1218" i="2"/>
  <c r="AR1218" i="2"/>
  <c r="AQ1218" i="2"/>
  <c r="AP1218" i="2"/>
  <c r="AO1218" i="2"/>
  <c r="AN1218" i="2"/>
  <c r="AL1218" i="2"/>
  <c r="AK1218" i="2"/>
  <c r="AJ1218" i="2"/>
  <c r="AI1218" i="2"/>
  <c r="AH1218" i="2"/>
  <c r="AG1218" i="2"/>
  <c r="AF1218" i="2"/>
  <c r="AE1218" i="2"/>
  <c r="AD1218" i="2"/>
  <c r="AC1218" i="2"/>
  <c r="AB1218" i="2"/>
  <c r="AA1218" i="2"/>
  <c r="Z1218" i="2"/>
  <c r="Y1218" i="2"/>
  <c r="X1218" i="2"/>
  <c r="W1218" i="2"/>
  <c r="V1218" i="2"/>
  <c r="U1218" i="2"/>
  <c r="T1218" i="2"/>
  <c r="S1218" i="2"/>
  <c r="R1218" i="2"/>
  <c r="Q1218" i="2"/>
  <c r="P1218" i="2"/>
  <c r="O1218" i="2"/>
  <c r="N1218" i="2"/>
  <c r="M1218" i="2"/>
  <c r="L1218" i="2"/>
  <c r="K1218" i="2"/>
  <c r="J1218" i="2"/>
  <c r="I1218" i="2"/>
  <c r="AS1217" i="2"/>
  <c r="AR1217" i="2"/>
  <c r="AQ1217" i="2"/>
  <c r="AP1217" i="2"/>
  <c r="AO1217" i="2"/>
  <c r="AN1217" i="2"/>
  <c r="AL1217" i="2"/>
  <c r="AK1217" i="2"/>
  <c r="AJ1217" i="2"/>
  <c r="AI1217" i="2"/>
  <c r="AH1217" i="2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U1217" i="2"/>
  <c r="T1217" i="2"/>
  <c r="S1217" i="2"/>
  <c r="R1217" i="2"/>
  <c r="Q1217" i="2"/>
  <c r="P1217" i="2"/>
  <c r="O1217" i="2"/>
  <c r="N1217" i="2"/>
  <c r="M1217" i="2"/>
  <c r="L1217" i="2"/>
  <c r="K1217" i="2"/>
  <c r="J1217" i="2"/>
  <c r="I1217" i="2"/>
  <c r="AS1216" i="2"/>
  <c r="AR1216" i="2"/>
  <c r="AQ1216" i="2"/>
  <c r="AP1216" i="2"/>
  <c r="AO1216" i="2"/>
  <c r="AN1216" i="2"/>
  <c r="AL1216" i="2"/>
  <c r="AK1216" i="2"/>
  <c r="AJ1216" i="2"/>
  <c r="AI1216" i="2"/>
  <c r="AH1216" i="2"/>
  <c r="AG1216" i="2"/>
  <c r="AF1216" i="2"/>
  <c r="AE1216" i="2"/>
  <c r="AD1216" i="2"/>
  <c r="AC1216" i="2"/>
  <c r="AB1216" i="2"/>
  <c r="AA1216" i="2"/>
  <c r="Z1216" i="2"/>
  <c r="Y1216" i="2"/>
  <c r="X1216" i="2"/>
  <c r="W1216" i="2"/>
  <c r="V1216" i="2"/>
  <c r="U1216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AS1215" i="2"/>
  <c r="AR1215" i="2"/>
  <c r="AQ1215" i="2"/>
  <c r="AP1215" i="2"/>
  <c r="AO1215" i="2"/>
  <c r="AN1215" i="2"/>
  <c r="AL1215" i="2"/>
  <c r="AK1215" i="2"/>
  <c r="AJ1215" i="2"/>
  <c r="AI1215" i="2"/>
  <c r="AH1215" i="2"/>
  <c r="AG1215" i="2"/>
  <c r="AF1215" i="2"/>
  <c r="AE1215" i="2"/>
  <c r="AD1215" i="2"/>
  <c r="AC1215" i="2"/>
  <c r="AB1215" i="2"/>
  <c r="AA1215" i="2"/>
  <c r="Z1215" i="2"/>
  <c r="Y1215" i="2"/>
  <c r="X1215" i="2"/>
  <c r="W1215" i="2"/>
  <c r="V1215" i="2"/>
  <c r="U1215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AS1214" i="2"/>
  <c r="AR1214" i="2"/>
  <c r="AQ1214" i="2"/>
  <c r="AP1214" i="2"/>
  <c r="AO1214" i="2"/>
  <c r="AN1214" i="2"/>
  <c r="AL1214" i="2"/>
  <c r="AK1214" i="2"/>
  <c r="AJ1214" i="2"/>
  <c r="AI1214" i="2"/>
  <c r="AH1214" i="2"/>
  <c r="AG1214" i="2"/>
  <c r="AF1214" i="2"/>
  <c r="AE1214" i="2"/>
  <c r="AD1214" i="2"/>
  <c r="AC1214" i="2"/>
  <c r="AB1214" i="2"/>
  <c r="AA1214" i="2"/>
  <c r="Z1214" i="2"/>
  <c r="Y1214" i="2"/>
  <c r="X1214" i="2"/>
  <c r="W1214" i="2"/>
  <c r="V1214" i="2"/>
  <c r="U1214" i="2"/>
  <c r="T1214" i="2"/>
  <c r="S1214" i="2"/>
  <c r="R1214" i="2"/>
  <c r="Q1214" i="2"/>
  <c r="P1214" i="2"/>
  <c r="O1214" i="2"/>
  <c r="N1214" i="2"/>
  <c r="M1214" i="2"/>
  <c r="L1214" i="2"/>
  <c r="K1214" i="2"/>
  <c r="J1214" i="2"/>
  <c r="I1214" i="2"/>
  <c r="AS1213" i="2"/>
  <c r="AR1213" i="2"/>
  <c r="AQ1213" i="2"/>
  <c r="AP1213" i="2"/>
  <c r="AO1213" i="2"/>
  <c r="AN1213" i="2"/>
  <c r="AL1213" i="2"/>
  <c r="AK1213" i="2"/>
  <c r="AJ1213" i="2"/>
  <c r="AI1213" i="2"/>
  <c r="AH1213" i="2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U1213" i="2"/>
  <c r="T1213" i="2"/>
  <c r="S1213" i="2"/>
  <c r="R1213" i="2"/>
  <c r="Q1213" i="2"/>
  <c r="P1213" i="2"/>
  <c r="O1213" i="2"/>
  <c r="N1213" i="2"/>
  <c r="M1213" i="2"/>
  <c r="L1213" i="2"/>
  <c r="K1213" i="2"/>
  <c r="J1213" i="2"/>
  <c r="I1213" i="2"/>
  <c r="AS1212" i="2"/>
  <c r="AR1212" i="2"/>
  <c r="AQ1212" i="2"/>
  <c r="AP1212" i="2"/>
  <c r="AO1212" i="2"/>
  <c r="AN1212" i="2"/>
  <c r="AL1212" i="2"/>
  <c r="AK1212" i="2"/>
  <c r="AJ1212" i="2"/>
  <c r="AI1212" i="2"/>
  <c r="AH1212" i="2"/>
  <c r="AG1212" i="2"/>
  <c r="AF1212" i="2"/>
  <c r="AE1212" i="2"/>
  <c r="AD1212" i="2"/>
  <c r="AC1212" i="2"/>
  <c r="AB1212" i="2"/>
  <c r="AA1212" i="2"/>
  <c r="Z1212" i="2"/>
  <c r="Y1212" i="2"/>
  <c r="X1212" i="2"/>
  <c r="W1212" i="2"/>
  <c r="V1212" i="2"/>
  <c r="U1212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AS1211" i="2"/>
  <c r="AR1211" i="2"/>
  <c r="AQ1211" i="2"/>
  <c r="AP1211" i="2"/>
  <c r="AO1211" i="2"/>
  <c r="AN1211" i="2"/>
  <c r="AL1211" i="2"/>
  <c r="AK1211" i="2"/>
  <c r="AJ1211" i="2"/>
  <c r="AI1211" i="2"/>
  <c r="AH1211" i="2"/>
  <c r="AG1211" i="2"/>
  <c r="AF1211" i="2"/>
  <c r="AE1211" i="2"/>
  <c r="AD1211" i="2"/>
  <c r="AC1211" i="2"/>
  <c r="AB1211" i="2"/>
  <c r="AA1211" i="2"/>
  <c r="Z1211" i="2"/>
  <c r="Y1211" i="2"/>
  <c r="X1211" i="2"/>
  <c r="W1211" i="2"/>
  <c r="V1211" i="2"/>
  <c r="U1211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AS1210" i="2"/>
  <c r="AR1210" i="2"/>
  <c r="AQ1210" i="2"/>
  <c r="AP1210" i="2"/>
  <c r="AO1210" i="2"/>
  <c r="AN1210" i="2"/>
  <c r="AL1210" i="2"/>
  <c r="AK1210" i="2"/>
  <c r="AJ1210" i="2"/>
  <c r="AI1210" i="2"/>
  <c r="AH1210" i="2"/>
  <c r="AG1210" i="2"/>
  <c r="AF1210" i="2"/>
  <c r="AE1210" i="2"/>
  <c r="AD1210" i="2"/>
  <c r="AC1210" i="2"/>
  <c r="AB1210" i="2"/>
  <c r="AA1210" i="2"/>
  <c r="Z1210" i="2"/>
  <c r="Y1210" i="2"/>
  <c r="X1210" i="2"/>
  <c r="W1210" i="2"/>
  <c r="V1210" i="2"/>
  <c r="U1210" i="2"/>
  <c r="T1210" i="2"/>
  <c r="S1210" i="2"/>
  <c r="R1210" i="2"/>
  <c r="Q1210" i="2"/>
  <c r="P1210" i="2"/>
  <c r="O1210" i="2"/>
  <c r="N1210" i="2"/>
  <c r="M1210" i="2"/>
  <c r="L1210" i="2"/>
  <c r="K1210" i="2"/>
  <c r="J1210" i="2"/>
  <c r="I1210" i="2"/>
  <c r="AS1209" i="2"/>
  <c r="AR1209" i="2"/>
  <c r="AQ1209" i="2"/>
  <c r="AP1209" i="2"/>
  <c r="AO1209" i="2"/>
  <c r="AN1209" i="2"/>
  <c r="AL1209" i="2"/>
  <c r="AK1209" i="2"/>
  <c r="AJ1209" i="2"/>
  <c r="AI1209" i="2"/>
  <c r="AH1209" i="2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U1209" i="2"/>
  <c r="T1209" i="2"/>
  <c r="S1209" i="2"/>
  <c r="R1209" i="2"/>
  <c r="Q1209" i="2"/>
  <c r="P1209" i="2"/>
  <c r="O1209" i="2"/>
  <c r="N1209" i="2"/>
  <c r="M1209" i="2"/>
  <c r="L1209" i="2"/>
  <c r="K1209" i="2"/>
  <c r="J1209" i="2"/>
  <c r="I1209" i="2"/>
  <c r="AS1208" i="2"/>
  <c r="AR1208" i="2"/>
  <c r="AQ1208" i="2"/>
  <c r="AP1208" i="2"/>
  <c r="AO1208" i="2"/>
  <c r="AN1208" i="2"/>
  <c r="AL1208" i="2"/>
  <c r="AK1208" i="2"/>
  <c r="AJ1208" i="2"/>
  <c r="AI1208" i="2"/>
  <c r="AH1208" i="2"/>
  <c r="AG1208" i="2"/>
  <c r="AF1208" i="2"/>
  <c r="AE1208" i="2"/>
  <c r="AD1208" i="2"/>
  <c r="AC1208" i="2"/>
  <c r="AB1208" i="2"/>
  <c r="AA1208" i="2"/>
  <c r="Z1208" i="2"/>
  <c r="Y1208" i="2"/>
  <c r="X1208" i="2"/>
  <c r="W1208" i="2"/>
  <c r="V1208" i="2"/>
  <c r="U1208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AS1207" i="2"/>
  <c r="AR1207" i="2"/>
  <c r="AQ1207" i="2"/>
  <c r="AP1207" i="2"/>
  <c r="AO1207" i="2"/>
  <c r="AN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Z1207" i="2"/>
  <c r="Y1207" i="2"/>
  <c r="X1207" i="2"/>
  <c r="W1207" i="2"/>
  <c r="V1207" i="2"/>
  <c r="U1207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AS1206" i="2"/>
  <c r="AR1206" i="2"/>
  <c r="AQ1206" i="2"/>
  <c r="AP1206" i="2"/>
  <c r="AO1206" i="2"/>
  <c r="AN1206" i="2"/>
  <c r="AL1206" i="2"/>
  <c r="AK1206" i="2"/>
  <c r="AJ1206" i="2"/>
  <c r="AI1206" i="2"/>
  <c r="AH1206" i="2"/>
  <c r="AG1206" i="2"/>
  <c r="AF1206" i="2"/>
  <c r="AE1206" i="2"/>
  <c r="AD1206" i="2"/>
  <c r="AC1206" i="2"/>
  <c r="AB1206" i="2"/>
  <c r="AA1206" i="2"/>
  <c r="Z1206" i="2"/>
  <c r="Y1206" i="2"/>
  <c r="X1206" i="2"/>
  <c r="W1206" i="2"/>
  <c r="V1206" i="2"/>
  <c r="U1206" i="2"/>
  <c r="T1206" i="2"/>
  <c r="S1206" i="2"/>
  <c r="R1206" i="2"/>
  <c r="Q1206" i="2"/>
  <c r="P1206" i="2"/>
  <c r="O1206" i="2"/>
  <c r="N1206" i="2"/>
  <c r="M1206" i="2"/>
  <c r="L1206" i="2"/>
  <c r="K1206" i="2"/>
  <c r="J1206" i="2"/>
  <c r="I1206" i="2"/>
  <c r="AS1205" i="2"/>
  <c r="AR1205" i="2"/>
  <c r="AQ1205" i="2"/>
  <c r="AP1205" i="2"/>
  <c r="AO1205" i="2"/>
  <c r="AN1205" i="2"/>
  <c r="AL1205" i="2"/>
  <c r="AK1205" i="2"/>
  <c r="AJ1205" i="2"/>
  <c r="AI1205" i="2"/>
  <c r="AH1205" i="2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U1205" i="2"/>
  <c r="T1205" i="2"/>
  <c r="S1205" i="2"/>
  <c r="R1205" i="2"/>
  <c r="Q1205" i="2"/>
  <c r="P1205" i="2"/>
  <c r="O1205" i="2"/>
  <c r="N1205" i="2"/>
  <c r="M1205" i="2"/>
  <c r="L1205" i="2"/>
  <c r="K1205" i="2"/>
  <c r="J1205" i="2"/>
  <c r="I1205" i="2"/>
  <c r="AS1204" i="2"/>
  <c r="AR1204" i="2"/>
  <c r="AQ1204" i="2"/>
  <c r="AP1204" i="2"/>
  <c r="AO1204" i="2"/>
  <c r="AN1204" i="2"/>
  <c r="AL1204" i="2"/>
  <c r="AK1204" i="2"/>
  <c r="AJ1204" i="2"/>
  <c r="AI1204" i="2"/>
  <c r="AH1204" i="2"/>
  <c r="AG1204" i="2"/>
  <c r="AF1204" i="2"/>
  <c r="AE1204" i="2"/>
  <c r="AD1204" i="2"/>
  <c r="AC1204" i="2"/>
  <c r="AB1204" i="2"/>
  <c r="AA1204" i="2"/>
  <c r="Z1204" i="2"/>
  <c r="Y1204" i="2"/>
  <c r="X1204" i="2"/>
  <c r="W1204" i="2"/>
  <c r="V1204" i="2"/>
  <c r="U1204" i="2"/>
  <c r="T1204" i="2"/>
  <c r="S1204" i="2"/>
  <c r="R1204" i="2"/>
  <c r="Q1204" i="2"/>
  <c r="P1204" i="2"/>
  <c r="O1204" i="2"/>
  <c r="N1204" i="2"/>
  <c r="M1204" i="2"/>
  <c r="L1204" i="2"/>
  <c r="K1204" i="2"/>
  <c r="J1204" i="2"/>
  <c r="I1204" i="2"/>
  <c r="AS1203" i="2"/>
  <c r="AR1203" i="2"/>
  <c r="AQ1203" i="2"/>
  <c r="AP1203" i="2"/>
  <c r="AO1203" i="2"/>
  <c r="AN1203" i="2"/>
  <c r="AL1203" i="2"/>
  <c r="AK1203" i="2"/>
  <c r="AJ1203" i="2"/>
  <c r="AI1203" i="2"/>
  <c r="AH1203" i="2"/>
  <c r="AG1203" i="2"/>
  <c r="AF1203" i="2"/>
  <c r="AE1203" i="2"/>
  <c r="AD1203" i="2"/>
  <c r="AC1203" i="2"/>
  <c r="AB1203" i="2"/>
  <c r="AA1203" i="2"/>
  <c r="Z1203" i="2"/>
  <c r="Y1203" i="2"/>
  <c r="X1203" i="2"/>
  <c r="W1203" i="2"/>
  <c r="V1203" i="2"/>
  <c r="U1203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AS1202" i="2"/>
  <c r="AR1202" i="2"/>
  <c r="AQ1202" i="2"/>
  <c r="AP1202" i="2"/>
  <c r="AO1202" i="2"/>
  <c r="AN1202" i="2"/>
  <c r="AL1202" i="2"/>
  <c r="AK1202" i="2"/>
  <c r="AJ1202" i="2"/>
  <c r="AI1202" i="2"/>
  <c r="AH1202" i="2"/>
  <c r="AG1202" i="2"/>
  <c r="AF1202" i="2"/>
  <c r="AE1202" i="2"/>
  <c r="AD1202" i="2"/>
  <c r="AC1202" i="2"/>
  <c r="AB1202" i="2"/>
  <c r="AA1202" i="2"/>
  <c r="Z1202" i="2"/>
  <c r="Y1202" i="2"/>
  <c r="X1202" i="2"/>
  <c r="W1202" i="2"/>
  <c r="V1202" i="2"/>
  <c r="U1202" i="2"/>
  <c r="T1202" i="2"/>
  <c r="S1202" i="2"/>
  <c r="R1202" i="2"/>
  <c r="Q1202" i="2"/>
  <c r="P1202" i="2"/>
  <c r="O1202" i="2"/>
  <c r="N1202" i="2"/>
  <c r="M1202" i="2"/>
  <c r="L1202" i="2"/>
  <c r="K1202" i="2"/>
  <c r="J1202" i="2"/>
  <c r="I1202" i="2"/>
  <c r="AS1201" i="2"/>
  <c r="AR1201" i="2"/>
  <c r="AQ1201" i="2"/>
  <c r="AP1201" i="2"/>
  <c r="AO1201" i="2"/>
  <c r="AN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U1201" i="2"/>
  <c r="T1201" i="2"/>
  <c r="S1201" i="2"/>
  <c r="R1201" i="2"/>
  <c r="Q1201" i="2"/>
  <c r="P1201" i="2"/>
  <c r="O1201" i="2"/>
  <c r="N1201" i="2"/>
  <c r="M1201" i="2"/>
  <c r="L1201" i="2"/>
  <c r="K1201" i="2"/>
  <c r="J1201" i="2"/>
  <c r="I1201" i="2"/>
  <c r="AS1200" i="2"/>
  <c r="AR1200" i="2"/>
  <c r="AQ1200" i="2"/>
  <c r="AP1200" i="2"/>
  <c r="AO1200" i="2"/>
  <c r="AN1200" i="2"/>
  <c r="AL1200" i="2"/>
  <c r="AK1200" i="2"/>
  <c r="AJ1200" i="2"/>
  <c r="AI1200" i="2"/>
  <c r="AH1200" i="2"/>
  <c r="AG1200" i="2"/>
  <c r="AF1200" i="2"/>
  <c r="AE1200" i="2"/>
  <c r="AD1200" i="2"/>
  <c r="AC1200" i="2"/>
  <c r="AB1200" i="2"/>
  <c r="AA1200" i="2"/>
  <c r="Z1200" i="2"/>
  <c r="Y1200" i="2"/>
  <c r="X1200" i="2"/>
  <c r="W1200" i="2"/>
  <c r="V1200" i="2"/>
  <c r="U1200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AS1199" i="2"/>
  <c r="AR1199" i="2"/>
  <c r="AQ1199" i="2"/>
  <c r="AP1199" i="2"/>
  <c r="AO1199" i="2"/>
  <c r="AN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Z1199" i="2"/>
  <c r="Y1199" i="2"/>
  <c r="X1199" i="2"/>
  <c r="W1199" i="2"/>
  <c r="V1199" i="2"/>
  <c r="U1199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AS1198" i="2"/>
  <c r="AR1198" i="2"/>
  <c r="AQ1198" i="2"/>
  <c r="AP1198" i="2"/>
  <c r="AO1198" i="2"/>
  <c r="AN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T1198" i="2"/>
  <c r="S1198" i="2"/>
  <c r="R1198" i="2"/>
  <c r="Q1198" i="2"/>
  <c r="P1198" i="2"/>
  <c r="O1198" i="2"/>
  <c r="N1198" i="2"/>
  <c r="M1198" i="2"/>
  <c r="L1198" i="2"/>
  <c r="K1198" i="2"/>
  <c r="J1198" i="2"/>
  <c r="I1198" i="2"/>
  <c r="AS1197" i="2"/>
  <c r="AR1197" i="2"/>
  <c r="AQ1197" i="2"/>
  <c r="AP1197" i="2"/>
  <c r="AO1197" i="2"/>
  <c r="AN1197" i="2"/>
  <c r="AL1197" i="2"/>
  <c r="AK1197" i="2"/>
  <c r="AJ1197" i="2"/>
  <c r="AI1197" i="2"/>
  <c r="AH1197" i="2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U1197" i="2"/>
  <c r="T1197" i="2"/>
  <c r="S1197" i="2"/>
  <c r="R1197" i="2"/>
  <c r="Q1197" i="2"/>
  <c r="P1197" i="2"/>
  <c r="O1197" i="2"/>
  <c r="N1197" i="2"/>
  <c r="M1197" i="2"/>
  <c r="L1197" i="2"/>
  <c r="K1197" i="2"/>
  <c r="J1197" i="2"/>
  <c r="I1197" i="2"/>
  <c r="AS1196" i="2"/>
  <c r="AR1196" i="2"/>
  <c r="AQ1196" i="2"/>
  <c r="AP1196" i="2"/>
  <c r="AO1196" i="2"/>
  <c r="AN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Z1196" i="2"/>
  <c r="Y1196" i="2"/>
  <c r="X1196" i="2"/>
  <c r="W1196" i="2"/>
  <c r="V1196" i="2"/>
  <c r="U1196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AS1195" i="2"/>
  <c r="AR1195" i="2"/>
  <c r="AQ1195" i="2"/>
  <c r="AP1195" i="2"/>
  <c r="AO1195" i="2"/>
  <c r="AN1195" i="2"/>
  <c r="AL1195" i="2"/>
  <c r="AK1195" i="2"/>
  <c r="AJ1195" i="2"/>
  <c r="AI1195" i="2"/>
  <c r="AH1195" i="2"/>
  <c r="AG1195" i="2"/>
  <c r="AF1195" i="2"/>
  <c r="AE1195" i="2"/>
  <c r="AD1195" i="2"/>
  <c r="AC1195" i="2"/>
  <c r="AB1195" i="2"/>
  <c r="AA1195" i="2"/>
  <c r="Z1195" i="2"/>
  <c r="Y1195" i="2"/>
  <c r="X1195" i="2"/>
  <c r="W1195" i="2"/>
  <c r="V1195" i="2"/>
  <c r="U1195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AS1194" i="2"/>
  <c r="AR1194" i="2"/>
  <c r="AQ1194" i="2"/>
  <c r="AP1194" i="2"/>
  <c r="AO1194" i="2"/>
  <c r="AN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T1194" i="2"/>
  <c r="S1194" i="2"/>
  <c r="R1194" i="2"/>
  <c r="Q1194" i="2"/>
  <c r="P1194" i="2"/>
  <c r="O1194" i="2"/>
  <c r="N1194" i="2"/>
  <c r="M1194" i="2"/>
  <c r="L1194" i="2"/>
  <c r="K1194" i="2"/>
  <c r="J1194" i="2"/>
  <c r="I1194" i="2"/>
  <c r="AS1193" i="2"/>
  <c r="AR1193" i="2"/>
  <c r="AQ1193" i="2"/>
  <c r="AP1193" i="2"/>
  <c r="AO1193" i="2"/>
  <c r="AN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U1193" i="2"/>
  <c r="T1193" i="2"/>
  <c r="S1193" i="2"/>
  <c r="R1193" i="2"/>
  <c r="Q1193" i="2"/>
  <c r="P1193" i="2"/>
  <c r="O1193" i="2"/>
  <c r="N1193" i="2"/>
  <c r="M1193" i="2"/>
  <c r="L1193" i="2"/>
  <c r="K1193" i="2"/>
  <c r="J1193" i="2"/>
  <c r="I1193" i="2"/>
  <c r="AS1192" i="2"/>
  <c r="AR1192" i="2"/>
  <c r="AQ1192" i="2"/>
  <c r="AP1192" i="2"/>
  <c r="AO1192" i="2"/>
  <c r="AN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Z1192" i="2"/>
  <c r="Y1192" i="2"/>
  <c r="X1192" i="2"/>
  <c r="W1192" i="2"/>
  <c r="V1192" i="2"/>
  <c r="U1192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AS1191" i="2"/>
  <c r="AR1191" i="2"/>
  <c r="AQ1191" i="2"/>
  <c r="AP1191" i="2"/>
  <c r="AO1191" i="2"/>
  <c r="AN1191" i="2"/>
  <c r="AL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Z1191" i="2"/>
  <c r="Y1191" i="2"/>
  <c r="X1191" i="2"/>
  <c r="W1191" i="2"/>
  <c r="V1191" i="2"/>
  <c r="U1191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AS1190" i="2"/>
  <c r="AR1190" i="2"/>
  <c r="AQ1190" i="2"/>
  <c r="AP1190" i="2"/>
  <c r="AO1190" i="2"/>
  <c r="AN1190" i="2"/>
  <c r="AL1190" i="2"/>
  <c r="AK1190" i="2"/>
  <c r="AJ1190" i="2"/>
  <c r="AI1190" i="2"/>
  <c r="AH1190" i="2"/>
  <c r="AG1190" i="2"/>
  <c r="AF1190" i="2"/>
  <c r="AE1190" i="2"/>
  <c r="AD1190" i="2"/>
  <c r="AC1190" i="2"/>
  <c r="AB1190" i="2"/>
  <c r="AA1190" i="2"/>
  <c r="Z1190" i="2"/>
  <c r="Y1190" i="2"/>
  <c r="X1190" i="2"/>
  <c r="W1190" i="2"/>
  <c r="V1190" i="2"/>
  <c r="U1190" i="2"/>
  <c r="T1190" i="2"/>
  <c r="S1190" i="2"/>
  <c r="R1190" i="2"/>
  <c r="Q1190" i="2"/>
  <c r="P1190" i="2"/>
  <c r="O1190" i="2"/>
  <c r="N1190" i="2"/>
  <c r="M1190" i="2"/>
  <c r="L1190" i="2"/>
  <c r="K1190" i="2"/>
  <c r="J1190" i="2"/>
  <c r="I1190" i="2"/>
  <c r="AS1189" i="2"/>
  <c r="AR1189" i="2"/>
  <c r="AQ1189" i="2"/>
  <c r="AP1189" i="2"/>
  <c r="AO1189" i="2"/>
  <c r="AN1189" i="2"/>
  <c r="AL1189" i="2"/>
  <c r="AK1189" i="2"/>
  <c r="AJ1189" i="2"/>
  <c r="AI1189" i="2"/>
  <c r="AH1189" i="2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U1189" i="2"/>
  <c r="T1189" i="2"/>
  <c r="S1189" i="2"/>
  <c r="R1189" i="2"/>
  <c r="Q1189" i="2"/>
  <c r="P1189" i="2"/>
  <c r="O1189" i="2"/>
  <c r="N1189" i="2"/>
  <c r="M1189" i="2"/>
  <c r="L1189" i="2"/>
  <c r="K1189" i="2"/>
  <c r="J1189" i="2"/>
  <c r="I1189" i="2"/>
  <c r="AS1188" i="2"/>
  <c r="AR1188" i="2"/>
  <c r="AQ1188" i="2"/>
  <c r="AP1188" i="2"/>
  <c r="AO1188" i="2"/>
  <c r="AN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Z1188" i="2"/>
  <c r="Y1188" i="2"/>
  <c r="X1188" i="2"/>
  <c r="W1188" i="2"/>
  <c r="V1188" i="2"/>
  <c r="U1188" i="2"/>
  <c r="T1188" i="2"/>
  <c r="S1188" i="2"/>
  <c r="R1188" i="2"/>
  <c r="Q1188" i="2"/>
  <c r="P1188" i="2"/>
  <c r="O1188" i="2"/>
  <c r="N1188" i="2"/>
  <c r="M1188" i="2"/>
  <c r="L1188" i="2"/>
  <c r="K1188" i="2"/>
  <c r="J1188" i="2"/>
  <c r="I1188" i="2"/>
  <c r="AS1187" i="2"/>
  <c r="AR1187" i="2"/>
  <c r="AQ1187" i="2"/>
  <c r="AP1187" i="2"/>
  <c r="AO1187" i="2"/>
  <c r="AN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Z1187" i="2"/>
  <c r="Y1187" i="2"/>
  <c r="X1187" i="2"/>
  <c r="W1187" i="2"/>
  <c r="V1187" i="2"/>
  <c r="U1187" i="2"/>
  <c r="T1187" i="2"/>
  <c r="S1187" i="2"/>
  <c r="R1187" i="2"/>
  <c r="Q1187" i="2"/>
  <c r="P1187" i="2"/>
  <c r="O1187" i="2"/>
  <c r="N1187" i="2"/>
  <c r="M1187" i="2"/>
  <c r="L1187" i="2"/>
  <c r="K1187" i="2"/>
  <c r="J1187" i="2"/>
  <c r="I1187" i="2"/>
  <c r="AS1186" i="2"/>
  <c r="AR1186" i="2"/>
  <c r="AQ1186" i="2"/>
  <c r="AP1186" i="2"/>
  <c r="AO1186" i="2"/>
  <c r="AN1186" i="2"/>
  <c r="AL1186" i="2"/>
  <c r="AK1186" i="2"/>
  <c r="AJ1186" i="2"/>
  <c r="AI1186" i="2"/>
  <c r="AH1186" i="2"/>
  <c r="AG1186" i="2"/>
  <c r="AF1186" i="2"/>
  <c r="AE1186" i="2"/>
  <c r="AD1186" i="2"/>
  <c r="AC1186" i="2"/>
  <c r="AB1186" i="2"/>
  <c r="AA1186" i="2"/>
  <c r="Z1186" i="2"/>
  <c r="Y1186" i="2"/>
  <c r="X1186" i="2"/>
  <c r="W1186" i="2"/>
  <c r="V1186" i="2"/>
  <c r="U1186" i="2"/>
  <c r="T1186" i="2"/>
  <c r="S1186" i="2"/>
  <c r="R1186" i="2"/>
  <c r="Q1186" i="2"/>
  <c r="P1186" i="2"/>
  <c r="O1186" i="2"/>
  <c r="N1186" i="2"/>
  <c r="M1186" i="2"/>
  <c r="L1186" i="2"/>
  <c r="K1186" i="2"/>
  <c r="J1186" i="2"/>
  <c r="I1186" i="2"/>
  <c r="AS1185" i="2"/>
  <c r="AR1185" i="2"/>
  <c r="AQ1185" i="2"/>
  <c r="AP1185" i="2"/>
  <c r="AO1185" i="2"/>
  <c r="AN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U1185" i="2"/>
  <c r="T1185" i="2"/>
  <c r="S1185" i="2"/>
  <c r="R1185" i="2"/>
  <c r="Q1185" i="2"/>
  <c r="P1185" i="2"/>
  <c r="O1185" i="2"/>
  <c r="N1185" i="2"/>
  <c r="M1185" i="2"/>
  <c r="L1185" i="2"/>
  <c r="K1185" i="2"/>
  <c r="J1185" i="2"/>
  <c r="I1185" i="2"/>
  <c r="AS1184" i="2"/>
  <c r="AR1184" i="2"/>
  <c r="AQ1184" i="2"/>
  <c r="AP1184" i="2"/>
  <c r="AO1184" i="2"/>
  <c r="AN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Z1184" i="2"/>
  <c r="Y1184" i="2"/>
  <c r="X1184" i="2"/>
  <c r="W1184" i="2"/>
  <c r="V1184" i="2"/>
  <c r="U1184" i="2"/>
  <c r="T1184" i="2"/>
  <c r="S1184" i="2"/>
  <c r="R1184" i="2"/>
  <c r="Q1184" i="2"/>
  <c r="P1184" i="2"/>
  <c r="O1184" i="2"/>
  <c r="N1184" i="2"/>
  <c r="M1184" i="2"/>
  <c r="L1184" i="2"/>
  <c r="K1184" i="2"/>
  <c r="J1184" i="2"/>
  <c r="I1184" i="2"/>
  <c r="AS1183" i="2"/>
  <c r="AR1183" i="2"/>
  <c r="AQ1183" i="2"/>
  <c r="AP1183" i="2"/>
  <c r="AO1183" i="2"/>
  <c r="AN1183" i="2"/>
  <c r="AL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Z1183" i="2"/>
  <c r="Y1183" i="2"/>
  <c r="X1183" i="2"/>
  <c r="W1183" i="2"/>
  <c r="V1183" i="2"/>
  <c r="U1183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AS1182" i="2"/>
  <c r="AR1182" i="2"/>
  <c r="AQ1182" i="2"/>
  <c r="AP1182" i="2"/>
  <c r="AO1182" i="2"/>
  <c r="AN1182" i="2"/>
  <c r="AL1182" i="2"/>
  <c r="AK1182" i="2"/>
  <c r="AJ1182" i="2"/>
  <c r="AI1182" i="2"/>
  <c r="AH1182" i="2"/>
  <c r="AG1182" i="2"/>
  <c r="AF1182" i="2"/>
  <c r="AE1182" i="2"/>
  <c r="AD1182" i="2"/>
  <c r="AC1182" i="2"/>
  <c r="AB1182" i="2"/>
  <c r="AA1182" i="2"/>
  <c r="Z1182" i="2"/>
  <c r="Y1182" i="2"/>
  <c r="X1182" i="2"/>
  <c r="W1182" i="2"/>
  <c r="V1182" i="2"/>
  <c r="U1182" i="2"/>
  <c r="T1182" i="2"/>
  <c r="S1182" i="2"/>
  <c r="R1182" i="2"/>
  <c r="Q1182" i="2"/>
  <c r="P1182" i="2"/>
  <c r="O1182" i="2"/>
  <c r="N1182" i="2"/>
  <c r="M1182" i="2"/>
  <c r="L1182" i="2"/>
  <c r="K1182" i="2"/>
  <c r="J1182" i="2"/>
  <c r="I1182" i="2"/>
  <c r="AS1181" i="2"/>
  <c r="AR1181" i="2"/>
  <c r="AQ1181" i="2"/>
  <c r="AP1181" i="2"/>
  <c r="AO1181" i="2"/>
  <c r="AN1181" i="2"/>
  <c r="AL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U1181" i="2"/>
  <c r="T1181" i="2"/>
  <c r="S1181" i="2"/>
  <c r="R1181" i="2"/>
  <c r="Q1181" i="2"/>
  <c r="P1181" i="2"/>
  <c r="O1181" i="2"/>
  <c r="N1181" i="2"/>
  <c r="M1181" i="2"/>
  <c r="L1181" i="2"/>
  <c r="K1181" i="2"/>
  <c r="J1181" i="2"/>
  <c r="I1181" i="2"/>
  <c r="AS1180" i="2"/>
  <c r="AR1180" i="2"/>
  <c r="AQ1180" i="2"/>
  <c r="AP1180" i="2"/>
  <c r="AO1180" i="2"/>
  <c r="AN1180" i="2"/>
  <c r="AL1180" i="2"/>
  <c r="AK1180" i="2"/>
  <c r="AJ1180" i="2"/>
  <c r="AI1180" i="2"/>
  <c r="AH1180" i="2"/>
  <c r="AG1180" i="2"/>
  <c r="AF1180" i="2"/>
  <c r="AE1180" i="2"/>
  <c r="AD1180" i="2"/>
  <c r="AC1180" i="2"/>
  <c r="AB1180" i="2"/>
  <c r="AA1180" i="2"/>
  <c r="Z1180" i="2"/>
  <c r="Y1180" i="2"/>
  <c r="X1180" i="2"/>
  <c r="W1180" i="2"/>
  <c r="V1180" i="2"/>
  <c r="U1180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AS1179" i="2"/>
  <c r="AR1179" i="2"/>
  <c r="AQ1179" i="2"/>
  <c r="AP1179" i="2"/>
  <c r="AO1179" i="2"/>
  <c r="AN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Z1179" i="2"/>
  <c r="Y1179" i="2"/>
  <c r="X1179" i="2"/>
  <c r="W1179" i="2"/>
  <c r="V1179" i="2"/>
  <c r="U1179" i="2"/>
  <c r="T1179" i="2"/>
  <c r="S1179" i="2"/>
  <c r="R1179" i="2"/>
  <c r="Q1179" i="2"/>
  <c r="P1179" i="2"/>
  <c r="O1179" i="2"/>
  <c r="N1179" i="2"/>
  <c r="M1179" i="2"/>
  <c r="L1179" i="2"/>
  <c r="K1179" i="2"/>
  <c r="J1179" i="2"/>
  <c r="I1179" i="2"/>
  <c r="AS1178" i="2"/>
  <c r="AR1178" i="2"/>
  <c r="AQ1178" i="2"/>
  <c r="AP1178" i="2"/>
  <c r="AO1178" i="2"/>
  <c r="AN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Z1178" i="2"/>
  <c r="Y1178" i="2"/>
  <c r="X1178" i="2"/>
  <c r="W1178" i="2"/>
  <c r="V1178" i="2"/>
  <c r="U1178" i="2"/>
  <c r="T1178" i="2"/>
  <c r="S1178" i="2"/>
  <c r="R1178" i="2"/>
  <c r="Q1178" i="2"/>
  <c r="P1178" i="2"/>
  <c r="O1178" i="2"/>
  <c r="N1178" i="2"/>
  <c r="M1178" i="2"/>
  <c r="L1178" i="2"/>
  <c r="K1178" i="2"/>
  <c r="J1178" i="2"/>
  <c r="I1178" i="2"/>
  <c r="AS1177" i="2"/>
  <c r="AR1177" i="2"/>
  <c r="AQ1177" i="2"/>
  <c r="AP1177" i="2"/>
  <c r="AO1177" i="2"/>
  <c r="AN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U1177" i="2"/>
  <c r="T1177" i="2"/>
  <c r="S1177" i="2"/>
  <c r="R1177" i="2"/>
  <c r="Q1177" i="2"/>
  <c r="P1177" i="2"/>
  <c r="O1177" i="2"/>
  <c r="N1177" i="2"/>
  <c r="M1177" i="2"/>
  <c r="L1177" i="2"/>
  <c r="K1177" i="2"/>
  <c r="J1177" i="2"/>
  <c r="I1177" i="2"/>
  <c r="AS1176" i="2"/>
  <c r="AR1176" i="2"/>
  <c r="AQ1176" i="2"/>
  <c r="AP1176" i="2"/>
  <c r="AO1176" i="2"/>
  <c r="AN1176" i="2"/>
  <c r="AL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Z1176" i="2"/>
  <c r="Y1176" i="2"/>
  <c r="X1176" i="2"/>
  <c r="W1176" i="2"/>
  <c r="V1176" i="2"/>
  <c r="U1176" i="2"/>
  <c r="T1176" i="2"/>
  <c r="S1176" i="2"/>
  <c r="R1176" i="2"/>
  <c r="Q1176" i="2"/>
  <c r="P1176" i="2"/>
  <c r="O1176" i="2"/>
  <c r="N1176" i="2"/>
  <c r="M1176" i="2"/>
  <c r="L1176" i="2"/>
  <c r="K1176" i="2"/>
  <c r="J1176" i="2"/>
  <c r="I1176" i="2"/>
  <c r="AS1175" i="2"/>
  <c r="AR1175" i="2"/>
  <c r="AQ1175" i="2"/>
  <c r="AP1175" i="2"/>
  <c r="AO1175" i="2"/>
  <c r="AN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Z1175" i="2"/>
  <c r="Y1175" i="2"/>
  <c r="X1175" i="2"/>
  <c r="W1175" i="2"/>
  <c r="V1175" i="2"/>
  <c r="U1175" i="2"/>
  <c r="T1175" i="2"/>
  <c r="S1175" i="2"/>
  <c r="R1175" i="2"/>
  <c r="Q1175" i="2"/>
  <c r="P1175" i="2"/>
  <c r="O1175" i="2"/>
  <c r="N1175" i="2"/>
  <c r="M1175" i="2"/>
  <c r="L1175" i="2"/>
  <c r="K1175" i="2"/>
  <c r="J1175" i="2"/>
  <c r="I1175" i="2"/>
  <c r="AS1174" i="2"/>
  <c r="AR1174" i="2"/>
  <c r="AQ1174" i="2"/>
  <c r="AP1174" i="2"/>
  <c r="AO1174" i="2"/>
  <c r="AN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Z1174" i="2"/>
  <c r="Y1174" i="2"/>
  <c r="X1174" i="2"/>
  <c r="W1174" i="2"/>
  <c r="V1174" i="2"/>
  <c r="U1174" i="2"/>
  <c r="T1174" i="2"/>
  <c r="S1174" i="2"/>
  <c r="R1174" i="2"/>
  <c r="Q1174" i="2"/>
  <c r="P1174" i="2"/>
  <c r="O1174" i="2"/>
  <c r="N1174" i="2"/>
  <c r="M1174" i="2"/>
  <c r="L1174" i="2"/>
  <c r="K1174" i="2"/>
  <c r="J1174" i="2"/>
  <c r="I1174" i="2"/>
  <c r="AS1173" i="2"/>
  <c r="AR1173" i="2"/>
  <c r="AQ1173" i="2"/>
  <c r="AP1173" i="2"/>
  <c r="AO1173" i="2"/>
  <c r="AN1173" i="2"/>
  <c r="AL1173" i="2"/>
  <c r="AK1173" i="2"/>
  <c r="AJ1173" i="2"/>
  <c r="AI1173" i="2"/>
  <c r="AH1173" i="2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U1173" i="2"/>
  <c r="T1173" i="2"/>
  <c r="S1173" i="2"/>
  <c r="R1173" i="2"/>
  <c r="Q1173" i="2"/>
  <c r="P1173" i="2"/>
  <c r="O1173" i="2"/>
  <c r="N1173" i="2"/>
  <c r="M1173" i="2"/>
  <c r="L1173" i="2"/>
  <c r="K1173" i="2"/>
  <c r="J1173" i="2"/>
  <c r="I1173" i="2"/>
  <c r="AS1172" i="2"/>
  <c r="AR1172" i="2"/>
  <c r="AQ1172" i="2"/>
  <c r="AP1172" i="2"/>
  <c r="AO1172" i="2"/>
  <c r="AN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Z1172" i="2"/>
  <c r="Y1172" i="2"/>
  <c r="X1172" i="2"/>
  <c r="W1172" i="2"/>
  <c r="V1172" i="2"/>
  <c r="U1172" i="2"/>
  <c r="T1172" i="2"/>
  <c r="S1172" i="2"/>
  <c r="R1172" i="2"/>
  <c r="Q1172" i="2"/>
  <c r="P1172" i="2"/>
  <c r="O1172" i="2"/>
  <c r="N1172" i="2"/>
  <c r="M1172" i="2"/>
  <c r="L1172" i="2"/>
  <c r="K1172" i="2"/>
  <c r="J1172" i="2"/>
  <c r="I1172" i="2"/>
  <c r="AS1171" i="2"/>
  <c r="AR1171" i="2"/>
  <c r="AQ1171" i="2"/>
  <c r="AP1171" i="2"/>
  <c r="AO1171" i="2"/>
  <c r="AN1171" i="2"/>
  <c r="AL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Z1171" i="2"/>
  <c r="Y1171" i="2"/>
  <c r="X1171" i="2"/>
  <c r="W1171" i="2"/>
  <c r="V1171" i="2"/>
  <c r="U1171" i="2"/>
  <c r="T1171" i="2"/>
  <c r="S1171" i="2"/>
  <c r="R1171" i="2"/>
  <c r="Q1171" i="2"/>
  <c r="P1171" i="2"/>
  <c r="O1171" i="2"/>
  <c r="N1171" i="2"/>
  <c r="M1171" i="2"/>
  <c r="L1171" i="2"/>
  <c r="K1171" i="2"/>
  <c r="J1171" i="2"/>
  <c r="I1171" i="2"/>
  <c r="AS1170" i="2"/>
  <c r="AR1170" i="2"/>
  <c r="AQ1170" i="2"/>
  <c r="AP1170" i="2"/>
  <c r="AO1170" i="2"/>
  <c r="AN1170" i="2"/>
  <c r="AL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Z1170" i="2"/>
  <c r="Y1170" i="2"/>
  <c r="X1170" i="2"/>
  <c r="W1170" i="2"/>
  <c r="V1170" i="2"/>
  <c r="U1170" i="2"/>
  <c r="T1170" i="2"/>
  <c r="S1170" i="2"/>
  <c r="R1170" i="2"/>
  <c r="Q1170" i="2"/>
  <c r="P1170" i="2"/>
  <c r="O1170" i="2"/>
  <c r="N1170" i="2"/>
  <c r="M1170" i="2"/>
  <c r="L1170" i="2"/>
  <c r="K1170" i="2"/>
  <c r="J1170" i="2"/>
  <c r="I1170" i="2"/>
  <c r="AS1169" i="2"/>
  <c r="AR1169" i="2"/>
  <c r="AQ1169" i="2"/>
  <c r="AP1169" i="2"/>
  <c r="AO1169" i="2"/>
  <c r="AN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U1169" i="2"/>
  <c r="T1169" i="2"/>
  <c r="S1169" i="2"/>
  <c r="R1169" i="2"/>
  <c r="Q1169" i="2"/>
  <c r="P1169" i="2"/>
  <c r="O1169" i="2"/>
  <c r="N1169" i="2"/>
  <c r="M1169" i="2"/>
  <c r="L1169" i="2"/>
  <c r="K1169" i="2"/>
  <c r="J1169" i="2"/>
  <c r="I1169" i="2"/>
  <c r="AS1168" i="2"/>
  <c r="AR1168" i="2"/>
  <c r="AQ1168" i="2"/>
  <c r="AP1168" i="2"/>
  <c r="AO1168" i="2"/>
  <c r="AN1168" i="2"/>
  <c r="AL1168" i="2"/>
  <c r="AK1168" i="2"/>
  <c r="AJ1168" i="2"/>
  <c r="AI1168" i="2"/>
  <c r="AH1168" i="2"/>
  <c r="AG1168" i="2"/>
  <c r="AF1168" i="2"/>
  <c r="AE1168" i="2"/>
  <c r="AD1168" i="2"/>
  <c r="AC1168" i="2"/>
  <c r="AB1168" i="2"/>
  <c r="AA1168" i="2"/>
  <c r="Z1168" i="2"/>
  <c r="Y1168" i="2"/>
  <c r="X1168" i="2"/>
  <c r="W1168" i="2"/>
  <c r="V1168" i="2"/>
  <c r="U1168" i="2"/>
  <c r="T1168" i="2"/>
  <c r="S1168" i="2"/>
  <c r="R1168" i="2"/>
  <c r="Q1168" i="2"/>
  <c r="P1168" i="2"/>
  <c r="O1168" i="2"/>
  <c r="N1168" i="2"/>
  <c r="M1168" i="2"/>
  <c r="L1168" i="2"/>
  <c r="K1168" i="2"/>
  <c r="J1168" i="2"/>
  <c r="I1168" i="2"/>
  <c r="AS1167" i="2"/>
  <c r="AR1167" i="2"/>
  <c r="AQ1167" i="2"/>
  <c r="AP1167" i="2"/>
  <c r="AO1167" i="2"/>
  <c r="AN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Z1167" i="2"/>
  <c r="Y1167" i="2"/>
  <c r="X1167" i="2"/>
  <c r="W1167" i="2"/>
  <c r="V1167" i="2"/>
  <c r="U1167" i="2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AS1166" i="2"/>
  <c r="AR1166" i="2"/>
  <c r="AQ1166" i="2"/>
  <c r="AP1166" i="2"/>
  <c r="AO1166" i="2"/>
  <c r="AN1166" i="2"/>
  <c r="AL1166" i="2"/>
  <c r="AK1166" i="2"/>
  <c r="AJ1166" i="2"/>
  <c r="AI1166" i="2"/>
  <c r="AH1166" i="2"/>
  <c r="AG1166" i="2"/>
  <c r="AF1166" i="2"/>
  <c r="AE1166" i="2"/>
  <c r="AD1166" i="2"/>
  <c r="AC1166" i="2"/>
  <c r="AB1166" i="2"/>
  <c r="AA1166" i="2"/>
  <c r="Z1166" i="2"/>
  <c r="Y1166" i="2"/>
  <c r="X1166" i="2"/>
  <c r="W1166" i="2"/>
  <c r="V1166" i="2"/>
  <c r="U1166" i="2"/>
  <c r="T1166" i="2"/>
  <c r="S1166" i="2"/>
  <c r="R1166" i="2"/>
  <c r="Q1166" i="2"/>
  <c r="P1166" i="2"/>
  <c r="O1166" i="2"/>
  <c r="N1166" i="2"/>
  <c r="M1166" i="2"/>
  <c r="L1166" i="2"/>
  <c r="K1166" i="2"/>
  <c r="J1166" i="2"/>
  <c r="I1166" i="2"/>
  <c r="AS1165" i="2"/>
  <c r="AR1165" i="2"/>
  <c r="AQ1165" i="2"/>
  <c r="AP1165" i="2"/>
  <c r="AO1165" i="2"/>
  <c r="AN1165" i="2"/>
  <c r="AL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U1165" i="2"/>
  <c r="T1165" i="2"/>
  <c r="S1165" i="2"/>
  <c r="R1165" i="2"/>
  <c r="Q1165" i="2"/>
  <c r="P1165" i="2"/>
  <c r="O1165" i="2"/>
  <c r="N1165" i="2"/>
  <c r="M1165" i="2"/>
  <c r="L1165" i="2"/>
  <c r="K1165" i="2"/>
  <c r="J1165" i="2"/>
  <c r="I1165" i="2"/>
  <c r="AS1164" i="2"/>
  <c r="AR1164" i="2"/>
  <c r="AQ1164" i="2"/>
  <c r="AP1164" i="2"/>
  <c r="AO1164" i="2"/>
  <c r="AN1164" i="2"/>
  <c r="AL1164" i="2"/>
  <c r="AK1164" i="2"/>
  <c r="AJ1164" i="2"/>
  <c r="AI1164" i="2"/>
  <c r="AH1164" i="2"/>
  <c r="AG1164" i="2"/>
  <c r="AF1164" i="2"/>
  <c r="AE1164" i="2"/>
  <c r="AD1164" i="2"/>
  <c r="AC1164" i="2"/>
  <c r="AB1164" i="2"/>
  <c r="AA1164" i="2"/>
  <c r="Z1164" i="2"/>
  <c r="Y1164" i="2"/>
  <c r="X1164" i="2"/>
  <c r="W1164" i="2"/>
  <c r="V1164" i="2"/>
  <c r="U1164" i="2"/>
  <c r="T1164" i="2"/>
  <c r="S1164" i="2"/>
  <c r="R1164" i="2"/>
  <c r="Q1164" i="2"/>
  <c r="P1164" i="2"/>
  <c r="O1164" i="2"/>
  <c r="N1164" i="2"/>
  <c r="M1164" i="2"/>
  <c r="L1164" i="2"/>
  <c r="K1164" i="2"/>
  <c r="J1164" i="2"/>
  <c r="I1164" i="2"/>
  <c r="AS1163" i="2"/>
  <c r="AR1163" i="2"/>
  <c r="AQ1163" i="2"/>
  <c r="AP1163" i="2"/>
  <c r="AO1163" i="2"/>
  <c r="AN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Z1163" i="2"/>
  <c r="Y1163" i="2"/>
  <c r="X1163" i="2"/>
  <c r="W1163" i="2"/>
  <c r="V1163" i="2"/>
  <c r="U1163" i="2"/>
  <c r="T1163" i="2"/>
  <c r="S1163" i="2"/>
  <c r="R1163" i="2"/>
  <c r="Q1163" i="2"/>
  <c r="P1163" i="2"/>
  <c r="O1163" i="2"/>
  <c r="N1163" i="2"/>
  <c r="M1163" i="2"/>
  <c r="L1163" i="2"/>
  <c r="K1163" i="2"/>
  <c r="J1163" i="2"/>
  <c r="I1163" i="2"/>
  <c r="AS1162" i="2"/>
  <c r="AR1162" i="2"/>
  <c r="AQ1162" i="2"/>
  <c r="AP1162" i="2"/>
  <c r="AO1162" i="2"/>
  <c r="AN1162" i="2"/>
  <c r="AL1162" i="2"/>
  <c r="AK1162" i="2"/>
  <c r="AJ1162" i="2"/>
  <c r="AI1162" i="2"/>
  <c r="AH1162" i="2"/>
  <c r="AG1162" i="2"/>
  <c r="AF1162" i="2"/>
  <c r="AE1162" i="2"/>
  <c r="AD1162" i="2"/>
  <c r="AC1162" i="2"/>
  <c r="AB1162" i="2"/>
  <c r="AA1162" i="2"/>
  <c r="Z1162" i="2"/>
  <c r="Y1162" i="2"/>
  <c r="X1162" i="2"/>
  <c r="W1162" i="2"/>
  <c r="V1162" i="2"/>
  <c r="U1162" i="2"/>
  <c r="T1162" i="2"/>
  <c r="S1162" i="2"/>
  <c r="R1162" i="2"/>
  <c r="Q1162" i="2"/>
  <c r="P1162" i="2"/>
  <c r="O1162" i="2"/>
  <c r="N1162" i="2"/>
  <c r="M1162" i="2"/>
  <c r="L1162" i="2"/>
  <c r="K1162" i="2"/>
  <c r="J1162" i="2"/>
  <c r="I1162" i="2"/>
  <c r="AS1161" i="2"/>
  <c r="AR1161" i="2"/>
  <c r="AQ1161" i="2"/>
  <c r="AP1161" i="2"/>
  <c r="AO1161" i="2"/>
  <c r="AN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U1161" i="2"/>
  <c r="T1161" i="2"/>
  <c r="S1161" i="2"/>
  <c r="R1161" i="2"/>
  <c r="Q1161" i="2"/>
  <c r="P1161" i="2"/>
  <c r="O1161" i="2"/>
  <c r="N1161" i="2"/>
  <c r="M1161" i="2"/>
  <c r="L1161" i="2"/>
  <c r="K1161" i="2"/>
  <c r="J1161" i="2"/>
  <c r="I1161" i="2"/>
  <c r="AS1160" i="2"/>
  <c r="AR1160" i="2"/>
  <c r="AQ1160" i="2"/>
  <c r="AP1160" i="2"/>
  <c r="AO1160" i="2"/>
  <c r="AN1160" i="2"/>
  <c r="AL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Z1160" i="2"/>
  <c r="Y1160" i="2"/>
  <c r="X1160" i="2"/>
  <c r="W1160" i="2"/>
  <c r="V1160" i="2"/>
  <c r="U1160" i="2"/>
  <c r="T1160" i="2"/>
  <c r="S1160" i="2"/>
  <c r="R1160" i="2"/>
  <c r="Q1160" i="2"/>
  <c r="P1160" i="2"/>
  <c r="O1160" i="2"/>
  <c r="N1160" i="2"/>
  <c r="M1160" i="2"/>
  <c r="L1160" i="2"/>
  <c r="K1160" i="2"/>
  <c r="J1160" i="2"/>
  <c r="I1160" i="2"/>
  <c r="AS1159" i="2"/>
  <c r="AR1159" i="2"/>
  <c r="AQ1159" i="2"/>
  <c r="AP1159" i="2"/>
  <c r="AO1159" i="2"/>
  <c r="AN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Z1159" i="2"/>
  <c r="Y1159" i="2"/>
  <c r="X1159" i="2"/>
  <c r="W1159" i="2"/>
  <c r="V1159" i="2"/>
  <c r="U1159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AS1158" i="2"/>
  <c r="AR1158" i="2"/>
  <c r="AQ1158" i="2"/>
  <c r="AP1158" i="2"/>
  <c r="AO1158" i="2"/>
  <c r="AN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Z1158" i="2"/>
  <c r="Y1158" i="2"/>
  <c r="X1158" i="2"/>
  <c r="W1158" i="2"/>
  <c r="V1158" i="2"/>
  <c r="U1158" i="2"/>
  <c r="T1158" i="2"/>
  <c r="S1158" i="2"/>
  <c r="R1158" i="2"/>
  <c r="Q1158" i="2"/>
  <c r="P1158" i="2"/>
  <c r="O1158" i="2"/>
  <c r="N1158" i="2"/>
  <c r="M1158" i="2"/>
  <c r="L1158" i="2"/>
  <c r="K1158" i="2"/>
  <c r="J1158" i="2"/>
  <c r="I1158" i="2"/>
  <c r="AS1157" i="2"/>
  <c r="AR1157" i="2"/>
  <c r="AQ1157" i="2"/>
  <c r="AP1157" i="2"/>
  <c r="AO1157" i="2"/>
  <c r="AN1157" i="2"/>
  <c r="AL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U1157" i="2"/>
  <c r="T1157" i="2"/>
  <c r="S1157" i="2"/>
  <c r="R1157" i="2"/>
  <c r="Q1157" i="2"/>
  <c r="P1157" i="2"/>
  <c r="O1157" i="2"/>
  <c r="N1157" i="2"/>
  <c r="M1157" i="2"/>
  <c r="L1157" i="2"/>
  <c r="K1157" i="2"/>
  <c r="J1157" i="2"/>
  <c r="I1157" i="2"/>
  <c r="AS1156" i="2"/>
  <c r="AR1156" i="2"/>
  <c r="AQ1156" i="2"/>
  <c r="AP1156" i="2"/>
  <c r="AO1156" i="2"/>
  <c r="AN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AS1155" i="2"/>
  <c r="AR1155" i="2"/>
  <c r="AQ1155" i="2"/>
  <c r="AP1155" i="2"/>
  <c r="AO1155" i="2"/>
  <c r="AN1155" i="2"/>
  <c r="AL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Z1155" i="2"/>
  <c r="Y1155" i="2"/>
  <c r="X1155" i="2"/>
  <c r="W1155" i="2"/>
  <c r="V1155" i="2"/>
  <c r="U1155" i="2"/>
  <c r="T1155" i="2"/>
  <c r="S1155" i="2"/>
  <c r="R1155" i="2"/>
  <c r="Q1155" i="2"/>
  <c r="P1155" i="2"/>
  <c r="O1155" i="2"/>
  <c r="N1155" i="2"/>
  <c r="M1155" i="2"/>
  <c r="L1155" i="2"/>
  <c r="K1155" i="2"/>
  <c r="J1155" i="2"/>
  <c r="I1155" i="2"/>
  <c r="AS1154" i="2"/>
  <c r="AR1154" i="2"/>
  <c r="AQ1154" i="2"/>
  <c r="AP1154" i="2"/>
  <c r="AO1154" i="2"/>
  <c r="AN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Z1154" i="2"/>
  <c r="Y1154" i="2"/>
  <c r="X1154" i="2"/>
  <c r="W1154" i="2"/>
  <c r="V1154" i="2"/>
  <c r="U1154" i="2"/>
  <c r="T1154" i="2"/>
  <c r="S1154" i="2"/>
  <c r="R1154" i="2"/>
  <c r="Q1154" i="2"/>
  <c r="P1154" i="2"/>
  <c r="O1154" i="2"/>
  <c r="N1154" i="2"/>
  <c r="M1154" i="2"/>
  <c r="L1154" i="2"/>
  <c r="K1154" i="2"/>
  <c r="J1154" i="2"/>
  <c r="I1154" i="2"/>
  <c r="AS1153" i="2"/>
  <c r="AR1153" i="2"/>
  <c r="AQ1153" i="2"/>
  <c r="AP1153" i="2"/>
  <c r="AO1153" i="2"/>
  <c r="AN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T1153" i="2"/>
  <c r="S1153" i="2"/>
  <c r="R1153" i="2"/>
  <c r="Q1153" i="2"/>
  <c r="P1153" i="2"/>
  <c r="O1153" i="2"/>
  <c r="N1153" i="2"/>
  <c r="M1153" i="2"/>
  <c r="L1153" i="2"/>
  <c r="K1153" i="2"/>
  <c r="J1153" i="2"/>
  <c r="I1153" i="2"/>
  <c r="AS1152" i="2"/>
  <c r="AR1152" i="2"/>
  <c r="AQ1152" i="2"/>
  <c r="AP1152" i="2"/>
  <c r="AO1152" i="2"/>
  <c r="AN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Z1152" i="2"/>
  <c r="Y1152" i="2"/>
  <c r="X1152" i="2"/>
  <c r="W1152" i="2"/>
  <c r="V1152" i="2"/>
  <c r="U1152" i="2"/>
  <c r="T1152" i="2"/>
  <c r="S1152" i="2"/>
  <c r="R1152" i="2"/>
  <c r="Q1152" i="2"/>
  <c r="P1152" i="2"/>
  <c r="O1152" i="2"/>
  <c r="N1152" i="2"/>
  <c r="M1152" i="2"/>
  <c r="L1152" i="2"/>
  <c r="K1152" i="2"/>
  <c r="J1152" i="2"/>
  <c r="I1152" i="2"/>
  <c r="AS1151" i="2"/>
  <c r="AR1151" i="2"/>
  <c r="AQ1151" i="2"/>
  <c r="AP1151" i="2"/>
  <c r="AO1151" i="2"/>
  <c r="AN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Z1151" i="2"/>
  <c r="Y1151" i="2"/>
  <c r="X1151" i="2"/>
  <c r="W1151" i="2"/>
  <c r="V1151" i="2"/>
  <c r="U1151" i="2"/>
  <c r="T1151" i="2"/>
  <c r="S1151" i="2"/>
  <c r="R1151" i="2"/>
  <c r="Q1151" i="2"/>
  <c r="P1151" i="2"/>
  <c r="O1151" i="2"/>
  <c r="N1151" i="2"/>
  <c r="M1151" i="2"/>
  <c r="L1151" i="2"/>
  <c r="K1151" i="2"/>
  <c r="J1151" i="2"/>
  <c r="I1151" i="2"/>
  <c r="AS1150" i="2"/>
  <c r="AR1150" i="2"/>
  <c r="AQ1150" i="2"/>
  <c r="AP1150" i="2"/>
  <c r="AO1150" i="2"/>
  <c r="AN1150" i="2"/>
  <c r="AL1150" i="2"/>
  <c r="AK1150" i="2"/>
  <c r="AJ1150" i="2"/>
  <c r="AI1150" i="2"/>
  <c r="AH1150" i="2"/>
  <c r="AG1150" i="2"/>
  <c r="AF1150" i="2"/>
  <c r="AE1150" i="2"/>
  <c r="AD1150" i="2"/>
  <c r="AC1150" i="2"/>
  <c r="AB1150" i="2"/>
  <c r="AA1150" i="2"/>
  <c r="Z1150" i="2"/>
  <c r="Y1150" i="2"/>
  <c r="X1150" i="2"/>
  <c r="W1150" i="2"/>
  <c r="V1150" i="2"/>
  <c r="U1150" i="2"/>
  <c r="T1150" i="2"/>
  <c r="S1150" i="2"/>
  <c r="R1150" i="2"/>
  <c r="Q1150" i="2"/>
  <c r="P1150" i="2"/>
  <c r="O1150" i="2"/>
  <c r="N1150" i="2"/>
  <c r="M1150" i="2"/>
  <c r="L1150" i="2"/>
  <c r="K1150" i="2"/>
  <c r="J1150" i="2"/>
  <c r="I1150" i="2"/>
  <c r="AS1149" i="2"/>
  <c r="AR1149" i="2"/>
  <c r="AQ1149" i="2"/>
  <c r="AP1149" i="2"/>
  <c r="AO1149" i="2"/>
  <c r="AN1149" i="2"/>
  <c r="AL1149" i="2"/>
  <c r="AK1149" i="2"/>
  <c r="AJ1149" i="2"/>
  <c r="AI1149" i="2"/>
  <c r="AH1149" i="2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U1149" i="2"/>
  <c r="T1149" i="2"/>
  <c r="S1149" i="2"/>
  <c r="R1149" i="2"/>
  <c r="Q1149" i="2"/>
  <c r="P1149" i="2"/>
  <c r="O1149" i="2"/>
  <c r="N1149" i="2"/>
  <c r="M1149" i="2"/>
  <c r="L1149" i="2"/>
  <c r="K1149" i="2"/>
  <c r="J1149" i="2"/>
  <c r="I1149" i="2"/>
  <c r="AS1148" i="2"/>
  <c r="AR1148" i="2"/>
  <c r="AQ1148" i="2"/>
  <c r="AP1148" i="2"/>
  <c r="AO1148" i="2"/>
  <c r="AN1148" i="2"/>
  <c r="AL1148" i="2"/>
  <c r="AK1148" i="2"/>
  <c r="AJ1148" i="2"/>
  <c r="AI1148" i="2"/>
  <c r="AH1148" i="2"/>
  <c r="AG1148" i="2"/>
  <c r="AF1148" i="2"/>
  <c r="AE1148" i="2"/>
  <c r="AD1148" i="2"/>
  <c r="AC1148" i="2"/>
  <c r="AB1148" i="2"/>
  <c r="AA1148" i="2"/>
  <c r="Z1148" i="2"/>
  <c r="Y1148" i="2"/>
  <c r="X1148" i="2"/>
  <c r="W1148" i="2"/>
  <c r="V1148" i="2"/>
  <c r="U1148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AS1147" i="2"/>
  <c r="AR1147" i="2"/>
  <c r="AQ1147" i="2"/>
  <c r="AP1147" i="2"/>
  <c r="AO1147" i="2"/>
  <c r="AN1147" i="2"/>
  <c r="AL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Z1147" i="2"/>
  <c r="Y1147" i="2"/>
  <c r="X1147" i="2"/>
  <c r="W1147" i="2"/>
  <c r="V1147" i="2"/>
  <c r="U1147" i="2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AS1146" i="2"/>
  <c r="AR1146" i="2"/>
  <c r="AQ1146" i="2"/>
  <c r="AP1146" i="2"/>
  <c r="AO1146" i="2"/>
  <c r="AN1146" i="2"/>
  <c r="AL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Z1146" i="2"/>
  <c r="Y1146" i="2"/>
  <c r="X1146" i="2"/>
  <c r="W1146" i="2"/>
  <c r="V1146" i="2"/>
  <c r="U1146" i="2"/>
  <c r="T1146" i="2"/>
  <c r="S1146" i="2"/>
  <c r="R1146" i="2"/>
  <c r="Q1146" i="2"/>
  <c r="P1146" i="2"/>
  <c r="O1146" i="2"/>
  <c r="N1146" i="2"/>
  <c r="M1146" i="2"/>
  <c r="L1146" i="2"/>
  <c r="K1146" i="2"/>
  <c r="J1146" i="2"/>
  <c r="I1146" i="2"/>
  <c r="AS1145" i="2"/>
  <c r="AR1145" i="2"/>
  <c r="AQ1145" i="2"/>
  <c r="AP1145" i="2"/>
  <c r="AO1145" i="2"/>
  <c r="AN1145" i="2"/>
  <c r="AL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U1145" i="2"/>
  <c r="T1145" i="2"/>
  <c r="S1145" i="2"/>
  <c r="R1145" i="2"/>
  <c r="Q1145" i="2"/>
  <c r="P1145" i="2"/>
  <c r="O1145" i="2"/>
  <c r="N1145" i="2"/>
  <c r="M1145" i="2"/>
  <c r="L1145" i="2"/>
  <c r="K1145" i="2"/>
  <c r="J1145" i="2"/>
  <c r="I1145" i="2"/>
  <c r="AS1144" i="2"/>
  <c r="AR1144" i="2"/>
  <c r="AQ1144" i="2"/>
  <c r="AP1144" i="2"/>
  <c r="AO1144" i="2"/>
  <c r="AN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Z1144" i="2"/>
  <c r="Y1144" i="2"/>
  <c r="X1144" i="2"/>
  <c r="W1144" i="2"/>
  <c r="V1144" i="2"/>
  <c r="U1144" i="2"/>
  <c r="T1144" i="2"/>
  <c r="S1144" i="2"/>
  <c r="R1144" i="2"/>
  <c r="Q1144" i="2"/>
  <c r="P1144" i="2"/>
  <c r="O1144" i="2"/>
  <c r="N1144" i="2"/>
  <c r="M1144" i="2"/>
  <c r="L1144" i="2"/>
  <c r="K1144" i="2"/>
  <c r="J1144" i="2"/>
  <c r="I1144" i="2"/>
  <c r="AS1143" i="2"/>
  <c r="AR1143" i="2"/>
  <c r="AQ1143" i="2"/>
  <c r="AP1143" i="2"/>
  <c r="AO1143" i="2"/>
  <c r="AN1143" i="2"/>
  <c r="AL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Z1143" i="2"/>
  <c r="Y1143" i="2"/>
  <c r="X1143" i="2"/>
  <c r="W1143" i="2"/>
  <c r="V1143" i="2"/>
  <c r="U1143" i="2"/>
  <c r="T1143" i="2"/>
  <c r="S1143" i="2"/>
  <c r="R1143" i="2"/>
  <c r="Q1143" i="2"/>
  <c r="P1143" i="2"/>
  <c r="O1143" i="2"/>
  <c r="N1143" i="2"/>
  <c r="M1143" i="2"/>
  <c r="L1143" i="2"/>
  <c r="K1143" i="2"/>
  <c r="J1143" i="2"/>
  <c r="I1143" i="2"/>
  <c r="AS1142" i="2"/>
  <c r="AR1142" i="2"/>
  <c r="AQ1142" i="2"/>
  <c r="AP1142" i="2"/>
  <c r="AO1142" i="2"/>
  <c r="AN1142" i="2"/>
  <c r="AL1142" i="2"/>
  <c r="AK1142" i="2"/>
  <c r="AJ1142" i="2"/>
  <c r="AI1142" i="2"/>
  <c r="AH1142" i="2"/>
  <c r="AG1142" i="2"/>
  <c r="AF1142" i="2"/>
  <c r="AE1142" i="2"/>
  <c r="AD1142" i="2"/>
  <c r="AC1142" i="2"/>
  <c r="AB1142" i="2"/>
  <c r="AA1142" i="2"/>
  <c r="Z1142" i="2"/>
  <c r="Y1142" i="2"/>
  <c r="X1142" i="2"/>
  <c r="W1142" i="2"/>
  <c r="V1142" i="2"/>
  <c r="U1142" i="2"/>
  <c r="T1142" i="2"/>
  <c r="S1142" i="2"/>
  <c r="R1142" i="2"/>
  <c r="Q1142" i="2"/>
  <c r="P1142" i="2"/>
  <c r="O1142" i="2"/>
  <c r="N1142" i="2"/>
  <c r="M1142" i="2"/>
  <c r="L1142" i="2"/>
  <c r="K1142" i="2"/>
  <c r="J1142" i="2"/>
  <c r="I1142" i="2"/>
  <c r="AS1141" i="2"/>
  <c r="AR1141" i="2"/>
  <c r="AQ1141" i="2"/>
  <c r="AP1141" i="2"/>
  <c r="AO1141" i="2"/>
  <c r="AN1141" i="2"/>
  <c r="AL1141" i="2"/>
  <c r="AK1141" i="2"/>
  <c r="AJ1141" i="2"/>
  <c r="AI1141" i="2"/>
  <c r="AH1141" i="2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U1141" i="2"/>
  <c r="T1141" i="2"/>
  <c r="S1141" i="2"/>
  <c r="R1141" i="2"/>
  <c r="Q1141" i="2"/>
  <c r="P1141" i="2"/>
  <c r="O1141" i="2"/>
  <c r="N1141" i="2"/>
  <c r="M1141" i="2"/>
  <c r="L1141" i="2"/>
  <c r="K1141" i="2"/>
  <c r="J1141" i="2"/>
  <c r="I1141" i="2"/>
  <c r="AS1140" i="2"/>
  <c r="AR1140" i="2"/>
  <c r="AQ1140" i="2"/>
  <c r="AP1140" i="2"/>
  <c r="AO1140" i="2"/>
  <c r="AN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Z1140" i="2"/>
  <c r="Y1140" i="2"/>
  <c r="X1140" i="2"/>
  <c r="W1140" i="2"/>
  <c r="V1140" i="2"/>
  <c r="U1140" i="2"/>
  <c r="T1140" i="2"/>
  <c r="S1140" i="2"/>
  <c r="R1140" i="2"/>
  <c r="Q1140" i="2"/>
  <c r="P1140" i="2"/>
  <c r="O1140" i="2"/>
  <c r="N1140" i="2"/>
  <c r="M1140" i="2"/>
  <c r="L1140" i="2"/>
  <c r="K1140" i="2"/>
  <c r="J1140" i="2"/>
  <c r="I1140" i="2"/>
  <c r="AS1139" i="2"/>
  <c r="AR1139" i="2"/>
  <c r="AQ1139" i="2"/>
  <c r="AP1139" i="2"/>
  <c r="AO1139" i="2"/>
  <c r="AN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Z1139" i="2"/>
  <c r="Y1139" i="2"/>
  <c r="X1139" i="2"/>
  <c r="W1139" i="2"/>
  <c r="V1139" i="2"/>
  <c r="U1139" i="2"/>
  <c r="T1139" i="2"/>
  <c r="S1139" i="2"/>
  <c r="R1139" i="2"/>
  <c r="Q1139" i="2"/>
  <c r="P1139" i="2"/>
  <c r="O1139" i="2"/>
  <c r="N1139" i="2"/>
  <c r="M1139" i="2"/>
  <c r="L1139" i="2"/>
  <c r="K1139" i="2"/>
  <c r="J1139" i="2"/>
  <c r="I1139" i="2"/>
  <c r="AS1138" i="2"/>
  <c r="AR1138" i="2"/>
  <c r="AQ1138" i="2"/>
  <c r="AP1138" i="2"/>
  <c r="AO1138" i="2"/>
  <c r="AN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Z1138" i="2"/>
  <c r="Y1138" i="2"/>
  <c r="X1138" i="2"/>
  <c r="W1138" i="2"/>
  <c r="V1138" i="2"/>
  <c r="U1138" i="2"/>
  <c r="T1138" i="2"/>
  <c r="S1138" i="2"/>
  <c r="R1138" i="2"/>
  <c r="Q1138" i="2"/>
  <c r="P1138" i="2"/>
  <c r="O1138" i="2"/>
  <c r="N1138" i="2"/>
  <c r="M1138" i="2"/>
  <c r="L1138" i="2"/>
  <c r="K1138" i="2"/>
  <c r="J1138" i="2"/>
  <c r="I1138" i="2"/>
  <c r="AS1137" i="2"/>
  <c r="AR1137" i="2"/>
  <c r="AQ1137" i="2"/>
  <c r="AP1137" i="2"/>
  <c r="AO1137" i="2"/>
  <c r="AN1137" i="2"/>
  <c r="AL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U1137" i="2"/>
  <c r="T1137" i="2"/>
  <c r="S1137" i="2"/>
  <c r="R1137" i="2"/>
  <c r="Q1137" i="2"/>
  <c r="P1137" i="2"/>
  <c r="O1137" i="2"/>
  <c r="N1137" i="2"/>
  <c r="M1137" i="2"/>
  <c r="L1137" i="2"/>
  <c r="K1137" i="2"/>
  <c r="J1137" i="2"/>
  <c r="I1137" i="2"/>
  <c r="AS1136" i="2"/>
  <c r="AR1136" i="2"/>
  <c r="AQ1136" i="2"/>
  <c r="AP1136" i="2"/>
  <c r="AO1136" i="2"/>
  <c r="AN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Z1136" i="2"/>
  <c r="Y1136" i="2"/>
  <c r="X1136" i="2"/>
  <c r="W1136" i="2"/>
  <c r="V1136" i="2"/>
  <c r="U1136" i="2"/>
  <c r="T1136" i="2"/>
  <c r="S1136" i="2"/>
  <c r="R1136" i="2"/>
  <c r="Q1136" i="2"/>
  <c r="P1136" i="2"/>
  <c r="O1136" i="2"/>
  <c r="N1136" i="2"/>
  <c r="M1136" i="2"/>
  <c r="L1136" i="2"/>
  <c r="K1136" i="2"/>
  <c r="J1136" i="2"/>
  <c r="I1136" i="2"/>
  <c r="AS1135" i="2"/>
  <c r="AR1135" i="2"/>
  <c r="AQ1135" i="2"/>
  <c r="AP1135" i="2"/>
  <c r="AO1135" i="2"/>
  <c r="AN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AS1134" i="2"/>
  <c r="AR1134" i="2"/>
  <c r="AQ1134" i="2"/>
  <c r="AP1134" i="2"/>
  <c r="AO1134" i="2"/>
  <c r="AN1134" i="2"/>
  <c r="AL1134" i="2"/>
  <c r="AK1134" i="2"/>
  <c r="AJ1134" i="2"/>
  <c r="AI1134" i="2"/>
  <c r="AH1134" i="2"/>
  <c r="AG1134" i="2"/>
  <c r="AF1134" i="2"/>
  <c r="AE1134" i="2"/>
  <c r="AD1134" i="2"/>
  <c r="AC1134" i="2"/>
  <c r="AB1134" i="2"/>
  <c r="AA1134" i="2"/>
  <c r="Z1134" i="2"/>
  <c r="Y1134" i="2"/>
  <c r="X1134" i="2"/>
  <c r="W1134" i="2"/>
  <c r="V1134" i="2"/>
  <c r="U1134" i="2"/>
  <c r="T1134" i="2"/>
  <c r="S1134" i="2"/>
  <c r="R1134" i="2"/>
  <c r="Q1134" i="2"/>
  <c r="P1134" i="2"/>
  <c r="O1134" i="2"/>
  <c r="N1134" i="2"/>
  <c r="M1134" i="2"/>
  <c r="L1134" i="2"/>
  <c r="K1134" i="2"/>
  <c r="J1134" i="2"/>
  <c r="I1134" i="2"/>
  <c r="AS1133" i="2"/>
  <c r="AR1133" i="2"/>
  <c r="AQ1133" i="2"/>
  <c r="AP1133" i="2"/>
  <c r="AO1133" i="2"/>
  <c r="AN1133" i="2"/>
  <c r="AL1133" i="2"/>
  <c r="AK1133" i="2"/>
  <c r="AJ1133" i="2"/>
  <c r="AI1133" i="2"/>
  <c r="AH1133" i="2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U1133" i="2"/>
  <c r="T1133" i="2"/>
  <c r="S1133" i="2"/>
  <c r="R1133" i="2"/>
  <c r="Q1133" i="2"/>
  <c r="P1133" i="2"/>
  <c r="O1133" i="2"/>
  <c r="N1133" i="2"/>
  <c r="M1133" i="2"/>
  <c r="L1133" i="2"/>
  <c r="K1133" i="2"/>
  <c r="J1133" i="2"/>
  <c r="I1133" i="2"/>
  <c r="AS1132" i="2"/>
  <c r="AR1132" i="2"/>
  <c r="AQ1132" i="2"/>
  <c r="AP1132" i="2"/>
  <c r="AO1132" i="2"/>
  <c r="AN1132" i="2"/>
  <c r="AL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Z1132" i="2"/>
  <c r="Y1132" i="2"/>
  <c r="X1132" i="2"/>
  <c r="W1132" i="2"/>
  <c r="V1132" i="2"/>
  <c r="U1132" i="2"/>
  <c r="T1132" i="2"/>
  <c r="S1132" i="2"/>
  <c r="R1132" i="2"/>
  <c r="Q1132" i="2"/>
  <c r="P1132" i="2"/>
  <c r="O1132" i="2"/>
  <c r="N1132" i="2"/>
  <c r="M1132" i="2"/>
  <c r="L1132" i="2"/>
  <c r="K1132" i="2"/>
  <c r="J1132" i="2"/>
  <c r="I1132" i="2"/>
  <c r="AS1131" i="2"/>
  <c r="AR1131" i="2"/>
  <c r="AQ1131" i="2"/>
  <c r="AP1131" i="2"/>
  <c r="AO1131" i="2"/>
  <c r="AN1131" i="2"/>
  <c r="AL1131" i="2"/>
  <c r="AK1131" i="2"/>
  <c r="AJ1131" i="2"/>
  <c r="AI1131" i="2"/>
  <c r="AH1131" i="2"/>
  <c r="AG1131" i="2"/>
  <c r="AF1131" i="2"/>
  <c r="AE1131" i="2"/>
  <c r="AD1131" i="2"/>
  <c r="AC1131" i="2"/>
  <c r="AB1131" i="2"/>
  <c r="AA1131" i="2"/>
  <c r="Z1131" i="2"/>
  <c r="Y1131" i="2"/>
  <c r="X1131" i="2"/>
  <c r="W1131" i="2"/>
  <c r="V1131" i="2"/>
  <c r="U1131" i="2"/>
  <c r="T1131" i="2"/>
  <c r="S1131" i="2"/>
  <c r="R1131" i="2"/>
  <c r="Q1131" i="2"/>
  <c r="P1131" i="2"/>
  <c r="O1131" i="2"/>
  <c r="N1131" i="2"/>
  <c r="M1131" i="2"/>
  <c r="L1131" i="2"/>
  <c r="K1131" i="2"/>
  <c r="J1131" i="2"/>
  <c r="I1131" i="2"/>
  <c r="AS1130" i="2"/>
  <c r="AR1130" i="2"/>
  <c r="AQ1130" i="2"/>
  <c r="AP1130" i="2"/>
  <c r="AO1130" i="2"/>
  <c r="AN1130" i="2"/>
  <c r="AL1130" i="2"/>
  <c r="AK1130" i="2"/>
  <c r="AJ1130" i="2"/>
  <c r="AI1130" i="2"/>
  <c r="AH1130" i="2"/>
  <c r="AG1130" i="2"/>
  <c r="AF1130" i="2"/>
  <c r="AE1130" i="2"/>
  <c r="AD1130" i="2"/>
  <c r="AC1130" i="2"/>
  <c r="AB1130" i="2"/>
  <c r="AA1130" i="2"/>
  <c r="Z1130" i="2"/>
  <c r="Y1130" i="2"/>
  <c r="X1130" i="2"/>
  <c r="W1130" i="2"/>
  <c r="V1130" i="2"/>
  <c r="U1130" i="2"/>
  <c r="T1130" i="2"/>
  <c r="S1130" i="2"/>
  <c r="R1130" i="2"/>
  <c r="Q1130" i="2"/>
  <c r="P1130" i="2"/>
  <c r="O1130" i="2"/>
  <c r="N1130" i="2"/>
  <c r="M1130" i="2"/>
  <c r="L1130" i="2"/>
  <c r="K1130" i="2"/>
  <c r="J1130" i="2"/>
  <c r="I1130" i="2"/>
  <c r="AS1129" i="2"/>
  <c r="AR1129" i="2"/>
  <c r="AQ1129" i="2"/>
  <c r="AP1129" i="2"/>
  <c r="AO1129" i="2"/>
  <c r="AN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U1129" i="2"/>
  <c r="T1129" i="2"/>
  <c r="S1129" i="2"/>
  <c r="R1129" i="2"/>
  <c r="Q1129" i="2"/>
  <c r="P1129" i="2"/>
  <c r="O1129" i="2"/>
  <c r="N1129" i="2"/>
  <c r="M1129" i="2"/>
  <c r="L1129" i="2"/>
  <c r="K1129" i="2"/>
  <c r="J1129" i="2"/>
  <c r="I1129" i="2"/>
  <c r="AS1128" i="2"/>
  <c r="AR1128" i="2"/>
  <c r="AQ1128" i="2"/>
  <c r="AP1128" i="2"/>
  <c r="AO1128" i="2"/>
  <c r="AN1128" i="2"/>
  <c r="AL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Z1128" i="2"/>
  <c r="Y1128" i="2"/>
  <c r="X1128" i="2"/>
  <c r="W1128" i="2"/>
  <c r="V1128" i="2"/>
  <c r="U1128" i="2"/>
  <c r="T1128" i="2"/>
  <c r="S1128" i="2"/>
  <c r="R1128" i="2"/>
  <c r="Q1128" i="2"/>
  <c r="P1128" i="2"/>
  <c r="O1128" i="2"/>
  <c r="N1128" i="2"/>
  <c r="M1128" i="2"/>
  <c r="L1128" i="2"/>
  <c r="K1128" i="2"/>
  <c r="J1128" i="2"/>
  <c r="I1128" i="2"/>
  <c r="AS1127" i="2"/>
  <c r="AR1127" i="2"/>
  <c r="AQ1127" i="2"/>
  <c r="AP1127" i="2"/>
  <c r="AO1127" i="2"/>
  <c r="AN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Z1127" i="2"/>
  <c r="Y1127" i="2"/>
  <c r="X1127" i="2"/>
  <c r="W1127" i="2"/>
  <c r="V1127" i="2"/>
  <c r="U1127" i="2"/>
  <c r="T1127" i="2"/>
  <c r="S1127" i="2"/>
  <c r="R1127" i="2"/>
  <c r="Q1127" i="2"/>
  <c r="P1127" i="2"/>
  <c r="O1127" i="2"/>
  <c r="N1127" i="2"/>
  <c r="M1127" i="2"/>
  <c r="L1127" i="2"/>
  <c r="K1127" i="2"/>
  <c r="J1127" i="2"/>
  <c r="I1127" i="2"/>
  <c r="AS1126" i="2"/>
  <c r="AR1126" i="2"/>
  <c r="AQ1126" i="2"/>
  <c r="AP1126" i="2"/>
  <c r="AO1126" i="2"/>
  <c r="AN1126" i="2"/>
  <c r="AL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Z1126" i="2"/>
  <c r="Y1126" i="2"/>
  <c r="X1126" i="2"/>
  <c r="W1126" i="2"/>
  <c r="V1126" i="2"/>
  <c r="U1126" i="2"/>
  <c r="T1126" i="2"/>
  <c r="S1126" i="2"/>
  <c r="R1126" i="2"/>
  <c r="Q1126" i="2"/>
  <c r="P1126" i="2"/>
  <c r="O1126" i="2"/>
  <c r="N1126" i="2"/>
  <c r="M1126" i="2"/>
  <c r="L1126" i="2"/>
  <c r="K1126" i="2"/>
  <c r="J1126" i="2"/>
  <c r="I1126" i="2"/>
  <c r="AS1125" i="2"/>
  <c r="AR1125" i="2"/>
  <c r="AQ1125" i="2"/>
  <c r="AP1125" i="2"/>
  <c r="AO1125" i="2"/>
  <c r="AN1125" i="2"/>
  <c r="AL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T1125" i="2"/>
  <c r="S1125" i="2"/>
  <c r="R1125" i="2"/>
  <c r="Q1125" i="2"/>
  <c r="P1125" i="2"/>
  <c r="O1125" i="2"/>
  <c r="N1125" i="2"/>
  <c r="M1125" i="2"/>
  <c r="L1125" i="2"/>
  <c r="K1125" i="2"/>
  <c r="J1125" i="2"/>
  <c r="I1125" i="2"/>
  <c r="AS1124" i="2"/>
  <c r="AR1124" i="2"/>
  <c r="AQ1124" i="2"/>
  <c r="AP1124" i="2"/>
  <c r="AO1124" i="2"/>
  <c r="AN1124" i="2"/>
  <c r="AL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Z1124" i="2"/>
  <c r="Y1124" i="2"/>
  <c r="X1124" i="2"/>
  <c r="W1124" i="2"/>
  <c r="V1124" i="2"/>
  <c r="U1124" i="2"/>
  <c r="T1124" i="2"/>
  <c r="S1124" i="2"/>
  <c r="R1124" i="2"/>
  <c r="Q1124" i="2"/>
  <c r="P1124" i="2"/>
  <c r="O1124" i="2"/>
  <c r="N1124" i="2"/>
  <c r="M1124" i="2"/>
  <c r="L1124" i="2"/>
  <c r="K1124" i="2"/>
  <c r="J1124" i="2"/>
  <c r="I1124" i="2"/>
  <c r="AS1123" i="2"/>
  <c r="AR1123" i="2"/>
  <c r="AQ1123" i="2"/>
  <c r="AP1123" i="2"/>
  <c r="AO1123" i="2"/>
  <c r="AN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T1123" i="2"/>
  <c r="S1123" i="2"/>
  <c r="R1123" i="2"/>
  <c r="Q1123" i="2"/>
  <c r="P1123" i="2"/>
  <c r="O1123" i="2"/>
  <c r="N1123" i="2"/>
  <c r="M1123" i="2"/>
  <c r="L1123" i="2"/>
  <c r="K1123" i="2"/>
  <c r="J1123" i="2"/>
  <c r="I1123" i="2"/>
  <c r="AS1122" i="2"/>
  <c r="AR1122" i="2"/>
  <c r="AQ1122" i="2"/>
  <c r="AP1122" i="2"/>
  <c r="AO1122" i="2"/>
  <c r="AN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Z1122" i="2"/>
  <c r="Y1122" i="2"/>
  <c r="X1122" i="2"/>
  <c r="W1122" i="2"/>
  <c r="V1122" i="2"/>
  <c r="U1122" i="2"/>
  <c r="T1122" i="2"/>
  <c r="S1122" i="2"/>
  <c r="R1122" i="2"/>
  <c r="Q1122" i="2"/>
  <c r="P1122" i="2"/>
  <c r="O1122" i="2"/>
  <c r="N1122" i="2"/>
  <c r="M1122" i="2"/>
  <c r="L1122" i="2"/>
  <c r="K1122" i="2"/>
  <c r="J1122" i="2"/>
  <c r="I1122" i="2"/>
  <c r="AS1121" i="2"/>
  <c r="AR1121" i="2"/>
  <c r="AQ1121" i="2"/>
  <c r="AP1121" i="2"/>
  <c r="AO1121" i="2"/>
  <c r="AN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U1121" i="2"/>
  <c r="T1121" i="2"/>
  <c r="S1121" i="2"/>
  <c r="R1121" i="2"/>
  <c r="Q1121" i="2"/>
  <c r="P1121" i="2"/>
  <c r="O1121" i="2"/>
  <c r="N1121" i="2"/>
  <c r="M1121" i="2"/>
  <c r="L1121" i="2"/>
  <c r="K1121" i="2"/>
  <c r="J1121" i="2"/>
  <c r="I1121" i="2"/>
  <c r="AS1120" i="2"/>
  <c r="AR1120" i="2"/>
  <c r="AQ1120" i="2"/>
  <c r="AP1120" i="2"/>
  <c r="AO1120" i="2"/>
  <c r="AN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Z1120" i="2"/>
  <c r="Y1120" i="2"/>
  <c r="X1120" i="2"/>
  <c r="W1120" i="2"/>
  <c r="V1120" i="2"/>
  <c r="U1120" i="2"/>
  <c r="T1120" i="2"/>
  <c r="S1120" i="2"/>
  <c r="R1120" i="2"/>
  <c r="Q1120" i="2"/>
  <c r="P1120" i="2"/>
  <c r="O1120" i="2"/>
  <c r="N1120" i="2"/>
  <c r="M1120" i="2"/>
  <c r="L1120" i="2"/>
  <c r="K1120" i="2"/>
  <c r="J1120" i="2"/>
  <c r="I1120" i="2"/>
  <c r="AS1119" i="2"/>
  <c r="AR1119" i="2"/>
  <c r="AQ1119" i="2"/>
  <c r="AP1119" i="2"/>
  <c r="AO1119" i="2"/>
  <c r="AN1119" i="2"/>
  <c r="AL1119" i="2"/>
  <c r="AK1119" i="2"/>
  <c r="AJ1119" i="2"/>
  <c r="AI1119" i="2"/>
  <c r="AH1119" i="2"/>
  <c r="AG1119" i="2"/>
  <c r="AF1119" i="2"/>
  <c r="AE1119" i="2"/>
  <c r="AD1119" i="2"/>
  <c r="AC1119" i="2"/>
  <c r="AB1119" i="2"/>
  <c r="AA1119" i="2"/>
  <c r="Z1119" i="2"/>
  <c r="Y1119" i="2"/>
  <c r="X1119" i="2"/>
  <c r="W1119" i="2"/>
  <c r="V1119" i="2"/>
  <c r="U1119" i="2"/>
  <c r="T1119" i="2"/>
  <c r="S1119" i="2"/>
  <c r="R1119" i="2"/>
  <c r="Q1119" i="2"/>
  <c r="P1119" i="2"/>
  <c r="O1119" i="2"/>
  <c r="N1119" i="2"/>
  <c r="M1119" i="2"/>
  <c r="L1119" i="2"/>
  <c r="K1119" i="2"/>
  <c r="J1119" i="2"/>
  <c r="I1119" i="2"/>
  <c r="AS1118" i="2"/>
  <c r="AR1118" i="2"/>
  <c r="AQ1118" i="2"/>
  <c r="AP1118" i="2"/>
  <c r="AO1118" i="2"/>
  <c r="AN1118" i="2"/>
  <c r="AL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T1118" i="2"/>
  <c r="S1118" i="2"/>
  <c r="R1118" i="2"/>
  <c r="Q1118" i="2"/>
  <c r="P1118" i="2"/>
  <c r="O1118" i="2"/>
  <c r="N1118" i="2"/>
  <c r="M1118" i="2"/>
  <c r="L1118" i="2"/>
  <c r="K1118" i="2"/>
  <c r="J1118" i="2"/>
  <c r="I1118" i="2"/>
  <c r="AS1117" i="2"/>
  <c r="AR1117" i="2"/>
  <c r="AQ1117" i="2"/>
  <c r="AP1117" i="2"/>
  <c r="AO1117" i="2"/>
  <c r="AN1117" i="2"/>
  <c r="AL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U1117" i="2"/>
  <c r="T1117" i="2"/>
  <c r="S1117" i="2"/>
  <c r="R1117" i="2"/>
  <c r="Q1117" i="2"/>
  <c r="P1117" i="2"/>
  <c r="O1117" i="2"/>
  <c r="N1117" i="2"/>
  <c r="M1117" i="2"/>
  <c r="L1117" i="2"/>
  <c r="K1117" i="2"/>
  <c r="J1117" i="2"/>
  <c r="I1117" i="2"/>
  <c r="AS1116" i="2"/>
  <c r="AR1116" i="2"/>
  <c r="AQ1116" i="2"/>
  <c r="AP1116" i="2"/>
  <c r="AO1116" i="2"/>
  <c r="AN1116" i="2"/>
  <c r="AL1116" i="2"/>
  <c r="AK1116" i="2"/>
  <c r="AJ1116" i="2"/>
  <c r="AI1116" i="2"/>
  <c r="AH1116" i="2"/>
  <c r="AG1116" i="2"/>
  <c r="AF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AS1115" i="2"/>
  <c r="AR1115" i="2"/>
  <c r="AQ1115" i="2"/>
  <c r="AP1115" i="2"/>
  <c r="AO1115" i="2"/>
  <c r="AN1115" i="2"/>
  <c r="AL1115" i="2"/>
  <c r="AK1115" i="2"/>
  <c r="AJ1115" i="2"/>
  <c r="AI1115" i="2"/>
  <c r="AH1115" i="2"/>
  <c r="AG1115" i="2"/>
  <c r="AF1115" i="2"/>
  <c r="AE1115" i="2"/>
  <c r="AD1115" i="2"/>
  <c r="AC1115" i="2"/>
  <c r="AB1115" i="2"/>
  <c r="AA1115" i="2"/>
  <c r="Z1115" i="2"/>
  <c r="Y1115" i="2"/>
  <c r="X1115" i="2"/>
  <c r="W1115" i="2"/>
  <c r="V1115" i="2"/>
  <c r="U1115" i="2"/>
  <c r="T1115" i="2"/>
  <c r="S1115" i="2"/>
  <c r="R1115" i="2"/>
  <c r="Q1115" i="2"/>
  <c r="P1115" i="2"/>
  <c r="O1115" i="2"/>
  <c r="N1115" i="2"/>
  <c r="M1115" i="2"/>
  <c r="L1115" i="2"/>
  <c r="K1115" i="2"/>
  <c r="J1115" i="2"/>
  <c r="I1115" i="2"/>
  <c r="AS1114" i="2"/>
  <c r="AR1114" i="2"/>
  <c r="AQ1114" i="2"/>
  <c r="AP1114" i="2"/>
  <c r="AO1114" i="2"/>
  <c r="AN1114" i="2"/>
  <c r="AL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Z1114" i="2"/>
  <c r="Y1114" i="2"/>
  <c r="X1114" i="2"/>
  <c r="W1114" i="2"/>
  <c r="V1114" i="2"/>
  <c r="U1114" i="2"/>
  <c r="T1114" i="2"/>
  <c r="S1114" i="2"/>
  <c r="R1114" i="2"/>
  <c r="Q1114" i="2"/>
  <c r="P1114" i="2"/>
  <c r="O1114" i="2"/>
  <c r="N1114" i="2"/>
  <c r="M1114" i="2"/>
  <c r="L1114" i="2"/>
  <c r="K1114" i="2"/>
  <c r="J1114" i="2"/>
  <c r="I1114" i="2"/>
  <c r="AS1113" i="2"/>
  <c r="AR1113" i="2"/>
  <c r="AQ1113" i="2"/>
  <c r="AP1113" i="2"/>
  <c r="AO1113" i="2"/>
  <c r="AN1113" i="2"/>
  <c r="AL1113" i="2"/>
  <c r="AK1113" i="2"/>
  <c r="AJ1113" i="2"/>
  <c r="AI1113" i="2"/>
  <c r="AH1113" i="2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S1112" i="2"/>
  <c r="AR1112" i="2"/>
  <c r="AQ1112" i="2"/>
  <c r="AP1112" i="2"/>
  <c r="AO1112" i="2"/>
  <c r="AN1112" i="2"/>
  <c r="AL1112" i="2"/>
  <c r="AK1112" i="2"/>
  <c r="AJ1112" i="2"/>
  <c r="AI1112" i="2"/>
  <c r="AH1112" i="2"/>
  <c r="AG1112" i="2"/>
  <c r="AF1112" i="2"/>
  <c r="AE1112" i="2"/>
  <c r="AD1112" i="2"/>
  <c r="AC1112" i="2"/>
  <c r="AB1112" i="2"/>
  <c r="AA1112" i="2"/>
  <c r="Z1112" i="2"/>
  <c r="Y1112" i="2"/>
  <c r="X1112" i="2"/>
  <c r="W1112" i="2"/>
  <c r="V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AS1111" i="2"/>
  <c r="AR1111" i="2"/>
  <c r="AQ1111" i="2"/>
  <c r="AP1111" i="2"/>
  <c r="AO1111" i="2"/>
  <c r="AN1111" i="2"/>
  <c r="AL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S1110" i="2"/>
  <c r="AR1110" i="2"/>
  <c r="AQ1110" i="2"/>
  <c r="AP1110" i="2"/>
  <c r="AO1110" i="2"/>
  <c r="AN1110" i="2"/>
  <c r="AL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Z1110" i="2"/>
  <c r="Y1110" i="2"/>
  <c r="X1110" i="2"/>
  <c r="W1110" i="2"/>
  <c r="V1110" i="2"/>
  <c r="U1110" i="2"/>
  <c r="T1110" i="2"/>
  <c r="S1110" i="2"/>
  <c r="R1110" i="2"/>
  <c r="Q1110" i="2"/>
  <c r="P1110" i="2"/>
  <c r="O1110" i="2"/>
  <c r="N1110" i="2"/>
  <c r="M1110" i="2"/>
  <c r="L1110" i="2"/>
  <c r="K1110" i="2"/>
  <c r="J1110" i="2"/>
  <c r="I1110" i="2"/>
  <c r="AS1109" i="2"/>
  <c r="AR1109" i="2"/>
  <c r="AQ1109" i="2"/>
  <c r="AP1109" i="2"/>
  <c r="AO1109" i="2"/>
  <c r="AN1109" i="2"/>
  <c r="AL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U1109" i="2"/>
  <c r="T1109" i="2"/>
  <c r="S1109" i="2"/>
  <c r="R1109" i="2"/>
  <c r="Q1109" i="2"/>
  <c r="P1109" i="2"/>
  <c r="O1109" i="2"/>
  <c r="N1109" i="2"/>
  <c r="M1109" i="2"/>
  <c r="L1109" i="2"/>
  <c r="K1109" i="2"/>
  <c r="J1109" i="2"/>
  <c r="I1109" i="2"/>
  <c r="AS1108" i="2"/>
  <c r="AR1108" i="2"/>
  <c r="AQ1108" i="2"/>
  <c r="AP1108" i="2"/>
  <c r="AO1108" i="2"/>
  <c r="AN1108" i="2"/>
  <c r="AL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T1108" i="2"/>
  <c r="S1108" i="2"/>
  <c r="R1108" i="2"/>
  <c r="Q1108" i="2"/>
  <c r="P1108" i="2"/>
  <c r="O1108" i="2"/>
  <c r="N1108" i="2"/>
  <c r="M1108" i="2"/>
  <c r="L1108" i="2"/>
  <c r="K1108" i="2"/>
  <c r="J1108" i="2"/>
  <c r="I1108" i="2"/>
  <c r="AS1107" i="2"/>
  <c r="AR1107" i="2"/>
  <c r="AQ1107" i="2"/>
  <c r="AP1107" i="2"/>
  <c r="AO1107" i="2"/>
  <c r="AN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T1107" i="2"/>
  <c r="S1107" i="2"/>
  <c r="R1107" i="2"/>
  <c r="Q1107" i="2"/>
  <c r="P1107" i="2"/>
  <c r="O1107" i="2"/>
  <c r="N1107" i="2"/>
  <c r="M1107" i="2"/>
  <c r="L1107" i="2"/>
  <c r="K1107" i="2"/>
  <c r="J1107" i="2"/>
  <c r="I1107" i="2"/>
  <c r="AS1106" i="2"/>
  <c r="AR1106" i="2"/>
  <c r="AQ1106" i="2"/>
  <c r="AP1106" i="2"/>
  <c r="AO1106" i="2"/>
  <c r="AN1106" i="2"/>
  <c r="AL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Z1106" i="2"/>
  <c r="Y1106" i="2"/>
  <c r="X1106" i="2"/>
  <c r="W1106" i="2"/>
  <c r="V1106" i="2"/>
  <c r="U1106" i="2"/>
  <c r="T1106" i="2"/>
  <c r="S1106" i="2"/>
  <c r="R1106" i="2"/>
  <c r="Q1106" i="2"/>
  <c r="P1106" i="2"/>
  <c r="O1106" i="2"/>
  <c r="N1106" i="2"/>
  <c r="M1106" i="2"/>
  <c r="L1106" i="2"/>
  <c r="K1106" i="2"/>
  <c r="J1106" i="2"/>
  <c r="I1106" i="2"/>
  <c r="AS1105" i="2"/>
  <c r="AR1105" i="2"/>
  <c r="AQ1105" i="2"/>
  <c r="AP1105" i="2"/>
  <c r="AO1105" i="2"/>
  <c r="AN1105" i="2"/>
  <c r="AL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U1105" i="2"/>
  <c r="T1105" i="2"/>
  <c r="S1105" i="2"/>
  <c r="R1105" i="2"/>
  <c r="Q1105" i="2"/>
  <c r="P1105" i="2"/>
  <c r="O1105" i="2"/>
  <c r="N1105" i="2"/>
  <c r="M1105" i="2"/>
  <c r="L1105" i="2"/>
  <c r="K1105" i="2"/>
  <c r="J1105" i="2"/>
  <c r="I1105" i="2"/>
  <c r="AS1104" i="2"/>
  <c r="AR1104" i="2"/>
  <c r="AQ1104" i="2"/>
  <c r="AP1104" i="2"/>
  <c r="AO1104" i="2"/>
  <c r="AN1104" i="2"/>
  <c r="AL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Z1104" i="2"/>
  <c r="Y1104" i="2"/>
  <c r="X1104" i="2"/>
  <c r="W1104" i="2"/>
  <c r="V1104" i="2"/>
  <c r="U1104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AS1103" i="2"/>
  <c r="AR1103" i="2"/>
  <c r="AQ1103" i="2"/>
  <c r="AP1103" i="2"/>
  <c r="AO1103" i="2"/>
  <c r="AN1103" i="2"/>
  <c r="AL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Z1103" i="2"/>
  <c r="Y1103" i="2"/>
  <c r="X1103" i="2"/>
  <c r="W1103" i="2"/>
  <c r="V1103" i="2"/>
  <c r="U1103" i="2"/>
  <c r="T1103" i="2"/>
  <c r="S1103" i="2"/>
  <c r="R1103" i="2"/>
  <c r="Q1103" i="2"/>
  <c r="P1103" i="2"/>
  <c r="O1103" i="2"/>
  <c r="N1103" i="2"/>
  <c r="M1103" i="2"/>
  <c r="L1103" i="2"/>
  <c r="K1103" i="2"/>
  <c r="J1103" i="2"/>
  <c r="I1103" i="2"/>
  <c r="AS1102" i="2"/>
  <c r="AR1102" i="2"/>
  <c r="AQ1102" i="2"/>
  <c r="AP1102" i="2"/>
  <c r="AO1102" i="2"/>
  <c r="AN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Z1102" i="2"/>
  <c r="Y1102" i="2"/>
  <c r="X1102" i="2"/>
  <c r="W1102" i="2"/>
  <c r="V1102" i="2"/>
  <c r="U1102" i="2"/>
  <c r="T1102" i="2"/>
  <c r="S1102" i="2"/>
  <c r="R1102" i="2"/>
  <c r="Q1102" i="2"/>
  <c r="P1102" i="2"/>
  <c r="O1102" i="2"/>
  <c r="N1102" i="2"/>
  <c r="M1102" i="2"/>
  <c r="L1102" i="2"/>
  <c r="K1102" i="2"/>
  <c r="J1102" i="2"/>
  <c r="I1102" i="2"/>
  <c r="AS1101" i="2"/>
  <c r="AR1101" i="2"/>
  <c r="AQ1101" i="2"/>
  <c r="AP1101" i="2"/>
  <c r="AO1101" i="2"/>
  <c r="AN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U1101" i="2"/>
  <c r="T1101" i="2"/>
  <c r="S1101" i="2"/>
  <c r="R1101" i="2"/>
  <c r="Q1101" i="2"/>
  <c r="P1101" i="2"/>
  <c r="O1101" i="2"/>
  <c r="N1101" i="2"/>
  <c r="M1101" i="2"/>
  <c r="L1101" i="2"/>
  <c r="K1101" i="2"/>
  <c r="J1101" i="2"/>
  <c r="I1101" i="2"/>
  <c r="AS1100" i="2"/>
  <c r="AR1100" i="2"/>
  <c r="AQ1100" i="2"/>
  <c r="AP1100" i="2"/>
  <c r="AO1100" i="2"/>
  <c r="AN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Z1100" i="2"/>
  <c r="Y1100" i="2"/>
  <c r="X1100" i="2"/>
  <c r="W1100" i="2"/>
  <c r="V1100" i="2"/>
  <c r="U1100" i="2"/>
  <c r="T1100" i="2"/>
  <c r="S1100" i="2"/>
  <c r="R1100" i="2"/>
  <c r="Q1100" i="2"/>
  <c r="P1100" i="2"/>
  <c r="O1100" i="2"/>
  <c r="N1100" i="2"/>
  <c r="M1100" i="2"/>
  <c r="L1100" i="2"/>
  <c r="K1100" i="2"/>
  <c r="J1100" i="2"/>
  <c r="I1100" i="2"/>
  <c r="AS1099" i="2"/>
  <c r="AR1099" i="2"/>
  <c r="AQ1099" i="2"/>
  <c r="AP1099" i="2"/>
  <c r="AO1099" i="2"/>
  <c r="AN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Z1099" i="2"/>
  <c r="Y1099" i="2"/>
  <c r="X1099" i="2"/>
  <c r="W1099" i="2"/>
  <c r="V1099" i="2"/>
  <c r="U1099" i="2"/>
  <c r="T1099" i="2"/>
  <c r="S1099" i="2"/>
  <c r="R1099" i="2"/>
  <c r="Q1099" i="2"/>
  <c r="P1099" i="2"/>
  <c r="O1099" i="2"/>
  <c r="N1099" i="2"/>
  <c r="M1099" i="2"/>
  <c r="L1099" i="2"/>
  <c r="K1099" i="2"/>
  <c r="J1099" i="2"/>
  <c r="I1099" i="2"/>
  <c r="AS1098" i="2"/>
  <c r="AR1098" i="2"/>
  <c r="AQ1098" i="2"/>
  <c r="AP1098" i="2"/>
  <c r="AO1098" i="2"/>
  <c r="AN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Z1098" i="2"/>
  <c r="Y1098" i="2"/>
  <c r="X1098" i="2"/>
  <c r="W1098" i="2"/>
  <c r="V1098" i="2"/>
  <c r="U1098" i="2"/>
  <c r="T1098" i="2"/>
  <c r="S1098" i="2"/>
  <c r="R1098" i="2"/>
  <c r="Q1098" i="2"/>
  <c r="P1098" i="2"/>
  <c r="O1098" i="2"/>
  <c r="N1098" i="2"/>
  <c r="M1098" i="2"/>
  <c r="L1098" i="2"/>
  <c r="K1098" i="2"/>
  <c r="J1098" i="2"/>
  <c r="I1098" i="2"/>
  <c r="AS1097" i="2"/>
  <c r="AR1097" i="2"/>
  <c r="AQ1097" i="2"/>
  <c r="AP1097" i="2"/>
  <c r="AO1097" i="2"/>
  <c r="AN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U1097" i="2"/>
  <c r="T1097" i="2"/>
  <c r="S1097" i="2"/>
  <c r="R1097" i="2"/>
  <c r="Q1097" i="2"/>
  <c r="P1097" i="2"/>
  <c r="O1097" i="2"/>
  <c r="N1097" i="2"/>
  <c r="M1097" i="2"/>
  <c r="L1097" i="2"/>
  <c r="K1097" i="2"/>
  <c r="J1097" i="2"/>
  <c r="I1097" i="2"/>
  <c r="AS1096" i="2"/>
  <c r="AR1096" i="2"/>
  <c r="AQ1096" i="2"/>
  <c r="AP1096" i="2"/>
  <c r="AO1096" i="2"/>
  <c r="AN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Z1096" i="2"/>
  <c r="Y1096" i="2"/>
  <c r="X1096" i="2"/>
  <c r="W1096" i="2"/>
  <c r="V1096" i="2"/>
  <c r="U1096" i="2"/>
  <c r="T1096" i="2"/>
  <c r="S1096" i="2"/>
  <c r="R1096" i="2"/>
  <c r="Q1096" i="2"/>
  <c r="P1096" i="2"/>
  <c r="O1096" i="2"/>
  <c r="N1096" i="2"/>
  <c r="M1096" i="2"/>
  <c r="L1096" i="2"/>
  <c r="K1096" i="2"/>
  <c r="J1096" i="2"/>
  <c r="I1096" i="2"/>
  <c r="AS1095" i="2"/>
  <c r="AR1095" i="2"/>
  <c r="AQ1095" i="2"/>
  <c r="AP1095" i="2"/>
  <c r="AO1095" i="2"/>
  <c r="AN1095" i="2"/>
  <c r="AL1095" i="2"/>
  <c r="AK1095" i="2"/>
  <c r="AJ1095" i="2"/>
  <c r="AI1095" i="2"/>
  <c r="AH1095" i="2"/>
  <c r="AG1095" i="2"/>
  <c r="AF1095" i="2"/>
  <c r="AE1095" i="2"/>
  <c r="AD1095" i="2"/>
  <c r="AC1095" i="2"/>
  <c r="AB1095" i="2"/>
  <c r="AA1095" i="2"/>
  <c r="Z1095" i="2"/>
  <c r="Y1095" i="2"/>
  <c r="X1095" i="2"/>
  <c r="W1095" i="2"/>
  <c r="V1095" i="2"/>
  <c r="U1095" i="2"/>
  <c r="T1095" i="2"/>
  <c r="S1095" i="2"/>
  <c r="R1095" i="2"/>
  <c r="Q1095" i="2"/>
  <c r="P1095" i="2"/>
  <c r="O1095" i="2"/>
  <c r="N1095" i="2"/>
  <c r="M1095" i="2"/>
  <c r="L1095" i="2"/>
  <c r="K1095" i="2"/>
  <c r="J1095" i="2"/>
  <c r="I1095" i="2"/>
  <c r="AS1094" i="2"/>
  <c r="AR1094" i="2"/>
  <c r="AQ1094" i="2"/>
  <c r="AP1094" i="2"/>
  <c r="AO1094" i="2"/>
  <c r="AN1094" i="2"/>
  <c r="AL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Z1094" i="2"/>
  <c r="Y1094" i="2"/>
  <c r="X1094" i="2"/>
  <c r="W1094" i="2"/>
  <c r="V1094" i="2"/>
  <c r="U1094" i="2"/>
  <c r="T1094" i="2"/>
  <c r="S1094" i="2"/>
  <c r="R1094" i="2"/>
  <c r="Q1094" i="2"/>
  <c r="P1094" i="2"/>
  <c r="O1094" i="2"/>
  <c r="N1094" i="2"/>
  <c r="M1094" i="2"/>
  <c r="L1094" i="2"/>
  <c r="K1094" i="2"/>
  <c r="J1094" i="2"/>
  <c r="I1094" i="2"/>
  <c r="AS1093" i="2"/>
  <c r="AR1093" i="2"/>
  <c r="AQ1093" i="2"/>
  <c r="AP1093" i="2"/>
  <c r="AO1093" i="2"/>
  <c r="AN1093" i="2"/>
  <c r="AL1093" i="2"/>
  <c r="AK1093" i="2"/>
  <c r="AJ1093" i="2"/>
  <c r="AI1093" i="2"/>
  <c r="AH1093" i="2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U1093" i="2"/>
  <c r="T1093" i="2"/>
  <c r="S1093" i="2"/>
  <c r="R1093" i="2"/>
  <c r="Q1093" i="2"/>
  <c r="P1093" i="2"/>
  <c r="O1093" i="2"/>
  <c r="N1093" i="2"/>
  <c r="M1093" i="2"/>
  <c r="L1093" i="2"/>
  <c r="K1093" i="2"/>
  <c r="J1093" i="2"/>
  <c r="I1093" i="2"/>
  <c r="AS1092" i="2"/>
  <c r="AR1092" i="2"/>
  <c r="AQ1092" i="2"/>
  <c r="AP1092" i="2"/>
  <c r="AO1092" i="2"/>
  <c r="AN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Z1092" i="2"/>
  <c r="Y1092" i="2"/>
  <c r="X1092" i="2"/>
  <c r="W1092" i="2"/>
  <c r="V1092" i="2"/>
  <c r="U1092" i="2"/>
  <c r="T1092" i="2"/>
  <c r="S1092" i="2"/>
  <c r="R1092" i="2"/>
  <c r="Q1092" i="2"/>
  <c r="P1092" i="2"/>
  <c r="O1092" i="2"/>
  <c r="N1092" i="2"/>
  <c r="M1092" i="2"/>
  <c r="L1092" i="2"/>
  <c r="K1092" i="2"/>
  <c r="J1092" i="2"/>
  <c r="I1092" i="2"/>
  <c r="AS1091" i="2"/>
  <c r="AR1091" i="2"/>
  <c r="AQ1091" i="2"/>
  <c r="AP1091" i="2"/>
  <c r="AO1091" i="2"/>
  <c r="AN1091" i="2"/>
  <c r="AL1091" i="2"/>
  <c r="AK1091" i="2"/>
  <c r="AJ1091" i="2"/>
  <c r="AI1091" i="2"/>
  <c r="AH1091" i="2"/>
  <c r="AG1091" i="2"/>
  <c r="AF1091" i="2"/>
  <c r="AE1091" i="2"/>
  <c r="AD1091" i="2"/>
  <c r="AC1091" i="2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S1090" i="2"/>
  <c r="AR1090" i="2"/>
  <c r="AQ1090" i="2"/>
  <c r="AP1090" i="2"/>
  <c r="AO1090" i="2"/>
  <c r="AN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Z1090" i="2"/>
  <c r="Y1090" i="2"/>
  <c r="X1090" i="2"/>
  <c r="W1090" i="2"/>
  <c r="V1090" i="2"/>
  <c r="U1090" i="2"/>
  <c r="T1090" i="2"/>
  <c r="S1090" i="2"/>
  <c r="R1090" i="2"/>
  <c r="Q1090" i="2"/>
  <c r="P1090" i="2"/>
  <c r="O1090" i="2"/>
  <c r="N1090" i="2"/>
  <c r="M1090" i="2"/>
  <c r="L1090" i="2"/>
  <c r="K1090" i="2"/>
  <c r="J1090" i="2"/>
  <c r="I1090" i="2"/>
  <c r="AS1089" i="2"/>
  <c r="AR1089" i="2"/>
  <c r="AQ1089" i="2"/>
  <c r="AP1089" i="2"/>
  <c r="AO1089" i="2"/>
  <c r="AN1089" i="2"/>
  <c r="AL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U1089" i="2"/>
  <c r="T1089" i="2"/>
  <c r="S1089" i="2"/>
  <c r="R1089" i="2"/>
  <c r="Q1089" i="2"/>
  <c r="P1089" i="2"/>
  <c r="O1089" i="2"/>
  <c r="N1089" i="2"/>
  <c r="M1089" i="2"/>
  <c r="L1089" i="2"/>
  <c r="K1089" i="2"/>
  <c r="J1089" i="2"/>
  <c r="I1089" i="2"/>
  <c r="AS1088" i="2"/>
  <c r="AR1088" i="2"/>
  <c r="AQ1088" i="2"/>
  <c r="AP1088" i="2"/>
  <c r="AO1088" i="2"/>
  <c r="AN1088" i="2"/>
  <c r="AL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Z1088" i="2"/>
  <c r="Y1088" i="2"/>
  <c r="X1088" i="2"/>
  <c r="W1088" i="2"/>
  <c r="V1088" i="2"/>
  <c r="U1088" i="2"/>
  <c r="T1088" i="2"/>
  <c r="S1088" i="2"/>
  <c r="R1088" i="2"/>
  <c r="Q1088" i="2"/>
  <c r="P1088" i="2"/>
  <c r="O1088" i="2"/>
  <c r="N1088" i="2"/>
  <c r="M1088" i="2"/>
  <c r="L1088" i="2"/>
  <c r="K1088" i="2"/>
  <c r="J1088" i="2"/>
  <c r="I1088" i="2"/>
  <c r="AS1087" i="2"/>
  <c r="AR1087" i="2"/>
  <c r="AQ1087" i="2"/>
  <c r="AP1087" i="2"/>
  <c r="AO1087" i="2"/>
  <c r="AN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Z1087" i="2"/>
  <c r="Y1087" i="2"/>
  <c r="X1087" i="2"/>
  <c r="W1087" i="2"/>
  <c r="V1087" i="2"/>
  <c r="U1087" i="2"/>
  <c r="T1087" i="2"/>
  <c r="S1087" i="2"/>
  <c r="R1087" i="2"/>
  <c r="Q1087" i="2"/>
  <c r="P1087" i="2"/>
  <c r="O1087" i="2"/>
  <c r="N1087" i="2"/>
  <c r="M1087" i="2"/>
  <c r="L1087" i="2"/>
  <c r="K1087" i="2"/>
  <c r="J1087" i="2"/>
  <c r="I1087" i="2"/>
  <c r="AS1086" i="2"/>
  <c r="AR1086" i="2"/>
  <c r="AQ1086" i="2"/>
  <c r="AP1086" i="2"/>
  <c r="AO1086" i="2"/>
  <c r="AN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T1086" i="2"/>
  <c r="S1086" i="2"/>
  <c r="R1086" i="2"/>
  <c r="Q1086" i="2"/>
  <c r="P1086" i="2"/>
  <c r="O1086" i="2"/>
  <c r="N1086" i="2"/>
  <c r="M1086" i="2"/>
  <c r="L1086" i="2"/>
  <c r="K1086" i="2"/>
  <c r="J1086" i="2"/>
  <c r="I1086" i="2"/>
  <c r="AS1085" i="2"/>
  <c r="AR1085" i="2"/>
  <c r="AQ1085" i="2"/>
  <c r="AP1085" i="2"/>
  <c r="AO1085" i="2"/>
  <c r="AN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S1084" i="2"/>
  <c r="AR1084" i="2"/>
  <c r="AQ1084" i="2"/>
  <c r="AP1084" i="2"/>
  <c r="AO1084" i="2"/>
  <c r="AN1084" i="2"/>
  <c r="AL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Z1084" i="2"/>
  <c r="Y1084" i="2"/>
  <c r="X1084" i="2"/>
  <c r="W1084" i="2"/>
  <c r="V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AS1083" i="2"/>
  <c r="AR1083" i="2"/>
  <c r="AQ1083" i="2"/>
  <c r="AP1083" i="2"/>
  <c r="AO1083" i="2"/>
  <c r="AN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S1082" i="2"/>
  <c r="AR1082" i="2"/>
  <c r="AQ1082" i="2"/>
  <c r="AP1082" i="2"/>
  <c r="AO1082" i="2"/>
  <c r="AN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Z1082" i="2"/>
  <c r="Y1082" i="2"/>
  <c r="X1082" i="2"/>
  <c r="W1082" i="2"/>
  <c r="V1082" i="2"/>
  <c r="U1082" i="2"/>
  <c r="T1082" i="2"/>
  <c r="S1082" i="2"/>
  <c r="R1082" i="2"/>
  <c r="Q1082" i="2"/>
  <c r="P1082" i="2"/>
  <c r="O1082" i="2"/>
  <c r="N1082" i="2"/>
  <c r="M1082" i="2"/>
  <c r="L1082" i="2"/>
  <c r="K1082" i="2"/>
  <c r="J1082" i="2"/>
  <c r="I1082" i="2"/>
  <c r="AS1081" i="2"/>
  <c r="AR1081" i="2"/>
  <c r="AQ1081" i="2"/>
  <c r="AP1081" i="2"/>
  <c r="AO1081" i="2"/>
  <c r="AN1081" i="2"/>
  <c r="AL1081" i="2"/>
  <c r="AK1081" i="2"/>
  <c r="AJ1081" i="2"/>
  <c r="AI1081" i="2"/>
  <c r="AH1081" i="2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U1081" i="2"/>
  <c r="T1081" i="2"/>
  <c r="S1081" i="2"/>
  <c r="R1081" i="2"/>
  <c r="Q1081" i="2"/>
  <c r="P1081" i="2"/>
  <c r="O1081" i="2"/>
  <c r="N1081" i="2"/>
  <c r="M1081" i="2"/>
  <c r="L1081" i="2"/>
  <c r="K1081" i="2"/>
  <c r="J1081" i="2"/>
  <c r="I1081" i="2"/>
  <c r="AS1080" i="2"/>
  <c r="AR1080" i="2"/>
  <c r="AQ1080" i="2"/>
  <c r="AP1080" i="2"/>
  <c r="AO1080" i="2"/>
  <c r="AN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Z1080" i="2"/>
  <c r="Y1080" i="2"/>
  <c r="X1080" i="2"/>
  <c r="W1080" i="2"/>
  <c r="V1080" i="2"/>
  <c r="U1080" i="2"/>
  <c r="T1080" i="2"/>
  <c r="S1080" i="2"/>
  <c r="R1080" i="2"/>
  <c r="Q1080" i="2"/>
  <c r="P1080" i="2"/>
  <c r="O1080" i="2"/>
  <c r="N1080" i="2"/>
  <c r="M1080" i="2"/>
  <c r="L1080" i="2"/>
  <c r="K1080" i="2"/>
  <c r="J1080" i="2"/>
  <c r="I1080" i="2"/>
  <c r="AS1079" i="2"/>
  <c r="AR1079" i="2"/>
  <c r="AQ1079" i="2"/>
  <c r="AP1079" i="2"/>
  <c r="AO1079" i="2"/>
  <c r="AN1079" i="2"/>
  <c r="AL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Z1079" i="2"/>
  <c r="Y1079" i="2"/>
  <c r="X1079" i="2"/>
  <c r="W1079" i="2"/>
  <c r="V1079" i="2"/>
  <c r="U1079" i="2"/>
  <c r="T1079" i="2"/>
  <c r="S1079" i="2"/>
  <c r="R1079" i="2"/>
  <c r="Q1079" i="2"/>
  <c r="P1079" i="2"/>
  <c r="O1079" i="2"/>
  <c r="N1079" i="2"/>
  <c r="M1079" i="2"/>
  <c r="L1079" i="2"/>
  <c r="K1079" i="2"/>
  <c r="J1079" i="2"/>
  <c r="I1079" i="2"/>
  <c r="AS1078" i="2"/>
  <c r="AR1078" i="2"/>
  <c r="AQ1078" i="2"/>
  <c r="AP1078" i="2"/>
  <c r="AO1078" i="2"/>
  <c r="AN1078" i="2"/>
  <c r="AL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Z1078" i="2"/>
  <c r="Y1078" i="2"/>
  <c r="X1078" i="2"/>
  <c r="W1078" i="2"/>
  <c r="V1078" i="2"/>
  <c r="U1078" i="2"/>
  <c r="T1078" i="2"/>
  <c r="S1078" i="2"/>
  <c r="R1078" i="2"/>
  <c r="Q1078" i="2"/>
  <c r="P1078" i="2"/>
  <c r="O1078" i="2"/>
  <c r="N1078" i="2"/>
  <c r="M1078" i="2"/>
  <c r="L1078" i="2"/>
  <c r="K1078" i="2"/>
  <c r="J1078" i="2"/>
  <c r="I1078" i="2"/>
  <c r="AS1077" i="2"/>
  <c r="AR1077" i="2"/>
  <c r="AQ1077" i="2"/>
  <c r="AP1077" i="2"/>
  <c r="AO1077" i="2"/>
  <c r="AN1077" i="2"/>
  <c r="AL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U1077" i="2"/>
  <c r="T1077" i="2"/>
  <c r="S1077" i="2"/>
  <c r="R1077" i="2"/>
  <c r="Q1077" i="2"/>
  <c r="P1077" i="2"/>
  <c r="O1077" i="2"/>
  <c r="N1077" i="2"/>
  <c r="M1077" i="2"/>
  <c r="L1077" i="2"/>
  <c r="K1077" i="2"/>
  <c r="J1077" i="2"/>
  <c r="I1077" i="2"/>
  <c r="AS1076" i="2"/>
  <c r="AR1076" i="2"/>
  <c r="AQ1076" i="2"/>
  <c r="AP1076" i="2"/>
  <c r="AO1076" i="2"/>
  <c r="AN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AS1075" i="2"/>
  <c r="AR1075" i="2"/>
  <c r="AQ1075" i="2"/>
  <c r="AP1075" i="2"/>
  <c r="AO1075" i="2"/>
  <c r="AN1075" i="2"/>
  <c r="AL1075" i="2"/>
  <c r="AK1075" i="2"/>
  <c r="AJ1075" i="2"/>
  <c r="AI1075" i="2"/>
  <c r="AH1075" i="2"/>
  <c r="AG1075" i="2"/>
  <c r="AF1075" i="2"/>
  <c r="AE1075" i="2"/>
  <c r="AD1075" i="2"/>
  <c r="AC1075" i="2"/>
  <c r="AB1075" i="2"/>
  <c r="AA1075" i="2"/>
  <c r="Z1075" i="2"/>
  <c r="Y1075" i="2"/>
  <c r="X1075" i="2"/>
  <c r="W1075" i="2"/>
  <c r="V1075" i="2"/>
  <c r="U1075" i="2"/>
  <c r="T1075" i="2"/>
  <c r="S1075" i="2"/>
  <c r="R1075" i="2"/>
  <c r="Q1075" i="2"/>
  <c r="P1075" i="2"/>
  <c r="O1075" i="2"/>
  <c r="N1075" i="2"/>
  <c r="M1075" i="2"/>
  <c r="L1075" i="2"/>
  <c r="K1075" i="2"/>
  <c r="J1075" i="2"/>
  <c r="I1075" i="2"/>
  <c r="AS1074" i="2"/>
  <c r="AR1074" i="2"/>
  <c r="AQ1074" i="2"/>
  <c r="AP1074" i="2"/>
  <c r="AO1074" i="2"/>
  <c r="AN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Z1074" i="2"/>
  <c r="Y1074" i="2"/>
  <c r="X1074" i="2"/>
  <c r="W1074" i="2"/>
  <c r="V1074" i="2"/>
  <c r="U1074" i="2"/>
  <c r="T1074" i="2"/>
  <c r="S1074" i="2"/>
  <c r="R1074" i="2"/>
  <c r="Q1074" i="2"/>
  <c r="P1074" i="2"/>
  <c r="O1074" i="2"/>
  <c r="N1074" i="2"/>
  <c r="M1074" i="2"/>
  <c r="L1074" i="2"/>
  <c r="K1074" i="2"/>
  <c r="J1074" i="2"/>
  <c r="I1074" i="2"/>
  <c r="AS1073" i="2"/>
  <c r="AR1073" i="2"/>
  <c r="AQ1073" i="2"/>
  <c r="AP1073" i="2"/>
  <c r="AO1073" i="2"/>
  <c r="AN1073" i="2"/>
  <c r="AL1073" i="2"/>
  <c r="AK1073" i="2"/>
  <c r="AJ1073" i="2"/>
  <c r="AI1073" i="2"/>
  <c r="AH1073" i="2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U1073" i="2"/>
  <c r="T1073" i="2"/>
  <c r="S1073" i="2"/>
  <c r="R1073" i="2"/>
  <c r="Q1073" i="2"/>
  <c r="P1073" i="2"/>
  <c r="O1073" i="2"/>
  <c r="N1073" i="2"/>
  <c r="M1073" i="2"/>
  <c r="L1073" i="2"/>
  <c r="K1073" i="2"/>
  <c r="J1073" i="2"/>
  <c r="I1073" i="2"/>
  <c r="AS1072" i="2"/>
  <c r="AR1072" i="2"/>
  <c r="AQ1072" i="2"/>
  <c r="AP1072" i="2"/>
  <c r="AO1072" i="2"/>
  <c r="AN1072" i="2"/>
  <c r="AL1072" i="2"/>
  <c r="AK1072" i="2"/>
  <c r="AJ1072" i="2"/>
  <c r="AI1072" i="2"/>
  <c r="AH1072" i="2"/>
  <c r="AG1072" i="2"/>
  <c r="AF1072" i="2"/>
  <c r="AE1072" i="2"/>
  <c r="AD1072" i="2"/>
  <c r="AC1072" i="2"/>
  <c r="AB1072" i="2"/>
  <c r="AA1072" i="2"/>
  <c r="Z1072" i="2"/>
  <c r="Y1072" i="2"/>
  <c r="X1072" i="2"/>
  <c r="W1072" i="2"/>
  <c r="V1072" i="2"/>
  <c r="U1072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AS1071" i="2"/>
  <c r="AR1071" i="2"/>
  <c r="AQ1071" i="2"/>
  <c r="AP1071" i="2"/>
  <c r="AO1071" i="2"/>
  <c r="AN1071" i="2"/>
  <c r="AL1071" i="2"/>
  <c r="AK1071" i="2"/>
  <c r="AJ1071" i="2"/>
  <c r="AI1071" i="2"/>
  <c r="AH1071" i="2"/>
  <c r="AG1071" i="2"/>
  <c r="AF1071" i="2"/>
  <c r="AE1071" i="2"/>
  <c r="AD1071" i="2"/>
  <c r="AC1071" i="2"/>
  <c r="AB1071" i="2"/>
  <c r="AA1071" i="2"/>
  <c r="Z1071" i="2"/>
  <c r="Y1071" i="2"/>
  <c r="X1071" i="2"/>
  <c r="W1071" i="2"/>
  <c r="V1071" i="2"/>
  <c r="U1071" i="2"/>
  <c r="T1071" i="2"/>
  <c r="S1071" i="2"/>
  <c r="R1071" i="2"/>
  <c r="Q1071" i="2"/>
  <c r="P1071" i="2"/>
  <c r="O1071" i="2"/>
  <c r="N1071" i="2"/>
  <c r="M1071" i="2"/>
  <c r="L1071" i="2"/>
  <c r="K1071" i="2"/>
  <c r="J1071" i="2"/>
  <c r="I1071" i="2"/>
  <c r="AS1070" i="2"/>
  <c r="AR1070" i="2"/>
  <c r="AQ1070" i="2"/>
  <c r="AP1070" i="2"/>
  <c r="AO1070" i="2"/>
  <c r="AN1070" i="2"/>
  <c r="AL1070" i="2"/>
  <c r="AK1070" i="2"/>
  <c r="AJ1070" i="2"/>
  <c r="AI1070" i="2"/>
  <c r="AH1070" i="2"/>
  <c r="AG1070" i="2"/>
  <c r="AF1070" i="2"/>
  <c r="AE1070" i="2"/>
  <c r="AD1070" i="2"/>
  <c r="AC1070" i="2"/>
  <c r="AB1070" i="2"/>
  <c r="AA1070" i="2"/>
  <c r="Z1070" i="2"/>
  <c r="Y1070" i="2"/>
  <c r="X1070" i="2"/>
  <c r="W1070" i="2"/>
  <c r="V1070" i="2"/>
  <c r="U1070" i="2"/>
  <c r="T1070" i="2"/>
  <c r="S1070" i="2"/>
  <c r="R1070" i="2"/>
  <c r="Q1070" i="2"/>
  <c r="P1070" i="2"/>
  <c r="O1070" i="2"/>
  <c r="N1070" i="2"/>
  <c r="M1070" i="2"/>
  <c r="L1070" i="2"/>
  <c r="K1070" i="2"/>
  <c r="J1070" i="2"/>
  <c r="I1070" i="2"/>
  <c r="AS1069" i="2"/>
  <c r="AR1069" i="2"/>
  <c r="AQ1069" i="2"/>
  <c r="AP1069" i="2"/>
  <c r="AO1069" i="2"/>
  <c r="AN1069" i="2"/>
  <c r="AL1069" i="2"/>
  <c r="AK1069" i="2"/>
  <c r="AJ1069" i="2"/>
  <c r="AI1069" i="2"/>
  <c r="AH1069" i="2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U1069" i="2"/>
  <c r="T1069" i="2"/>
  <c r="S1069" i="2"/>
  <c r="R1069" i="2"/>
  <c r="Q1069" i="2"/>
  <c r="P1069" i="2"/>
  <c r="O1069" i="2"/>
  <c r="N1069" i="2"/>
  <c r="M1069" i="2"/>
  <c r="L1069" i="2"/>
  <c r="K1069" i="2"/>
  <c r="J1069" i="2"/>
  <c r="I1069" i="2"/>
  <c r="AS1068" i="2"/>
  <c r="AR1068" i="2"/>
  <c r="AQ1068" i="2"/>
  <c r="AP1068" i="2"/>
  <c r="AO1068" i="2"/>
  <c r="AN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Z1068" i="2"/>
  <c r="Y1068" i="2"/>
  <c r="X1068" i="2"/>
  <c r="W1068" i="2"/>
  <c r="V1068" i="2"/>
  <c r="U1068" i="2"/>
  <c r="T1068" i="2"/>
  <c r="S1068" i="2"/>
  <c r="R1068" i="2"/>
  <c r="Q1068" i="2"/>
  <c r="P1068" i="2"/>
  <c r="O1068" i="2"/>
  <c r="N1068" i="2"/>
  <c r="M1068" i="2"/>
  <c r="L1068" i="2"/>
  <c r="K1068" i="2"/>
  <c r="J1068" i="2"/>
  <c r="I1068" i="2"/>
  <c r="AS1067" i="2"/>
  <c r="AR1067" i="2"/>
  <c r="AQ1067" i="2"/>
  <c r="AP1067" i="2"/>
  <c r="AO1067" i="2"/>
  <c r="AN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Z1067" i="2"/>
  <c r="Y1067" i="2"/>
  <c r="X1067" i="2"/>
  <c r="W1067" i="2"/>
  <c r="V1067" i="2"/>
  <c r="U1067" i="2"/>
  <c r="T1067" i="2"/>
  <c r="S1067" i="2"/>
  <c r="R1067" i="2"/>
  <c r="Q1067" i="2"/>
  <c r="P1067" i="2"/>
  <c r="O1067" i="2"/>
  <c r="N1067" i="2"/>
  <c r="M1067" i="2"/>
  <c r="L1067" i="2"/>
  <c r="K1067" i="2"/>
  <c r="J1067" i="2"/>
  <c r="I1067" i="2"/>
  <c r="AS1066" i="2"/>
  <c r="AR1066" i="2"/>
  <c r="AQ1066" i="2"/>
  <c r="AP1066" i="2"/>
  <c r="AO1066" i="2"/>
  <c r="AN1066" i="2"/>
  <c r="AL1066" i="2"/>
  <c r="AK1066" i="2"/>
  <c r="AJ1066" i="2"/>
  <c r="AI1066" i="2"/>
  <c r="AH1066" i="2"/>
  <c r="AG1066" i="2"/>
  <c r="AF1066" i="2"/>
  <c r="AE1066" i="2"/>
  <c r="AD1066" i="2"/>
  <c r="AC1066" i="2"/>
  <c r="AB1066" i="2"/>
  <c r="AA1066" i="2"/>
  <c r="Z1066" i="2"/>
  <c r="Y1066" i="2"/>
  <c r="X1066" i="2"/>
  <c r="W1066" i="2"/>
  <c r="V1066" i="2"/>
  <c r="U1066" i="2"/>
  <c r="T1066" i="2"/>
  <c r="S1066" i="2"/>
  <c r="R1066" i="2"/>
  <c r="Q1066" i="2"/>
  <c r="P1066" i="2"/>
  <c r="O1066" i="2"/>
  <c r="N1066" i="2"/>
  <c r="M1066" i="2"/>
  <c r="L1066" i="2"/>
  <c r="K1066" i="2"/>
  <c r="J1066" i="2"/>
  <c r="I1066" i="2"/>
  <c r="AS1065" i="2"/>
  <c r="AR1065" i="2"/>
  <c r="AQ1065" i="2"/>
  <c r="AP1065" i="2"/>
  <c r="AO1065" i="2"/>
  <c r="AN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S1064" i="2"/>
  <c r="AR1064" i="2"/>
  <c r="AQ1064" i="2"/>
  <c r="AP1064" i="2"/>
  <c r="AO1064" i="2"/>
  <c r="AN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Z1064" i="2"/>
  <c r="Y1064" i="2"/>
  <c r="X1064" i="2"/>
  <c r="W1064" i="2"/>
  <c r="V1064" i="2"/>
  <c r="U1064" i="2"/>
  <c r="T1064" i="2"/>
  <c r="S1064" i="2"/>
  <c r="R1064" i="2"/>
  <c r="Q1064" i="2"/>
  <c r="P1064" i="2"/>
  <c r="O1064" i="2"/>
  <c r="N1064" i="2"/>
  <c r="M1064" i="2"/>
  <c r="L1064" i="2"/>
  <c r="K1064" i="2"/>
  <c r="J1064" i="2"/>
  <c r="I1064" i="2"/>
  <c r="AS1063" i="2"/>
  <c r="AR1063" i="2"/>
  <c r="AQ1063" i="2"/>
  <c r="AP1063" i="2"/>
  <c r="AO1063" i="2"/>
  <c r="AN1063" i="2"/>
  <c r="AL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Z1063" i="2"/>
  <c r="Y1063" i="2"/>
  <c r="X1063" i="2"/>
  <c r="W1063" i="2"/>
  <c r="V1063" i="2"/>
  <c r="U1063" i="2"/>
  <c r="T1063" i="2"/>
  <c r="S1063" i="2"/>
  <c r="R1063" i="2"/>
  <c r="Q1063" i="2"/>
  <c r="P1063" i="2"/>
  <c r="O1063" i="2"/>
  <c r="N1063" i="2"/>
  <c r="M1063" i="2"/>
  <c r="L1063" i="2"/>
  <c r="K1063" i="2"/>
  <c r="J1063" i="2"/>
  <c r="I1063" i="2"/>
  <c r="AS1062" i="2"/>
  <c r="AR1062" i="2"/>
  <c r="AQ1062" i="2"/>
  <c r="AP1062" i="2"/>
  <c r="AO1062" i="2"/>
  <c r="AN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Z1062" i="2"/>
  <c r="Y1062" i="2"/>
  <c r="X1062" i="2"/>
  <c r="W1062" i="2"/>
  <c r="V1062" i="2"/>
  <c r="U1062" i="2"/>
  <c r="T1062" i="2"/>
  <c r="S1062" i="2"/>
  <c r="R1062" i="2"/>
  <c r="Q1062" i="2"/>
  <c r="P1062" i="2"/>
  <c r="O1062" i="2"/>
  <c r="N1062" i="2"/>
  <c r="M1062" i="2"/>
  <c r="L1062" i="2"/>
  <c r="K1062" i="2"/>
  <c r="J1062" i="2"/>
  <c r="I1062" i="2"/>
  <c r="AS1061" i="2"/>
  <c r="AR1061" i="2"/>
  <c r="AQ1061" i="2"/>
  <c r="AP1061" i="2"/>
  <c r="AO1061" i="2"/>
  <c r="AN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U1061" i="2"/>
  <c r="T1061" i="2"/>
  <c r="S1061" i="2"/>
  <c r="R1061" i="2"/>
  <c r="Q1061" i="2"/>
  <c r="P1061" i="2"/>
  <c r="O1061" i="2"/>
  <c r="N1061" i="2"/>
  <c r="M1061" i="2"/>
  <c r="L1061" i="2"/>
  <c r="K1061" i="2"/>
  <c r="J1061" i="2"/>
  <c r="I1061" i="2"/>
  <c r="AS1060" i="2"/>
  <c r="AR1060" i="2"/>
  <c r="AQ1060" i="2"/>
  <c r="AP1060" i="2"/>
  <c r="AO1060" i="2"/>
  <c r="AN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AS1059" i="2"/>
  <c r="AR1059" i="2"/>
  <c r="AQ1059" i="2"/>
  <c r="AP1059" i="2"/>
  <c r="AO1059" i="2"/>
  <c r="AN1059" i="2"/>
  <c r="AL1059" i="2"/>
  <c r="AK1059" i="2"/>
  <c r="AJ1059" i="2"/>
  <c r="AI1059" i="2"/>
  <c r="AH1059" i="2"/>
  <c r="AG1059" i="2"/>
  <c r="AF1059" i="2"/>
  <c r="AE1059" i="2"/>
  <c r="AD1059" i="2"/>
  <c r="AC1059" i="2"/>
  <c r="AB1059" i="2"/>
  <c r="AA1059" i="2"/>
  <c r="Z1059" i="2"/>
  <c r="Y1059" i="2"/>
  <c r="X1059" i="2"/>
  <c r="W1059" i="2"/>
  <c r="V1059" i="2"/>
  <c r="U1059" i="2"/>
  <c r="T1059" i="2"/>
  <c r="S1059" i="2"/>
  <c r="R1059" i="2"/>
  <c r="Q1059" i="2"/>
  <c r="P1059" i="2"/>
  <c r="O1059" i="2"/>
  <c r="N1059" i="2"/>
  <c r="M1059" i="2"/>
  <c r="L1059" i="2"/>
  <c r="K1059" i="2"/>
  <c r="J1059" i="2"/>
  <c r="I1059" i="2"/>
  <c r="AS1058" i="2"/>
  <c r="AR1058" i="2"/>
  <c r="AQ1058" i="2"/>
  <c r="AP1058" i="2"/>
  <c r="AO1058" i="2"/>
  <c r="AN1058" i="2"/>
  <c r="AL1058" i="2"/>
  <c r="AK1058" i="2"/>
  <c r="AJ1058" i="2"/>
  <c r="AI1058" i="2"/>
  <c r="AH1058" i="2"/>
  <c r="AG1058" i="2"/>
  <c r="AF1058" i="2"/>
  <c r="AE1058" i="2"/>
  <c r="AD1058" i="2"/>
  <c r="AC1058" i="2"/>
  <c r="AB1058" i="2"/>
  <c r="AA1058" i="2"/>
  <c r="Z1058" i="2"/>
  <c r="Y1058" i="2"/>
  <c r="X1058" i="2"/>
  <c r="W1058" i="2"/>
  <c r="V1058" i="2"/>
  <c r="U1058" i="2"/>
  <c r="T1058" i="2"/>
  <c r="S1058" i="2"/>
  <c r="R1058" i="2"/>
  <c r="Q1058" i="2"/>
  <c r="P1058" i="2"/>
  <c r="O1058" i="2"/>
  <c r="N1058" i="2"/>
  <c r="M1058" i="2"/>
  <c r="L1058" i="2"/>
  <c r="K1058" i="2"/>
  <c r="J1058" i="2"/>
  <c r="I1058" i="2"/>
  <c r="AS1057" i="2"/>
  <c r="AR1057" i="2"/>
  <c r="AQ1057" i="2"/>
  <c r="AP1057" i="2"/>
  <c r="AO1057" i="2"/>
  <c r="AN1057" i="2"/>
  <c r="AL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U1057" i="2"/>
  <c r="T1057" i="2"/>
  <c r="S1057" i="2"/>
  <c r="R1057" i="2"/>
  <c r="Q1057" i="2"/>
  <c r="P1057" i="2"/>
  <c r="O1057" i="2"/>
  <c r="N1057" i="2"/>
  <c r="M1057" i="2"/>
  <c r="L1057" i="2"/>
  <c r="K1057" i="2"/>
  <c r="J1057" i="2"/>
  <c r="I1057" i="2"/>
  <c r="AS1056" i="2"/>
  <c r="AR1056" i="2"/>
  <c r="AQ1056" i="2"/>
  <c r="AP1056" i="2"/>
  <c r="AO1056" i="2"/>
  <c r="AN1056" i="2"/>
  <c r="AL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Z1056" i="2"/>
  <c r="Y1056" i="2"/>
  <c r="X1056" i="2"/>
  <c r="W1056" i="2"/>
  <c r="V1056" i="2"/>
  <c r="U1056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AS1055" i="2"/>
  <c r="AR1055" i="2"/>
  <c r="AQ1055" i="2"/>
  <c r="AP1055" i="2"/>
  <c r="AO1055" i="2"/>
  <c r="AN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Z1055" i="2"/>
  <c r="Y1055" i="2"/>
  <c r="X1055" i="2"/>
  <c r="W1055" i="2"/>
  <c r="V1055" i="2"/>
  <c r="U1055" i="2"/>
  <c r="T1055" i="2"/>
  <c r="S1055" i="2"/>
  <c r="R1055" i="2"/>
  <c r="Q1055" i="2"/>
  <c r="P1055" i="2"/>
  <c r="O1055" i="2"/>
  <c r="N1055" i="2"/>
  <c r="M1055" i="2"/>
  <c r="L1055" i="2"/>
  <c r="K1055" i="2"/>
  <c r="J1055" i="2"/>
  <c r="I1055" i="2"/>
  <c r="AS1054" i="2"/>
  <c r="AR1054" i="2"/>
  <c r="AQ1054" i="2"/>
  <c r="AP1054" i="2"/>
  <c r="AO1054" i="2"/>
  <c r="AN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Z1054" i="2"/>
  <c r="Y1054" i="2"/>
  <c r="X1054" i="2"/>
  <c r="W1054" i="2"/>
  <c r="V1054" i="2"/>
  <c r="U1054" i="2"/>
  <c r="T1054" i="2"/>
  <c r="S1054" i="2"/>
  <c r="R1054" i="2"/>
  <c r="Q1054" i="2"/>
  <c r="P1054" i="2"/>
  <c r="O1054" i="2"/>
  <c r="N1054" i="2"/>
  <c r="M1054" i="2"/>
  <c r="L1054" i="2"/>
  <c r="K1054" i="2"/>
  <c r="J1054" i="2"/>
  <c r="I1054" i="2"/>
  <c r="AS1053" i="2"/>
  <c r="AR1053" i="2"/>
  <c r="AQ1053" i="2"/>
  <c r="AP1053" i="2"/>
  <c r="AO1053" i="2"/>
  <c r="AN1053" i="2"/>
  <c r="AL1053" i="2"/>
  <c r="AK1053" i="2"/>
  <c r="AJ1053" i="2"/>
  <c r="AI1053" i="2"/>
  <c r="AH1053" i="2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U1053" i="2"/>
  <c r="T1053" i="2"/>
  <c r="S1053" i="2"/>
  <c r="R1053" i="2"/>
  <c r="Q1053" i="2"/>
  <c r="P1053" i="2"/>
  <c r="O1053" i="2"/>
  <c r="N1053" i="2"/>
  <c r="M1053" i="2"/>
  <c r="L1053" i="2"/>
  <c r="K1053" i="2"/>
  <c r="J1053" i="2"/>
  <c r="I1053" i="2"/>
  <c r="AS1052" i="2"/>
  <c r="AR1052" i="2"/>
  <c r="AQ1052" i="2"/>
  <c r="AP1052" i="2"/>
  <c r="AO1052" i="2"/>
  <c r="AN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Z1052" i="2"/>
  <c r="Y1052" i="2"/>
  <c r="X1052" i="2"/>
  <c r="W1052" i="2"/>
  <c r="V1052" i="2"/>
  <c r="U1052" i="2"/>
  <c r="T1052" i="2"/>
  <c r="S1052" i="2"/>
  <c r="R1052" i="2"/>
  <c r="Q1052" i="2"/>
  <c r="P1052" i="2"/>
  <c r="O1052" i="2"/>
  <c r="N1052" i="2"/>
  <c r="M1052" i="2"/>
  <c r="L1052" i="2"/>
  <c r="K1052" i="2"/>
  <c r="J1052" i="2"/>
  <c r="I1052" i="2"/>
  <c r="AS1051" i="2"/>
  <c r="AR1051" i="2"/>
  <c r="AQ1051" i="2"/>
  <c r="AP1051" i="2"/>
  <c r="AO1051" i="2"/>
  <c r="AN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T1051" i="2"/>
  <c r="S1051" i="2"/>
  <c r="R1051" i="2"/>
  <c r="Q1051" i="2"/>
  <c r="P1051" i="2"/>
  <c r="O1051" i="2"/>
  <c r="N1051" i="2"/>
  <c r="M1051" i="2"/>
  <c r="L1051" i="2"/>
  <c r="K1051" i="2"/>
  <c r="J1051" i="2"/>
  <c r="I1051" i="2"/>
  <c r="AS1050" i="2"/>
  <c r="AR1050" i="2"/>
  <c r="AQ1050" i="2"/>
  <c r="AP1050" i="2"/>
  <c r="AO1050" i="2"/>
  <c r="AN1050" i="2"/>
  <c r="AL1050" i="2"/>
  <c r="AK1050" i="2"/>
  <c r="AJ1050" i="2"/>
  <c r="AI1050" i="2"/>
  <c r="AH1050" i="2"/>
  <c r="AG1050" i="2"/>
  <c r="AF1050" i="2"/>
  <c r="AE1050" i="2"/>
  <c r="AD1050" i="2"/>
  <c r="AC1050" i="2"/>
  <c r="AB1050" i="2"/>
  <c r="AA1050" i="2"/>
  <c r="Z1050" i="2"/>
  <c r="Y1050" i="2"/>
  <c r="X1050" i="2"/>
  <c r="W1050" i="2"/>
  <c r="V1050" i="2"/>
  <c r="U1050" i="2"/>
  <c r="T1050" i="2"/>
  <c r="S1050" i="2"/>
  <c r="R1050" i="2"/>
  <c r="Q1050" i="2"/>
  <c r="P1050" i="2"/>
  <c r="O1050" i="2"/>
  <c r="N1050" i="2"/>
  <c r="M1050" i="2"/>
  <c r="L1050" i="2"/>
  <c r="K1050" i="2"/>
  <c r="J1050" i="2"/>
  <c r="I1050" i="2"/>
  <c r="AS1049" i="2"/>
  <c r="AR1049" i="2"/>
  <c r="AQ1049" i="2"/>
  <c r="AP1049" i="2"/>
  <c r="AO1049" i="2"/>
  <c r="AN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U1049" i="2"/>
  <c r="T1049" i="2"/>
  <c r="S1049" i="2"/>
  <c r="R1049" i="2"/>
  <c r="Q1049" i="2"/>
  <c r="P1049" i="2"/>
  <c r="O1049" i="2"/>
  <c r="N1049" i="2"/>
  <c r="M1049" i="2"/>
  <c r="L1049" i="2"/>
  <c r="K1049" i="2"/>
  <c r="J1049" i="2"/>
  <c r="I1049" i="2"/>
  <c r="AS1048" i="2"/>
  <c r="AR1048" i="2"/>
  <c r="AQ1048" i="2"/>
  <c r="AP1048" i="2"/>
  <c r="AO1048" i="2"/>
  <c r="AN1048" i="2"/>
  <c r="AL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Z1048" i="2"/>
  <c r="Y1048" i="2"/>
  <c r="X1048" i="2"/>
  <c r="W1048" i="2"/>
  <c r="V1048" i="2"/>
  <c r="U1048" i="2"/>
  <c r="T1048" i="2"/>
  <c r="S1048" i="2"/>
  <c r="R1048" i="2"/>
  <c r="Q1048" i="2"/>
  <c r="P1048" i="2"/>
  <c r="O1048" i="2"/>
  <c r="N1048" i="2"/>
  <c r="M1048" i="2"/>
  <c r="L1048" i="2"/>
  <c r="K1048" i="2"/>
  <c r="J1048" i="2"/>
  <c r="I1048" i="2"/>
  <c r="AS1047" i="2"/>
  <c r="AR1047" i="2"/>
  <c r="AQ1047" i="2"/>
  <c r="AP1047" i="2"/>
  <c r="AO1047" i="2"/>
  <c r="AN1047" i="2"/>
  <c r="AL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Z1047" i="2"/>
  <c r="Y1047" i="2"/>
  <c r="X1047" i="2"/>
  <c r="W1047" i="2"/>
  <c r="V1047" i="2"/>
  <c r="U1047" i="2"/>
  <c r="T1047" i="2"/>
  <c r="S1047" i="2"/>
  <c r="R1047" i="2"/>
  <c r="Q1047" i="2"/>
  <c r="P1047" i="2"/>
  <c r="O1047" i="2"/>
  <c r="N1047" i="2"/>
  <c r="M1047" i="2"/>
  <c r="L1047" i="2"/>
  <c r="K1047" i="2"/>
  <c r="J1047" i="2"/>
  <c r="I1047" i="2"/>
  <c r="AS1046" i="2"/>
  <c r="AR1046" i="2"/>
  <c r="AQ1046" i="2"/>
  <c r="AP1046" i="2"/>
  <c r="AO1046" i="2"/>
  <c r="AN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Z1046" i="2"/>
  <c r="Y1046" i="2"/>
  <c r="X1046" i="2"/>
  <c r="W1046" i="2"/>
  <c r="V1046" i="2"/>
  <c r="U1046" i="2"/>
  <c r="T1046" i="2"/>
  <c r="S1046" i="2"/>
  <c r="R1046" i="2"/>
  <c r="Q1046" i="2"/>
  <c r="P1046" i="2"/>
  <c r="O1046" i="2"/>
  <c r="N1046" i="2"/>
  <c r="M1046" i="2"/>
  <c r="L1046" i="2"/>
  <c r="K1046" i="2"/>
  <c r="J1046" i="2"/>
  <c r="I1046" i="2"/>
  <c r="AS1045" i="2"/>
  <c r="AR1045" i="2"/>
  <c r="AQ1045" i="2"/>
  <c r="AP1045" i="2"/>
  <c r="AO1045" i="2"/>
  <c r="AN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U1045" i="2"/>
  <c r="T1045" i="2"/>
  <c r="S1045" i="2"/>
  <c r="R1045" i="2"/>
  <c r="Q1045" i="2"/>
  <c r="P1045" i="2"/>
  <c r="O1045" i="2"/>
  <c r="N1045" i="2"/>
  <c r="M1045" i="2"/>
  <c r="L1045" i="2"/>
  <c r="K1045" i="2"/>
  <c r="J1045" i="2"/>
  <c r="I1045" i="2"/>
  <c r="AS1044" i="2"/>
  <c r="AR1044" i="2"/>
  <c r="AQ1044" i="2"/>
  <c r="AP1044" i="2"/>
  <c r="AO1044" i="2"/>
  <c r="AN1044" i="2"/>
  <c r="AL1044" i="2"/>
  <c r="AK1044" i="2"/>
  <c r="AJ1044" i="2"/>
  <c r="AI1044" i="2"/>
  <c r="AH1044" i="2"/>
  <c r="AG1044" i="2"/>
  <c r="AF1044" i="2"/>
  <c r="AE1044" i="2"/>
  <c r="AD1044" i="2"/>
  <c r="AC1044" i="2"/>
  <c r="AB1044" i="2"/>
  <c r="AA1044" i="2"/>
  <c r="Z1044" i="2"/>
  <c r="Y1044" i="2"/>
  <c r="X1044" i="2"/>
  <c r="W1044" i="2"/>
  <c r="V1044" i="2"/>
  <c r="U1044" i="2"/>
  <c r="T1044" i="2"/>
  <c r="S1044" i="2"/>
  <c r="R1044" i="2"/>
  <c r="Q1044" i="2"/>
  <c r="P1044" i="2"/>
  <c r="O1044" i="2"/>
  <c r="N1044" i="2"/>
  <c r="M1044" i="2"/>
  <c r="L1044" i="2"/>
  <c r="K1044" i="2"/>
  <c r="J1044" i="2"/>
  <c r="I1044" i="2"/>
  <c r="AS1043" i="2"/>
  <c r="AR1043" i="2"/>
  <c r="AQ1043" i="2"/>
  <c r="AP1043" i="2"/>
  <c r="AO1043" i="2"/>
  <c r="AN1043" i="2"/>
  <c r="AL1043" i="2"/>
  <c r="AK1043" i="2"/>
  <c r="AJ1043" i="2"/>
  <c r="AI1043" i="2"/>
  <c r="AH1043" i="2"/>
  <c r="AG1043" i="2"/>
  <c r="AF1043" i="2"/>
  <c r="AE1043" i="2"/>
  <c r="AD1043" i="2"/>
  <c r="AC1043" i="2"/>
  <c r="AB1043" i="2"/>
  <c r="AA1043" i="2"/>
  <c r="Z1043" i="2"/>
  <c r="Y1043" i="2"/>
  <c r="X1043" i="2"/>
  <c r="W1043" i="2"/>
  <c r="V1043" i="2"/>
  <c r="U1043" i="2"/>
  <c r="T1043" i="2"/>
  <c r="S1043" i="2"/>
  <c r="R1043" i="2"/>
  <c r="Q1043" i="2"/>
  <c r="P1043" i="2"/>
  <c r="O1043" i="2"/>
  <c r="N1043" i="2"/>
  <c r="M1043" i="2"/>
  <c r="L1043" i="2"/>
  <c r="K1043" i="2"/>
  <c r="J1043" i="2"/>
  <c r="I1043" i="2"/>
  <c r="AS1042" i="2"/>
  <c r="AR1042" i="2"/>
  <c r="AQ1042" i="2"/>
  <c r="AP1042" i="2"/>
  <c r="AO1042" i="2"/>
  <c r="AN1042" i="2"/>
  <c r="AL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Z1042" i="2"/>
  <c r="Y1042" i="2"/>
  <c r="X1042" i="2"/>
  <c r="W1042" i="2"/>
  <c r="V1042" i="2"/>
  <c r="U1042" i="2"/>
  <c r="T1042" i="2"/>
  <c r="S1042" i="2"/>
  <c r="R1042" i="2"/>
  <c r="Q1042" i="2"/>
  <c r="P1042" i="2"/>
  <c r="O1042" i="2"/>
  <c r="N1042" i="2"/>
  <c r="M1042" i="2"/>
  <c r="L1042" i="2"/>
  <c r="K1042" i="2"/>
  <c r="J1042" i="2"/>
  <c r="I1042" i="2"/>
  <c r="AS1041" i="2"/>
  <c r="AR1041" i="2"/>
  <c r="AQ1041" i="2"/>
  <c r="AP1041" i="2"/>
  <c r="AO1041" i="2"/>
  <c r="AN1041" i="2"/>
  <c r="AL1041" i="2"/>
  <c r="AK1041" i="2"/>
  <c r="AJ1041" i="2"/>
  <c r="AI1041" i="2"/>
  <c r="AH1041" i="2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U1041" i="2"/>
  <c r="T1041" i="2"/>
  <c r="S1041" i="2"/>
  <c r="R1041" i="2"/>
  <c r="Q1041" i="2"/>
  <c r="P1041" i="2"/>
  <c r="O1041" i="2"/>
  <c r="N1041" i="2"/>
  <c r="M1041" i="2"/>
  <c r="L1041" i="2"/>
  <c r="K1041" i="2"/>
  <c r="J1041" i="2"/>
  <c r="I1041" i="2"/>
  <c r="AS1040" i="2"/>
  <c r="AR1040" i="2"/>
  <c r="AQ1040" i="2"/>
  <c r="AP1040" i="2"/>
  <c r="AO1040" i="2"/>
  <c r="AN1040" i="2"/>
  <c r="AL1040" i="2"/>
  <c r="AK1040" i="2"/>
  <c r="AJ1040" i="2"/>
  <c r="AI1040" i="2"/>
  <c r="AH1040" i="2"/>
  <c r="AG1040" i="2"/>
  <c r="AF1040" i="2"/>
  <c r="AE1040" i="2"/>
  <c r="AD1040" i="2"/>
  <c r="AC1040" i="2"/>
  <c r="AB1040" i="2"/>
  <c r="AA1040" i="2"/>
  <c r="Z1040" i="2"/>
  <c r="Y1040" i="2"/>
  <c r="X1040" i="2"/>
  <c r="W1040" i="2"/>
  <c r="V1040" i="2"/>
  <c r="U1040" i="2"/>
  <c r="T1040" i="2"/>
  <c r="S1040" i="2"/>
  <c r="R1040" i="2"/>
  <c r="Q1040" i="2"/>
  <c r="P1040" i="2"/>
  <c r="O1040" i="2"/>
  <c r="N1040" i="2"/>
  <c r="M1040" i="2"/>
  <c r="L1040" i="2"/>
  <c r="K1040" i="2"/>
  <c r="J1040" i="2"/>
  <c r="I1040" i="2"/>
  <c r="AS1039" i="2"/>
  <c r="AR1039" i="2"/>
  <c r="AQ1039" i="2"/>
  <c r="AP1039" i="2"/>
  <c r="AO1039" i="2"/>
  <c r="AN1039" i="2"/>
  <c r="AL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Z1039" i="2"/>
  <c r="Y1039" i="2"/>
  <c r="X1039" i="2"/>
  <c r="W1039" i="2"/>
  <c r="V1039" i="2"/>
  <c r="U1039" i="2"/>
  <c r="T1039" i="2"/>
  <c r="S1039" i="2"/>
  <c r="R1039" i="2"/>
  <c r="Q1039" i="2"/>
  <c r="P1039" i="2"/>
  <c r="O1039" i="2"/>
  <c r="N1039" i="2"/>
  <c r="M1039" i="2"/>
  <c r="L1039" i="2"/>
  <c r="K1039" i="2"/>
  <c r="J1039" i="2"/>
  <c r="I1039" i="2"/>
  <c r="AS1038" i="2"/>
  <c r="AR1038" i="2"/>
  <c r="AQ1038" i="2"/>
  <c r="AP1038" i="2"/>
  <c r="AO1038" i="2"/>
  <c r="AN1038" i="2"/>
  <c r="AL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Z1038" i="2"/>
  <c r="Y1038" i="2"/>
  <c r="X1038" i="2"/>
  <c r="W1038" i="2"/>
  <c r="V1038" i="2"/>
  <c r="U1038" i="2"/>
  <c r="T1038" i="2"/>
  <c r="S1038" i="2"/>
  <c r="R1038" i="2"/>
  <c r="Q1038" i="2"/>
  <c r="P1038" i="2"/>
  <c r="O1038" i="2"/>
  <c r="N1038" i="2"/>
  <c r="M1038" i="2"/>
  <c r="L1038" i="2"/>
  <c r="K1038" i="2"/>
  <c r="J1038" i="2"/>
  <c r="I1038" i="2"/>
  <c r="AS1037" i="2"/>
  <c r="AR1037" i="2"/>
  <c r="AQ1037" i="2"/>
  <c r="AP1037" i="2"/>
  <c r="AO1037" i="2"/>
  <c r="AN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U1037" i="2"/>
  <c r="T1037" i="2"/>
  <c r="S1037" i="2"/>
  <c r="R1037" i="2"/>
  <c r="Q1037" i="2"/>
  <c r="P1037" i="2"/>
  <c r="O1037" i="2"/>
  <c r="N1037" i="2"/>
  <c r="M1037" i="2"/>
  <c r="L1037" i="2"/>
  <c r="K1037" i="2"/>
  <c r="J1037" i="2"/>
  <c r="I1037" i="2"/>
  <c r="AS1036" i="2"/>
  <c r="AR1036" i="2"/>
  <c r="AQ1036" i="2"/>
  <c r="AP1036" i="2"/>
  <c r="AO1036" i="2"/>
  <c r="AN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Z1036" i="2"/>
  <c r="Y1036" i="2"/>
  <c r="X1036" i="2"/>
  <c r="W1036" i="2"/>
  <c r="V1036" i="2"/>
  <c r="U1036" i="2"/>
  <c r="T1036" i="2"/>
  <c r="S1036" i="2"/>
  <c r="R1036" i="2"/>
  <c r="Q1036" i="2"/>
  <c r="P1036" i="2"/>
  <c r="O1036" i="2"/>
  <c r="N1036" i="2"/>
  <c r="M1036" i="2"/>
  <c r="L1036" i="2"/>
  <c r="K1036" i="2"/>
  <c r="J1036" i="2"/>
  <c r="I1036" i="2"/>
  <c r="AS1035" i="2"/>
  <c r="AR1035" i="2"/>
  <c r="AQ1035" i="2"/>
  <c r="AP1035" i="2"/>
  <c r="AO1035" i="2"/>
  <c r="AN1035" i="2"/>
  <c r="AL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Z1035" i="2"/>
  <c r="Y1035" i="2"/>
  <c r="X1035" i="2"/>
  <c r="W1035" i="2"/>
  <c r="V1035" i="2"/>
  <c r="U1035" i="2"/>
  <c r="T1035" i="2"/>
  <c r="S1035" i="2"/>
  <c r="R1035" i="2"/>
  <c r="Q1035" i="2"/>
  <c r="P1035" i="2"/>
  <c r="O1035" i="2"/>
  <c r="N1035" i="2"/>
  <c r="M1035" i="2"/>
  <c r="L1035" i="2"/>
  <c r="K1035" i="2"/>
  <c r="J1035" i="2"/>
  <c r="I1035" i="2"/>
  <c r="AS1034" i="2"/>
  <c r="AR1034" i="2"/>
  <c r="AQ1034" i="2"/>
  <c r="AP1034" i="2"/>
  <c r="AO1034" i="2"/>
  <c r="AN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Z1034" i="2"/>
  <c r="Y1034" i="2"/>
  <c r="X1034" i="2"/>
  <c r="W1034" i="2"/>
  <c r="V1034" i="2"/>
  <c r="U1034" i="2"/>
  <c r="T1034" i="2"/>
  <c r="S1034" i="2"/>
  <c r="R1034" i="2"/>
  <c r="Q1034" i="2"/>
  <c r="P1034" i="2"/>
  <c r="O1034" i="2"/>
  <c r="N1034" i="2"/>
  <c r="M1034" i="2"/>
  <c r="L1034" i="2"/>
  <c r="K1034" i="2"/>
  <c r="J1034" i="2"/>
  <c r="I1034" i="2"/>
  <c r="AS1033" i="2"/>
  <c r="AR1033" i="2"/>
  <c r="AQ1033" i="2"/>
  <c r="AP1033" i="2"/>
  <c r="AO1033" i="2"/>
  <c r="AN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S1032" i="2"/>
  <c r="AR1032" i="2"/>
  <c r="AQ1032" i="2"/>
  <c r="AP1032" i="2"/>
  <c r="AO1032" i="2"/>
  <c r="AN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Z1032" i="2"/>
  <c r="Y1032" i="2"/>
  <c r="X1032" i="2"/>
  <c r="W1032" i="2"/>
  <c r="V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AS1031" i="2"/>
  <c r="AR1031" i="2"/>
  <c r="AQ1031" i="2"/>
  <c r="AP1031" i="2"/>
  <c r="AO1031" i="2"/>
  <c r="AN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S1030" i="2"/>
  <c r="AR1030" i="2"/>
  <c r="AQ1030" i="2"/>
  <c r="AP1030" i="2"/>
  <c r="AO1030" i="2"/>
  <c r="AN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Z1030" i="2"/>
  <c r="Y1030" i="2"/>
  <c r="X1030" i="2"/>
  <c r="W1030" i="2"/>
  <c r="V1030" i="2"/>
  <c r="U1030" i="2"/>
  <c r="T1030" i="2"/>
  <c r="S1030" i="2"/>
  <c r="R1030" i="2"/>
  <c r="Q1030" i="2"/>
  <c r="P1030" i="2"/>
  <c r="O1030" i="2"/>
  <c r="N1030" i="2"/>
  <c r="M1030" i="2"/>
  <c r="L1030" i="2"/>
  <c r="K1030" i="2"/>
  <c r="J1030" i="2"/>
  <c r="I1030" i="2"/>
  <c r="AS1029" i="2"/>
  <c r="AR1029" i="2"/>
  <c r="AQ1029" i="2"/>
  <c r="AP1029" i="2"/>
  <c r="AO1029" i="2"/>
  <c r="AN1029" i="2"/>
  <c r="AL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U1029" i="2"/>
  <c r="T1029" i="2"/>
  <c r="S1029" i="2"/>
  <c r="R1029" i="2"/>
  <c r="Q1029" i="2"/>
  <c r="P1029" i="2"/>
  <c r="O1029" i="2"/>
  <c r="N1029" i="2"/>
  <c r="M1029" i="2"/>
  <c r="L1029" i="2"/>
  <c r="K1029" i="2"/>
  <c r="J1029" i="2"/>
  <c r="I1029" i="2"/>
  <c r="AS1028" i="2"/>
  <c r="AR1028" i="2"/>
  <c r="AQ1028" i="2"/>
  <c r="AP1028" i="2"/>
  <c r="AO1028" i="2"/>
  <c r="AN1028" i="2"/>
  <c r="AL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Z1028" i="2"/>
  <c r="Y1028" i="2"/>
  <c r="X1028" i="2"/>
  <c r="W1028" i="2"/>
  <c r="V1028" i="2"/>
  <c r="U1028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AS1027" i="2"/>
  <c r="AR1027" i="2"/>
  <c r="AQ1027" i="2"/>
  <c r="AP1027" i="2"/>
  <c r="AO1027" i="2"/>
  <c r="AN1027" i="2"/>
  <c r="AL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Z1027" i="2"/>
  <c r="Y1027" i="2"/>
  <c r="X1027" i="2"/>
  <c r="W1027" i="2"/>
  <c r="V1027" i="2"/>
  <c r="U1027" i="2"/>
  <c r="T1027" i="2"/>
  <c r="S1027" i="2"/>
  <c r="R1027" i="2"/>
  <c r="Q1027" i="2"/>
  <c r="P1027" i="2"/>
  <c r="O1027" i="2"/>
  <c r="N1027" i="2"/>
  <c r="M1027" i="2"/>
  <c r="L1027" i="2"/>
  <c r="K1027" i="2"/>
  <c r="J1027" i="2"/>
  <c r="I1027" i="2"/>
  <c r="AS1026" i="2"/>
  <c r="AR1026" i="2"/>
  <c r="AQ1026" i="2"/>
  <c r="AP1026" i="2"/>
  <c r="AO1026" i="2"/>
  <c r="AN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Z1026" i="2"/>
  <c r="Y1026" i="2"/>
  <c r="X1026" i="2"/>
  <c r="W1026" i="2"/>
  <c r="V1026" i="2"/>
  <c r="U1026" i="2"/>
  <c r="T1026" i="2"/>
  <c r="S1026" i="2"/>
  <c r="R1026" i="2"/>
  <c r="Q1026" i="2"/>
  <c r="P1026" i="2"/>
  <c r="O1026" i="2"/>
  <c r="N1026" i="2"/>
  <c r="M1026" i="2"/>
  <c r="L1026" i="2"/>
  <c r="K1026" i="2"/>
  <c r="J1026" i="2"/>
  <c r="I1026" i="2"/>
  <c r="AS1025" i="2"/>
  <c r="AR1025" i="2"/>
  <c r="AQ1025" i="2"/>
  <c r="AP1025" i="2"/>
  <c r="AO1025" i="2"/>
  <c r="AN1025" i="2"/>
  <c r="AL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U1025" i="2"/>
  <c r="T1025" i="2"/>
  <c r="S1025" i="2"/>
  <c r="R1025" i="2"/>
  <c r="Q1025" i="2"/>
  <c r="P1025" i="2"/>
  <c r="O1025" i="2"/>
  <c r="N1025" i="2"/>
  <c r="M1025" i="2"/>
  <c r="L1025" i="2"/>
  <c r="K1025" i="2"/>
  <c r="J1025" i="2"/>
  <c r="I1025" i="2"/>
  <c r="AS1024" i="2"/>
  <c r="AR1024" i="2"/>
  <c r="AQ1024" i="2"/>
  <c r="AP1024" i="2"/>
  <c r="AO1024" i="2"/>
  <c r="AN1024" i="2"/>
  <c r="AL1024" i="2"/>
  <c r="AK1024" i="2"/>
  <c r="AJ1024" i="2"/>
  <c r="AI1024" i="2"/>
  <c r="AH1024" i="2"/>
  <c r="AG1024" i="2"/>
  <c r="AF1024" i="2"/>
  <c r="AE1024" i="2"/>
  <c r="AD1024" i="2"/>
  <c r="AC1024" i="2"/>
  <c r="AB1024" i="2"/>
  <c r="AA1024" i="2"/>
  <c r="Z1024" i="2"/>
  <c r="Y1024" i="2"/>
  <c r="X1024" i="2"/>
  <c r="W1024" i="2"/>
  <c r="V1024" i="2"/>
  <c r="U1024" i="2"/>
  <c r="T1024" i="2"/>
  <c r="S1024" i="2"/>
  <c r="R1024" i="2"/>
  <c r="Q1024" i="2"/>
  <c r="P1024" i="2"/>
  <c r="O1024" i="2"/>
  <c r="N1024" i="2"/>
  <c r="M1024" i="2"/>
  <c r="L1024" i="2"/>
  <c r="K1024" i="2"/>
  <c r="J1024" i="2"/>
  <c r="I1024" i="2"/>
  <c r="AS1023" i="2"/>
  <c r="AR1023" i="2"/>
  <c r="AQ1023" i="2"/>
  <c r="AP1023" i="2"/>
  <c r="AO1023" i="2"/>
  <c r="AN1023" i="2"/>
  <c r="AL1023" i="2"/>
  <c r="AK1023" i="2"/>
  <c r="AJ1023" i="2"/>
  <c r="AI1023" i="2"/>
  <c r="AH1023" i="2"/>
  <c r="AG1023" i="2"/>
  <c r="AF1023" i="2"/>
  <c r="AE1023" i="2"/>
  <c r="AD1023" i="2"/>
  <c r="AC1023" i="2"/>
  <c r="AB1023" i="2"/>
  <c r="AA1023" i="2"/>
  <c r="Z1023" i="2"/>
  <c r="Y1023" i="2"/>
  <c r="X1023" i="2"/>
  <c r="W1023" i="2"/>
  <c r="V1023" i="2"/>
  <c r="U1023" i="2"/>
  <c r="T1023" i="2"/>
  <c r="S1023" i="2"/>
  <c r="R1023" i="2"/>
  <c r="Q1023" i="2"/>
  <c r="P1023" i="2"/>
  <c r="O1023" i="2"/>
  <c r="N1023" i="2"/>
  <c r="M1023" i="2"/>
  <c r="L1023" i="2"/>
  <c r="K1023" i="2"/>
  <c r="J1023" i="2"/>
  <c r="I1023" i="2"/>
  <c r="AS1022" i="2"/>
  <c r="AR1022" i="2"/>
  <c r="AQ1022" i="2"/>
  <c r="AP1022" i="2"/>
  <c r="AO1022" i="2"/>
  <c r="AN1022" i="2"/>
  <c r="AL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Z1022" i="2"/>
  <c r="Y1022" i="2"/>
  <c r="X1022" i="2"/>
  <c r="W1022" i="2"/>
  <c r="V1022" i="2"/>
  <c r="U1022" i="2"/>
  <c r="T1022" i="2"/>
  <c r="S1022" i="2"/>
  <c r="R1022" i="2"/>
  <c r="Q1022" i="2"/>
  <c r="P1022" i="2"/>
  <c r="O1022" i="2"/>
  <c r="N1022" i="2"/>
  <c r="M1022" i="2"/>
  <c r="L1022" i="2"/>
  <c r="K1022" i="2"/>
  <c r="J1022" i="2"/>
  <c r="I1022" i="2"/>
  <c r="AS1021" i="2"/>
  <c r="AR1021" i="2"/>
  <c r="AQ1021" i="2"/>
  <c r="AP1021" i="2"/>
  <c r="AO1021" i="2"/>
  <c r="AN1021" i="2"/>
  <c r="AL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U1021" i="2"/>
  <c r="T1021" i="2"/>
  <c r="S1021" i="2"/>
  <c r="R1021" i="2"/>
  <c r="Q1021" i="2"/>
  <c r="P1021" i="2"/>
  <c r="O1021" i="2"/>
  <c r="N1021" i="2"/>
  <c r="M1021" i="2"/>
  <c r="L1021" i="2"/>
  <c r="K1021" i="2"/>
  <c r="J1021" i="2"/>
  <c r="I1021" i="2"/>
  <c r="AS1020" i="2"/>
  <c r="AR1020" i="2"/>
  <c r="AQ1020" i="2"/>
  <c r="AP1020" i="2"/>
  <c r="AO1020" i="2"/>
  <c r="AN1020" i="2"/>
  <c r="AL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Z1020" i="2"/>
  <c r="Y1020" i="2"/>
  <c r="X1020" i="2"/>
  <c r="W1020" i="2"/>
  <c r="V1020" i="2"/>
  <c r="U1020" i="2"/>
  <c r="T1020" i="2"/>
  <c r="S1020" i="2"/>
  <c r="R1020" i="2"/>
  <c r="Q1020" i="2"/>
  <c r="P1020" i="2"/>
  <c r="O1020" i="2"/>
  <c r="N1020" i="2"/>
  <c r="M1020" i="2"/>
  <c r="L1020" i="2"/>
  <c r="K1020" i="2"/>
  <c r="J1020" i="2"/>
  <c r="I1020" i="2"/>
  <c r="AS1019" i="2"/>
  <c r="AR1019" i="2"/>
  <c r="AQ1019" i="2"/>
  <c r="AP1019" i="2"/>
  <c r="AO1019" i="2"/>
  <c r="AN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Z1019" i="2"/>
  <c r="Y1019" i="2"/>
  <c r="X1019" i="2"/>
  <c r="W1019" i="2"/>
  <c r="V1019" i="2"/>
  <c r="U1019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AS1018" i="2"/>
  <c r="AR1018" i="2"/>
  <c r="AQ1018" i="2"/>
  <c r="AP1018" i="2"/>
  <c r="AO1018" i="2"/>
  <c r="AN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Z1018" i="2"/>
  <c r="Y1018" i="2"/>
  <c r="X1018" i="2"/>
  <c r="W1018" i="2"/>
  <c r="V1018" i="2"/>
  <c r="U1018" i="2"/>
  <c r="T1018" i="2"/>
  <c r="S1018" i="2"/>
  <c r="R1018" i="2"/>
  <c r="Q1018" i="2"/>
  <c r="P1018" i="2"/>
  <c r="O1018" i="2"/>
  <c r="N1018" i="2"/>
  <c r="M1018" i="2"/>
  <c r="L1018" i="2"/>
  <c r="K1018" i="2"/>
  <c r="J1018" i="2"/>
  <c r="I1018" i="2"/>
  <c r="AS1017" i="2"/>
  <c r="AR1017" i="2"/>
  <c r="AQ1017" i="2"/>
  <c r="AP1017" i="2"/>
  <c r="AO1017" i="2"/>
  <c r="AN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T1017" i="2"/>
  <c r="S1017" i="2"/>
  <c r="R1017" i="2"/>
  <c r="Q1017" i="2"/>
  <c r="P1017" i="2"/>
  <c r="O1017" i="2"/>
  <c r="N1017" i="2"/>
  <c r="M1017" i="2"/>
  <c r="L1017" i="2"/>
  <c r="K1017" i="2"/>
  <c r="J1017" i="2"/>
  <c r="I1017" i="2"/>
  <c r="AS1016" i="2"/>
  <c r="AR1016" i="2"/>
  <c r="AQ1016" i="2"/>
  <c r="AP1016" i="2"/>
  <c r="AO1016" i="2"/>
  <c r="AN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AS1015" i="2"/>
  <c r="AR1015" i="2"/>
  <c r="AQ1015" i="2"/>
  <c r="AP1015" i="2"/>
  <c r="AO1015" i="2"/>
  <c r="AN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Z1015" i="2"/>
  <c r="Y1015" i="2"/>
  <c r="X1015" i="2"/>
  <c r="W1015" i="2"/>
  <c r="V1015" i="2"/>
  <c r="U1015" i="2"/>
  <c r="T1015" i="2"/>
  <c r="S1015" i="2"/>
  <c r="R1015" i="2"/>
  <c r="Q1015" i="2"/>
  <c r="P1015" i="2"/>
  <c r="O1015" i="2"/>
  <c r="N1015" i="2"/>
  <c r="M1015" i="2"/>
  <c r="L1015" i="2"/>
  <c r="K1015" i="2"/>
  <c r="J1015" i="2"/>
  <c r="I1015" i="2"/>
  <c r="AS1014" i="2"/>
  <c r="AR1014" i="2"/>
  <c r="AQ1014" i="2"/>
  <c r="AP1014" i="2"/>
  <c r="AO1014" i="2"/>
  <c r="AN1014" i="2"/>
  <c r="AL1014" i="2"/>
  <c r="AK1014" i="2"/>
  <c r="AJ1014" i="2"/>
  <c r="AI1014" i="2"/>
  <c r="AH1014" i="2"/>
  <c r="AG1014" i="2"/>
  <c r="AF1014" i="2"/>
  <c r="AE1014" i="2"/>
  <c r="AD1014" i="2"/>
  <c r="AC1014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S1013" i="2"/>
  <c r="AR1013" i="2"/>
  <c r="AQ1013" i="2"/>
  <c r="AP1013" i="2"/>
  <c r="AO1013" i="2"/>
  <c r="AN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U1013" i="2"/>
  <c r="T1013" i="2"/>
  <c r="S1013" i="2"/>
  <c r="R1013" i="2"/>
  <c r="Q1013" i="2"/>
  <c r="P1013" i="2"/>
  <c r="O1013" i="2"/>
  <c r="N1013" i="2"/>
  <c r="M1013" i="2"/>
  <c r="L1013" i="2"/>
  <c r="K1013" i="2"/>
  <c r="J1013" i="2"/>
  <c r="I1013" i="2"/>
  <c r="AS1012" i="2"/>
  <c r="AR1012" i="2"/>
  <c r="AQ1012" i="2"/>
  <c r="AP1012" i="2"/>
  <c r="AO1012" i="2"/>
  <c r="AN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W1012" i="2"/>
  <c r="V1012" i="2"/>
  <c r="U1012" i="2"/>
  <c r="T1012" i="2"/>
  <c r="S1012" i="2"/>
  <c r="R1012" i="2"/>
  <c r="Q1012" i="2"/>
  <c r="P1012" i="2"/>
  <c r="O1012" i="2"/>
  <c r="N1012" i="2"/>
  <c r="M1012" i="2"/>
  <c r="L1012" i="2"/>
  <c r="K1012" i="2"/>
  <c r="J1012" i="2"/>
  <c r="I1012" i="2"/>
  <c r="AS1011" i="2"/>
  <c r="AR1011" i="2"/>
  <c r="AQ1011" i="2"/>
  <c r="AP1011" i="2"/>
  <c r="AO1011" i="2"/>
  <c r="AN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W1011" i="2"/>
  <c r="V1011" i="2"/>
  <c r="U1011" i="2"/>
  <c r="T1011" i="2"/>
  <c r="S1011" i="2"/>
  <c r="R1011" i="2"/>
  <c r="Q1011" i="2"/>
  <c r="P1011" i="2"/>
  <c r="O1011" i="2"/>
  <c r="N1011" i="2"/>
  <c r="M1011" i="2"/>
  <c r="L1011" i="2"/>
  <c r="K1011" i="2"/>
  <c r="J1011" i="2"/>
  <c r="I1011" i="2"/>
  <c r="AS1010" i="2"/>
  <c r="AR1010" i="2"/>
  <c r="AQ1010" i="2"/>
  <c r="AP1010" i="2"/>
  <c r="AO1010" i="2"/>
  <c r="AN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W1010" i="2"/>
  <c r="V1010" i="2"/>
  <c r="U1010" i="2"/>
  <c r="T1010" i="2"/>
  <c r="S1010" i="2"/>
  <c r="R1010" i="2"/>
  <c r="Q1010" i="2"/>
  <c r="P1010" i="2"/>
  <c r="O1010" i="2"/>
  <c r="N1010" i="2"/>
  <c r="M1010" i="2"/>
  <c r="L1010" i="2"/>
  <c r="K1010" i="2"/>
  <c r="J1010" i="2"/>
  <c r="I1010" i="2"/>
  <c r="AS1009" i="2"/>
  <c r="AR1009" i="2"/>
  <c r="AQ1009" i="2"/>
  <c r="AP1009" i="2"/>
  <c r="AO1009" i="2"/>
  <c r="AN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U1009" i="2"/>
  <c r="T1009" i="2"/>
  <c r="S1009" i="2"/>
  <c r="R1009" i="2"/>
  <c r="Q1009" i="2"/>
  <c r="P1009" i="2"/>
  <c r="O1009" i="2"/>
  <c r="N1009" i="2"/>
  <c r="M1009" i="2"/>
  <c r="L1009" i="2"/>
  <c r="K1009" i="2"/>
  <c r="J1009" i="2"/>
  <c r="I1009" i="2"/>
  <c r="AS1008" i="2"/>
  <c r="AR1008" i="2"/>
  <c r="AQ1008" i="2"/>
  <c r="AP1008" i="2"/>
  <c r="AO1008" i="2"/>
  <c r="AN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W1008" i="2"/>
  <c r="V1008" i="2"/>
  <c r="U1008" i="2"/>
  <c r="T1008" i="2"/>
  <c r="S1008" i="2"/>
  <c r="R1008" i="2"/>
  <c r="Q1008" i="2"/>
  <c r="P1008" i="2"/>
  <c r="O1008" i="2"/>
  <c r="N1008" i="2"/>
  <c r="M1008" i="2"/>
  <c r="L1008" i="2"/>
  <c r="K1008" i="2"/>
  <c r="J1008" i="2"/>
  <c r="I1008" i="2"/>
  <c r="AS1007" i="2"/>
  <c r="AR1007" i="2"/>
  <c r="AQ1007" i="2"/>
  <c r="AP1007" i="2"/>
  <c r="AO1007" i="2"/>
  <c r="AN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W1007" i="2"/>
  <c r="V1007" i="2"/>
  <c r="U1007" i="2"/>
  <c r="T1007" i="2"/>
  <c r="S1007" i="2"/>
  <c r="R1007" i="2"/>
  <c r="Q1007" i="2"/>
  <c r="P1007" i="2"/>
  <c r="O1007" i="2"/>
  <c r="N1007" i="2"/>
  <c r="M1007" i="2"/>
  <c r="L1007" i="2"/>
  <c r="K1007" i="2"/>
  <c r="J1007" i="2"/>
  <c r="I1007" i="2"/>
  <c r="AS1006" i="2"/>
  <c r="AR1006" i="2"/>
  <c r="AQ1006" i="2"/>
  <c r="AP1006" i="2"/>
  <c r="AO1006" i="2"/>
  <c r="AN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Z1006" i="2"/>
  <c r="Y1006" i="2"/>
  <c r="X1006" i="2"/>
  <c r="W1006" i="2"/>
  <c r="V1006" i="2"/>
  <c r="U1006" i="2"/>
  <c r="T1006" i="2"/>
  <c r="S1006" i="2"/>
  <c r="R1006" i="2"/>
  <c r="Q1006" i="2"/>
  <c r="P1006" i="2"/>
  <c r="O1006" i="2"/>
  <c r="N1006" i="2"/>
  <c r="M1006" i="2"/>
  <c r="L1006" i="2"/>
  <c r="K1006" i="2"/>
  <c r="J1006" i="2"/>
  <c r="I1006" i="2"/>
  <c r="AS1005" i="2"/>
  <c r="AR1005" i="2"/>
  <c r="AQ1005" i="2"/>
  <c r="AP1005" i="2"/>
  <c r="AO1005" i="2"/>
  <c r="AN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U1005" i="2"/>
  <c r="T1005" i="2"/>
  <c r="S1005" i="2"/>
  <c r="R1005" i="2"/>
  <c r="Q1005" i="2"/>
  <c r="P1005" i="2"/>
  <c r="O1005" i="2"/>
  <c r="N1005" i="2"/>
  <c r="M1005" i="2"/>
  <c r="L1005" i="2"/>
  <c r="K1005" i="2"/>
  <c r="J1005" i="2"/>
  <c r="I1005" i="2"/>
  <c r="AS1004" i="2"/>
  <c r="AR1004" i="2"/>
  <c r="AQ1004" i="2"/>
  <c r="AP1004" i="2"/>
  <c r="AO1004" i="2"/>
  <c r="AN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W1004" i="2"/>
  <c r="V1004" i="2"/>
  <c r="U1004" i="2"/>
  <c r="T1004" i="2"/>
  <c r="S1004" i="2"/>
  <c r="R1004" i="2"/>
  <c r="Q1004" i="2"/>
  <c r="P1004" i="2"/>
  <c r="O1004" i="2"/>
  <c r="N1004" i="2"/>
  <c r="M1004" i="2"/>
  <c r="L1004" i="2"/>
  <c r="K1004" i="2"/>
  <c r="J1004" i="2"/>
  <c r="I1004" i="2"/>
  <c r="AS1003" i="2"/>
  <c r="AR1003" i="2"/>
  <c r="AQ1003" i="2"/>
  <c r="AP1003" i="2"/>
  <c r="AO1003" i="2"/>
  <c r="AN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W1003" i="2"/>
  <c r="V1003" i="2"/>
  <c r="U1003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AS1002" i="2"/>
  <c r="AR1002" i="2"/>
  <c r="AQ1002" i="2"/>
  <c r="AP1002" i="2"/>
  <c r="AO1002" i="2"/>
  <c r="AN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W1002" i="2"/>
  <c r="V1002" i="2"/>
  <c r="U1002" i="2"/>
  <c r="T1002" i="2"/>
  <c r="S1002" i="2"/>
  <c r="R1002" i="2"/>
  <c r="Q1002" i="2"/>
  <c r="P1002" i="2"/>
  <c r="O1002" i="2"/>
  <c r="N1002" i="2"/>
  <c r="M1002" i="2"/>
  <c r="L1002" i="2"/>
  <c r="K1002" i="2"/>
  <c r="J1002" i="2"/>
  <c r="I1002" i="2"/>
  <c r="AS1001" i="2"/>
  <c r="AR1001" i="2"/>
  <c r="AQ1001" i="2"/>
  <c r="AP1001" i="2"/>
  <c r="AO1001" i="2"/>
  <c r="AN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U1001" i="2"/>
  <c r="T1001" i="2"/>
  <c r="S1001" i="2"/>
  <c r="R1001" i="2"/>
  <c r="Q1001" i="2"/>
  <c r="P1001" i="2"/>
  <c r="O1001" i="2"/>
  <c r="N1001" i="2"/>
  <c r="M1001" i="2"/>
  <c r="L1001" i="2"/>
  <c r="K1001" i="2"/>
  <c r="J1001" i="2"/>
  <c r="I1001" i="2"/>
  <c r="AS1000" i="2"/>
  <c r="AR1000" i="2"/>
  <c r="AQ1000" i="2"/>
  <c r="AP1000" i="2"/>
  <c r="AO1000" i="2"/>
  <c r="AN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W1000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AS999" i="2"/>
  <c r="AR999" i="2"/>
  <c r="AQ999" i="2"/>
  <c r="AP999" i="2"/>
  <c r="AO999" i="2"/>
  <c r="AN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W999" i="2"/>
  <c r="V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AS998" i="2"/>
  <c r="AR998" i="2"/>
  <c r="AQ998" i="2"/>
  <c r="AP998" i="2"/>
  <c r="AO998" i="2"/>
  <c r="AN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Z998" i="2"/>
  <c r="Y998" i="2"/>
  <c r="X998" i="2"/>
  <c r="W998" i="2"/>
  <c r="V998" i="2"/>
  <c r="U998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AS997" i="2"/>
  <c r="AR997" i="2"/>
  <c r="AQ997" i="2"/>
  <c r="AP997" i="2"/>
  <c r="AO997" i="2"/>
  <c r="AN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U997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AS996" i="2"/>
  <c r="AR996" i="2"/>
  <c r="AQ996" i="2"/>
  <c r="AP996" i="2"/>
  <c r="AO996" i="2"/>
  <c r="AN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Z996" i="2"/>
  <c r="Y996" i="2"/>
  <c r="X996" i="2"/>
  <c r="W996" i="2"/>
  <c r="V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AS995" i="2"/>
  <c r="AR995" i="2"/>
  <c r="AQ995" i="2"/>
  <c r="AP995" i="2"/>
  <c r="AO995" i="2"/>
  <c r="AN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W995" i="2"/>
  <c r="V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AS994" i="2"/>
  <c r="AR994" i="2"/>
  <c r="AQ994" i="2"/>
  <c r="AP994" i="2"/>
  <c r="AO994" i="2"/>
  <c r="AN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W994" i="2"/>
  <c r="V994" i="2"/>
  <c r="U994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AS993" i="2"/>
  <c r="AR993" i="2"/>
  <c r="AQ993" i="2"/>
  <c r="AP993" i="2"/>
  <c r="AO993" i="2"/>
  <c r="AN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AS992" i="2"/>
  <c r="AR992" i="2"/>
  <c r="AQ992" i="2"/>
  <c r="AP992" i="2"/>
  <c r="AO992" i="2"/>
  <c r="AN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Z992" i="2"/>
  <c r="Y992" i="2"/>
  <c r="X992" i="2"/>
  <c r="W992" i="2"/>
  <c r="V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AS991" i="2"/>
  <c r="AR991" i="2"/>
  <c r="AQ991" i="2"/>
  <c r="AP991" i="2"/>
  <c r="AO991" i="2"/>
  <c r="AN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Z991" i="2"/>
  <c r="Y991" i="2"/>
  <c r="X991" i="2"/>
  <c r="W991" i="2"/>
  <c r="V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AS990" i="2"/>
  <c r="AR990" i="2"/>
  <c r="AQ990" i="2"/>
  <c r="AP990" i="2"/>
  <c r="AO990" i="2"/>
  <c r="AN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Z990" i="2"/>
  <c r="Y990" i="2"/>
  <c r="X990" i="2"/>
  <c r="W990" i="2"/>
  <c r="V990" i="2"/>
  <c r="U990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AS989" i="2"/>
  <c r="AR989" i="2"/>
  <c r="AQ989" i="2"/>
  <c r="AP989" i="2"/>
  <c r="AO989" i="2"/>
  <c r="AN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U989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AS988" i="2"/>
  <c r="AR988" i="2"/>
  <c r="AQ988" i="2"/>
  <c r="AP988" i="2"/>
  <c r="AO988" i="2"/>
  <c r="AN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W988" i="2"/>
  <c r="V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AS987" i="2"/>
  <c r="AR987" i="2"/>
  <c r="AQ987" i="2"/>
  <c r="AP987" i="2"/>
  <c r="AO987" i="2"/>
  <c r="AN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W987" i="2"/>
  <c r="V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AS986" i="2"/>
  <c r="AR986" i="2"/>
  <c r="AQ986" i="2"/>
  <c r="AP986" i="2"/>
  <c r="AO986" i="2"/>
  <c r="AN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W986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AS985" i="2"/>
  <c r="AR985" i="2"/>
  <c r="AQ985" i="2"/>
  <c r="AP985" i="2"/>
  <c r="AO985" i="2"/>
  <c r="AN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U985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AS984" i="2"/>
  <c r="AR984" i="2"/>
  <c r="AQ984" i="2"/>
  <c r="AP984" i="2"/>
  <c r="AO984" i="2"/>
  <c r="AN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AS983" i="2"/>
  <c r="AR983" i="2"/>
  <c r="AQ983" i="2"/>
  <c r="AP983" i="2"/>
  <c r="AO983" i="2"/>
  <c r="AN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W983" i="2"/>
  <c r="V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AS982" i="2"/>
  <c r="AR982" i="2"/>
  <c r="AQ982" i="2"/>
  <c r="AP982" i="2"/>
  <c r="AO982" i="2"/>
  <c r="AN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Z982" i="2"/>
  <c r="Y982" i="2"/>
  <c r="X982" i="2"/>
  <c r="W982" i="2"/>
  <c r="V982" i="2"/>
  <c r="U982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AS981" i="2"/>
  <c r="AR981" i="2"/>
  <c r="AQ981" i="2"/>
  <c r="AP981" i="2"/>
  <c r="AO981" i="2"/>
  <c r="AN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AS980" i="2"/>
  <c r="AR980" i="2"/>
  <c r="AQ980" i="2"/>
  <c r="AP980" i="2"/>
  <c r="AO980" i="2"/>
  <c r="AN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W980" i="2"/>
  <c r="V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AS979" i="2"/>
  <c r="AR979" i="2"/>
  <c r="AQ979" i="2"/>
  <c r="AP979" i="2"/>
  <c r="AO979" i="2"/>
  <c r="AN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W979" i="2"/>
  <c r="V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AS978" i="2"/>
  <c r="AR978" i="2"/>
  <c r="AQ978" i="2"/>
  <c r="AP978" i="2"/>
  <c r="AO978" i="2"/>
  <c r="AN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W978" i="2"/>
  <c r="V978" i="2"/>
  <c r="U978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AS977" i="2"/>
  <c r="AR977" i="2"/>
  <c r="AQ977" i="2"/>
  <c r="AP977" i="2"/>
  <c r="AO977" i="2"/>
  <c r="AN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AS976" i="2"/>
  <c r="AR976" i="2"/>
  <c r="AQ976" i="2"/>
  <c r="AP976" i="2"/>
  <c r="AO976" i="2"/>
  <c r="AN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W976" i="2"/>
  <c r="V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AS975" i="2"/>
  <c r="AR975" i="2"/>
  <c r="AQ975" i="2"/>
  <c r="AP975" i="2"/>
  <c r="AO975" i="2"/>
  <c r="AN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W975" i="2"/>
  <c r="V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AS974" i="2"/>
  <c r="AR974" i="2"/>
  <c r="AQ974" i="2"/>
  <c r="AP974" i="2"/>
  <c r="AO974" i="2"/>
  <c r="AN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S973" i="2"/>
  <c r="AR973" i="2"/>
  <c r="AQ973" i="2"/>
  <c r="AP973" i="2"/>
  <c r="AO973" i="2"/>
  <c r="AN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AS972" i="2"/>
  <c r="AR972" i="2"/>
  <c r="AQ972" i="2"/>
  <c r="AP972" i="2"/>
  <c r="AO972" i="2"/>
  <c r="AN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S971" i="2"/>
  <c r="AR971" i="2"/>
  <c r="AQ971" i="2"/>
  <c r="AP971" i="2"/>
  <c r="AO971" i="2"/>
  <c r="AN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W971" i="2"/>
  <c r="V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AS970" i="2"/>
  <c r="AR970" i="2"/>
  <c r="AQ970" i="2"/>
  <c r="AP970" i="2"/>
  <c r="AO970" i="2"/>
  <c r="AN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Z970" i="2"/>
  <c r="Y970" i="2"/>
  <c r="X970" i="2"/>
  <c r="W970" i="2"/>
  <c r="V970" i="2"/>
  <c r="U970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AS969" i="2"/>
  <c r="AR969" i="2"/>
  <c r="AQ969" i="2"/>
  <c r="AP969" i="2"/>
  <c r="AO969" i="2"/>
  <c r="AN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U969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AS968" i="2"/>
  <c r="AR968" i="2"/>
  <c r="AQ968" i="2"/>
  <c r="AP968" i="2"/>
  <c r="AO968" i="2"/>
  <c r="AN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Z968" i="2"/>
  <c r="Y968" i="2"/>
  <c r="X968" i="2"/>
  <c r="W968" i="2"/>
  <c r="V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AS967" i="2"/>
  <c r="AR967" i="2"/>
  <c r="AQ967" i="2"/>
  <c r="AP967" i="2"/>
  <c r="AO967" i="2"/>
  <c r="AN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W967" i="2"/>
  <c r="V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AS966" i="2"/>
  <c r="AR966" i="2"/>
  <c r="AQ966" i="2"/>
  <c r="AP966" i="2"/>
  <c r="AO966" i="2"/>
  <c r="AN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W966" i="2"/>
  <c r="V966" i="2"/>
  <c r="U966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AS965" i="2"/>
  <c r="AR965" i="2"/>
  <c r="AQ965" i="2"/>
  <c r="AP965" i="2"/>
  <c r="AO965" i="2"/>
  <c r="AN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U965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AS964" i="2"/>
  <c r="AR964" i="2"/>
  <c r="AQ964" i="2"/>
  <c r="AP964" i="2"/>
  <c r="AO964" i="2"/>
  <c r="AN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W964" i="2"/>
  <c r="V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AS963" i="2"/>
  <c r="AR963" i="2"/>
  <c r="AQ963" i="2"/>
  <c r="AP963" i="2"/>
  <c r="AO963" i="2"/>
  <c r="AN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W963" i="2"/>
  <c r="V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AS962" i="2"/>
  <c r="AR962" i="2"/>
  <c r="AQ962" i="2"/>
  <c r="AP962" i="2"/>
  <c r="AO962" i="2"/>
  <c r="AN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AS961" i="2"/>
  <c r="AR961" i="2"/>
  <c r="AQ961" i="2"/>
  <c r="AP961" i="2"/>
  <c r="AO961" i="2"/>
  <c r="AN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AS960" i="2"/>
  <c r="AR960" i="2"/>
  <c r="AQ960" i="2"/>
  <c r="AP960" i="2"/>
  <c r="AO960" i="2"/>
  <c r="AN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Z960" i="2"/>
  <c r="Y960" i="2"/>
  <c r="X960" i="2"/>
  <c r="W960" i="2"/>
  <c r="V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AS959" i="2"/>
  <c r="AR959" i="2"/>
  <c r="AQ959" i="2"/>
  <c r="AP959" i="2"/>
  <c r="AO959" i="2"/>
  <c r="AN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W959" i="2"/>
  <c r="V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AS958" i="2"/>
  <c r="AR958" i="2"/>
  <c r="AQ958" i="2"/>
  <c r="AP958" i="2"/>
  <c r="AO958" i="2"/>
  <c r="AN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W958" i="2"/>
  <c r="V958" i="2"/>
  <c r="U958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AS957" i="2"/>
  <c r="AR957" i="2"/>
  <c r="AQ957" i="2"/>
  <c r="AP957" i="2"/>
  <c r="AO957" i="2"/>
  <c r="AN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AS956" i="2"/>
  <c r="AR956" i="2"/>
  <c r="AQ956" i="2"/>
  <c r="AP956" i="2"/>
  <c r="AO956" i="2"/>
  <c r="AN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AS955" i="2"/>
  <c r="AR955" i="2"/>
  <c r="AQ955" i="2"/>
  <c r="AP955" i="2"/>
  <c r="AO955" i="2"/>
  <c r="AN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S954" i="2"/>
  <c r="AR954" i="2"/>
  <c r="AQ954" i="2"/>
  <c r="AP954" i="2"/>
  <c r="AO954" i="2"/>
  <c r="AN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W954" i="2"/>
  <c r="V954" i="2"/>
  <c r="U954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AS953" i="2"/>
  <c r="AR953" i="2"/>
  <c r="AQ953" i="2"/>
  <c r="AP953" i="2"/>
  <c r="AO953" i="2"/>
  <c r="AN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U953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AS952" i="2"/>
  <c r="AR952" i="2"/>
  <c r="AQ952" i="2"/>
  <c r="AP952" i="2"/>
  <c r="AO952" i="2"/>
  <c r="AN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Z952" i="2"/>
  <c r="Y952" i="2"/>
  <c r="X952" i="2"/>
  <c r="W952" i="2"/>
  <c r="V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AS951" i="2"/>
  <c r="AR951" i="2"/>
  <c r="AQ951" i="2"/>
  <c r="AP951" i="2"/>
  <c r="AO951" i="2"/>
  <c r="AN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Z951" i="2"/>
  <c r="Y951" i="2"/>
  <c r="X951" i="2"/>
  <c r="W951" i="2"/>
  <c r="V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AS950" i="2"/>
  <c r="AR950" i="2"/>
  <c r="AQ950" i="2"/>
  <c r="AP950" i="2"/>
  <c r="AO950" i="2"/>
  <c r="AN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W950" i="2"/>
  <c r="V950" i="2"/>
  <c r="U950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AS949" i="2"/>
  <c r="AR949" i="2"/>
  <c r="AQ949" i="2"/>
  <c r="AP949" i="2"/>
  <c r="AO949" i="2"/>
  <c r="AN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U949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AS948" i="2"/>
  <c r="AR948" i="2"/>
  <c r="AQ948" i="2"/>
  <c r="AP948" i="2"/>
  <c r="AO948" i="2"/>
  <c r="AN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Z948" i="2"/>
  <c r="Y948" i="2"/>
  <c r="X948" i="2"/>
  <c r="W948" i="2"/>
  <c r="V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AS947" i="2"/>
  <c r="AR947" i="2"/>
  <c r="AQ947" i="2"/>
  <c r="AP947" i="2"/>
  <c r="AO947" i="2"/>
  <c r="AN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W947" i="2"/>
  <c r="V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AS946" i="2"/>
  <c r="AR946" i="2"/>
  <c r="AQ946" i="2"/>
  <c r="AP946" i="2"/>
  <c r="AO946" i="2"/>
  <c r="AN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AS945" i="2"/>
  <c r="AR945" i="2"/>
  <c r="AQ945" i="2"/>
  <c r="AP945" i="2"/>
  <c r="AO945" i="2"/>
  <c r="AN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U945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AS944" i="2"/>
  <c r="AR944" i="2"/>
  <c r="AQ944" i="2"/>
  <c r="AP944" i="2"/>
  <c r="AO944" i="2"/>
  <c r="AN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Z944" i="2"/>
  <c r="Y944" i="2"/>
  <c r="X944" i="2"/>
  <c r="W944" i="2"/>
  <c r="V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AS943" i="2"/>
  <c r="AR943" i="2"/>
  <c r="AQ943" i="2"/>
  <c r="AP943" i="2"/>
  <c r="AO943" i="2"/>
  <c r="AN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W943" i="2"/>
  <c r="V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AS942" i="2"/>
  <c r="AR942" i="2"/>
  <c r="AQ942" i="2"/>
  <c r="AP942" i="2"/>
  <c r="AO942" i="2"/>
  <c r="AN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AS941" i="2"/>
  <c r="AR941" i="2"/>
  <c r="AQ941" i="2"/>
  <c r="AP941" i="2"/>
  <c r="AO941" i="2"/>
  <c r="AN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U941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AS940" i="2"/>
  <c r="AR940" i="2"/>
  <c r="AQ940" i="2"/>
  <c r="AP940" i="2"/>
  <c r="AO940" i="2"/>
  <c r="AN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S939" i="2"/>
  <c r="AR939" i="2"/>
  <c r="AQ939" i="2"/>
  <c r="AP939" i="2"/>
  <c r="AO939" i="2"/>
  <c r="AN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AS938" i="2"/>
  <c r="AR938" i="2"/>
  <c r="AQ938" i="2"/>
  <c r="AP938" i="2"/>
  <c r="AO938" i="2"/>
  <c r="AN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S937" i="2"/>
  <c r="AR937" i="2"/>
  <c r="AQ937" i="2"/>
  <c r="AP937" i="2"/>
  <c r="AO937" i="2"/>
  <c r="AN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U937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AS936" i="2"/>
  <c r="AR936" i="2"/>
  <c r="AQ936" i="2"/>
  <c r="AP936" i="2"/>
  <c r="AO936" i="2"/>
  <c r="AN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Z936" i="2"/>
  <c r="Y936" i="2"/>
  <c r="X936" i="2"/>
  <c r="W936" i="2"/>
  <c r="V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AS935" i="2"/>
  <c r="AR935" i="2"/>
  <c r="AQ935" i="2"/>
  <c r="AP935" i="2"/>
  <c r="AO935" i="2"/>
  <c r="AN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W935" i="2"/>
  <c r="V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AS934" i="2"/>
  <c r="AR934" i="2"/>
  <c r="AQ934" i="2"/>
  <c r="AP934" i="2"/>
  <c r="AO934" i="2"/>
  <c r="AN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W934" i="2"/>
  <c r="V934" i="2"/>
  <c r="U934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AS933" i="2"/>
  <c r="AR933" i="2"/>
  <c r="AQ933" i="2"/>
  <c r="AP933" i="2"/>
  <c r="AO933" i="2"/>
  <c r="AN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U933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AS932" i="2"/>
  <c r="AR932" i="2"/>
  <c r="AQ932" i="2"/>
  <c r="AP932" i="2"/>
  <c r="AO932" i="2"/>
  <c r="AN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Z932" i="2"/>
  <c r="Y932" i="2"/>
  <c r="X932" i="2"/>
  <c r="W932" i="2"/>
  <c r="V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AS931" i="2"/>
  <c r="AR931" i="2"/>
  <c r="AQ931" i="2"/>
  <c r="AP931" i="2"/>
  <c r="AO931" i="2"/>
  <c r="AN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W931" i="2"/>
  <c r="V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AS930" i="2"/>
  <c r="AR930" i="2"/>
  <c r="AQ930" i="2"/>
  <c r="AP930" i="2"/>
  <c r="AO930" i="2"/>
  <c r="AN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Z930" i="2"/>
  <c r="Y930" i="2"/>
  <c r="X930" i="2"/>
  <c r="W930" i="2"/>
  <c r="V930" i="2"/>
  <c r="U930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AS929" i="2"/>
  <c r="AR929" i="2"/>
  <c r="AQ929" i="2"/>
  <c r="AP929" i="2"/>
  <c r="AO929" i="2"/>
  <c r="AN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U929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AS928" i="2"/>
  <c r="AR928" i="2"/>
  <c r="AQ928" i="2"/>
  <c r="AP928" i="2"/>
  <c r="AO928" i="2"/>
  <c r="AN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W928" i="2"/>
  <c r="V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AS927" i="2"/>
  <c r="AR927" i="2"/>
  <c r="AQ927" i="2"/>
  <c r="AP927" i="2"/>
  <c r="AO927" i="2"/>
  <c r="AN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W927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AS926" i="2"/>
  <c r="AR926" i="2"/>
  <c r="AQ926" i="2"/>
  <c r="AP926" i="2"/>
  <c r="AO926" i="2"/>
  <c r="AN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W926" i="2"/>
  <c r="V926" i="2"/>
  <c r="U926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AS925" i="2"/>
  <c r="AR925" i="2"/>
  <c r="AQ925" i="2"/>
  <c r="AP925" i="2"/>
  <c r="AO925" i="2"/>
  <c r="AN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U925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AS924" i="2"/>
  <c r="AR924" i="2"/>
  <c r="AQ924" i="2"/>
  <c r="AP924" i="2"/>
  <c r="AO924" i="2"/>
  <c r="AN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Z924" i="2"/>
  <c r="Y924" i="2"/>
  <c r="X924" i="2"/>
  <c r="W924" i="2"/>
  <c r="V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AS923" i="2"/>
  <c r="AR923" i="2"/>
  <c r="AQ923" i="2"/>
  <c r="AP923" i="2"/>
  <c r="AO923" i="2"/>
  <c r="AN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S922" i="2"/>
  <c r="AR922" i="2"/>
  <c r="AQ922" i="2"/>
  <c r="AP922" i="2"/>
  <c r="AO922" i="2"/>
  <c r="AN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W922" i="2"/>
  <c r="V922" i="2"/>
  <c r="U922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AS921" i="2"/>
  <c r="AR921" i="2"/>
  <c r="AQ921" i="2"/>
  <c r="AP921" i="2"/>
  <c r="AO921" i="2"/>
  <c r="AN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S920" i="2"/>
  <c r="AR920" i="2"/>
  <c r="AQ920" i="2"/>
  <c r="AP920" i="2"/>
  <c r="AO920" i="2"/>
  <c r="AN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AS919" i="2"/>
  <c r="AR919" i="2"/>
  <c r="AQ919" i="2"/>
  <c r="AP919" i="2"/>
  <c r="AO919" i="2"/>
  <c r="AN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S918" i="2"/>
  <c r="AR918" i="2"/>
  <c r="AQ918" i="2"/>
  <c r="AP918" i="2"/>
  <c r="AO918" i="2"/>
  <c r="AN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X918" i="2"/>
  <c r="W918" i="2"/>
  <c r="V918" i="2"/>
  <c r="U918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AS917" i="2"/>
  <c r="AR917" i="2"/>
  <c r="AQ917" i="2"/>
  <c r="AP917" i="2"/>
  <c r="AO917" i="2"/>
  <c r="AN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U917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AS916" i="2"/>
  <c r="AR916" i="2"/>
  <c r="AQ916" i="2"/>
  <c r="AP916" i="2"/>
  <c r="AO916" i="2"/>
  <c r="AN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X916" i="2"/>
  <c r="W916" i="2"/>
  <c r="V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AS915" i="2"/>
  <c r="AR915" i="2"/>
  <c r="AQ915" i="2"/>
  <c r="AP915" i="2"/>
  <c r="AO915" i="2"/>
  <c r="AN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W915" i="2"/>
  <c r="V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AS914" i="2"/>
  <c r="AR914" i="2"/>
  <c r="AQ914" i="2"/>
  <c r="AP914" i="2"/>
  <c r="AO914" i="2"/>
  <c r="AN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W914" i="2"/>
  <c r="V914" i="2"/>
  <c r="U914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AS913" i="2"/>
  <c r="AR913" i="2"/>
  <c r="AQ913" i="2"/>
  <c r="AP913" i="2"/>
  <c r="AO913" i="2"/>
  <c r="AN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U913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AS912" i="2"/>
  <c r="AR912" i="2"/>
  <c r="AQ912" i="2"/>
  <c r="AP912" i="2"/>
  <c r="AO912" i="2"/>
  <c r="AN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W912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AS911" i="2"/>
  <c r="AR911" i="2"/>
  <c r="AQ911" i="2"/>
  <c r="AP911" i="2"/>
  <c r="AO911" i="2"/>
  <c r="AN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AS910" i="2"/>
  <c r="AR910" i="2"/>
  <c r="AQ910" i="2"/>
  <c r="AP910" i="2"/>
  <c r="AO910" i="2"/>
  <c r="AN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X910" i="2"/>
  <c r="W910" i="2"/>
  <c r="V910" i="2"/>
  <c r="U910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AS909" i="2"/>
  <c r="AR909" i="2"/>
  <c r="AQ909" i="2"/>
  <c r="AP909" i="2"/>
  <c r="AO909" i="2"/>
  <c r="AN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U909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AS908" i="2"/>
  <c r="AR908" i="2"/>
  <c r="AQ908" i="2"/>
  <c r="AP908" i="2"/>
  <c r="AO908" i="2"/>
  <c r="AN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W908" i="2"/>
  <c r="V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AS907" i="2"/>
  <c r="AR907" i="2"/>
  <c r="AQ907" i="2"/>
  <c r="AP907" i="2"/>
  <c r="AO907" i="2"/>
  <c r="AN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W907" i="2"/>
  <c r="V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AS906" i="2"/>
  <c r="AR906" i="2"/>
  <c r="AQ906" i="2"/>
  <c r="AP906" i="2"/>
  <c r="AO906" i="2"/>
  <c r="AN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W906" i="2"/>
  <c r="V906" i="2"/>
  <c r="U906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AS905" i="2"/>
  <c r="AR905" i="2"/>
  <c r="AQ905" i="2"/>
  <c r="AP905" i="2"/>
  <c r="AO905" i="2"/>
  <c r="AN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U905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AS904" i="2"/>
  <c r="AR904" i="2"/>
  <c r="AQ904" i="2"/>
  <c r="AP904" i="2"/>
  <c r="AO904" i="2"/>
  <c r="AN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S903" i="2"/>
  <c r="AR903" i="2"/>
  <c r="AQ903" i="2"/>
  <c r="AP903" i="2"/>
  <c r="AO903" i="2"/>
  <c r="AN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X903" i="2"/>
  <c r="W903" i="2"/>
  <c r="V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AS902" i="2"/>
  <c r="AR902" i="2"/>
  <c r="AQ902" i="2"/>
  <c r="AP902" i="2"/>
  <c r="AO902" i="2"/>
  <c r="AN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AS901" i="2"/>
  <c r="AR901" i="2"/>
  <c r="AQ901" i="2"/>
  <c r="AP901" i="2"/>
  <c r="AO901" i="2"/>
  <c r="AN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U901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AS900" i="2"/>
  <c r="AR900" i="2"/>
  <c r="AQ900" i="2"/>
  <c r="AP900" i="2"/>
  <c r="AO900" i="2"/>
  <c r="AN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X900" i="2"/>
  <c r="W900" i="2"/>
  <c r="V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AS899" i="2"/>
  <c r="AR899" i="2"/>
  <c r="AQ899" i="2"/>
  <c r="AP899" i="2"/>
  <c r="AO899" i="2"/>
  <c r="AN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W899" i="2"/>
  <c r="V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AS898" i="2"/>
  <c r="AR898" i="2"/>
  <c r="AQ898" i="2"/>
  <c r="AP898" i="2"/>
  <c r="AO898" i="2"/>
  <c r="AN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W898" i="2"/>
  <c r="V898" i="2"/>
  <c r="U898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AS897" i="2"/>
  <c r="AR897" i="2"/>
  <c r="AQ897" i="2"/>
  <c r="AP897" i="2"/>
  <c r="AO897" i="2"/>
  <c r="AN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AS896" i="2"/>
  <c r="AR896" i="2"/>
  <c r="AQ896" i="2"/>
  <c r="AP896" i="2"/>
  <c r="AO896" i="2"/>
  <c r="AN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W896" i="2"/>
  <c r="V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AS895" i="2"/>
  <c r="AR895" i="2"/>
  <c r="AQ895" i="2"/>
  <c r="AP895" i="2"/>
  <c r="AO895" i="2"/>
  <c r="AN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W895" i="2"/>
  <c r="V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AS894" i="2"/>
  <c r="AR894" i="2"/>
  <c r="AQ894" i="2"/>
  <c r="AP894" i="2"/>
  <c r="AO894" i="2"/>
  <c r="AN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W894" i="2"/>
  <c r="V894" i="2"/>
  <c r="U894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AS893" i="2"/>
  <c r="AR893" i="2"/>
  <c r="AQ893" i="2"/>
  <c r="AP893" i="2"/>
  <c r="AO893" i="2"/>
  <c r="AN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AS892" i="2"/>
  <c r="AR892" i="2"/>
  <c r="AQ892" i="2"/>
  <c r="AP892" i="2"/>
  <c r="AO892" i="2"/>
  <c r="AN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W892" i="2"/>
  <c r="V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AS891" i="2"/>
  <c r="AR891" i="2"/>
  <c r="AQ891" i="2"/>
  <c r="AP891" i="2"/>
  <c r="AO891" i="2"/>
  <c r="AN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X891" i="2"/>
  <c r="W891" i="2"/>
  <c r="V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AS890" i="2"/>
  <c r="AR890" i="2"/>
  <c r="AQ890" i="2"/>
  <c r="AP890" i="2"/>
  <c r="AO890" i="2"/>
  <c r="AN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AS889" i="2"/>
  <c r="AR889" i="2"/>
  <c r="AQ889" i="2"/>
  <c r="AP889" i="2"/>
  <c r="AO889" i="2"/>
  <c r="AN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U889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AS888" i="2"/>
  <c r="AR888" i="2"/>
  <c r="AQ888" i="2"/>
  <c r="AP888" i="2"/>
  <c r="AO888" i="2"/>
  <c r="AN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W888" i="2"/>
  <c r="V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AS887" i="2"/>
  <c r="AR887" i="2"/>
  <c r="AQ887" i="2"/>
  <c r="AP887" i="2"/>
  <c r="AO887" i="2"/>
  <c r="AN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X887" i="2"/>
  <c r="W887" i="2"/>
  <c r="V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AS886" i="2"/>
  <c r="AR886" i="2"/>
  <c r="AQ886" i="2"/>
  <c r="AP886" i="2"/>
  <c r="AO886" i="2"/>
  <c r="AN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W886" i="2"/>
  <c r="V886" i="2"/>
  <c r="U886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AS885" i="2"/>
  <c r="AR885" i="2"/>
  <c r="AQ885" i="2"/>
  <c r="AP885" i="2"/>
  <c r="AO885" i="2"/>
  <c r="AN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U885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AS884" i="2"/>
  <c r="AR884" i="2"/>
  <c r="AQ884" i="2"/>
  <c r="AP884" i="2"/>
  <c r="AO884" i="2"/>
  <c r="AN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X884" i="2"/>
  <c r="W884" i="2"/>
  <c r="V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AS883" i="2"/>
  <c r="AR883" i="2"/>
  <c r="AQ883" i="2"/>
  <c r="AP883" i="2"/>
  <c r="AO883" i="2"/>
  <c r="AN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X883" i="2"/>
  <c r="W883" i="2"/>
  <c r="V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AS882" i="2"/>
  <c r="AR882" i="2"/>
  <c r="AQ882" i="2"/>
  <c r="AP882" i="2"/>
  <c r="AO882" i="2"/>
  <c r="AN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X882" i="2"/>
  <c r="W882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AS881" i="2"/>
  <c r="AR881" i="2"/>
  <c r="AQ881" i="2"/>
  <c r="AP881" i="2"/>
  <c r="AO881" i="2"/>
  <c r="AN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U881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AS880" i="2"/>
  <c r="AR880" i="2"/>
  <c r="AQ880" i="2"/>
  <c r="AP880" i="2"/>
  <c r="AO880" i="2"/>
  <c r="AN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W880" i="2"/>
  <c r="V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AS879" i="2"/>
  <c r="AR879" i="2"/>
  <c r="AQ879" i="2"/>
  <c r="AP879" i="2"/>
  <c r="AO879" i="2"/>
  <c r="AN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W879" i="2"/>
  <c r="V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AS878" i="2"/>
  <c r="AR878" i="2"/>
  <c r="AQ878" i="2"/>
  <c r="AP878" i="2"/>
  <c r="AO878" i="2"/>
  <c r="AN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W878" i="2"/>
  <c r="V878" i="2"/>
  <c r="U878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AS877" i="2"/>
  <c r="AR877" i="2"/>
  <c r="AQ877" i="2"/>
  <c r="AP877" i="2"/>
  <c r="AO877" i="2"/>
  <c r="AN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U877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AS876" i="2"/>
  <c r="AR876" i="2"/>
  <c r="AQ876" i="2"/>
  <c r="AP876" i="2"/>
  <c r="AO876" i="2"/>
  <c r="AN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AS875" i="2"/>
  <c r="AR875" i="2"/>
  <c r="AQ875" i="2"/>
  <c r="AP875" i="2"/>
  <c r="AO875" i="2"/>
  <c r="AN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W875" i="2"/>
  <c r="V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AS874" i="2"/>
  <c r="AR874" i="2"/>
  <c r="AQ874" i="2"/>
  <c r="AP874" i="2"/>
  <c r="AO874" i="2"/>
  <c r="AN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X874" i="2"/>
  <c r="W874" i="2"/>
  <c r="V874" i="2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AS873" i="2"/>
  <c r="AR873" i="2"/>
  <c r="AQ873" i="2"/>
  <c r="AP873" i="2"/>
  <c r="AO873" i="2"/>
  <c r="AN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U873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AS872" i="2"/>
  <c r="AR872" i="2"/>
  <c r="AQ872" i="2"/>
  <c r="AP872" i="2"/>
  <c r="AO872" i="2"/>
  <c r="AN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W872" i="2"/>
  <c r="V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AS871" i="2"/>
  <c r="AR871" i="2"/>
  <c r="AQ871" i="2"/>
  <c r="AP871" i="2"/>
  <c r="AO871" i="2"/>
  <c r="AN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W871" i="2"/>
  <c r="V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AS870" i="2"/>
  <c r="AR870" i="2"/>
  <c r="AQ870" i="2"/>
  <c r="AP870" i="2"/>
  <c r="AO870" i="2"/>
  <c r="AN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W870" i="2"/>
  <c r="V870" i="2"/>
  <c r="U870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AS869" i="2"/>
  <c r="AR869" i="2"/>
  <c r="AQ869" i="2"/>
  <c r="AP869" i="2"/>
  <c r="AO869" i="2"/>
  <c r="AN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U869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AS868" i="2"/>
  <c r="AR868" i="2"/>
  <c r="AQ868" i="2"/>
  <c r="AP868" i="2"/>
  <c r="AO868" i="2"/>
  <c r="AN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W868" i="2"/>
  <c r="V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AS867" i="2"/>
  <c r="AR867" i="2"/>
  <c r="AQ867" i="2"/>
  <c r="AP867" i="2"/>
  <c r="AO867" i="2"/>
  <c r="AN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W867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AS866" i="2"/>
  <c r="AR866" i="2"/>
  <c r="AQ866" i="2"/>
  <c r="AP866" i="2"/>
  <c r="AO866" i="2"/>
  <c r="AN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X866" i="2"/>
  <c r="W866" i="2"/>
  <c r="V866" i="2"/>
  <c r="U866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AS865" i="2"/>
  <c r="AR865" i="2"/>
  <c r="AQ865" i="2"/>
  <c r="AP865" i="2"/>
  <c r="AO865" i="2"/>
  <c r="AN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U865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AS864" i="2"/>
  <c r="AR864" i="2"/>
  <c r="AQ864" i="2"/>
  <c r="AP864" i="2"/>
  <c r="AO864" i="2"/>
  <c r="AN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S863" i="2"/>
  <c r="AR863" i="2"/>
  <c r="AQ863" i="2"/>
  <c r="AP863" i="2"/>
  <c r="AO863" i="2"/>
  <c r="AN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AS862" i="2"/>
  <c r="AR862" i="2"/>
  <c r="AQ862" i="2"/>
  <c r="AP862" i="2"/>
  <c r="AO862" i="2"/>
  <c r="AN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S861" i="2"/>
  <c r="AR861" i="2"/>
  <c r="AQ861" i="2"/>
  <c r="AP861" i="2"/>
  <c r="AO861" i="2"/>
  <c r="AN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U861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AS860" i="2"/>
  <c r="AR860" i="2"/>
  <c r="AQ860" i="2"/>
  <c r="AP860" i="2"/>
  <c r="AO860" i="2"/>
  <c r="AN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W860" i="2"/>
  <c r="V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AS859" i="2"/>
  <c r="AR859" i="2"/>
  <c r="AQ859" i="2"/>
  <c r="AP859" i="2"/>
  <c r="AO859" i="2"/>
  <c r="AN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W859" i="2"/>
  <c r="V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AS858" i="2"/>
  <c r="AR858" i="2"/>
  <c r="AQ858" i="2"/>
  <c r="AP858" i="2"/>
  <c r="AO858" i="2"/>
  <c r="AN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W858" i="2"/>
  <c r="V858" i="2"/>
  <c r="U858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AS857" i="2"/>
  <c r="AR857" i="2"/>
  <c r="AQ857" i="2"/>
  <c r="AP857" i="2"/>
  <c r="AO857" i="2"/>
  <c r="AN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U857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AS856" i="2"/>
  <c r="AR856" i="2"/>
  <c r="AQ856" i="2"/>
  <c r="AP856" i="2"/>
  <c r="AO856" i="2"/>
  <c r="AN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X856" i="2"/>
  <c r="W856" i="2"/>
  <c r="V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AS855" i="2"/>
  <c r="AR855" i="2"/>
  <c r="AQ855" i="2"/>
  <c r="AP855" i="2"/>
  <c r="AO855" i="2"/>
  <c r="AN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W855" i="2"/>
  <c r="V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AS854" i="2"/>
  <c r="AR854" i="2"/>
  <c r="AQ854" i="2"/>
  <c r="AP854" i="2"/>
  <c r="AO854" i="2"/>
  <c r="AN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X854" i="2"/>
  <c r="W854" i="2"/>
  <c r="V854" i="2"/>
  <c r="U854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AS853" i="2"/>
  <c r="AR853" i="2"/>
  <c r="AQ853" i="2"/>
  <c r="AP853" i="2"/>
  <c r="AO853" i="2"/>
  <c r="AN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U853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AS852" i="2"/>
  <c r="AR852" i="2"/>
  <c r="AQ852" i="2"/>
  <c r="AP852" i="2"/>
  <c r="AO852" i="2"/>
  <c r="AN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W852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AS851" i="2"/>
  <c r="AR851" i="2"/>
  <c r="AQ851" i="2"/>
  <c r="AP851" i="2"/>
  <c r="AO851" i="2"/>
  <c r="AN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W851" i="2"/>
  <c r="V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AS850" i="2"/>
  <c r="AR850" i="2"/>
  <c r="AQ850" i="2"/>
  <c r="AP850" i="2"/>
  <c r="AO850" i="2"/>
  <c r="AN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AS849" i="2"/>
  <c r="AR849" i="2"/>
  <c r="AQ849" i="2"/>
  <c r="AP849" i="2"/>
  <c r="AO849" i="2"/>
  <c r="AN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AS848" i="2"/>
  <c r="AR848" i="2"/>
  <c r="AQ848" i="2"/>
  <c r="AP848" i="2"/>
  <c r="AO848" i="2"/>
  <c r="AN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W848" i="2"/>
  <c r="V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AS847" i="2"/>
  <c r="AR847" i="2"/>
  <c r="AQ847" i="2"/>
  <c r="AP847" i="2"/>
  <c r="AO847" i="2"/>
  <c r="AN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S846" i="2"/>
  <c r="AR846" i="2"/>
  <c r="AQ846" i="2"/>
  <c r="AP846" i="2"/>
  <c r="AO846" i="2"/>
  <c r="AN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W846" i="2"/>
  <c r="V846" i="2"/>
  <c r="U846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AS845" i="2"/>
  <c r="AR845" i="2"/>
  <c r="AQ845" i="2"/>
  <c r="AP845" i="2"/>
  <c r="AO845" i="2"/>
  <c r="AN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AS844" i="2"/>
  <c r="AR844" i="2"/>
  <c r="AQ844" i="2"/>
  <c r="AP844" i="2"/>
  <c r="AO844" i="2"/>
  <c r="AN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W844" i="2"/>
  <c r="V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AS843" i="2"/>
  <c r="AR843" i="2"/>
  <c r="AQ843" i="2"/>
  <c r="AP843" i="2"/>
  <c r="AO843" i="2"/>
  <c r="AN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W843" i="2"/>
  <c r="V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AS842" i="2"/>
  <c r="AR842" i="2"/>
  <c r="AQ842" i="2"/>
  <c r="AP842" i="2"/>
  <c r="AO842" i="2"/>
  <c r="AN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W842" i="2"/>
  <c r="V842" i="2"/>
  <c r="U842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AS841" i="2"/>
  <c r="AR841" i="2"/>
  <c r="AQ841" i="2"/>
  <c r="AP841" i="2"/>
  <c r="AO841" i="2"/>
  <c r="AN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AS840" i="2"/>
  <c r="AR840" i="2"/>
  <c r="AQ840" i="2"/>
  <c r="AP840" i="2"/>
  <c r="AO840" i="2"/>
  <c r="AN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W840" i="2"/>
  <c r="V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AS839" i="2"/>
  <c r="AR839" i="2"/>
  <c r="AQ839" i="2"/>
  <c r="AP839" i="2"/>
  <c r="AO839" i="2"/>
  <c r="AN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W839" i="2"/>
  <c r="V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AS838" i="2"/>
  <c r="AR838" i="2"/>
  <c r="AQ838" i="2"/>
  <c r="AP838" i="2"/>
  <c r="AO838" i="2"/>
  <c r="AN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S837" i="2"/>
  <c r="AR837" i="2"/>
  <c r="AQ837" i="2"/>
  <c r="AP837" i="2"/>
  <c r="AO837" i="2"/>
  <c r="AN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AS836" i="2"/>
  <c r="AR836" i="2"/>
  <c r="AQ836" i="2"/>
  <c r="AP836" i="2"/>
  <c r="AO836" i="2"/>
  <c r="AN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S835" i="2"/>
  <c r="AR835" i="2"/>
  <c r="AQ835" i="2"/>
  <c r="AP835" i="2"/>
  <c r="AO835" i="2"/>
  <c r="AN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AS834" i="2"/>
  <c r="AR834" i="2"/>
  <c r="AQ834" i="2"/>
  <c r="AP834" i="2"/>
  <c r="AO834" i="2"/>
  <c r="AN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AS833" i="2"/>
  <c r="AR833" i="2"/>
  <c r="AQ833" i="2"/>
  <c r="AP833" i="2"/>
  <c r="AO833" i="2"/>
  <c r="AN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AS832" i="2"/>
  <c r="AR832" i="2"/>
  <c r="AQ832" i="2"/>
  <c r="AP832" i="2"/>
  <c r="AO832" i="2"/>
  <c r="AN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AS831" i="2"/>
  <c r="AR831" i="2"/>
  <c r="AQ831" i="2"/>
  <c r="AP831" i="2"/>
  <c r="AO831" i="2"/>
  <c r="AN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AS830" i="2"/>
  <c r="AR830" i="2"/>
  <c r="AQ830" i="2"/>
  <c r="AP830" i="2"/>
  <c r="AO830" i="2"/>
  <c r="AN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AS829" i="2"/>
  <c r="AR829" i="2"/>
  <c r="AQ829" i="2"/>
  <c r="AP829" i="2"/>
  <c r="AO829" i="2"/>
  <c r="AN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AS828" i="2"/>
  <c r="AR828" i="2"/>
  <c r="AQ828" i="2"/>
  <c r="AP828" i="2"/>
  <c r="AO828" i="2"/>
  <c r="AN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W828" i="2"/>
  <c r="V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AS827" i="2"/>
  <c r="AR827" i="2"/>
  <c r="AQ827" i="2"/>
  <c r="AP827" i="2"/>
  <c r="AO827" i="2"/>
  <c r="AN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AS826" i="2"/>
  <c r="AR826" i="2"/>
  <c r="AQ826" i="2"/>
  <c r="AP826" i="2"/>
  <c r="AO826" i="2"/>
  <c r="AN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W826" i="2"/>
  <c r="V826" i="2"/>
  <c r="U826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AS825" i="2"/>
  <c r="AR825" i="2"/>
  <c r="AQ825" i="2"/>
  <c r="AP825" i="2"/>
  <c r="AO825" i="2"/>
  <c r="AN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U825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AS824" i="2"/>
  <c r="AR824" i="2"/>
  <c r="AQ824" i="2"/>
  <c r="AP824" i="2"/>
  <c r="AO824" i="2"/>
  <c r="AN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W824" i="2"/>
  <c r="V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AS823" i="2"/>
  <c r="AR823" i="2"/>
  <c r="AQ823" i="2"/>
  <c r="AP823" i="2"/>
  <c r="AO823" i="2"/>
  <c r="AN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X823" i="2"/>
  <c r="W823" i="2"/>
  <c r="V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AS822" i="2"/>
  <c r="AR822" i="2"/>
  <c r="AQ822" i="2"/>
  <c r="AP822" i="2"/>
  <c r="AO822" i="2"/>
  <c r="AN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W822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AS821" i="2"/>
  <c r="AR821" i="2"/>
  <c r="AQ821" i="2"/>
  <c r="AP821" i="2"/>
  <c r="AO821" i="2"/>
  <c r="AN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S820" i="2"/>
  <c r="AR820" i="2"/>
  <c r="AQ820" i="2"/>
  <c r="AP820" i="2"/>
  <c r="AO820" i="2"/>
  <c r="AN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AS819" i="2"/>
  <c r="AR819" i="2"/>
  <c r="AQ819" i="2"/>
  <c r="AP819" i="2"/>
  <c r="AO819" i="2"/>
  <c r="AN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W819" i="2"/>
  <c r="V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AS818" i="2"/>
  <c r="AR818" i="2"/>
  <c r="AQ818" i="2"/>
  <c r="AP818" i="2"/>
  <c r="AO818" i="2"/>
  <c r="AN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W818" i="2"/>
  <c r="V818" i="2"/>
  <c r="U818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AS817" i="2"/>
  <c r="AR817" i="2"/>
  <c r="AQ817" i="2"/>
  <c r="AP817" i="2"/>
  <c r="AO817" i="2"/>
  <c r="AN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AS816" i="2"/>
  <c r="AR816" i="2"/>
  <c r="AQ816" i="2"/>
  <c r="AP816" i="2"/>
  <c r="AO816" i="2"/>
  <c r="AN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W816" i="2"/>
  <c r="V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AS815" i="2"/>
  <c r="AR815" i="2"/>
  <c r="AQ815" i="2"/>
  <c r="AP815" i="2"/>
  <c r="AO815" i="2"/>
  <c r="AN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W815" i="2"/>
  <c r="V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AS814" i="2"/>
  <c r="AR814" i="2"/>
  <c r="AQ814" i="2"/>
  <c r="AP814" i="2"/>
  <c r="AO814" i="2"/>
  <c r="AN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W814" i="2"/>
  <c r="V814" i="2"/>
  <c r="U814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AS813" i="2"/>
  <c r="AR813" i="2"/>
  <c r="AQ813" i="2"/>
  <c r="AP813" i="2"/>
  <c r="AO813" i="2"/>
  <c r="AN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U813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AS812" i="2"/>
  <c r="AR812" i="2"/>
  <c r="AQ812" i="2"/>
  <c r="AP812" i="2"/>
  <c r="AO812" i="2"/>
  <c r="AN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X812" i="2"/>
  <c r="W812" i="2"/>
  <c r="V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AS811" i="2"/>
  <c r="AR811" i="2"/>
  <c r="AQ811" i="2"/>
  <c r="AP811" i="2"/>
  <c r="AO811" i="2"/>
  <c r="AN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X811" i="2"/>
  <c r="W811" i="2"/>
  <c r="V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AS810" i="2"/>
  <c r="AR810" i="2"/>
  <c r="AQ810" i="2"/>
  <c r="AP810" i="2"/>
  <c r="AO810" i="2"/>
  <c r="AN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X810" i="2"/>
  <c r="W810" i="2"/>
  <c r="V810" i="2"/>
  <c r="U810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AS809" i="2"/>
  <c r="AR809" i="2"/>
  <c r="AQ809" i="2"/>
  <c r="AP809" i="2"/>
  <c r="AO809" i="2"/>
  <c r="AN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U809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AS808" i="2"/>
  <c r="AR808" i="2"/>
  <c r="AQ808" i="2"/>
  <c r="AP808" i="2"/>
  <c r="AO808" i="2"/>
  <c r="AN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W808" i="2"/>
  <c r="V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AS807" i="2"/>
  <c r="AR807" i="2"/>
  <c r="AQ807" i="2"/>
  <c r="AP807" i="2"/>
  <c r="AO807" i="2"/>
  <c r="AN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W807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AS806" i="2"/>
  <c r="AR806" i="2"/>
  <c r="AQ806" i="2"/>
  <c r="AP806" i="2"/>
  <c r="AO806" i="2"/>
  <c r="AN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AS805" i="2"/>
  <c r="AR805" i="2"/>
  <c r="AQ805" i="2"/>
  <c r="AP805" i="2"/>
  <c r="AO805" i="2"/>
  <c r="AN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U805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AS804" i="2"/>
  <c r="AR804" i="2"/>
  <c r="AQ804" i="2"/>
  <c r="AP804" i="2"/>
  <c r="AO804" i="2"/>
  <c r="AN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W804" i="2"/>
  <c r="V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AS803" i="2"/>
  <c r="AR803" i="2"/>
  <c r="AQ803" i="2"/>
  <c r="AP803" i="2"/>
  <c r="AO803" i="2"/>
  <c r="AN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W803" i="2"/>
  <c r="V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AS802" i="2"/>
  <c r="AR802" i="2"/>
  <c r="AQ802" i="2"/>
  <c r="AP802" i="2"/>
  <c r="AO802" i="2"/>
  <c r="AN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X802" i="2"/>
  <c r="W802" i="2"/>
  <c r="V802" i="2"/>
  <c r="U802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AS801" i="2"/>
  <c r="AR801" i="2"/>
  <c r="AQ801" i="2"/>
  <c r="AP801" i="2"/>
  <c r="AO801" i="2"/>
  <c r="AN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U801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AS800" i="2"/>
  <c r="AR800" i="2"/>
  <c r="AQ800" i="2"/>
  <c r="AP800" i="2"/>
  <c r="AO800" i="2"/>
  <c r="AN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AS799" i="2"/>
  <c r="AR799" i="2"/>
  <c r="AQ799" i="2"/>
  <c r="AP799" i="2"/>
  <c r="AO799" i="2"/>
  <c r="AN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W799" i="2"/>
  <c r="V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AS798" i="2"/>
  <c r="AR798" i="2"/>
  <c r="AQ798" i="2"/>
  <c r="AP798" i="2"/>
  <c r="AO798" i="2"/>
  <c r="AN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AS797" i="2"/>
  <c r="AR797" i="2"/>
  <c r="AQ797" i="2"/>
  <c r="AP797" i="2"/>
  <c r="AO797" i="2"/>
  <c r="AN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U797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AS796" i="2"/>
  <c r="AR796" i="2"/>
  <c r="AQ796" i="2"/>
  <c r="AP796" i="2"/>
  <c r="AO796" i="2"/>
  <c r="AN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AS795" i="2"/>
  <c r="AR795" i="2"/>
  <c r="AQ795" i="2"/>
  <c r="AP795" i="2"/>
  <c r="AO795" i="2"/>
  <c r="AN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X795" i="2"/>
  <c r="W795" i="2"/>
  <c r="V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AS794" i="2"/>
  <c r="AR794" i="2"/>
  <c r="AQ794" i="2"/>
  <c r="AP794" i="2"/>
  <c r="AO794" i="2"/>
  <c r="AN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W794" i="2"/>
  <c r="V794" i="2"/>
  <c r="U794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AS793" i="2"/>
  <c r="AR793" i="2"/>
  <c r="AQ793" i="2"/>
  <c r="AP793" i="2"/>
  <c r="AO793" i="2"/>
  <c r="AN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U793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AS792" i="2"/>
  <c r="AR792" i="2"/>
  <c r="AQ792" i="2"/>
  <c r="AP792" i="2"/>
  <c r="AO792" i="2"/>
  <c r="AN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X792" i="2"/>
  <c r="W792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AS791" i="2"/>
  <c r="AR791" i="2"/>
  <c r="AQ791" i="2"/>
  <c r="AP791" i="2"/>
  <c r="AO791" i="2"/>
  <c r="AN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W791" i="2"/>
  <c r="V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AS790" i="2"/>
  <c r="AR790" i="2"/>
  <c r="AQ790" i="2"/>
  <c r="AP790" i="2"/>
  <c r="AO790" i="2"/>
  <c r="AN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AS789" i="2"/>
  <c r="AR789" i="2"/>
  <c r="AQ789" i="2"/>
  <c r="AP789" i="2"/>
  <c r="AO789" i="2"/>
  <c r="AN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AS788" i="2"/>
  <c r="AR788" i="2"/>
  <c r="AQ788" i="2"/>
  <c r="AP788" i="2"/>
  <c r="AO788" i="2"/>
  <c r="AN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W788" i="2"/>
  <c r="V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AS787" i="2"/>
  <c r="AR787" i="2"/>
  <c r="AQ787" i="2"/>
  <c r="AP787" i="2"/>
  <c r="AO787" i="2"/>
  <c r="AN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AS786" i="2"/>
  <c r="AR786" i="2"/>
  <c r="AQ786" i="2"/>
  <c r="AP786" i="2"/>
  <c r="AO786" i="2"/>
  <c r="AN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W786" i="2"/>
  <c r="V786" i="2"/>
  <c r="U786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AS785" i="2"/>
  <c r="AR785" i="2"/>
  <c r="AQ785" i="2"/>
  <c r="AP785" i="2"/>
  <c r="AO785" i="2"/>
  <c r="AN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U785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AS784" i="2"/>
  <c r="AR784" i="2"/>
  <c r="AQ784" i="2"/>
  <c r="AP784" i="2"/>
  <c r="AO784" i="2"/>
  <c r="AN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W784" i="2"/>
  <c r="V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AS783" i="2"/>
  <c r="AR783" i="2"/>
  <c r="AQ783" i="2"/>
  <c r="AP783" i="2"/>
  <c r="AO783" i="2"/>
  <c r="AN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X783" i="2"/>
  <c r="W783" i="2"/>
  <c r="V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AS782" i="2"/>
  <c r="AR782" i="2"/>
  <c r="AQ782" i="2"/>
  <c r="AP782" i="2"/>
  <c r="AO782" i="2"/>
  <c r="AN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AS781" i="2"/>
  <c r="AR781" i="2"/>
  <c r="AQ781" i="2"/>
  <c r="AP781" i="2"/>
  <c r="AO781" i="2"/>
  <c r="AN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U781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AS780" i="2"/>
  <c r="AR780" i="2"/>
  <c r="AQ780" i="2"/>
  <c r="AP780" i="2"/>
  <c r="AO780" i="2"/>
  <c r="AN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S779" i="2"/>
  <c r="AR779" i="2"/>
  <c r="AQ779" i="2"/>
  <c r="AP779" i="2"/>
  <c r="AO779" i="2"/>
  <c r="AN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AS778" i="2"/>
  <c r="AR778" i="2"/>
  <c r="AQ778" i="2"/>
  <c r="AP778" i="2"/>
  <c r="AO778" i="2"/>
  <c r="AN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S777" i="2"/>
  <c r="AR777" i="2"/>
  <c r="AQ777" i="2"/>
  <c r="AP777" i="2"/>
  <c r="AO777" i="2"/>
  <c r="AN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AS776" i="2"/>
  <c r="AR776" i="2"/>
  <c r="AQ776" i="2"/>
  <c r="AP776" i="2"/>
  <c r="AO776" i="2"/>
  <c r="AN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AS775" i="2"/>
  <c r="AR775" i="2"/>
  <c r="AQ775" i="2"/>
  <c r="AP775" i="2"/>
  <c r="AO775" i="2"/>
  <c r="AN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AS774" i="2"/>
  <c r="AR774" i="2"/>
  <c r="AQ774" i="2"/>
  <c r="AP774" i="2"/>
  <c r="AO774" i="2"/>
  <c r="AN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AS773" i="2"/>
  <c r="AR773" i="2"/>
  <c r="AQ773" i="2"/>
  <c r="AP773" i="2"/>
  <c r="AO773" i="2"/>
  <c r="AN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AS772" i="2"/>
  <c r="AR772" i="2"/>
  <c r="AQ772" i="2"/>
  <c r="AP772" i="2"/>
  <c r="AO772" i="2"/>
  <c r="AN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AS771" i="2"/>
  <c r="AR771" i="2"/>
  <c r="AQ771" i="2"/>
  <c r="AP771" i="2"/>
  <c r="AO771" i="2"/>
  <c r="AN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AS770" i="2"/>
  <c r="AR770" i="2"/>
  <c r="AQ770" i="2"/>
  <c r="AP770" i="2"/>
  <c r="AO770" i="2"/>
  <c r="AN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AS769" i="2"/>
  <c r="AR769" i="2"/>
  <c r="AQ769" i="2"/>
  <c r="AP769" i="2"/>
  <c r="AO769" i="2"/>
  <c r="AN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AS768" i="2"/>
  <c r="AR768" i="2"/>
  <c r="AQ768" i="2"/>
  <c r="AP768" i="2"/>
  <c r="AO768" i="2"/>
  <c r="AN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AS767" i="2"/>
  <c r="AR767" i="2"/>
  <c r="AQ767" i="2"/>
  <c r="AP767" i="2"/>
  <c r="AO767" i="2"/>
  <c r="AN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AS766" i="2"/>
  <c r="AR766" i="2"/>
  <c r="AQ766" i="2"/>
  <c r="AP766" i="2"/>
  <c r="AO766" i="2"/>
  <c r="AN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AS765" i="2"/>
  <c r="AR765" i="2"/>
  <c r="AQ765" i="2"/>
  <c r="AP765" i="2"/>
  <c r="AO765" i="2"/>
  <c r="AN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AS764" i="2"/>
  <c r="AR764" i="2"/>
  <c r="AQ764" i="2"/>
  <c r="AP764" i="2"/>
  <c r="AO764" i="2"/>
  <c r="AN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AS763" i="2"/>
  <c r="AR763" i="2"/>
  <c r="AQ763" i="2"/>
  <c r="AP763" i="2"/>
  <c r="AO763" i="2"/>
  <c r="AN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S762" i="2"/>
  <c r="AR762" i="2"/>
  <c r="AQ762" i="2"/>
  <c r="AP762" i="2"/>
  <c r="AO762" i="2"/>
  <c r="AN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AS761" i="2"/>
  <c r="AR761" i="2"/>
  <c r="AQ761" i="2"/>
  <c r="AP761" i="2"/>
  <c r="AO761" i="2"/>
  <c r="AN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AS760" i="2"/>
  <c r="AR760" i="2"/>
  <c r="AQ760" i="2"/>
  <c r="AP760" i="2"/>
  <c r="AO760" i="2"/>
  <c r="AN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AS759" i="2"/>
  <c r="AR759" i="2"/>
  <c r="AQ759" i="2"/>
  <c r="AP759" i="2"/>
  <c r="AO759" i="2"/>
  <c r="AN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AS758" i="2"/>
  <c r="AR758" i="2"/>
  <c r="AQ758" i="2"/>
  <c r="AP758" i="2"/>
  <c r="AO758" i="2"/>
  <c r="AN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AS757" i="2"/>
  <c r="AR757" i="2"/>
  <c r="AQ757" i="2"/>
  <c r="AP757" i="2"/>
  <c r="AO757" i="2"/>
  <c r="AN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U757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AS756" i="2"/>
  <c r="AR756" i="2"/>
  <c r="AQ756" i="2"/>
  <c r="AP756" i="2"/>
  <c r="AO756" i="2"/>
  <c r="AN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AS755" i="2"/>
  <c r="AR755" i="2"/>
  <c r="AQ755" i="2"/>
  <c r="AP755" i="2"/>
  <c r="AO755" i="2"/>
  <c r="AN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AS754" i="2"/>
  <c r="AR754" i="2"/>
  <c r="AQ754" i="2"/>
  <c r="AP754" i="2"/>
  <c r="AO754" i="2"/>
  <c r="AN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AS753" i="2"/>
  <c r="AR753" i="2"/>
  <c r="AQ753" i="2"/>
  <c r="AP753" i="2"/>
  <c r="AO753" i="2"/>
  <c r="AN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AS752" i="2"/>
  <c r="AR752" i="2"/>
  <c r="AQ752" i="2"/>
  <c r="AP752" i="2"/>
  <c r="AO752" i="2"/>
  <c r="AN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AS751" i="2"/>
  <c r="AR751" i="2"/>
  <c r="AQ751" i="2"/>
  <c r="AP751" i="2"/>
  <c r="AO751" i="2"/>
  <c r="AN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AS750" i="2"/>
  <c r="AR750" i="2"/>
  <c r="AQ750" i="2"/>
  <c r="AP750" i="2"/>
  <c r="AO750" i="2"/>
  <c r="AN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AS749" i="2"/>
  <c r="AR749" i="2"/>
  <c r="AQ749" i="2"/>
  <c r="AP749" i="2"/>
  <c r="AO749" i="2"/>
  <c r="AN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AS748" i="2"/>
  <c r="AR748" i="2"/>
  <c r="AQ748" i="2"/>
  <c r="AP748" i="2"/>
  <c r="AO748" i="2"/>
  <c r="AN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AS747" i="2"/>
  <c r="AR747" i="2"/>
  <c r="AQ747" i="2"/>
  <c r="AP747" i="2"/>
  <c r="AO747" i="2"/>
  <c r="AN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AS746" i="2"/>
  <c r="AR746" i="2"/>
  <c r="AQ746" i="2"/>
  <c r="AP746" i="2"/>
  <c r="AO746" i="2"/>
  <c r="AN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AS745" i="2"/>
  <c r="AR745" i="2"/>
  <c r="AQ745" i="2"/>
  <c r="AP745" i="2"/>
  <c r="AO745" i="2"/>
  <c r="AN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AS744" i="2"/>
  <c r="AR744" i="2"/>
  <c r="AQ744" i="2"/>
  <c r="AP744" i="2"/>
  <c r="AO744" i="2"/>
  <c r="AN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AS743" i="2"/>
  <c r="AR743" i="2"/>
  <c r="AQ743" i="2"/>
  <c r="AP743" i="2"/>
  <c r="AO743" i="2"/>
  <c r="AN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AS742" i="2"/>
  <c r="AR742" i="2"/>
  <c r="AQ742" i="2"/>
  <c r="AP742" i="2"/>
  <c r="AO742" i="2"/>
  <c r="AN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AS741" i="2"/>
  <c r="AR741" i="2"/>
  <c r="AQ741" i="2"/>
  <c r="AP741" i="2"/>
  <c r="AO741" i="2"/>
  <c r="AN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AS740" i="2"/>
  <c r="AR740" i="2"/>
  <c r="AQ740" i="2"/>
  <c r="AP740" i="2"/>
  <c r="AO740" i="2"/>
  <c r="AN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AS739" i="2"/>
  <c r="AR739" i="2"/>
  <c r="AQ739" i="2"/>
  <c r="AP739" i="2"/>
  <c r="AO739" i="2"/>
  <c r="AN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AS738" i="2"/>
  <c r="AR738" i="2"/>
  <c r="AQ738" i="2"/>
  <c r="AP738" i="2"/>
  <c r="AO738" i="2"/>
  <c r="AN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AS737" i="2"/>
  <c r="AR737" i="2"/>
  <c r="AQ737" i="2"/>
  <c r="AP737" i="2"/>
  <c r="AO737" i="2"/>
  <c r="AN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AS736" i="2"/>
  <c r="AR736" i="2"/>
  <c r="AQ736" i="2"/>
  <c r="AP736" i="2"/>
  <c r="AO736" i="2"/>
  <c r="AN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AS735" i="2"/>
  <c r="AR735" i="2"/>
  <c r="AQ735" i="2"/>
  <c r="AP735" i="2"/>
  <c r="AO735" i="2"/>
  <c r="AN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S734" i="2"/>
  <c r="AR734" i="2"/>
  <c r="AQ734" i="2"/>
  <c r="AP734" i="2"/>
  <c r="AO734" i="2"/>
  <c r="AN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AS733" i="2"/>
  <c r="AR733" i="2"/>
  <c r="AQ733" i="2"/>
  <c r="AP733" i="2"/>
  <c r="AO733" i="2"/>
  <c r="AN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S732" i="2"/>
  <c r="AR732" i="2"/>
  <c r="AQ732" i="2"/>
  <c r="AP732" i="2"/>
  <c r="AO732" i="2"/>
  <c r="AN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AS731" i="2"/>
  <c r="AR731" i="2"/>
  <c r="AQ731" i="2"/>
  <c r="AP731" i="2"/>
  <c r="AO731" i="2"/>
  <c r="AN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AS730" i="2"/>
  <c r="AR730" i="2"/>
  <c r="AQ730" i="2"/>
  <c r="AP730" i="2"/>
  <c r="AO730" i="2"/>
  <c r="AN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AS729" i="2"/>
  <c r="AR729" i="2"/>
  <c r="AQ729" i="2"/>
  <c r="AP729" i="2"/>
  <c r="AO729" i="2"/>
  <c r="AN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AS728" i="2"/>
  <c r="AR728" i="2"/>
  <c r="AQ728" i="2"/>
  <c r="AP728" i="2"/>
  <c r="AO728" i="2"/>
  <c r="AN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AS727" i="2"/>
  <c r="AR727" i="2"/>
  <c r="AQ727" i="2"/>
  <c r="AP727" i="2"/>
  <c r="AO727" i="2"/>
  <c r="AN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AS726" i="2"/>
  <c r="AR726" i="2"/>
  <c r="AQ726" i="2"/>
  <c r="AP726" i="2"/>
  <c r="AO726" i="2"/>
  <c r="AN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AS725" i="2"/>
  <c r="AR725" i="2"/>
  <c r="AQ725" i="2"/>
  <c r="AP725" i="2"/>
  <c r="AO725" i="2"/>
  <c r="AN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AS724" i="2"/>
  <c r="AR724" i="2"/>
  <c r="AQ724" i="2"/>
  <c r="AP724" i="2"/>
  <c r="AO724" i="2"/>
  <c r="AN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AS723" i="2"/>
  <c r="AR723" i="2"/>
  <c r="AQ723" i="2"/>
  <c r="AP723" i="2"/>
  <c r="AO723" i="2"/>
  <c r="AN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AS722" i="2"/>
  <c r="AR722" i="2"/>
  <c r="AQ722" i="2"/>
  <c r="AP722" i="2"/>
  <c r="AO722" i="2"/>
  <c r="AN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AS721" i="2"/>
  <c r="AR721" i="2"/>
  <c r="AQ721" i="2"/>
  <c r="AP721" i="2"/>
  <c r="AO721" i="2"/>
  <c r="AN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AS720" i="2"/>
  <c r="AR720" i="2"/>
  <c r="AQ720" i="2"/>
  <c r="AP720" i="2"/>
  <c r="AO720" i="2"/>
  <c r="AN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S719" i="2"/>
  <c r="AR719" i="2"/>
  <c r="AQ719" i="2"/>
  <c r="AP719" i="2"/>
  <c r="AO719" i="2"/>
  <c r="AN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AS718" i="2"/>
  <c r="AR718" i="2"/>
  <c r="AQ718" i="2"/>
  <c r="AP718" i="2"/>
  <c r="AO718" i="2"/>
  <c r="AN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AS717" i="2"/>
  <c r="AR717" i="2"/>
  <c r="AQ717" i="2"/>
  <c r="AP717" i="2"/>
  <c r="AO717" i="2"/>
  <c r="AN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AS716" i="2"/>
  <c r="AR716" i="2"/>
  <c r="AQ716" i="2"/>
  <c r="AP716" i="2"/>
  <c r="AO716" i="2"/>
  <c r="AN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AS715" i="2"/>
  <c r="AR715" i="2"/>
  <c r="AQ715" i="2"/>
  <c r="AP715" i="2"/>
  <c r="AO715" i="2"/>
  <c r="AN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AS714" i="2"/>
  <c r="AR714" i="2"/>
  <c r="AQ714" i="2"/>
  <c r="AP714" i="2"/>
  <c r="AO714" i="2"/>
  <c r="AN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AS713" i="2"/>
  <c r="AR713" i="2"/>
  <c r="AQ713" i="2"/>
  <c r="AP713" i="2"/>
  <c r="AO713" i="2"/>
  <c r="AN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AS712" i="2"/>
  <c r="AR712" i="2"/>
  <c r="AQ712" i="2"/>
  <c r="AP712" i="2"/>
  <c r="AO712" i="2"/>
  <c r="AN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AS711" i="2"/>
  <c r="AR711" i="2"/>
  <c r="AQ711" i="2"/>
  <c r="AP711" i="2"/>
  <c r="AO711" i="2"/>
  <c r="AN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AS710" i="2"/>
  <c r="AR710" i="2"/>
  <c r="AQ710" i="2"/>
  <c r="AP710" i="2"/>
  <c r="AO710" i="2"/>
  <c r="AN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AS709" i="2"/>
  <c r="AR709" i="2"/>
  <c r="AQ709" i="2"/>
  <c r="AP709" i="2"/>
  <c r="AO709" i="2"/>
  <c r="AN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AS708" i="2"/>
  <c r="AR708" i="2"/>
  <c r="AQ708" i="2"/>
  <c r="AP708" i="2"/>
  <c r="AO708" i="2"/>
  <c r="AN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AS707" i="2"/>
  <c r="AR707" i="2"/>
  <c r="AQ707" i="2"/>
  <c r="AP707" i="2"/>
  <c r="AO707" i="2"/>
  <c r="AN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AS706" i="2"/>
  <c r="AR706" i="2"/>
  <c r="AQ706" i="2"/>
  <c r="AP706" i="2"/>
  <c r="AO706" i="2"/>
  <c r="AN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AS705" i="2"/>
  <c r="AR705" i="2"/>
  <c r="AQ705" i="2"/>
  <c r="AP705" i="2"/>
  <c r="AO705" i="2"/>
  <c r="AN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AS704" i="2"/>
  <c r="AR704" i="2"/>
  <c r="AQ704" i="2"/>
  <c r="AP704" i="2"/>
  <c r="AO704" i="2"/>
  <c r="AN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AS703" i="2"/>
  <c r="AR703" i="2"/>
  <c r="AQ703" i="2"/>
  <c r="AP703" i="2"/>
  <c r="AO703" i="2"/>
  <c r="AN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AS702" i="2"/>
  <c r="AR702" i="2"/>
  <c r="AQ702" i="2"/>
  <c r="AP702" i="2"/>
  <c r="AO702" i="2"/>
  <c r="AN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AS701" i="2"/>
  <c r="AR701" i="2"/>
  <c r="AQ701" i="2"/>
  <c r="AP701" i="2"/>
  <c r="AO701" i="2"/>
  <c r="AN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AS700" i="2"/>
  <c r="AR700" i="2"/>
  <c r="AQ700" i="2"/>
  <c r="AP700" i="2"/>
  <c r="AO700" i="2"/>
  <c r="AN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AS699" i="2"/>
  <c r="AR699" i="2"/>
  <c r="AQ699" i="2"/>
  <c r="AP699" i="2"/>
  <c r="AO699" i="2"/>
  <c r="AN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AS698" i="2"/>
  <c r="AR698" i="2"/>
  <c r="AQ698" i="2"/>
  <c r="AP698" i="2"/>
  <c r="AO698" i="2"/>
  <c r="AN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AS697" i="2"/>
  <c r="AR697" i="2"/>
  <c r="AQ697" i="2"/>
  <c r="AP697" i="2"/>
  <c r="AO697" i="2"/>
  <c r="AN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AS696" i="2"/>
  <c r="AR696" i="2"/>
  <c r="AQ696" i="2"/>
  <c r="AP696" i="2"/>
  <c r="AO696" i="2"/>
  <c r="AN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AS695" i="2"/>
  <c r="AR695" i="2"/>
  <c r="AQ695" i="2"/>
  <c r="AP695" i="2"/>
  <c r="AO695" i="2"/>
  <c r="AN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AS694" i="2"/>
  <c r="AR694" i="2"/>
  <c r="AQ694" i="2"/>
  <c r="AP694" i="2"/>
  <c r="AO694" i="2"/>
  <c r="AN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AS693" i="2"/>
  <c r="AR693" i="2"/>
  <c r="AQ693" i="2"/>
  <c r="AP693" i="2"/>
  <c r="AO693" i="2"/>
  <c r="AN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AS692" i="2"/>
  <c r="AR692" i="2"/>
  <c r="AQ692" i="2"/>
  <c r="AP692" i="2"/>
  <c r="AO692" i="2"/>
  <c r="AN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AS691" i="2"/>
  <c r="AR691" i="2"/>
  <c r="AQ691" i="2"/>
  <c r="AP691" i="2"/>
  <c r="AO691" i="2"/>
  <c r="AN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AS690" i="2"/>
  <c r="AR690" i="2"/>
  <c r="AQ690" i="2"/>
  <c r="AP690" i="2"/>
  <c r="AO690" i="2"/>
  <c r="AN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AS689" i="2"/>
  <c r="AR689" i="2"/>
  <c r="AQ689" i="2"/>
  <c r="AP689" i="2"/>
  <c r="AO689" i="2"/>
  <c r="AN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AS688" i="2"/>
  <c r="AR688" i="2"/>
  <c r="AQ688" i="2"/>
  <c r="AP688" i="2"/>
  <c r="AO688" i="2"/>
  <c r="AN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AS687" i="2"/>
  <c r="AR687" i="2"/>
  <c r="AQ687" i="2"/>
  <c r="AP687" i="2"/>
  <c r="AO687" i="2"/>
  <c r="AN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AS686" i="2"/>
  <c r="AR686" i="2"/>
  <c r="AQ686" i="2"/>
  <c r="AP686" i="2"/>
  <c r="AO686" i="2"/>
  <c r="AN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AS685" i="2"/>
  <c r="AR685" i="2"/>
  <c r="AQ685" i="2"/>
  <c r="AP685" i="2"/>
  <c r="AO685" i="2"/>
  <c r="AN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AS684" i="2"/>
  <c r="AR684" i="2"/>
  <c r="AQ684" i="2"/>
  <c r="AP684" i="2"/>
  <c r="AO684" i="2"/>
  <c r="AN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AS683" i="2"/>
  <c r="AR683" i="2"/>
  <c r="AQ683" i="2"/>
  <c r="AP683" i="2"/>
  <c r="AO683" i="2"/>
  <c r="AN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AS682" i="2"/>
  <c r="AR682" i="2"/>
  <c r="AQ682" i="2"/>
  <c r="AP682" i="2"/>
  <c r="AO682" i="2"/>
  <c r="AN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AS681" i="2"/>
  <c r="AR681" i="2"/>
  <c r="AQ681" i="2"/>
  <c r="AP681" i="2"/>
  <c r="AO681" i="2"/>
  <c r="AN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AS680" i="2"/>
  <c r="AR680" i="2"/>
  <c r="AQ680" i="2"/>
  <c r="AP680" i="2"/>
  <c r="AO680" i="2"/>
  <c r="AN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AS679" i="2"/>
  <c r="AR679" i="2"/>
  <c r="AQ679" i="2"/>
  <c r="AP679" i="2"/>
  <c r="AO679" i="2"/>
  <c r="AN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AS678" i="2"/>
  <c r="AR678" i="2"/>
  <c r="AQ678" i="2"/>
  <c r="AP678" i="2"/>
  <c r="AO678" i="2"/>
  <c r="AN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AS677" i="2"/>
  <c r="AR677" i="2"/>
  <c r="AQ677" i="2"/>
  <c r="AP677" i="2"/>
  <c r="AO677" i="2"/>
  <c r="AN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AS676" i="2"/>
  <c r="AR676" i="2"/>
  <c r="AQ676" i="2"/>
  <c r="AP676" i="2"/>
  <c r="AO676" i="2"/>
  <c r="AN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AS675" i="2"/>
  <c r="AR675" i="2"/>
  <c r="AQ675" i="2"/>
  <c r="AP675" i="2"/>
  <c r="AO675" i="2"/>
  <c r="AN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AS674" i="2"/>
  <c r="AR674" i="2"/>
  <c r="AQ674" i="2"/>
  <c r="AP674" i="2"/>
  <c r="AO674" i="2"/>
  <c r="AN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S673" i="2"/>
  <c r="AR673" i="2"/>
  <c r="AQ673" i="2"/>
  <c r="AP673" i="2"/>
  <c r="AO673" i="2"/>
  <c r="AN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AS672" i="2"/>
  <c r="AR672" i="2"/>
  <c r="AQ672" i="2"/>
  <c r="AP672" i="2"/>
  <c r="AO672" i="2"/>
  <c r="AN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S671" i="2"/>
  <c r="AR671" i="2"/>
  <c r="AQ671" i="2"/>
  <c r="AP671" i="2"/>
  <c r="AO671" i="2"/>
  <c r="AN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AS670" i="2"/>
  <c r="AR670" i="2"/>
  <c r="AQ670" i="2"/>
  <c r="AP670" i="2"/>
  <c r="AO670" i="2"/>
  <c r="AN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AS669" i="2"/>
  <c r="AR669" i="2"/>
  <c r="AQ669" i="2"/>
  <c r="AP669" i="2"/>
  <c r="AO669" i="2"/>
  <c r="AN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AS668" i="2"/>
  <c r="AR668" i="2"/>
  <c r="AQ668" i="2"/>
  <c r="AP668" i="2"/>
  <c r="AO668" i="2"/>
  <c r="AN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AS667" i="2"/>
  <c r="AR667" i="2"/>
  <c r="AQ667" i="2"/>
  <c r="AP667" i="2"/>
  <c r="AO667" i="2"/>
  <c r="AN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AS666" i="2"/>
  <c r="AR666" i="2"/>
  <c r="AQ666" i="2"/>
  <c r="AP666" i="2"/>
  <c r="AO666" i="2"/>
  <c r="AN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AS665" i="2"/>
  <c r="AR665" i="2"/>
  <c r="AQ665" i="2"/>
  <c r="AP665" i="2"/>
  <c r="AO665" i="2"/>
  <c r="AN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AS664" i="2"/>
  <c r="AR664" i="2"/>
  <c r="AQ664" i="2"/>
  <c r="AP664" i="2"/>
  <c r="AO664" i="2"/>
  <c r="AN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AS663" i="2"/>
  <c r="AR663" i="2"/>
  <c r="AQ663" i="2"/>
  <c r="AP663" i="2"/>
  <c r="AO663" i="2"/>
  <c r="AN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AS662" i="2"/>
  <c r="AR662" i="2"/>
  <c r="AQ662" i="2"/>
  <c r="AP662" i="2"/>
  <c r="AO662" i="2"/>
  <c r="AN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AS661" i="2"/>
  <c r="AR661" i="2"/>
  <c r="AQ661" i="2"/>
  <c r="AP661" i="2"/>
  <c r="AO661" i="2"/>
  <c r="AN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AS660" i="2"/>
  <c r="AR660" i="2"/>
  <c r="AQ660" i="2"/>
  <c r="AP660" i="2"/>
  <c r="AO660" i="2"/>
  <c r="AN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S659" i="2"/>
  <c r="AR659" i="2"/>
  <c r="AQ659" i="2"/>
  <c r="AP659" i="2"/>
  <c r="AO659" i="2"/>
  <c r="AN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AS658" i="2"/>
  <c r="AR658" i="2"/>
  <c r="AQ658" i="2"/>
  <c r="AP658" i="2"/>
  <c r="AO658" i="2"/>
  <c r="AN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AS657" i="2"/>
  <c r="AR657" i="2"/>
  <c r="AQ657" i="2"/>
  <c r="AP657" i="2"/>
  <c r="AO657" i="2"/>
  <c r="AN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AS656" i="2"/>
  <c r="AR656" i="2"/>
  <c r="AQ656" i="2"/>
  <c r="AP656" i="2"/>
  <c r="AO656" i="2"/>
  <c r="AN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AS655" i="2"/>
  <c r="AR655" i="2"/>
  <c r="AQ655" i="2"/>
  <c r="AP655" i="2"/>
  <c r="AO655" i="2"/>
  <c r="AN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AS654" i="2"/>
  <c r="AR654" i="2"/>
  <c r="AQ654" i="2"/>
  <c r="AP654" i="2"/>
  <c r="AO654" i="2"/>
  <c r="AN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AS653" i="2"/>
  <c r="AR653" i="2"/>
  <c r="AQ653" i="2"/>
  <c r="AP653" i="2"/>
  <c r="AO653" i="2"/>
  <c r="AN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AS652" i="2"/>
  <c r="AR652" i="2"/>
  <c r="AQ652" i="2"/>
  <c r="AP652" i="2"/>
  <c r="AO652" i="2"/>
  <c r="AN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AS651" i="2"/>
  <c r="AR651" i="2"/>
  <c r="AQ651" i="2"/>
  <c r="AP651" i="2"/>
  <c r="AO651" i="2"/>
  <c r="AN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AS650" i="2"/>
  <c r="AR650" i="2"/>
  <c r="AQ650" i="2"/>
  <c r="AP650" i="2"/>
  <c r="AO650" i="2"/>
  <c r="AN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AS649" i="2"/>
  <c r="AR649" i="2"/>
  <c r="AQ649" i="2"/>
  <c r="AP649" i="2"/>
  <c r="AO649" i="2"/>
  <c r="AN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S648" i="2"/>
  <c r="AR648" i="2"/>
  <c r="AQ648" i="2"/>
  <c r="AP648" i="2"/>
  <c r="AO648" i="2"/>
  <c r="AN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AS647" i="2"/>
  <c r="AR647" i="2"/>
  <c r="AQ647" i="2"/>
  <c r="AP647" i="2"/>
  <c r="AO647" i="2"/>
  <c r="AN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S646" i="2"/>
  <c r="AR646" i="2"/>
  <c r="AQ646" i="2"/>
  <c r="AP646" i="2"/>
  <c r="AO646" i="2"/>
  <c r="AN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AS645" i="2"/>
  <c r="AR645" i="2"/>
  <c r="AQ645" i="2"/>
  <c r="AP645" i="2"/>
  <c r="AO645" i="2"/>
  <c r="AN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AS644" i="2"/>
  <c r="AR644" i="2"/>
  <c r="AQ644" i="2"/>
  <c r="AP644" i="2"/>
  <c r="AO644" i="2"/>
  <c r="AN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AS643" i="2"/>
  <c r="AR643" i="2"/>
  <c r="AQ643" i="2"/>
  <c r="AP643" i="2"/>
  <c r="AO643" i="2"/>
  <c r="AN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AS642" i="2"/>
  <c r="AR642" i="2"/>
  <c r="AQ642" i="2"/>
  <c r="AP642" i="2"/>
  <c r="AO642" i="2"/>
  <c r="AN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AS641" i="2"/>
  <c r="AR641" i="2"/>
  <c r="AQ641" i="2"/>
  <c r="AP641" i="2"/>
  <c r="AO641" i="2"/>
  <c r="AN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AS640" i="2"/>
  <c r="AR640" i="2"/>
  <c r="AQ640" i="2"/>
  <c r="AP640" i="2"/>
  <c r="AO640" i="2"/>
  <c r="AN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AS639" i="2"/>
  <c r="AR639" i="2"/>
  <c r="AQ639" i="2"/>
  <c r="AP639" i="2"/>
  <c r="AO639" i="2"/>
  <c r="AN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AS638" i="2"/>
  <c r="AR638" i="2"/>
  <c r="AQ638" i="2"/>
  <c r="AP638" i="2"/>
  <c r="AO638" i="2"/>
  <c r="AN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AS637" i="2"/>
  <c r="AR637" i="2"/>
  <c r="AQ637" i="2"/>
  <c r="AP637" i="2"/>
  <c r="AO637" i="2"/>
  <c r="AN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AS636" i="2"/>
  <c r="AR636" i="2"/>
  <c r="AQ636" i="2"/>
  <c r="AP636" i="2"/>
  <c r="AO636" i="2"/>
  <c r="AN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AS635" i="2"/>
  <c r="AR635" i="2"/>
  <c r="AQ635" i="2"/>
  <c r="AP635" i="2"/>
  <c r="AO635" i="2"/>
  <c r="AN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S634" i="2"/>
  <c r="AR634" i="2"/>
  <c r="AQ634" i="2"/>
  <c r="AP634" i="2"/>
  <c r="AO634" i="2"/>
  <c r="AN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AS633" i="2"/>
  <c r="AR633" i="2"/>
  <c r="AQ633" i="2"/>
  <c r="AP633" i="2"/>
  <c r="AO633" i="2"/>
  <c r="AN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AS632" i="2"/>
  <c r="AR632" i="2"/>
  <c r="AQ632" i="2"/>
  <c r="AP632" i="2"/>
  <c r="AO632" i="2"/>
  <c r="AN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AS631" i="2"/>
  <c r="AR631" i="2"/>
  <c r="AQ631" i="2"/>
  <c r="AP631" i="2"/>
  <c r="AO631" i="2"/>
  <c r="AN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AS630" i="2"/>
  <c r="AR630" i="2"/>
  <c r="AQ630" i="2"/>
  <c r="AP630" i="2"/>
  <c r="AO630" i="2"/>
  <c r="AN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AS629" i="2"/>
  <c r="AR629" i="2"/>
  <c r="AQ629" i="2"/>
  <c r="AP629" i="2"/>
  <c r="AO629" i="2"/>
  <c r="AN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AS628" i="2"/>
  <c r="AR628" i="2"/>
  <c r="AQ628" i="2"/>
  <c r="AP628" i="2"/>
  <c r="AO628" i="2"/>
  <c r="AN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AS627" i="2"/>
  <c r="AR627" i="2"/>
  <c r="AQ627" i="2"/>
  <c r="AP627" i="2"/>
  <c r="AO627" i="2"/>
  <c r="AN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AS626" i="2"/>
  <c r="AR626" i="2"/>
  <c r="AQ626" i="2"/>
  <c r="AP626" i="2"/>
  <c r="AO626" i="2"/>
  <c r="AN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AS625" i="2"/>
  <c r="AR625" i="2"/>
  <c r="AQ625" i="2"/>
  <c r="AP625" i="2"/>
  <c r="AO625" i="2"/>
  <c r="AN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AS624" i="2"/>
  <c r="AR624" i="2"/>
  <c r="AQ624" i="2"/>
  <c r="AP624" i="2"/>
  <c r="AO624" i="2"/>
  <c r="AN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AS623" i="2"/>
  <c r="AR623" i="2"/>
  <c r="AQ623" i="2"/>
  <c r="AP623" i="2"/>
  <c r="AO623" i="2"/>
  <c r="AN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AS622" i="2"/>
  <c r="AR622" i="2"/>
  <c r="AQ622" i="2"/>
  <c r="AP622" i="2"/>
  <c r="AO622" i="2"/>
  <c r="AN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AS621" i="2"/>
  <c r="AR621" i="2"/>
  <c r="AQ621" i="2"/>
  <c r="AP621" i="2"/>
  <c r="AO621" i="2"/>
  <c r="AN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AS620" i="2"/>
  <c r="AR620" i="2"/>
  <c r="AQ620" i="2"/>
  <c r="AP620" i="2"/>
  <c r="AO620" i="2"/>
  <c r="AN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AS619" i="2"/>
  <c r="AR619" i="2"/>
  <c r="AQ619" i="2"/>
  <c r="AP619" i="2"/>
  <c r="AO619" i="2"/>
  <c r="AN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AS618" i="2"/>
  <c r="AR618" i="2"/>
  <c r="AQ618" i="2"/>
  <c r="AP618" i="2"/>
  <c r="AO618" i="2"/>
  <c r="AN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AS617" i="2"/>
  <c r="AR617" i="2"/>
  <c r="AQ617" i="2"/>
  <c r="AP617" i="2"/>
  <c r="AO617" i="2"/>
  <c r="AN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AS616" i="2"/>
  <c r="AR616" i="2"/>
  <c r="AQ616" i="2"/>
  <c r="AP616" i="2"/>
  <c r="AO616" i="2"/>
  <c r="AN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AS615" i="2"/>
  <c r="AR615" i="2"/>
  <c r="AQ615" i="2"/>
  <c r="AP615" i="2"/>
  <c r="AO615" i="2"/>
  <c r="AN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AS614" i="2"/>
  <c r="AR614" i="2"/>
  <c r="AQ614" i="2"/>
  <c r="AP614" i="2"/>
  <c r="AO614" i="2"/>
  <c r="AN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AS613" i="2"/>
  <c r="AR613" i="2"/>
  <c r="AQ613" i="2"/>
  <c r="AP613" i="2"/>
  <c r="AO613" i="2"/>
  <c r="AN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AS612" i="2"/>
  <c r="AR612" i="2"/>
  <c r="AQ612" i="2"/>
  <c r="AP612" i="2"/>
  <c r="AO612" i="2"/>
  <c r="AN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AS611" i="2"/>
  <c r="AR611" i="2"/>
  <c r="AQ611" i="2"/>
  <c r="AP611" i="2"/>
  <c r="AO611" i="2"/>
  <c r="AN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AS610" i="2"/>
  <c r="AR610" i="2"/>
  <c r="AQ610" i="2"/>
  <c r="AP610" i="2"/>
  <c r="AO610" i="2"/>
  <c r="AN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AS609" i="2"/>
  <c r="AR609" i="2"/>
  <c r="AQ609" i="2"/>
  <c r="AP609" i="2"/>
  <c r="AO609" i="2"/>
  <c r="AN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AS608" i="2"/>
  <c r="AR608" i="2"/>
  <c r="AQ608" i="2"/>
  <c r="AP608" i="2"/>
  <c r="AO608" i="2"/>
  <c r="AN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AS607" i="2"/>
  <c r="AR607" i="2"/>
  <c r="AQ607" i="2"/>
  <c r="AP607" i="2"/>
  <c r="AO607" i="2"/>
  <c r="AN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AS606" i="2"/>
  <c r="AR606" i="2"/>
  <c r="AQ606" i="2"/>
  <c r="AP606" i="2"/>
  <c r="AO606" i="2"/>
  <c r="AN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AS605" i="2"/>
  <c r="AR605" i="2"/>
  <c r="AQ605" i="2"/>
  <c r="AP605" i="2"/>
  <c r="AO605" i="2"/>
  <c r="AN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S604" i="2"/>
  <c r="AR604" i="2"/>
  <c r="AQ604" i="2"/>
  <c r="AP604" i="2"/>
  <c r="AO604" i="2"/>
  <c r="AN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S603" i="2"/>
  <c r="AR603" i="2"/>
  <c r="AQ603" i="2"/>
  <c r="AP603" i="2"/>
  <c r="AO603" i="2"/>
  <c r="AN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AS602" i="2"/>
  <c r="AR602" i="2"/>
  <c r="AQ602" i="2"/>
  <c r="AP602" i="2"/>
  <c r="AO602" i="2"/>
  <c r="AN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AS601" i="2"/>
  <c r="AR601" i="2"/>
  <c r="AQ601" i="2"/>
  <c r="AP601" i="2"/>
  <c r="AO601" i="2"/>
  <c r="AN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AS600" i="2"/>
  <c r="AR600" i="2"/>
  <c r="AQ600" i="2"/>
  <c r="AP600" i="2"/>
  <c r="AO600" i="2"/>
  <c r="AN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AS599" i="2"/>
  <c r="AR599" i="2"/>
  <c r="AQ599" i="2"/>
  <c r="AP599" i="2"/>
  <c r="AO599" i="2"/>
  <c r="AN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AS598" i="2"/>
  <c r="AR598" i="2"/>
  <c r="AQ598" i="2"/>
  <c r="AP598" i="2"/>
  <c r="AO598" i="2"/>
  <c r="AN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AS597" i="2"/>
  <c r="AR597" i="2"/>
  <c r="AQ597" i="2"/>
  <c r="AP597" i="2"/>
  <c r="AO597" i="2"/>
  <c r="AN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AS596" i="2"/>
  <c r="AR596" i="2"/>
  <c r="AQ596" i="2"/>
  <c r="AP596" i="2"/>
  <c r="AO596" i="2"/>
  <c r="AN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AS595" i="2"/>
  <c r="AR595" i="2"/>
  <c r="AQ595" i="2"/>
  <c r="AP595" i="2"/>
  <c r="AO595" i="2"/>
  <c r="AN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AS594" i="2"/>
  <c r="AR594" i="2"/>
  <c r="AQ594" i="2"/>
  <c r="AP594" i="2"/>
  <c r="AO594" i="2"/>
  <c r="AN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AS593" i="2"/>
  <c r="AR593" i="2"/>
  <c r="AQ593" i="2"/>
  <c r="AP593" i="2"/>
  <c r="AO593" i="2"/>
  <c r="AN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AS592" i="2"/>
  <c r="AR592" i="2"/>
  <c r="AQ592" i="2"/>
  <c r="AP592" i="2"/>
  <c r="AO592" i="2"/>
  <c r="AN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S591" i="2"/>
  <c r="AR591" i="2"/>
  <c r="AQ591" i="2"/>
  <c r="AP591" i="2"/>
  <c r="AO591" i="2"/>
  <c r="AN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AS590" i="2"/>
  <c r="AR590" i="2"/>
  <c r="AQ590" i="2"/>
  <c r="AP590" i="2"/>
  <c r="AO590" i="2"/>
  <c r="AN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AS589" i="2"/>
  <c r="AR589" i="2"/>
  <c r="AQ589" i="2"/>
  <c r="AP589" i="2"/>
  <c r="AO589" i="2"/>
  <c r="AN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AS588" i="2"/>
  <c r="AR588" i="2"/>
  <c r="AQ588" i="2"/>
  <c r="AP588" i="2"/>
  <c r="AO588" i="2"/>
  <c r="AN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AS587" i="2"/>
  <c r="AR587" i="2"/>
  <c r="AQ587" i="2"/>
  <c r="AP587" i="2"/>
  <c r="AO587" i="2"/>
  <c r="AN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AS586" i="2"/>
  <c r="AR586" i="2"/>
  <c r="AQ586" i="2"/>
  <c r="AP586" i="2"/>
  <c r="AO586" i="2"/>
  <c r="AN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AS585" i="2"/>
  <c r="AR585" i="2"/>
  <c r="AQ585" i="2"/>
  <c r="AP585" i="2"/>
  <c r="AO585" i="2"/>
  <c r="AN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AS584" i="2"/>
  <c r="AR584" i="2"/>
  <c r="AQ584" i="2"/>
  <c r="AP584" i="2"/>
  <c r="AO584" i="2"/>
  <c r="AN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AS583" i="2"/>
  <c r="AR583" i="2"/>
  <c r="AQ583" i="2"/>
  <c r="AP583" i="2"/>
  <c r="AO583" i="2"/>
  <c r="AN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AS582" i="2"/>
  <c r="AR582" i="2"/>
  <c r="AQ582" i="2"/>
  <c r="AP582" i="2"/>
  <c r="AO582" i="2"/>
  <c r="AN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AS581" i="2"/>
  <c r="AR581" i="2"/>
  <c r="AQ581" i="2"/>
  <c r="AP581" i="2"/>
  <c r="AO581" i="2"/>
  <c r="AN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AS580" i="2"/>
  <c r="AR580" i="2"/>
  <c r="AQ580" i="2"/>
  <c r="AP580" i="2"/>
  <c r="AO580" i="2"/>
  <c r="AN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AS579" i="2"/>
  <c r="AR579" i="2"/>
  <c r="AQ579" i="2"/>
  <c r="AP579" i="2"/>
  <c r="AO579" i="2"/>
  <c r="AN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AS578" i="2"/>
  <c r="AR578" i="2"/>
  <c r="AQ578" i="2"/>
  <c r="AP578" i="2"/>
  <c r="AO578" i="2"/>
  <c r="AN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AS577" i="2"/>
  <c r="AR577" i="2"/>
  <c r="AQ577" i="2"/>
  <c r="AP577" i="2"/>
  <c r="AO577" i="2"/>
  <c r="AN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AS576" i="2"/>
  <c r="AR576" i="2"/>
  <c r="AQ576" i="2"/>
  <c r="AP576" i="2"/>
  <c r="AO576" i="2"/>
  <c r="AN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AS575" i="2"/>
  <c r="AR575" i="2"/>
  <c r="AQ575" i="2"/>
  <c r="AP575" i="2"/>
  <c r="AO575" i="2"/>
  <c r="AN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AS574" i="2"/>
  <c r="AR574" i="2"/>
  <c r="AQ574" i="2"/>
  <c r="AP574" i="2"/>
  <c r="AO574" i="2"/>
  <c r="AN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AS573" i="2"/>
  <c r="AR573" i="2"/>
  <c r="AQ573" i="2"/>
  <c r="AP573" i="2"/>
  <c r="AO573" i="2"/>
  <c r="AN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AS572" i="2"/>
  <c r="AR572" i="2"/>
  <c r="AQ572" i="2"/>
  <c r="AP572" i="2"/>
  <c r="AO572" i="2"/>
  <c r="AN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AS571" i="2"/>
  <c r="AR571" i="2"/>
  <c r="AQ571" i="2"/>
  <c r="AP571" i="2"/>
  <c r="AO571" i="2"/>
  <c r="AN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AS570" i="2"/>
  <c r="AR570" i="2"/>
  <c r="AQ570" i="2"/>
  <c r="AP570" i="2"/>
  <c r="AO570" i="2"/>
  <c r="AN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AS569" i="2"/>
  <c r="AR569" i="2"/>
  <c r="AQ569" i="2"/>
  <c r="AP569" i="2"/>
  <c r="AO569" i="2"/>
  <c r="AN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AS568" i="2"/>
  <c r="AR568" i="2"/>
  <c r="AQ568" i="2"/>
  <c r="AP568" i="2"/>
  <c r="AO568" i="2"/>
  <c r="AN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AS567" i="2"/>
  <c r="AR567" i="2"/>
  <c r="AQ567" i="2"/>
  <c r="AP567" i="2"/>
  <c r="AO567" i="2"/>
  <c r="AN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AS566" i="2"/>
  <c r="AR566" i="2"/>
  <c r="AQ566" i="2"/>
  <c r="AP566" i="2"/>
  <c r="AO566" i="2"/>
  <c r="AN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AS565" i="2"/>
  <c r="AR565" i="2"/>
  <c r="AQ565" i="2"/>
  <c r="AP565" i="2"/>
  <c r="AO565" i="2"/>
  <c r="AN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AS564" i="2"/>
  <c r="AR564" i="2"/>
  <c r="AQ564" i="2"/>
  <c r="AP564" i="2"/>
  <c r="AO564" i="2"/>
  <c r="AN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AS563" i="2"/>
  <c r="AR563" i="2"/>
  <c r="AQ563" i="2"/>
  <c r="AP563" i="2"/>
  <c r="AO563" i="2"/>
  <c r="AN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AS562" i="2"/>
  <c r="AR562" i="2"/>
  <c r="AQ562" i="2"/>
  <c r="AP562" i="2"/>
  <c r="AO562" i="2"/>
  <c r="AN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AS561" i="2"/>
  <c r="AR561" i="2"/>
  <c r="AQ561" i="2"/>
  <c r="AP561" i="2"/>
  <c r="AO561" i="2"/>
  <c r="AN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AS560" i="2"/>
  <c r="AR560" i="2"/>
  <c r="AQ560" i="2"/>
  <c r="AP560" i="2"/>
  <c r="AO560" i="2"/>
  <c r="AN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AS559" i="2"/>
  <c r="AR559" i="2"/>
  <c r="AQ559" i="2"/>
  <c r="AP559" i="2"/>
  <c r="AO559" i="2"/>
  <c r="AN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AS558" i="2"/>
  <c r="AR558" i="2"/>
  <c r="AQ558" i="2"/>
  <c r="AP558" i="2"/>
  <c r="AO558" i="2"/>
  <c r="AN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S557" i="2"/>
  <c r="AR557" i="2"/>
  <c r="AQ557" i="2"/>
  <c r="AP557" i="2"/>
  <c r="AO557" i="2"/>
  <c r="AN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S556" i="2"/>
  <c r="AR556" i="2"/>
  <c r="AQ556" i="2"/>
  <c r="AP556" i="2"/>
  <c r="AO556" i="2"/>
  <c r="AN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AS555" i="2"/>
  <c r="AR555" i="2"/>
  <c r="AQ555" i="2"/>
  <c r="AP555" i="2"/>
  <c r="AO555" i="2"/>
  <c r="AN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AS554" i="2"/>
  <c r="AR554" i="2"/>
  <c r="AQ554" i="2"/>
  <c r="AP554" i="2"/>
  <c r="AO554" i="2"/>
  <c r="AN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AS553" i="2"/>
  <c r="AR553" i="2"/>
  <c r="AQ553" i="2"/>
  <c r="AP553" i="2"/>
  <c r="AO553" i="2"/>
  <c r="AN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AS552" i="2"/>
  <c r="AR552" i="2"/>
  <c r="AQ552" i="2"/>
  <c r="AP552" i="2"/>
  <c r="AO552" i="2"/>
  <c r="AN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AS551" i="2"/>
  <c r="AR551" i="2"/>
  <c r="AQ551" i="2"/>
  <c r="AP551" i="2"/>
  <c r="AO551" i="2"/>
  <c r="AN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AS550" i="2"/>
  <c r="AR550" i="2"/>
  <c r="AQ550" i="2"/>
  <c r="AP550" i="2"/>
  <c r="AO550" i="2"/>
  <c r="AN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AS549" i="2"/>
  <c r="AR549" i="2"/>
  <c r="AQ549" i="2"/>
  <c r="AP549" i="2"/>
  <c r="AO549" i="2"/>
  <c r="AN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AS548" i="2"/>
  <c r="AR548" i="2"/>
  <c r="AQ548" i="2"/>
  <c r="AP548" i="2"/>
  <c r="AO548" i="2"/>
  <c r="AN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AS547" i="2"/>
  <c r="AR547" i="2"/>
  <c r="AQ547" i="2"/>
  <c r="AP547" i="2"/>
  <c r="AO547" i="2"/>
  <c r="AN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AS546" i="2"/>
  <c r="AR546" i="2"/>
  <c r="AQ546" i="2"/>
  <c r="AP546" i="2"/>
  <c r="AO546" i="2"/>
  <c r="AN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AS545" i="2"/>
  <c r="AR545" i="2"/>
  <c r="AQ545" i="2"/>
  <c r="AP545" i="2"/>
  <c r="AO545" i="2"/>
  <c r="AN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S544" i="2"/>
  <c r="AR544" i="2"/>
  <c r="AQ544" i="2"/>
  <c r="AP544" i="2"/>
  <c r="AO544" i="2"/>
  <c r="AN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AS543" i="2"/>
  <c r="AR543" i="2"/>
  <c r="AQ543" i="2"/>
  <c r="AP543" i="2"/>
  <c r="AO543" i="2"/>
  <c r="AN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AS542" i="2"/>
  <c r="AR542" i="2"/>
  <c r="AQ542" i="2"/>
  <c r="AP542" i="2"/>
  <c r="AO542" i="2"/>
  <c r="AN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AS541" i="2"/>
  <c r="AR541" i="2"/>
  <c r="AQ541" i="2"/>
  <c r="AP541" i="2"/>
  <c r="AO541" i="2"/>
  <c r="AN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AS540" i="2"/>
  <c r="AR540" i="2"/>
  <c r="AQ540" i="2"/>
  <c r="AP540" i="2"/>
  <c r="AO540" i="2"/>
  <c r="AN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AS539" i="2"/>
  <c r="AR539" i="2"/>
  <c r="AQ539" i="2"/>
  <c r="AP539" i="2"/>
  <c r="AO539" i="2"/>
  <c r="AN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AS538" i="2"/>
  <c r="AR538" i="2"/>
  <c r="AQ538" i="2"/>
  <c r="AP538" i="2"/>
  <c r="AO538" i="2"/>
  <c r="AN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AS537" i="2"/>
  <c r="AR537" i="2"/>
  <c r="AQ537" i="2"/>
  <c r="AP537" i="2"/>
  <c r="AO537" i="2"/>
  <c r="AN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AS536" i="2"/>
  <c r="AR536" i="2"/>
  <c r="AQ536" i="2"/>
  <c r="AP536" i="2"/>
  <c r="AO536" i="2"/>
  <c r="AN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AS535" i="2"/>
  <c r="AR535" i="2"/>
  <c r="AQ535" i="2"/>
  <c r="AP535" i="2"/>
  <c r="AO535" i="2"/>
  <c r="AN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AS534" i="2"/>
  <c r="AR534" i="2"/>
  <c r="AQ534" i="2"/>
  <c r="AP534" i="2"/>
  <c r="AO534" i="2"/>
  <c r="AN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AS533" i="2"/>
  <c r="AR533" i="2"/>
  <c r="AQ533" i="2"/>
  <c r="AP533" i="2"/>
  <c r="AO533" i="2"/>
  <c r="AN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AS532" i="2"/>
  <c r="AR532" i="2"/>
  <c r="AQ532" i="2"/>
  <c r="AP532" i="2"/>
  <c r="AO532" i="2"/>
  <c r="AN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AS531" i="2"/>
  <c r="AR531" i="2"/>
  <c r="AQ531" i="2"/>
  <c r="AP531" i="2"/>
  <c r="AO531" i="2"/>
  <c r="AN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AS530" i="2"/>
  <c r="AR530" i="2"/>
  <c r="AQ530" i="2"/>
  <c r="AP530" i="2"/>
  <c r="AO530" i="2"/>
  <c r="AN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AS529" i="2"/>
  <c r="AR529" i="2"/>
  <c r="AQ529" i="2"/>
  <c r="AP529" i="2"/>
  <c r="AO529" i="2"/>
  <c r="AN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AS528" i="2"/>
  <c r="AR528" i="2"/>
  <c r="AQ528" i="2"/>
  <c r="AP528" i="2"/>
  <c r="AO528" i="2"/>
  <c r="AN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AS527" i="2"/>
  <c r="AR527" i="2"/>
  <c r="AQ527" i="2"/>
  <c r="AP527" i="2"/>
  <c r="AO527" i="2"/>
  <c r="AN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AS526" i="2"/>
  <c r="AR526" i="2"/>
  <c r="AQ526" i="2"/>
  <c r="AP526" i="2"/>
  <c r="AO526" i="2"/>
  <c r="AN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AS525" i="2"/>
  <c r="AR525" i="2"/>
  <c r="AQ525" i="2"/>
  <c r="AP525" i="2"/>
  <c r="AO525" i="2"/>
  <c r="AN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AS524" i="2"/>
  <c r="AR524" i="2"/>
  <c r="AQ524" i="2"/>
  <c r="AP524" i="2"/>
  <c r="AO524" i="2"/>
  <c r="AN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AS523" i="2"/>
  <c r="AR523" i="2"/>
  <c r="AQ523" i="2"/>
  <c r="AP523" i="2"/>
  <c r="AO523" i="2"/>
  <c r="AN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AS522" i="2"/>
  <c r="AR522" i="2"/>
  <c r="AQ522" i="2"/>
  <c r="AP522" i="2"/>
  <c r="AO522" i="2"/>
  <c r="AN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AS521" i="2"/>
  <c r="AR521" i="2"/>
  <c r="AQ521" i="2"/>
  <c r="AP521" i="2"/>
  <c r="AO521" i="2"/>
  <c r="AN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AS520" i="2"/>
  <c r="AR520" i="2"/>
  <c r="AQ520" i="2"/>
  <c r="AP520" i="2"/>
  <c r="AO520" i="2"/>
  <c r="AN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AS519" i="2"/>
  <c r="AR519" i="2"/>
  <c r="AQ519" i="2"/>
  <c r="AP519" i="2"/>
  <c r="AO519" i="2"/>
  <c r="AN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AS518" i="2"/>
  <c r="AR518" i="2"/>
  <c r="AQ518" i="2"/>
  <c r="AP518" i="2"/>
  <c r="AO518" i="2"/>
  <c r="AN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AS517" i="2"/>
  <c r="AR517" i="2"/>
  <c r="AQ517" i="2"/>
  <c r="AP517" i="2"/>
  <c r="AO517" i="2"/>
  <c r="AN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AS516" i="2"/>
  <c r="AR516" i="2"/>
  <c r="AQ516" i="2"/>
  <c r="AP516" i="2"/>
  <c r="AO516" i="2"/>
  <c r="AN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AS515" i="2"/>
  <c r="AR515" i="2"/>
  <c r="AQ515" i="2"/>
  <c r="AP515" i="2"/>
  <c r="AO515" i="2"/>
  <c r="AN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AS514" i="2"/>
  <c r="AR514" i="2"/>
  <c r="AQ514" i="2"/>
  <c r="AP514" i="2"/>
  <c r="AO514" i="2"/>
  <c r="AN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AS513" i="2"/>
  <c r="AR513" i="2"/>
  <c r="AQ513" i="2"/>
  <c r="AP513" i="2"/>
  <c r="AO513" i="2"/>
  <c r="AN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AS512" i="2"/>
  <c r="AR512" i="2"/>
  <c r="AQ512" i="2"/>
  <c r="AP512" i="2"/>
  <c r="AO512" i="2"/>
  <c r="AN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AS511" i="2"/>
  <c r="AR511" i="2"/>
  <c r="AQ511" i="2"/>
  <c r="AP511" i="2"/>
  <c r="AO511" i="2"/>
  <c r="AN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AS510" i="2"/>
  <c r="AR510" i="2"/>
  <c r="AQ510" i="2"/>
  <c r="AP510" i="2"/>
  <c r="AO510" i="2"/>
  <c r="AN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AS509" i="2"/>
  <c r="AR509" i="2"/>
  <c r="AQ509" i="2"/>
  <c r="AP509" i="2"/>
  <c r="AO509" i="2"/>
  <c r="AN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AS508" i="2"/>
  <c r="AR508" i="2"/>
  <c r="AQ508" i="2"/>
  <c r="AP508" i="2"/>
  <c r="AO508" i="2"/>
  <c r="AN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AS507" i="2"/>
  <c r="AR507" i="2"/>
  <c r="AQ507" i="2"/>
  <c r="AP507" i="2"/>
  <c r="AO507" i="2"/>
  <c r="AN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AS506" i="2"/>
  <c r="AR506" i="2"/>
  <c r="AQ506" i="2"/>
  <c r="AP506" i="2"/>
  <c r="AO506" i="2"/>
  <c r="AN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AS505" i="2"/>
  <c r="AR505" i="2"/>
  <c r="AQ505" i="2"/>
  <c r="AP505" i="2"/>
  <c r="AO505" i="2"/>
  <c r="AN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AS504" i="2"/>
  <c r="AR504" i="2"/>
  <c r="AQ504" i="2"/>
  <c r="AP504" i="2"/>
  <c r="AO504" i="2"/>
  <c r="AN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AS503" i="2"/>
  <c r="AR503" i="2"/>
  <c r="AQ503" i="2"/>
  <c r="AP503" i="2"/>
  <c r="AO503" i="2"/>
  <c r="AN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AS502" i="2"/>
  <c r="AR502" i="2"/>
  <c r="AQ502" i="2"/>
  <c r="AP502" i="2"/>
  <c r="AO502" i="2"/>
  <c r="AN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AS501" i="2"/>
  <c r="AR501" i="2"/>
  <c r="AQ501" i="2"/>
  <c r="AP501" i="2"/>
  <c r="AO501" i="2"/>
  <c r="AN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S500" i="2"/>
  <c r="AR500" i="2"/>
  <c r="AQ500" i="2"/>
  <c r="AP500" i="2"/>
  <c r="AO500" i="2"/>
  <c r="AN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S499" i="2"/>
  <c r="AR499" i="2"/>
  <c r="AQ499" i="2"/>
  <c r="AP499" i="2"/>
  <c r="AO499" i="2"/>
  <c r="AN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AS498" i="2"/>
  <c r="AR498" i="2"/>
  <c r="AQ498" i="2"/>
  <c r="AP498" i="2"/>
  <c r="AO498" i="2"/>
  <c r="AN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AS497" i="2"/>
  <c r="AR497" i="2"/>
  <c r="AQ497" i="2"/>
  <c r="AP497" i="2"/>
  <c r="AO497" i="2"/>
  <c r="AN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AS496" i="2"/>
  <c r="AR496" i="2"/>
  <c r="AQ496" i="2"/>
  <c r="AP496" i="2"/>
  <c r="AO496" i="2"/>
  <c r="AN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AS495" i="2"/>
  <c r="AR495" i="2"/>
  <c r="AQ495" i="2"/>
  <c r="AP495" i="2"/>
  <c r="AO495" i="2"/>
  <c r="AN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AS494" i="2"/>
  <c r="AR494" i="2"/>
  <c r="AQ494" i="2"/>
  <c r="AP494" i="2"/>
  <c r="AO494" i="2"/>
  <c r="AN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AS493" i="2"/>
  <c r="AR493" i="2"/>
  <c r="AQ493" i="2"/>
  <c r="AP493" i="2"/>
  <c r="AO493" i="2"/>
  <c r="AN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AS492" i="2"/>
  <c r="AR492" i="2"/>
  <c r="AQ492" i="2"/>
  <c r="AP492" i="2"/>
  <c r="AO492" i="2"/>
  <c r="AN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AS491" i="2"/>
  <c r="AR491" i="2"/>
  <c r="AQ491" i="2"/>
  <c r="AP491" i="2"/>
  <c r="AO491" i="2"/>
  <c r="AN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S490" i="2"/>
  <c r="AR490" i="2"/>
  <c r="AQ490" i="2"/>
  <c r="AP490" i="2"/>
  <c r="AO490" i="2"/>
  <c r="AN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AS489" i="2"/>
  <c r="AR489" i="2"/>
  <c r="AQ489" i="2"/>
  <c r="AP489" i="2"/>
  <c r="AO489" i="2"/>
  <c r="AN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AS488" i="2"/>
  <c r="AR488" i="2"/>
  <c r="AQ488" i="2"/>
  <c r="AP488" i="2"/>
  <c r="AO488" i="2"/>
  <c r="AN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AS487" i="2"/>
  <c r="AR487" i="2"/>
  <c r="AQ487" i="2"/>
  <c r="AP487" i="2"/>
  <c r="AO487" i="2"/>
  <c r="AN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AS486" i="2"/>
  <c r="AR486" i="2"/>
  <c r="AQ486" i="2"/>
  <c r="AP486" i="2"/>
  <c r="AO486" i="2"/>
  <c r="AN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AS485" i="2"/>
  <c r="AR485" i="2"/>
  <c r="AQ485" i="2"/>
  <c r="AP485" i="2"/>
  <c r="AO485" i="2"/>
  <c r="AN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AS484" i="2"/>
  <c r="AR484" i="2"/>
  <c r="AQ484" i="2"/>
  <c r="AP484" i="2"/>
  <c r="AO484" i="2"/>
  <c r="AN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AS483" i="2"/>
  <c r="AR483" i="2"/>
  <c r="AQ483" i="2"/>
  <c r="AP483" i="2"/>
  <c r="AO483" i="2"/>
  <c r="AN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AS482" i="2"/>
  <c r="AR482" i="2"/>
  <c r="AQ482" i="2"/>
  <c r="AP482" i="2"/>
  <c r="AO482" i="2"/>
  <c r="AN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AS481" i="2"/>
  <c r="AR481" i="2"/>
  <c r="AQ481" i="2"/>
  <c r="AP481" i="2"/>
  <c r="AO481" i="2"/>
  <c r="AN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AS480" i="2"/>
  <c r="AR480" i="2"/>
  <c r="AQ480" i="2"/>
  <c r="AP480" i="2"/>
  <c r="AO480" i="2"/>
  <c r="AN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AS479" i="2"/>
  <c r="AR479" i="2"/>
  <c r="AQ479" i="2"/>
  <c r="AP479" i="2"/>
  <c r="AO479" i="2"/>
  <c r="AN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AS478" i="2"/>
  <c r="AR478" i="2"/>
  <c r="AQ478" i="2"/>
  <c r="AP478" i="2"/>
  <c r="AO478" i="2"/>
  <c r="AN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AS477" i="2"/>
  <c r="AR477" i="2"/>
  <c r="AQ477" i="2"/>
  <c r="AP477" i="2"/>
  <c r="AO477" i="2"/>
  <c r="AN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AS476" i="2"/>
  <c r="AR476" i="2"/>
  <c r="AQ476" i="2"/>
  <c r="AP476" i="2"/>
  <c r="AO476" i="2"/>
  <c r="AN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AS475" i="2"/>
  <c r="AR475" i="2"/>
  <c r="AQ475" i="2"/>
  <c r="AP475" i="2"/>
  <c r="AO475" i="2"/>
  <c r="AN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AS474" i="2"/>
  <c r="AR474" i="2"/>
  <c r="AQ474" i="2"/>
  <c r="AP474" i="2"/>
  <c r="AO474" i="2"/>
  <c r="AN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AS473" i="2"/>
  <c r="AR473" i="2"/>
  <c r="AQ473" i="2"/>
  <c r="AP473" i="2"/>
  <c r="AO473" i="2"/>
  <c r="AN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AS472" i="2"/>
  <c r="AR472" i="2"/>
  <c r="AQ472" i="2"/>
  <c r="AP472" i="2"/>
  <c r="AO472" i="2"/>
  <c r="AN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AS471" i="2"/>
  <c r="AR471" i="2"/>
  <c r="AQ471" i="2"/>
  <c r="AP471" i="2"/>
  <c r="AO471" i="2"/>
  <c r="AN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AS470" i="2"/>
  <c r="AR470" i="2"/>
  <c r="AQ470" i="2"/>
  <c r="AP470" i="2"/>
  <c r="AO470" i="2"/>
  <c r="AN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AS469" i="2"/>
  <c r="AR469" i="2"/>
  <c r="AQ469" i="2"/>
  <c r="AP469" i="2"/>
  <c r="AO469" i="2"/>
  <c r="AN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AS468" i="2"/>
  <c r="AR468" i="2"/>
  <c r="AQ468" i="2"/>
  <c r="AP468" i="2"/>
  <c r="AO468" i="2"/>
  <c r="AN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AS467" i="2"/>
  <c r="AR467" i="2"/>
  <c r="AQ467" i="2"/>
  <c r="AP467" i="2"/>
  <c r="AO467" i="2"/>
  <c r="AN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AS466" i="2"/>
  <c r="AR466" i="2"/>
  <c r="AQ466" i="2"/>
  <c r="AP466" i="2"/>
  <c r="AO466" i="2"/>
  <c r="AN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AS465" i="2"/>
  <c r="AR465" i="2"/>
  <c r="AQ465" i="2"/>
  <c r="AP465" i="2"/>
  <c r="AO465" i="2"/>
  <c r="AN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AS464" i="2"/>
  <c r="AR464" i="2"/>
  <c r="AQ464" i="2"/>
  <c r="AP464" i="2"/>
  <c r="AO464" i="2"/>
  <c r="AN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AS463" i="2"/>
  <c r="AR463" i="2"/>
  <c r="AQ463" i="2"/>
  <c r="AP463" i="2"/>
  <c r="AO463" i="2"/>
  <c r="AN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AS462" i="2"/>
  <c r="AR462" i="2"/>
  <c r="AQ462" i="2"/>
  <c r="AP462" i="2"/>
  <c r="AO462" i="2"/>
  <c r="AN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AS461" i="2"/>
  <c r="AR461" i="2"/>
  <c r="AQ461" i="2"/>
  <c r="AP461" i="2"/>
  <c r="AO461" i="2"/>
  <c r="AN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AS460" i="2"/>
  <c r="AR460" i="2"/>
  <c r="AQ460" i="2"/>
  <c r="AP460" i="2"/>
  <c r="AO460" i="2"/>
  <c r="AN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AS459" i="2"/>
  <c r="AR459" i="2"/>
  <c r="AQ459" i="2"/>
  <c r="AP459" i="2"/>
  <c r="AO459" i="2"/>
  <c r="AN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AS458" i="2"/>
  <c r="AR458" i="2"/>
  <c r="AQ458" i="2"/>
  <c r="AP458" i="2"/>
  <c r="AO458" i="2"/>
  <c r="AN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AS457" i="2"/>
  <c r="AR457" i="2"/>
  <c r="AQ457" i="2"/>
  <c r="AP457" i="2"/>
  <c r="AO457" i="2"/>
  <c r="AN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AS456" i="2"/>
  <c r="AR456" i="2"/>
  <c r="AQ456" i="2"/>
  <c r="AP456" i="2"/>
  <c r="AO456" i="2"/>
  <c r="AN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AS455" i="2"/>
  <c r="AR455" i="2"/>
  <c r="AQ455" i="2"/>
  <c r="AP455" i="2"/>
  <c r="AO455" i="2"/>
  <c r="AN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AS454" i="2"/>
  <c r="AR454" i="2"/>
  <c r="AQ454" i="2"/>
  <c r="AP454" i="2"/>
  <c r="AO454" i="2"/>
  <c r="AN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AS453" i="2"/>
  <c r="AR453" i="2"/>
  <c r="AQ453" i="2"/>
  <c r="AP453" i="2"/>
  <c r="AO453" i="2"/>
  <c r="AN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AS452" i="2"/>
  <c r="AR452" i="2"/>
  <c r="AQ452" i="2"/>
  <c r="AP452" i="2"/>
  <c r="AO452" i="2"/>
  <c r="AN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AS451" i="2"/>
  <c r="AR451" i="2"/>
  <c r="AQ451" i="2"/>
  <c r="AP451" i="2"/>
  <c r="AO451" i="2"/>
  <c r="AN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AS450" i="2"/>
  <c r="AR450" i="2"/>
  <c r="AQ450" i="2"/>
  <c r="AP450" i="2"/>
  <c r="AO450" i="2"/>
  <c r="AN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AS449" i="2"/>
  <c r="AR449" i="2"/>
  <c r="AQ449" i="2"/>
  <c r="AP449" i="2"/>
  <c r="AO449" i="2"/>
  <c r="AN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AS448" i="2"/>
  <c r="AR448" i="2"/>
  <c r="AQ448" i="2"/>
  <c r="AP448" i="2"/>
  <c r="AO448" i="2"/>
  <c r="AN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AS447" i="2"/>
  <c r="AR447" i="2"/>
  <c r="AQ447" i="2"/>
  <c r="AP447" i="2"/>
  <c r="AO447" i="2"/>
  <c r="AN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AS446" i="2"/>
  <c r="AR446" i="2"/>
  <c r="AQ446" i="2"/>
  <c r="AP446" i="2"/>
  <c r="AO446" i="2"/>
  <c r="AN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AS445" i="2"/>
  <c r="AR445" i="2"/>
  <c r="AQ445" i="2"/>
  <c r="AP445" i="2"/>
  <c r="AO445" i="2"/>
  <c r="AN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AS444" i="2"/>
  <c r="AR444" i="2"/>
  <c r="AQ444" i="2"/>
  <c r="AP444" i="2"/>
  <c r="AO444" i="2"/>
  <c r="AN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AS443" i="2"/>
  <c r="AR443" i="2"/>
  <c r="AQ443" i="2"/>
  <c r="AP443" i="2"/>
  <c r="AO443" i="2"/>
  <c r="AN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AS442" i="2"/>
  <c r="AR442" i="2"/>
  <c r="AQ442" i="2"/>
  <c r="AP442" i="2"/>
  <c r="AO442" i="2"/>
  <c r="AN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AS441" i="2"/>
  <c r="AR441" i="2"/>
  <c r="AQ441" i="2"/>
  <c r="AP441" i="2"/>
  <c r="AO441" i="2"/>
  <c r="AN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AS440" i="2"/>
  <c r="AR440" i="2"/>
  <c r="AQ440" i="2"/>
  <c r="AP440" i="2"/>
  <c r="AO440" i="2"/>
  <c r="AN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AS439" i="2"/>
  <c r="AR439" i="2"/>
  <c r="AQ439" i="2"/>
  <c r="AP439" i="2"/>
  <c r="AO439" i="2"/>
  <c r="AN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AS438" i="2"/>
  <c r="AR438" i="2"/>
  <c r="AQ438" i="2"/>
  <c r="AP438" i="2"/>
  <c r="AO438" i="2"/>
  <c r="AN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AS437" i="2"/>
  <c r="AR437" i="2"/>
  <c r="AQ437" i="2"/>
  <c r="AP437" i="2"/>
  <c r="AO437" i="2"/>
  <c r="AN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AS436" i="2"/>
  <c r="AR436" i="2"/>
  <c r="AQ436" i="2"/>
  <c r="AP436" i="2"/>
  <c r="AO436" i="2"/>
  <c r="AN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AS435" i="2"/>
  <c r="AR435" i="2"/>
  <c r="AQ435" i="2"/>
  <c r="AP435" i="2"/>
  <c r="AO435" i="2"/>
  <c r="AN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AS434" i="2"/>
  <c r="AR434" i="2"/>
  <c r="AQ434" i="2"/>
  <c r="AP434" i="2"/>
  <c r="AO434" i="2"/>
  <c r="AN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AS433" i="2"/>
  <c r="AR433" i="2"/>
  <c r="AQ433" i="2"/>
  <c r="AP433" i="2"/>
  <c r="AO433" i="2"/>
  <c r="AN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AS432" i="2"/>
  <c r="AR432" i="2"/>
  <c r="AQ432" i="2"/>
  <c r="AP432" i="2"/>
  <c r="AO432" i="2"/>
  <c r="AN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AS431" i="2"/>
  <c r="AR431" i="2"/>
  <c r="AQ431" i="2"/>
  <c r="AP431" i="2"/>
  <c r="AO431" i="2"/>
  <c r="AN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AS430" i="2"/>
  <c r="AR430" i="2"/>
  <c r="AQ430" i="2"/>
  <c r="AP430" i="2"/>
  <c r="AO430" i="2"/>
  <c r="AN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S429" i="2"/>
  <c r="AR429" i="2"/>
  <c r="AQ429" i="2"/>
  <c r="AP429" i="2"/>
  <c r="AO429" i="2"/>
  <c r="AN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S428" i="2"/>
  <c r="AR428" i="2"/>
  <c r="AQ428" i="2"/>
  <c r="AP428" i="2"/>
  <c r="AO428" i="2"/>
  <c r="AN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AS427" i="2"/>
  <c r="AR427" i="2"/>
  <c r="AQ427" i="2"/>
  <c r="AP427" i="2"/>
  <c r="AO427" i="2"/>
  <c r="AN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AS426" i="2"/>
  <c r="AR426" i="2"/>
  <c r="AQ426" i="2"/>
  <c r="AP426" i="2"/>
  <c r="AO426" i="2"/>
  <c r="AN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AS425" i="2"/>
  <c r="AR425" i="2"/>
  <c r="AQ425" i="2"/>
  <c r="AP425" i="2"/>
  <c r="AO425" i="2"/>
  <c r="AN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AS424" i="2"/>
  <c r="AR424" i="2"/>
  <c r="AQ424" i="2"/>
  <c r="AP424" i="2"/>
  <c r="AO424" i="2"/>
  <c r="AN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AS423" i="2"/>
  <c r="AR423" i="2"/>
  <c r="AQ423" i="2"/>
  <c r="AP423" i="2"/>
  <c r="AO423" i="2"/>
  <c r="AN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AS422" i="2"/>
  <c r="AR422" i="2"/>
  <c r="AQ422" i="2"/>
  <c r="AP422" i="2"/>
  <c r="AO422" i="2"/>
  <c r="AN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AS421" i="2"/>
  <c r="AR421" i="2"/>
  <c r="AQ421" i="2"/>
  <c r="AP421" i="2"/>
  <c r="AO421" i="2"/>
  <c r="AN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AS420" i="2"/>
  <c r="AR420" i="2"/>
  <c r="AQ420" i="2"/>
  <c r="AP420" i="2"/>
  <c r="AO420" i="2"/>
  <c r="AN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S419" i="2"/>
  <c r="AR419" i="2"/>
  <c r="AQ419" i="2"/>
  <c r="AP419" i="2"/>
  <c r="AO419" i="2"/>
  <c r="AN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AS418" i="2"/>
  <c r="AR418" i="2"/>
  <c r="AQ418" i="2"/>
  <c r="AP418" i="2"/>
  <c r="AO418" i="2"/>
  <c r="AN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AS417" i="2"/>
  <c r="AR417" i="2"/>
  <c r="AQ417" i="2"/>
  <c r="AP417" i="2"/>
  <c r="AO417" i="2"/>
  <c r="AN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AS416" i="2"/>
  <c r="AR416" i="2"/>
  <c r="AQ416" i="2"/>
  <c r="AP416" i="2"/>
  <c r="AO416" i="2"/>
  <c r="AN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AS415" i="2"/>
  <c r="AR415" i="2"/>
  <c r="AQ415" i="2"/>
  <c r="AP415" i="2"/>
  <c r="AO415" i="2"/>
  <c r="AN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AS414" i="2"/>
  <c r="AR414" i="2"/>
  <c r="AQ414" i="2"/>
  <c r="AP414" i="2"/>
  <c r="AO414" i="2"/>
  <c r="AN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AS413" i="2"/>
  <c r="AR413" i="2"/>
  <c r="AQ413" i="2"/>
  <c r="AP413" i="2"/>
  <c r="AO413" i="2"/>
  <c r="AN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AS412" i="2"/>
  <c r="AR412" i="2"/>
  <c r="AQ412" i="2"/>
  <c r="AP412" i="2"/>
  <c r="AO412" i="2"/>
  <c r="AN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AS411" i="2"/>
  <c r="AR411" i="2"/>
  <c r="AQ411" i="2"/>
  <c r="AP411" i="2"/>
  <c r="AO411" i="2"/>
  <c r="AN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AS410" i="2"/>
  <c r="AR410" i="2"/>
  <c r="AQ410" i="2"/>
  <c r="AP410" i="2"/>
  <c r="AO410" i="2"/>
  <c r="AN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AS409" i="2"/>
  <c r="AR409" i="2"/>
  <c r="AQ409" i="2"/>
  <c r="AP409" i="2"/>
  <c r="AO409" i="2"/>
  <c r="AN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AS408" i="2"/>
  <c r="AR408" i="2"/>
  <c r="AQ408" i="2"/>
  <c r="AP408" i="2"/>
  <c r="AO408" i="2"/>
  <c r="AN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AS407" i="2"/>
  <c r="AR407" i="2"/>
  <c r="AQ407" i="2"/>
  <c r="AP407" i="2"/>
  <c r="AO407" i="2"/>
  <c r="AN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AS406" i="2"/>
  <c r="AR406" i="2"/>
  <c r="AQ406" i="2"/>
  <c r="AP406" i="2"/>
  <c r="AO406" i="2"/>
  <c r="AN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AS405" i="2"/>
  <c r="AR405" i="2"/>
  <c r="AQ405" i="2"/>
  <c r="AP405" i="2"/>
  <c r="AO405" i="2"/>
  <c r="AN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AS404" i="2"/>
  <c r="AR404" i="2"/>
  <c r="AQ404" i="2"/>
  <c r="AP404" i="2"/>
  <c r="AO404" i="2"/>
  <c r="AN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AS403" i="2"/>
  <c r="AR403" i="2"/>
  <c r="AQ403" i="2"/>
  <c r="AP403" i="2"/>
  <c r="AO403" i="2"/>
  <c r="AN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AS402" i="2"/>
  <c r="AR402" i="2"/>
  <c r="AQ402" i="2"/>
  <c r="AP402" i="2"/>
  <c r="AO402" i="2"/>
  <c r="AN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AS401" i="2"/>
  <c r="AR401" i="2"/>
  <c r="AQ401" i="2"/>
  <c r="AP401" i="2"/>
  <c r="AO401" i="2"/>
  <c r="AN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AS400" i="2"/>
  <c r="AR400" i="2"/>
  <c r="AQ400" i="2"/>
  <c r="AP400" i="2"/>
  <c r="AO400" i="2"/>
  <c r="AN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AS399" i="2"/>
  <c r="AR399" i="2"/>
  <c r="AQ399" i="2"/>
  <c r="AP399" i="2"/>
  <c r="AO399" i="2"/>
  <c r="AN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AS398" i="2"/>
  <c r="AR398" i="2"/>
  <c r="AQ398" i="2"/>
  <c r="AP398" i="2"/>
  <c r="AO398" i="2"/>
  <c r="AN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AS397" i="2"/>
  <c r="AR397" i="2"/>
  <c r="AQ397" i="2"/>
  <c r="AP397" i="2"/>
  <c r="AO397" i="2"/>
  <c r="AN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AS396" i="2"/>
  <c r="AR396" i="2"/>
  <c r="AQ396" i="2"/>
  <c r="AP396" i="2"/>
  <c r="AO396" i="2"/>
  <c r="AN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AS395" i="2"/>
  <c r="AR395" i="2"/>
  <c r="AQ395" i="2"/>
  <c r="AP395" i="2"/>
  <c r="AO395" i="2"/>
  <c r="AN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AS394" i="2"/>
  <c r="AR394" i="2"/>
  <c r="AQ394" i="2"/>
  <c r="AP394" i="2"/>
  <c r="AO394" i="2"/>
  <c r="AN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AS393" i="2"/>
  <c r="AR393" i="2"/>
  <c r="AQ393" i="2"/>
  <c r="AP393" i="2"/>
  <c r="AO393" i="2"/>
  <c r="AN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AS392" i="2"/>
  <c r="AR392" i="2"/>
  <c r="AQ392" i="2"/>
  <c r="AP392" i="2"/>
  <c r="AO392" i="2"/>
  <c r="AN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AS391" i="2"/>
  <c r="AR391" i="2"/>
  <c r="AQ391" i="2"/>
  <c r="AP391" i="2"/>
  <c r="AO391" i="2"/>
  <c r="AN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AS390" i="2"/>
  <c r="AR390" i="2"/>
  <c r="AQ390" i="2"/>
  <c r="AP390" i="2"/>
  <c r="AO390" i="2"/>
  <c r="AN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AS389" i="2"/>
  <c r="AR389" i="2"/>
  <c r="AQ389" i="2"/>
  <c r="AP389" i="2"/>
  <c r="AO389" i="2"/>
  <c r="AN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AS388" i="2"/>
  <c r="AR388" i="2"/>
  <c r="AQ388" i="2"/>
  <c r="AP388" i="2"/>
  <c r="AO388" i="2"/>
  <c r="AN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AS387" i="2"/>
  <c r="AR387" i="2"/>
  <c r="AQ387" i="2"/>
  <c r="AP387" i="2"/>
  <c r="AO387" i="2"/>
  <c r="AN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AS386" i="2"/>
  <c r="AR386" i="2"/>
  <c r="AQ386" i="2"/>
  <c r="AP386" i="2"/>
  <c r="AO386" i="2"/>
  <c r="AN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AS385" i="2"/>
  <c r="AR385" i="2"/>
  <c r="AQ385" i="2"/>
  <c r="AP385" i="2"/>
  <c r="AO385" i="2"/>
  <c r="AN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AS384" i="2"/>
  <c r="AR384" i="2"/>
  <c r="AQ384" i="2"/>
  <c r="AP384" i="2"/>
  <c r="AO384" i="2"/>
  <c r="AN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AS383" i="2"/>
  <c r="AR383" i="2"/>
  <c r="AQ383" i="2"/>
  <c r="AP383" i="2"/>
  <c r="AO383" i="2"/>
  <c r="AN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AS382" i="2"/>
  <c r="AR382" i="2"/>
  <c r="AQ382" i="2"/>
  <c r="AP382" i="2"/>
  <c r="AO382" i="2"/>
  <c r="AN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AS381" i="2"/>
  <c r="AR381" i="2"/>
  <c r="AQ381" i="2"/>
  <c r="AP381" i="2"/>
  <c r="AO381" i="2"/>
  <c r="AN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AS380" i="2"/>
  <c r="AR380" i="2"/>
  <c r="AQ380" i="2"/>
  <c r="AP380" i="2"/>
  <c r="AO380" i="2"/>
  <c r="AN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AS379" i="2"/>
  <c r="AR379" i="2"/>
  <c r="AQ379" i="2"/>
  <c r="AP379" i="2"/>
  <c r="AO379" i="2"/>
  <c r="AN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AS378" i="2"/>
  <c r="AR378" i="2"/>
  <c r="AQ378" i="2"/>
  <c r="AP378" i="2"/>
  <c r="AO378" i="2"/>
  <c r="AN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AS377" i="2"/>
  <c r="AR377" i="2"/>
  <c r="AQ377" i="2"/>
  <c r="AP377" i="2"/>
  <c r="AO377" i="2"/>
  <c r="AN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AS376" i="2"/>
  <c r="AR376" i="2"/>
  <c r="AQ376" i="2"/>
  <c r="AP376" i="2"/>
  <c r="AO376" i="2"/>
  <c r="AN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AS375" i="2"/>
  <c r="AR375" i="2"/>
  <c r="AQ375" i="2"/>
  <c r="AP375" i="2"/>
  <c r="AO375" i="2"/>
  <c r="AN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AS374" i="2"/>
  <c r="AR374" i="2"/>
  <c r="AQ374" i="2"/>
  <c r="AP374" i="2"/>
  <c r="AO374" i="2"/>
  <c r="AN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AS373" i="2"/>
  <c r="AR373" i="2"/>
  <c r="AQ373" i="2"/>
  <c r="AP373" i="2"/>
  <c r="AO373" i="2"/>
  <c r="AN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AS372" i="2"/>
  <c r="AR372" i="2"/>
  <c r="AQ372" i="2"/>
  <c r="AP372" i="2"/>
  <c r="AO372" i="2"/>
  <c r="AN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AS371" i="2"/>
  <c r="AR371" i="2"/>
  <c r="AQ371" i="2"/>
  <c r="AP371" i="2"/>
  <c r="AO371" i="2"/>
  <c r="AN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AS370" i="2"/>
  <c r="AR370" i="2"/>
  <c r="AQ370" i="2"/>
  <c r="AP370" i="2"/>
  <c r="AO370" i="2"/>
  <c r="AN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AS369" i="2"/>
  <c r="AR369" i="2"/>
  <c r="AQ369" i="2"/>
  <c r="AP369" i="2"/>
  <c r="AO369" i="2"/>
  <c r="AN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AS368" i="2"/>
  <c r="AR368" i="2"/>
  <c r="AQ368" i="2"/>
  <c r="AP368" i="2"/>
  <c r="AO368" i="2"/>
  <c r="AN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AS367" i="2"/>
  <c r="AR367" i="2"/>
  <c r="AQ367" i="2"/>
  <c r="AP367" i="2"/>
  <c r="AO367" i="2"/>
  <c r="AN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AS366" i="2"/>
  <c r="AR366" i="2"/>
  <c r="AQ366" i="2"/>
  <c r="AP366" i="2"/>
  <c r="AO366" i="2"/>
  <c r="AN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S365" i="2"/>
  <c r="AR365" i="2"/>
  <c r="AQ365" i="2"/>
  <c r="AP365" i="2"/>
  <c r="AO365" i="2"/>
  <c r="AN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S364" i="2"/>
  <c r="AR364" i="2"/>
  <c r="AQ364" i="2"/>
  <c r="AP364" i="2"/>
  <c r="AO364" i="2"/>
  <c r="AN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AS363" i="2"/>
  <c r="AR363" i="2"/>
  <c r="AQ363" i="2"/>
  <c r="AP363" i="2"/>
  <c r="AO363" i="2"/>
  <c r="AN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AS362" i="2"/>
  <c r="AR362" i="2"/>
  <c r="AQ362" i="2"/>
  <c r="AP362" i="2"/>
  <c r="AO362" i="2"/>
  <c r="AN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AS361" i="2"/>
  <c r="AR361" i="2"/>
  <c r="AQ361" i="2"/>
  <c r="AP361" i="2"/>
  <c r="AO361" i="2"/>
  <c r="AN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AS360" i="2"/>
  <c r="AR360" i="2"/>
  <c r="AQ360" i="2"/>
  <c r="AP360" i="2"/>
  <c r="AO360" i="2"/>
  <c r="AN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AS359" i="2"/>
  <c r="AR359" i="2"/>
  <c r="AQ359" i="2"/>
  <c r="AP359" i="2"/>
  <c r="AO359" i="2"/>
  <c r="AN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AS358" i="2"/>
  <c r="AR358" i="2"/>
  <c r="AQ358" i="2"/>
  <c r="AP358" i="2"/>
  <c r="AO358" i="2"/>
  <c r="AN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AS357" i="2"/>
  <c r="AR357" i="2"/>
  <c r="AQ357" i="2"/>
  <c r="AP357" i="2"/>
  <c r="AO357" i="2"/>
  <c r="AN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S356" i="2"/>
  <c r="AR356" i="2"/>
  <c r="AQ356" i="2"/>
  <c r="AP356" i="2"/>
  <c r="AO356" i="2"/>
  <c r="AN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AS355" i="2"/>
  <c r="AR355" i="2"/>
  <c r="AQ355" i="2"/>
  <c r="AP355" i="2"/>
  <c r="AO355" i="2"/>
  <c r="AN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AS354" i="2"/>
  <c r="AR354" i="2"/>
  <c r="AQ354" i="2"/>
  <c r="AP354" i="2"/>
  <c r="AO354" i="2"/>
  <c r="AN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AS353" i="2"/>
  <c r="AR353" i="2"/>
  <c r="AQ353" i="2"/>
  <c r="AP353" i="2"/>
  <c r="AO353" i="2"/>
  <c r="AN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AS352" i="2"/>
  <c r="AR352" i="2"/>
  <c r="AQ352" i="2"/>
  <c r="AP352" i="2"/>
  <c r="AO352" i="2"/>
  <c r="AN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AS351" i="2"/>
  <c r="AR351" i="2"/>
  <c r="AQ351" i="2"/>
  <c r="AP351" i="2"/>
  <c r="AO351" i="2"/>
  <c r="AN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AS350" i="2"/>
  <c r="AR350" i="2"/>
  <c r="AQ350" i="2"/>
  <c r="AP350" i="2"/>
  <c r="AO350" i="2"/>
  <c r="AN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AS349" i="2"/>
  <c r="AR349" i="2"/>
  <c r="AQ349" i="2"/>
  <c r="AP349" i="2"/>
  <c r="AO349" i="2"/>
  <c r="AN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AS348" i="2"/>
  <c r="AR348" i="2"/>
  <c r="AQ348" i="2"/>
  <c r="AP348" i="2"/>
  <c r="AO348" i="2"/>
  <c r="AN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AS347" i="2"/>
  <c r="AR347" i="2"/>
  <c r="AQ347" i="2"/>
  <c r="AP347" i="2"/>
  <c r="AO347" i="2"/>
  <c r="AN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AS346" i="2"/>
  <c r="AR346" i="2"/>
  <c r="AQ346" i="2"/>
  <c r="AP346" i="2"/>
  <c r="AO346" i="2"/>
  <c r="AN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AS345" i="2"/>
  <c r="AR345" i="2"/>
  <c r="AQ345" i="2"/>
  <c r="AP345" i="2"/>
  <c r="AO345" i="2"/>
  <c r="AN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S344" i="2"/>
  <c r="AR344" i="2"/>
  <c r="AQ344" i="2"/>
  <c r="AP344" i="2"/>
  <c r="AO344" i="2"/>
  <c r="AN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S343" i="2"/>
  <c r="AR343" i="2"/>
  <c r="AQ343" i="2"/>
  <c r="AP343" i="2"/>
  <c r="AO343" i="2"/>
  <c r="AN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AS342" i="2"/>
  <c r="AR342" i="2"/>
  <c r="AQ342" i="2"/>
  <c r="AP342" i="2"/>
  <c r="AO342" i="2"/>
  <c r="AN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AS341" i="2"/>
  <c r="AR341" i="2"/>
  <c r="AQ341" i="2"/>
  <c r="AP341" i="2"/>
  <c r="AO341" i="2"/>
  <c r="AN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AS340" i="2"/>
  <c r="AR340" i="2"/>
  <c r="AQ340" i="2"/>
  <c r="AP340" i="2"/>
  <c r="AO340" i="2"/>
  <c r="AN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AS339" i="2"/>
  <c r="AR339" i="2"/>
  <c r="AQ339" i="2"/>
  <c r="AP339" i="2"/>
  <c r="AO339" i="2"/>
  <c r="AN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AS338" i="2"/>
  <c r="AR338" i="2"/>
  <c r="AQ338" i="2"/>
  <c r="AP338" i="2"/>
  <c r="AO338" i="2"/>
  <c r="AN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AS337" i="2"/>
  <c r="AR337" i="2"/>
  <c r="AQ337" i="2"/>
  <c r="AP337" i="2"/>
  <c r="AO337" i="2"/>
  <c r="AN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S336" i="2"/>
  <c r="AR336" i="2"/>
  <c r="AQ336" i="2"/>
  <c r="AP336" i="2"/>
  <c r="AO336" i="2"/>
  <c r="AN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AS335" i="2"/>
  <c r="AR335" i="2"/>
  <c r="AQ335" i="2"/>
  <c r="AP335" i="2"/>
  <c r="AO335" i="2"/>
  <c r="AN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AS334" i="2"/>
  <c r="AR334" i="2"/>
  <c r="AQ334" i="2"/>
  <c r="AP334" i="2"/>
  <c r="AO334" i="2"/>
  <c r="AN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AS333" i="2"/>
  <c r="AR333" i="2"/>
  <c r="AQ333" i="2"/>
  <c r="AP333" i="2"/>
  <c r="AO333" i="2"/>
  <c r="AN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AS332" i="2"/>
  <c r="AR332" i="2"/>
  <c r="AQ332" i="2"/>
  <c r="AP332" i="2"/>
  <c r="AO332" i="2"/>
  <c r="AN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AS331" i="2"/>
  <c r="AR331" i="2"/>
  <c r="AQ331" i="2"/>
  <c r="AP331" i="2"/>
  <c r="AO331" i="2"/>
  <c r="AN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AS330" i="2"/>
  <c r="AR330" i="2"/>
  <c r="AQ330" i="2"/>
  <c r="AP330" i="2"/>
  <c r="AO330" i="2"/>
  <c r="AN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AS329" i="2"/>
  <c r="AR329" i="2"/>
  <c r="AQ329" i="2"/>
  <c r="AP329" i="2"/>
  <c r="AO329" i="2"/>
  <c r="AN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AS328" i="2"/>
  <c r="AR328" i="2"/>
  <c r="AQ328" i="2"/>
  <c r="AP328" i="2"/>
  <c r="AO328" i="2"/>
  <c r="AN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AS327" i="2"/>
  <c r="AR327" i="2"/>
  <c r="AQ327" i="2"/>
  <c r="AP327" i="2"/>
  <c r="AO327" i="2"/>
  <c r="AN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AS326" i="2"/>
  <c r="AR326" i="2"/>
  <c r="AQ326" i="2"/>
  <c r="AP326" i="2"/>
  <c r="AO326" i="2"/>
  <c r="AN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AS325" i="2"/>
  <c r="AR325" i="2"/>
  <c r="AQ325" i="2"/>
  <c r="AP325" i="2"/>
  <c r="AO325" i="2"/>
  <c r="AN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AS324" i="2"/>
  <c r="AR324" i="2"/>
  <c r="AQ324" i="2"/>
  <c r="AP324" i="2"/>
  <c r="AO324" i="2"/>
  <c r="AN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AS323" i="2"/>
  <c r="AR323" i="2"/>
  <c r="AQ323" i="2"/>
  <c r="AP323" i="2"/>
  <c r="AO323" i="2"/>
  <c r="AN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AS322" i="2"/>
  <c r="AR322" i="2"/>
  <c r="AQ322" i="2"/>
  <c r="AP322" i="2"/>
  <c r="AO322" i="2"/>
  <c r="AN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AS321" i="2"/>
  <c r="AR321" i="2"/>
  <c r="AQ321" i="2"/>
  <c r="AP321" i="2"/>
  <c r="AO321" i="2"/>
  <c r="AN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AS320" i="2"/>
  <c r="AR320" i="2"/>
  <c r="AQ320" i="2"/>
  <c r="AP320" i="2"/>
  <c r="AO320" i="2"/>
  <c r="AN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AS319" i="2"/>
  <c r="AR319" i="2"/>
  <c r="AQ319" i="2"/>
  <c r="AP319" i="2"/>
  <c r="AO319" i="2"/>
  <c r="AN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AS318" i="2"/>
  <c r="AR318" i="2"/>
  <c r="AQ318" i="2"/>
  <c r="AP318" i="2"/>
  <c r="AO318" i="2"/>
  <c r="AN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S317" i="2"/>
  <c r="AR317" i="2"/>
  <c r="AQ317" i="2"/>
  <c r="AP317" i="2"/>
  <c r="AO317" i="2"/>
  <c r="AN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S316" i="2"/>
  <c r="AR316" i="2"/>
  <c r="AQ316" i="2"/>
  <c r="AP316" i="2"/>
  <c r="AO316" i="2"/>
  <c r="AN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AS315" i="2"/>
  <c r="AR315" i="2"/>
  <c r="AQ315" i="2"/>
  <c r="AP315" i="2"/>
  <c r="AO315" i="2"/>
  <c r="AN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AS314" i="2"/>
  <c r="AR314" i="2"/>
  <c r="AQ314" i="2"/>
  <c r="AP314" i="2"/>
  <c r="AO314" i="2"/>
  <c r="AN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AS313" i="2"/>
  <c r="AR313" i="2"/>
  <c r="AQ313" i="2"/>
  <c r="AP313" i="2"/>
  <c r="AO313" i="2"/>
  <c r="AN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AS312" i="2"/>
  <c r="AR312" i="2"/>
  <c r="AQ312" i="2"/>
  <c r="AP312" i="2"/>
  <c r="AO312" i="2"/>
  <c r="AN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AS311" i="2"/>
  <c r="AR311" i="2"/>
  <c r="AQ311" i="2"/>
  <c r="AP311" i="2"/>
  <c r="AO311" i="2"/>
  <c r="AN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AS310" i="2"/>
  <c r="AR310" i="2"/>
  <c r="AQ310" i="2"/>
  <c r="AP310" i="2"/>
  <c r="AO310" i="2"/>
  <c r="AN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S309" i="2"/>
  <c r="AR309" i="2"/>
  <c r="AQ309" i="2"/>
  <c r="AP309" i="2"/>
  <c r="AO309" i="2"/>
  <c r="AN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AS308" i="2"/>
  <c r="AR308" i="2"/>
  <c r="AQ308" i="2"/>
  <c r="AP308" i="2"/>
  <c r="AO308" i="2"/>
  <c r="AN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AS307" i="2"/>
  <c r="AR307" i="2"/>
  <c r="AQ307" i="2"/>
  <c r="AP307" i="2"/>
  <c r="AO307" i="2"/>
  <c r="AN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AS306" i="2"/>
  <c r="AR306" i="2"/>
  <c r="AQ306" i="2"/>
  <c r="AP306" i="2"/>
  <c r="AO306" i="2"/>
  <c r="AN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AS305" i="2"/>
  <c r="AR305" i="2"/>
  <c r="AQ305" i="2"/>
  <c r="AP305" i="2"/>
  <c r="AO305" i="2"/>
  <c r="AN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AS304" i="2"/>
  <c r="AR304" i="2"/>
  <c r="AQ304" i="2"/>
  <c r="AP304" i="2"/>
  <c r="AO304" i="2"/>
  <c r="AN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AS303" i="2"/>
  <c r="AR303" i="2"/>
  <c r="AQ303" i="2"/>
  <c r="AP303" i="2"/>
  <c r="AO303" i="2"/>
  <c r="AN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AS302" i="2"/>
  <c r="AR302" i="2"/>
  <c r="AQ302" i="2"/>
  <c r="AP302" i="2"/>
  <c r="AO302" i="2"/>
  <c r="AN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AS301" i="2"/>
  <c r="AR301" i="2"/>
  <c r="AQ301" i="2"/>
  <c r="AP301" i="2"/>
  <c r="AO301" i="2"/>
  <c r="AN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AS300" i="2"/>
  <c r="AR300" i="2"/>
  <c r="AQ300" i="2"/>
  <c r="AP300" i="2"/>
  <c r="AO300" i="2"/>
  <c r="AN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AS299" i="2"/>
  <c r="AR299" i="2"/>
  <c r="AQ299" i="2"/>
  <c r="AP299" i="2"/>
  <c r="AO299" i="2"/>
  <c r="AN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AS298" i="2"/>
  <c r="AR298" i="2"/>
  <c r="AQ298" i="2"/>
  <c r="AP298" i="2"/>
  <c r="AO298" i="2"/>
  <c r="AN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AS297" i="2"/>
  <c r="AR297" i="2"/>
  <c r="AQ297" i="2"/>
  <c r="AP297" i="2"/>
  <c r="AO297" i="2"/>
  <c r="AN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AS296" i="2"/>
  <c r="AR296" i="2"/>
  <c r="AQ296" i="2"/>
  <c r="AP296" i="2"/>
  <c r="AO296" i="2"/>
  <c r="AN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AS295" i="2"/>
  <c r="AR295" i="2"/>
  <c r="AQ295" i="2"/>
  <c r="AP295" i="2"/>
  <c r="AO295" i="2"/>
  <c r="AN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AS294" i="2"/>
  <c r="AR294" i="2"/>
  <c r="AQ294" i="2"/>
  <c r="AP294" i="2"/>
  <c r="AO294" i="2"/>
  <c r="AN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AS293" i="2"/>
  <c r="AR293" i="2"/>
  <c r="AQ293" i="2"/>
  <c r="AP293" i="2"/>
  <c r="AO293" i="2"/>
  <c r="AN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AS292" i="2"/>
  <c r="AR292" i="2"/>
  <c r="AQ292" i="2"/>
  <c r="AP292" i="2"/>
  <c r="AO292" i="2"/>
  <c r="AN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AS291" i="2"/>
  <c r="AR291" i="2"/>
  <c r="AQ291" i="2"/>
  <c r="AP291" i="2"/>
  <c r="AO291" i="2"/>
  <c r="AN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AS290" i="2"/>
  <c r="AR290" i="2"/>
  <c r="AQ290" i="2"/>
  <c r="AP290" i="2"/>
  <c r="AO290" i="2"/>
  <c r="AN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AS289" i="2"/>
  <c r="AR289" i="2"/>
  <c r="AQ289" i="2"/>
  <c r="AP289" i="2"/>
  <c r="AO289" i="2"/>
  <c r="AN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AS288" i="2"/>
  <c r="AR288" i="2"/>
  <c r="AQ288" i="2"/>
  <c r="AP288" i="2"/>
  <c r="AO288" i="2"/>
  <c r="AN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AS287" i="2"/>
  <c r="AR287" i="2"/>
  <c r="AQ287" i="2"/>
  <c r="AP287" i="2"/>
  <c r="AO287" i="2"/>
  <c r="AN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AS286" i="2"/>
  <c r="AR286" i="2"/>
  <c r="AQ286" i="2"/>
  <c r="AP286" i="2"/>
  <c r="AO286" i="2"/>
  <c r="AN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AS285" i="2"/>
  <c r="AR285" i="2"/>
  <c r="AQ285" i="2"/>
  <c r="AP285" i="2"/>
  <c r="AO285" i="2"/>
  <c r="AN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AS284" i="2"/>
  <c r="AR284" i="2"/>
  <c r="AQ284" i="2"/>
  <c r="AP284" i="2"/>
  <c r="AO284" i="2"/>
  <c r="AN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AS283" i="2"/>
  <c r="AR283" i="2"/>
  <c r="AQ283" i="2"/>
  <c r="AP283" i="2"/>
  <c r="AO283" i="2"/>
  <c r="AN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AS282" i="2"/>
  <c r="AR282" i="2"/>
  <c r="AQ282" i="2"/>
  <c r="AP282" i="2"/>
  <c r="AO282" i="2"/>
  <c r="AN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AS281" i="2"/>
  <c r="AR281" i="2"/>
  <c r="AQ281" i="2"/>
  <c r="AP281" i="2"/>
  <c r="AO281" i="2"/>
  <c r="AN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AS280" i="2"/>
  <c r="AR280" i="2"/>
  <c r="AQ280" i="2"/>
  <c r="AP280" i="2"/>
  <c r="AO280" i="2"/>
  <c r="AN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AS279" i="2"/>
  <c r="AR279" i="2"/>
  <c r="AQ279" i="2"/>
  <c r="AP279" i="2"/>
  <c r="AO279" i="2"/>
  <c r="AN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AS278" i="2"/>
  <c r="AR278" i="2"/>
  <c r="AQ278" i="2"/>
  <c r="AP278" i="2"/>
  <c r="AO278" i="2"/>
  <c r="AN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AS277" i="2"/>
  <c r="AR277" i="2"/>
  <c r="AQ277" i="2"/>
  <c r="AP277" i="2"/>
  <c r="AO277" i="2"/>
  <c r="AN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AS276" i="2"/>
  <c r="AR276" i="2"/>
  <c r="AQ276" i="2"/>
  <c r="AP276" i="2"/>
  <c r="AO276" i="2"/>
  <c r="AN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AS275" i="2"/>
  <c r="AR275" i="2"/>
  <c r="AQ275" i="2"/>
  <c r="AP275" i="2"/>
  <c r="AO275" i="2"/>
  <c r="AN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AS274" i="2"/>
  <c r="AR274" i="2"/>
  <c r="AQ274" i="2"/>
  <c r="AP274" i="2"/>
  <c r="AO274" i="2"/>
  <c r="AN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AS273" i="2"/>
  <c r="AR273" i="2"/>
  <c r="AQ273" i="2"/>
  <c r="AP273" i="2"/>
  <c r="AO273" i="2"/>
  <c r="AN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AS272" i="2"/>
  <c r="AR272" i="2"/>
  <c r="AQ272" i="2"/>
  <c r="AP272" i="2"/>
  <c r="AO272" i="2"/>
  <c r="AN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AS271" i="2"/>
  <c r="AR271" i="2"/>
  <c r="AQ271" i="2"/>
  <c r="AP271" i="2"/>
  <c r="AO271" i="2"/>
  <c r="AN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AS270" i="2"/>
  <c r="AR270" i="2"/>
  <c r="AQ270" i="2"/>
  <c r="AP270" i="2"/>
  <c r="AO270" i="2"/>
  <c r="AN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AS269" i="2"/>
  <c r="AR269" i="2"/>
  <c r="AQ269" i="2"/>
  <c r="AP269" i="2"/>
  <c r="AO269" i="2"/>
  <c r="AN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AS268" i="2"/>
  <c r="AR268" i="2"/>
  <c r="AQ268" i="2"/>
  <c r="AP268" i="2"/>
  <c r="AO268" i="2"/>
  <c r="AN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AS267" i="2"/>
  <c r="AR267" i="2"/>
  <c r="AQ267" i="2"/>
  <c r="AP267" i="2"/>
  <c r="AO267" i="2"/>
  <c r="AN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AS266" i="2"/>
  <c r="AR266" i="2"/>
  <c r="AQ266" i="2"/>
  <c r="AP266" i="2"/>
  <c r="AO266" i="2"/>
  <c r="AN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AS265" i="2"/>
  <c r="AR265" i="2"/>
  <c r="AQ265" i="2"/>
  <c r="AP265" i="2"/>
  <c r="AO265" i="2"/>
  <c r="AN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AS264" i="2"/>
  <c r="AR264" i="2"/>
  <c r="AQ264" i="2"/>
  <c r="AP264" i="2"/>
  <c r="AO264" i="2"/>
  <c r="AN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AS263" i="2"/>
  <c r="AR263" i="2"/>
  <c r="AQ263" i="2"/>
  <c r="AP263" i="2"/>
  <c r="AO263" i="2"/>
  <c r="AN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AS262" i="2"/>
  <c r="AR262" i="2"/>
  <c r="AQ262" i="2"/>
  <c r="AP262" i="2"/>
  <c r="AO262" i="2"/>
  <c r="AN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AS261" i="2"/>
  <c r="AR261" i="2"/>
  <c r="AQ261" i="2"/>
  <c r="AP261" i="2"/>
  <c r="AO261" i="2"/>
  <c r="AN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AS260" i="2"/>
  <c r="AR260" i="2"/>
  <c r="AQ260" i="2"/>
  <c r="AP260" i="2"/>
  <c r="AO260" i="2"/>
  <c r="AN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AS259" i="2"/>
  <c r="AR259" i="2"/>
  <c r="AQ259" i="2"/>
  <c r="AP259" i="2"/>
  <c r="AO259" i="2"/>
  <c r="AN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AS258" i="2"/>
  <c r="AR258" i="2"/>
  <c r="AQ258" i="2"/>
  <c r="AP258" i="2"/>
  <c r="AO258" i="2"/>
  <c r="AN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AS257" i="2"/>
  <c r="AR257" i="2"/>
  <c r="AQ257" i="2"/>
  <c r="AP257" i="2"/>
  <c r="AO257" i="2"/>
  <c r="AN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AS256" i="2"/>
  <c r="AR256" i="2"/>
  <c r="AQ256" i="2"/>
  <c r="AP256" i="2"/>
  <c r="AO256" i="2"/>
  <c r="AN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AS255" i="2"/>
  <c r="AR255" i="2"/>
  <c r="AQ255" i="2"/>
  <c r="AP255" i="2"/>
  <c r="AO255" i="2"/>
  <c r="AN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AS254" i="2"/>
  <c r="AR254" i="2"/>
  <c r="AQ254" i="2"/>
  <c r="AP254" i="2"/>
  <c r="AO254" i="2"/>
  <c r="AN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AS253" i="2"/>
  <c r="AR253" i="2"/>
  <c r="AQ253" i="2"/>
  <c r="AP253" i="2"/>
  <c r="AO253" i="2"/>
  <c r="AN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AS252" i="2"/>
  <c r="AR252" i="2"/>
  <c r="AQ252" i="2"/>
  <c r="AP252" i="2"/>
  <c r="AO252" i="2"/>
  <c r="AN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AS251" i="2"/>
  <c r="AR251" i="2"/>
  <c r="AQ251" i="2"/>
  <c r="AP251" i="2"/>
  <c r="AO251" i="2"/>
  <c r="AN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AS250" i="2"/>
  <c r="AR250" i="2"/>
  <c r="AQ250" i="2"/>
  <c r="AP250" i="2"/>
  <c r="AO250" i="2"/>
  <c r="AN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AS249" i="2"/>
  <c r="AR249" i="2"/>
  <c r="AQ249" i="2"/>
  <c r="AP249" i="2"/>
  <c r="AO249" i="2"/>
  <c r="AN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AS248" i="2"/>
  <c r="AR248" i="2"/>
  <c r="AQ248" i="2"/>
  <c r="AP248" i="2"/>
  <c r="AO248" i="2"/>
  <c r="AN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AS247" i="2"/>
  <c r="AR247" i="2"/>
  <c r="AQ247" i="2"/>
  <c r="AP247" i="2"/>
  <c r="AO247" i="2"/>
  <c r="AN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AS246" i="2"/>
  <c r="AR246" i="2"/>
  <c r="AQ246" i="2"/>
  <c r="AP246" i="2"/>
  <c r="AO246" i="2"/>
  <c r="AN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AS245" i="2"/>
  <c r="AR245" i="2"/>
  <c r="AQ245" i="2"/>
  <c r="AP245" i="2"/>
  <c r="AO245" i="2"/>
  <c r="AN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AS244" i="2"/>
  <c r="AR244" i="2"/>
  <c r="AQ244" i="2"/>
  <c r="AP244" i="2"/>
  <c r="AO244" i="2"/>
  <c r="AN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AS243" i="2"/>
  <c r="AR243" i="2"/>
  <c r="AQ243" i="2"/>
  <c r="AP243" i="2"/>
  <c r="AO243" i="2"/>
  <c r="AN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AS242" i="2"/>
  <c r="AR242" i="2"/>
  <c r="AQ242" i="2"/>
  <c r="AP242" i="2"/>
  <c r="AO242" i="2"/>
  <c r="AN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AS241" i="2"/>
  <c r="AR241" i="2"/>
  <c r="AQ241" i="2"/>
  <c r="AP241" i="2"/>
  <c r="AO241" i="2"/>
  <c r="AN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AS240" i="2"/>
  <c r="AR240" i="2"/>
  <c r="AQ240" i="2"/>
  <c r="AP240" i="2"/>
  <c r="AO240" i="2"/>
  <c r="AN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S239" i="2"/>
  <c r="AR239" i="2"/>
  <c r="AQ239" i="2"/>
  <c r="AP239" i="2"/>
  <c r="AO239" i="2"/>
  <c r="AN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AS238" i="2"/>
  <c r="AR238" i="2"/>
  <c r="AQ238" i="2"/>
  <c r="AP238" i="2"/>
  <c r="AO238" i="2"/>
  <c r="AN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AS237" i="2"/>
  <c r="AR237" i="2"/>
  <c r="AQ237" i="2"/>
  <c r="AP237" i="2"/>
  <c r="AO237" i="2"/>
  <c r="AN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AS236" i="2"/>
  <c r="AR236" i="2"/>
  <c r="AQ236" i="2"/>
  <c r="AP236" i="2"/>
  <c r="AO236" i="2"/>
  <c r="AN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AS235" i="2"/>
  <c r="AR235" i="2"/>
  <c r="AQ235" i="2"/>
  <c r="AP235" i="2"/>
  <c r="AO235" i="2"/>
  <c r="AN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AS234" i="2"/>
  <c r="AR234" i="2"/>
  <c r="AQ234" i="2"/>
  <c r="AP234" i="2"/>
  <c r="AO234" i="2"/>
  <c r="AN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AS233" i="2"/>
  <c r="AR233" i="2"/>
  <c r="AQ233" i="2"/>
  <c r="AP233" i="2"/>
  <c r="AO233" i="2"/>
  <c r="AN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S232" i="2"/>
  <c r="AR232" i="2"/>
  <c r="AQ232" i="2"/>
  <c r="AP232" i="2"/>
  <c r="AO232" i="2"/>
  <c r="AN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AS231" i="2"/>
  <c r="AR231" i="2"/>
  <c r="AQ231" i="2"/>
  <c r="AP231" i="2"/>
  <c r="AO231" i="2"/>
  <c r="AN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AS230" i="2"/>
  <c r="AR230" i="2"/>
  <c r="AQ230" i="2"/>
  <c r="AP230" i="2"/>
  <c r="AO230" i="2"/>
  <c r="AN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AS229" i="2"/>
  <c r="AR229" i="2"/>
  <c r="AQ229" i="2"/>
  <c r="AP229" i="2"/>
  <c r="AO229" i="2"/>
  <c r="AN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AS228" i="2"/>
  <c r="AR228" i="2"/>
  <c r="AQ228" i="2"/>
  <c r="AP228" i="2"/>
  <c r="AO228" i="2"/>
  <c r="AN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AS227" i="2"/>
  <c r="AR227" i="2"/>
  <c r="AQ227" i="2"/>
  <c r="AP227" i="2"/>
  <c r="AO227" i="2"/>
  <c r="AN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AS226" i="2"/>
  <c r="AR226" i="2"/>
  <c r="AQ226" i="2"/>
  <c r="AP226" i="2"/>
  <c r="AO226" i="2"/>
  <c r="AN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AS225" i="2"/>
  <c r="AR225" i="2"/>
  <c r="AQ225" i="2"/>
  <c r="AP225" i="2"/>
  <c r="AO225" i="2"/>
  <c r="AN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AS224" i="2"/>
  <c r="AR224" i="2"/>
  <c r="AQ224" i="2"/>
  <c r="AP224" i="2"/>
  <c r="AO224" i="2"/>
  <c r="AN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AS223" i="2"/>
  <c r="AR223" i="2"/>
  <c r="AQ223" i="2"/>
  <c r="AP223" i="2"/>
  <c r="AO223" i="2"/>
  <c r="AN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AS222" i="2"/>
  <c r="AR222" i="2"/>
  <c r="AQ222" i="2"/>
  <c r="AP222" i="2"/>
  <c r="AO222" i="2"/>
  <c r="AN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AS221" i="2"/>
  <c r="AR221" i="2"/>
  <c r="AQ221" i="2"/>
  <c r="AP221" i="2"/>
  <c r="AO221" i="2"/>
  <c r="AN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AS220" i="2"/>
  <c r="AR220" i="2"/>
  <c r="AQ220" i="2"/>
  <c r="AP220" i="2"/>
  <c r="AO220" i="2"/>
  <c r="AN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AS219" i="2"/>
  <c r="AR219" i="2"/>
  <c r="AQ219" i="2"/>
  <c r="AP219" i="2"/>
  <c r="AO219" i="2"/>
  <c r="AN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AS218" i="2"/>
  <c r="AR218" i="2"/>
  <c r="AQ218" i="2"/>
  <c r="AP218" i="2"/>
  <c r="AO218" i="2"/>
  <c r="AN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AS217" i="2"/>
  <c r="AR217" i="2"/>
  <c r="AQ217" i="2"/>
  <c r="AP217" i="2"/>
  <c r="AO217" i="2"/>
  <c r="AN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AS216" i="2"/>
  <c r="AR216" i="2"/>
  <c r="AQ216" i="2"/>
  <c r="AP216" i="2"/>
  <c r="AO216" i="2"/>
  <c r="AN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AS215" i="2"/>
  <c r="AR215" i="2"/>
  <c r="AQ215" i="2"/>
  <c r="AP215" i="2"/>
  <c r="AO215" i="2"/>
  <c r="AN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S214" i="2"/>
  <c r="AR214" i="2"/>
  <c r="AQ214" i="2"/>
  <c r="AP214" i="2"/>
  <c r="AO214" i="2"/>
  <c r="AN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S213" i="2"/>
  <c r="AR213" i="2"/>
  <c r="AQ213" i="2"/>
  <c r="AP213" i="2"/>
  <c r="AO213" i="2"/>
  <c r="AN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AS212" i="2"/>
  <c r="AR212" i="2"/>
  <c r="AQ212" i="2"/>
  <c r="AP212" i="2"/>
  <c r="AO212" i="2"/>
  <c r="AN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AS211" i="2"/>
  <c r="AR211" i="2"/>
  <c r="AQ211" i="2"/>
  <c r="AP211" i="2"/>
  <c r="AO211" i="2"/>
  <c r="AN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AS210" i="2"/>
  <c r="AR210" i="2"/>
  <c r="AQ210" i="2"/>
  <c r="AP210" i="2"/>
  <c r="AO210" i="2"/>
  <c r="AN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AS209" i="2"/>
  <c r="AR209" i="2"/>
  <c r="AQ209" i="2"/>
  <c r="AP209" i="2"/>
  <c r="AO209" i="2"/>
  <c r="AN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AS208" i="2"/>
  <c r="AR208" i="2"/>
  <c r="AQ208" i="2"/>
  <c r="AP208" i="2"/>
  <c r="AO208" i="2"/>
  <c r="AN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AS207" i="2"/>
  <c r="AR207" i="2"/>
  <c r="AQ207" i="2"/>
  <c r="AP207" i="2"/>
  <c r="AO207" i="2"/>
  <c r="AN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AS206" i="2"/>
  <c r="AR206" i="2"/>
  <c r="AQ206" i="2"/>
  <c r="AP206" i="2"/>
  <c r="AO206" i="2"/>
  <c r="AN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AS205" i="2"/>
  <c r="AR205" i="2"/>
  <c r="AQ205" i="2"/>
  <c r="AP205" i="2"/>
  <c r="AO205" i="2"/>
  <c r="AN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AS204" i="2"/>
  <c r="AR204" i="2"/>
  <c r="AQ204" i="2"/>
  <c r="AP204" i="2"/>
  <c r="AO204" i="2"/>
  <c r="AN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AS203" i="2"/>
  <c r="AR203" i="2"/>
  <c r="AQ203" i="2"/>
  <c r="AP203" i="2"/>
  <c r="AO203" i="2"/>
  <c r="AN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AS202" i="2"/>
  <c r="AR202" i="2"/>
  <c r="AQ202" i="2"/>
  <c r="AP202" i="2"/>
  <c r="AO202" i="2"/>
  <c r="AN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AS201" i="2"/>
  <c r="AR201" i="2"/>
  <c r="AQ201" i="2"/>
  <c r="AP201" i="2"/>
  <c r="AO201" i="2"/>
  <c r="AN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AS200" i="2"/>
  <c r="AR200" i="2"/>
  <c r="AQ200" i="2"/>
  <c r="AP200" i="2"/>
  <c r="AO200" i="2"/>
  <c r="AN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AS199" i="2"/>
  <c r="AR199" i="2"/>
  <c r="AQ199" i="2"/>
  <c r="AP199" i="2"/>
  <c r="AO199" i="2"/>
  <c r="AN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AS198" i="2"/>
  <c r="AR198" i="2"/>
  <c r="AQ198" i="2"/>
  <c r="AP198" i="2"/>
  <c r="AO198" i="2"/>
  <c r="AN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AS197" i="2"/>
  <c r="AR197" i="2"/>
  <c r="AQ197" i="2"/>
  <c r="AP197" i="2"/>
  <c r="AO197" i="2"/>
  <c r="AN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AS196" i="2"/>
  <c r="AR196" i="2"/>
  <c r="AQ196" i="2"/>
  <c r="AP196" i="2"/>
  <c r="AO196" i="2"/>
  <c r="AN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AS195" i="2"/>
  <c r="AR195" i="2"/>
  <c r="AQ195" i="2"/>
  <c r="AP195" i="2"/>
  <c r="AO195" i="2"/>
  <c r="AN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AS194" i="2"/>
  <c r="AR194" i="2"/>
  <c r="AQ194" i="2"/>
  <c r="AP194" i="2"/>
  <c r="AO194" i="2"/>
  <c r="AN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AS193" i="2"/>
  <c r="AR193" i="2"/>
  <c r="AQ193" i="2"/>
  <c r="AP193" i="2"/>
  <c r="AO193" i="2"/>
  <c r="AN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AS192" i="2"/>
  <c r="AR192" i="2"/>
  <c r="AQ192" i="2"/>
  <c r="AP192" i="2"/>
  <c r="AO192" i="2"/>
  <c r="AN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AS191" i="2"/>
  <c r="AR191" i="2"/>
  <c r="AQ191" i="2"/>
  <c r="AP191" i="2"/>
  <c r="AO191" i="2"/>
  <c r="AN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AS190" i="2"/>
  <c r="AR190" i="2"/>
  <c r="AQ190" i="2"/>
  <c r="AP190" i="2"/>
  <c r="AO190" i="2"/>
  <c r="AN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AS189" i="2"/>
  <c r="AR189" i="2"/>
  <c r="AQ189" i="2"/>
  <c r="AP189" i="2"/>
  <c r="AO189" i="2"/>
  <c r="AN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AS188" i="2"/>
  <c r="AR188" i="2"/>
  <c r="AQ188" i="2"/>
  <c r="AP188" i="2"/>
  <c r="AO188" i="2"/>
  <c r="AN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AS187" i="2"/>
  <c r="AR187" i="2"/>
  <c r="AQ187" i="2"/>
  <c r="AP187" i="2"/>
  <c r="AO187" i="2"/>
  <c r="AN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AS186" i="2"/>
  <c r="AR186" i="2"/>
  <c r="AQ186" i="2"/>
  <c r="AP186" i="2"/>
  <c r="AO186" i="2"/>
  <c r="AN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AS185" i="2"/>
  <c r="AR185" i="2"/>
  <c r="AQ185" i="2"/>
  <c r="AP185" i="2"/>
  <c r="AO185" i="2"/>
  <c r="AN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AS184" i="2"/>
  <c r="AR184" i="2"/>
  <c r="AQ184" i="2"/>
  <c r="AP184" i="2"/>
  <c r="AO184" i="2"/>
  <c r="AN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AS183" i="2"/>
  <c r="AR183" i="2"/>
  <c r="AQ183" i="2"/>
  <c r="AP183" i="2"/>
  <c r="AO183" i="2"/>
  <c r="AN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AS182" i="2"/>
  <c r="AR182" i="2"/>
  <c r="AQ182" i="2"/>
  <c r="AP182" i="2"/>
  <c r="AO182" i="2"/>
  <c r="AN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AS181" i="2"/>
  <c r="AR181" i="2"/>
  <c r="AQ181" i="2"/>
  <c r="AP181" i="2"/>
  <c r="AO181" i="2"/>
  <c r="AN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AS180" i="2"/>
  <c r="AR180" i="2"/>
  <c r="AQ180" i="2"/>
  <c r="AP180" i="2"/>
  <c r="AO180" i="2"/>
  <c r="AN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AS179" i="2"/>
  <c r="AR179" i="2"/>
  <c r="AQ179" i="2"/>
  <c r="AP179" i="2"/>
  <c r="AO179" i="2"/>
  <c r="AN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AS178" i="2"/>
  <c r="AR178" i="2"/>
  <c r="AQ178" i="2"/>
  <c r="AP178" i="2"/>
  <c r="AO178" i="2"/>
  <c r="AN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AS177" i="2"/>
  <c r="AR177" i="2"/>
  <c r="AQ177" i="2"/>
  <c r="AP177" i="2"/>
  <c r="AO177" i="2"/>
  <c r="AN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AS176" i="2"/>
  <c r="AR176" i="2"/>
  <c r="AQ176" i="2"/>
  <c r="AP176" i="2"/>
  <c r="AO176" i="2"/>
  <c r="AN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AS175" i="2"/>
  <c r="AR175" i="2"/>
  <c r="AQ175" i="2"/>
  <c r="AP175" i="2"/>
  <c r="AO175" i="2"/>
  <c r="AN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AS174" i="2"/>
  <c r="AR174" i="2"/>
  <c r="AQ174" i="2"/>
  <c r="AP174" i="2"/>
  <c r="AO174" i="2"/>
  <c r="AN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AS173" i="2"/>
  <c r="AR173" i="2"/>
  <c r="AQ173" i="2"/>
  <c r="AP173" i="2"/>
  <c r="AO173" i="2"/>
  <c r="AN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AS172" i="2"/>
  <c r="AR172" i="2"/>
  <c r="AQ172" i="2"/>
  <c r="AP172" i="2"/>
  <c r="AO172" i="2"/>
  <c r="AN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AS171" i="2"/>
  <c r="AR171" i="2"/>
  <c r="AQ171" i="2"/>
  <c r="AP171" i="2"/>
  <c r="AO171" i="2"/>
  <c r="AN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AS170" i="2"/>
  <c r="AR170" i="2"/>
  <c r="AQ170" i="2"/>
  <c r="AP170" i="2"/>
  <c r="AO170" i="2"/>
  <c r="AN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AS169" i="2"/>
  <c r="AR169" i="2"/>
  <c r="AQ169" i="2"/>
  <c r="AP169" i="2"/>
  <c r="AO169" i="2"/>
  <c r="AN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AS168" i="2"/>
  <c r="AR168" i="2"/>
  <c r="AQ168" i="2"/>
  <c r="AP168" i="2"/>
  <c r="AO168" i="2"/>
  <c r="AN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AS167" i="2"/>
  <c r="AR167" i="2"/>
  <c r="AQ167" i="2"/>
  <c r="AP167" i="2"/>
  <c r="AO167" i="2"/>
  <c r="AN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AS166" i="2"/>
  <c r="AR166" i="2"/>
  <c r="AQ166" i="2"/>
  <c r="AP166" i="2"/>
  <c r="AO166" i="2"/>
  <c r="AN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AS165" i="2"/>
  <c r="AR165" i="2"/>
  <c r="AQ165" i="2"/>
  <c r="AP165" i="2"/>
  <c r="AO165" i="2"/>
  <c r="AN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AS164" i="2"/>
  <c r="AR164" i="2"/>
  <c r="AQ164" i="2"/>
  <c r="AP164" i="2"/>
  <c r="AO164" i="2"/>
  <c r="AN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AS163" i="2"/>
  <c r="AR163" i="2"/>
  <c r="AQ163" i="2"/>
  <c r="AP163" i="2"/>
  <c r="AO163" i="2"/>
  <c r="AN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AS162" i="2"/>
  <c r="AR162" i="2"/>
  <c r="AQ162" i="2"/>
  <c r="AP162" i="2"/>
  <c r="AO162" i="2"/>
  <c r="AN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AS161" i="2"/>
  <c r="AR161" i="2"/>
  <c r="AQ161" i="2"/>
  <c r="AP161" i="2"/>
  <c r="AO161" i="2"/>
  <c r="AN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AS160" i="2"/>
  <c r="AR160" i="2"/>
  <c r="AQ160" i="2"/>
  <c r="AP160" i="2"/>
  <c r="AO160" i="2"/>
  <c r="AN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S159" i="2"/>
  <c r="AR159" i="2"/>
  <c r="AQ159" i="2"/>
  <c r="AP159" i="2"/>
  <c r="AO159" i="2"/>
  <c r="AN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AS157" i="2"/>
  <c r="AR157" i="2"/>
  <c r="AQ157" i="2"/>
  <c r="AP157" i="2"/>
  <c r="AO157" i="2"/>
  <c r="AN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AS156" i="2"/>
  <c r="AR156" i="2"/>
  <c r="AQ156" i="2"/>
  <c r="AP156" i="2"/>
  <c r="AO156" i="2"/>
  <c r="AN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AS155" i="2"/>
  <c r="AR155" i="2"/>
  <c r="AQ155" i="2"/>
  <c r="AP155" i="2"/>
  <c r="AO155" i="2"/>
  <c r="AN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AS154" i="2"/>
  <c r="AR154" i="2"/>
  <c r="AQ154" i="2"/>
  <c r="AP154" i="2"/>
  <c r="AO154" i="2"/>
  <c r="AN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AS153" i="2"/>
  <c r="AR153" i="2"/>
  <c r="AQ153" i="2"/>
  <c r="AP153" i="2"/>
  <c r="AO153" i="2"/>
  <c r="AN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AS152" i="2"/>
  <c r="AR152" i="2"/>
  <c r="AQ152" i="2"/>
  <c r="AP152" i="2"/>
  <c r="AO152" i="2"/>
  <c r="AN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AS151" i="2"/>
  <c r="AR151" i="2"/>
  <c r="AQ151" i="2"/>
  <c r="AP151" i="2"/>
  <c r="AO151" i="2"/>
  <c r="AN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AS150" i="2"/>
  <c r="AR150" i="2"/>
  <c r="AQ150" i="2"/>
  <c r="AP150" i="2"/>
  <c r="AO150" i="2"/>
  <c r="AN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AS149" i="2"/>
  <c r="AR149" i="2"/>
  <c r="AQ149" i="2"/>
  <c r="AP149" i="2"/>
  <c r="AO149" i="2"/>
  <c r="AN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AS148" i="2"/>
  <c r="AR148" i="2"/>
  <c r="AQ148" i="2"/>
  <c r="AP148" i="2"/>
  <c r="AO148" i="2"/>
  <c r="AN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AS147" i="2"/>
  <c r="AR147" i="2"/>
  <c r="AQ147" i="2"/>
  <c r="AP147" i="2"/>
  <c r="AO147" i="2"/>
  <c r="AN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AS146" i="2"/>
  <c r="AR146" i="2"/>
  <c r="AQ146" i="2"/>
  <c r="AP146" i="2"/>
  <c r="AO146" i="2"/>
  <c r="AN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AS145" i="2"/>
  <c r="AR145" i="2"/>
  <c r="AQ145" i="2"/>
  <c r="AP145" i="2"/>
  <c r="AO145" i="2"/>
  <c r="AN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AS144" i="2"/>
  <c r="AR144" i="2"/>
  <c r="AQ144" i="2"/>
  <c r="AP144" i="2"/>
  <c r="AO144" i="2"/>
  <c r="AN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AS143" i="2"/>
  <c r="AR143" i="2"/>
  <c r="AQ143" i="2"/>
  <c r="AP143" i="2"/>
  <c r="AO143" i="2"/>
  <c r="AN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AS142" i="2"/>
  <c r="AR142" i="2"/>
  <c r="AQ142" i="2"/>
  <c r="AP142" i="2"/>
  <c r="AO142" i="2"/>
  <c r="AN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AS141" i="2"/>
  <c r="AR141" i="2"/>
  <c r="AQ141" i="2"/>
  <c r="AP141" i="2"/>
  <c r="AO141" i="2"/>
  <c r="AN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AS140" i="2"/>
  <c r="AR140" i="2"/>
  <c r="AQ140" i="2"/>
  <c r="AP140" i="2"/>
  <c r="AO140" i="2"/>
  <c r="AN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AS139" i="2"/>
  <c r="AR139" i="2"/>
  <c r="AQ139" i="2"/>
  <c r="AP139" i="2"/>
  <c r="AO139" i="2"/>
  <c r="AN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AS138" i="2"/>
  <c r="AR138" i="2"/>
  <c r="AQ138" i="2"/>
  <c r="AP138" i="2"/>
  <c r="AO138" i="2"/>
  <c r="AN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AS137" i="2"/>
  <c r="AR137" i="2"/>
  <c r="AQ137" i="2"/>
  <c r="AP137" i="2"/>
  <c r="AO137" i="2"/>
  <c r="AN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AS136" i="2"/>
  <c r="AR136" i="2"/>
  <c r="AQ136" i="2"/>
  <c r="AP136" i="2"/>
  <c r="AO136" i="2"/>
  <c r="AN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AS135" i="2"/>
  <c r="AR135" i="2"/>
  <c r="AQ135" i="2"/>
  <c r="AP135" i="2"/>
  <c r="AO135" i="2"/>
  <c r="AN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AS134" i="2"/>
  <c r="AR134" i="2"/>
  <c r="AQ134" i="2"/>
  <c r="AP134" i="2"/>
  <c r="AO134" i="2"/>
  <c r="AN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AS133" i="2"/>
  <c r="AR133" i="2"/>
  <c r="AQ133" i="2"/>
  <c r="AP133" i="2"/>
  <c r="AO133" i="2"/>
  <c r="AN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AS132" i="2"/>
  <c r="AR132" i="2"/>
  <c r="AQ132" i="2"/>
  <c r="AP132" i="2"/>
  <c r="AO132" i="2"/>
  <c r="AN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AS131" i="2"/>
  <c r="AR131" i="2"/>
  <c r="AQ131" i="2"/>
  <c r="AP131" i="2"/>
  <c r="AO131" i="2"/>
  <c r="AN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AS130" i="2"/>
  <c r="AR130" i="2"/>
  <c r="AQ130" i="2"/>
  <c r="AP130" i="2"/>
  <c r="AO130" i="2"/>
  <c r="AN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AS129" i="2"/>
  <c r="AR129" i="2"/>
  <c r="AQ129" i="2"/>
  <c r="AP129" i="2"/>
  <c r="AO129" i="2"/>
  <c r="AN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AS128" i="2"/>
  <c r="AR128" i="2"/>
  <c r="AQ128" i="2"/>
  <c r="AP128" i="2"/>
  <c r="AO128" i="2"/>
  <c r="AN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AS127" i="2"/>
  <c r="AR127" i="2"/>
  <c r="AQ127" i="2"/>
  <c r="AP127" i="2"/>
  <c r="AO127" i="2"/>
  <c r="AN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AS126" i="2"/>
  <c r="AR126" i="2"/>
  <c r="AQ126" i="2"/>
  <c r="AP126" i="2"/>
  <c r="AO126" i="2"/>
  <c r="AN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AS125" i="2"/>
  <c r="AR125" i="2"/>
  <c r="AQ125" i="2"/>
  <c r="AP125" i="2"/>
  <c r="AO125" i="2"/>
  <c r="AN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AS124" i="2"/>
  <c r="AR124" i="2"/>
  <c r="AQ124" i="2"/>
  <c r="AP124" i="2"/>
  <c r="AO124" i="2"/>
  <c r="AN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AS123" i="2"/>
  <c r="AR123" i="2"/>
  <c r="AQ123" i="2"/>
  <c r="AP123" i="2"/>
  <c r="AO123" i="2"/>
  <c r="AN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AS122" i="2"/>
  <c r="AR122" i="2"/>
  <c r="AQ122" i="2"/>
  <c r="AP122" i="2"/>
  <c r="AO122" i="2"/>
  <c r="AN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AS121" i="2"/>
  <c r="AR121" i="2"/>
  <c r="AQ121" i="2"/>
  <c r="AP121" i="2"/>
  <c r="AO121" i="2"/>
  <c r="AN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AS120" i="2"/>
  <c r="AR120" i="2"/>
  <c r="AQ120" i="2"/>
  <c r="AP120" i="2"/>
  <c r="AO120" i="2"/>
  <c r="AN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AS119" i="2"/>
  <c r="AR119" i="2"/>
  <c r="AQ119" i="2"/>
  <c r="AP119" i="2"/>
  <c r="AO119" i="2"/>
  <c r="AN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AS118" i="2"/>
  <c r="AR118" i="2"/>
  <c r="AQ118" i="2"/>
  <c r="AP118" i="2"/>
  <c r="AO118" i="2"/>
  <c r="AN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AS117" i="2"/>
  <c r="AR117" i="2"/>
  <c r="AQ117" i="2"/>
  <c r="AP117" i="2"/>
  <c r="AO117" i="2"/>
  <c r="AN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AS116" i="2"/>
  <c r="AR116" i="2"/>
  <c r="AQ116" i="2"/>
  <c r="AP116" i="2"/>
  <c r="AO116" i="2"/>
  <c r="AN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AS115" i="2"/>
  <c r="AR115" i="2"/>
  <c r="AQ115" i="2"/>
  <c r="AP115" i="2"/>
  <c r="AO115" i="2"/>
  <c r="AN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AS114" i="2"/>
  <c r="AR114" i="2"/>
  <c r="AQ114" i="2"/>
  <c r="AP114" i="2"/>
  <c r="AO114" i="2"/>
  <c r="AN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AS113" i="2"/>
  <c r="AR113" i="2"/>
  <c r="AQ113" i="2"/>
  <c r="AP113" i="2"/>
  <c r="AO113" i="2"/>
  <c r="AN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AS112" i="2"/>
  <c r="AR112" i="2"/>
  <c r="AQ112" i="2"/>
  <c r="AP112" i="2"/>
  <c r="AO112" i="2"/>
  <c r="AN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AS111" i="2"/>
  <c r="AR111" i="2"/>
  <c r="AQ111" i="2"/>
  <c r="AP111" i="2"/>
  <c r="AO111" i="2"/>
  <c r="AN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AS110" i="2"/>
  <c r="AR110" i="2"/>
  <c r="AQ110" i="2"/>
  <c r="AP110" i="2"/>
  <c r="AO110" i="2"/>
  <c r="AN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AS109" i="2"/>
  <c r="AR109" i="2"/>
  <c r="AQ109" i="2"/>
  <c r="AP109" i="2"/>
  <c r="AO109" i="2"/>
  <c r="AN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AS108" i="2"/>
  <c r="AR108" i="2"/>
  <c r="AQ108" i="2"/>
  <c r="AP108" i="2"/>
  <c r="AO108" i="2"/>
  <c r="AN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AS107" i="2"/>
  <c r="AR107" i="2"/>
  <c r="AQ107" i="2"/>
  <c r="AP107" i="2"/>
  <c r="AO107" i="2"/>
  <c r="AN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AS106" i="2"/>
  <c r="AR106" i="2"/>
  <c r="AQ106" i="2"/>
  <c r="AP106" i="2"/>
  <c r="AO106" i="2"/>
  <c r="AN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AS105" i="2"/>
  <c r="AR105" i="2"/>
  <c r="AQ105" i="2"/>
  <c r="AP105" i="2"/>
  <c r="AO105" i="2"/>
  <c r="AN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AS104" i="2"/>
  <c r="AR104" i="2"/>
  <c r="AQ104" i="2"/>
  <c r="AP104" i="2"/>
  <c r="AO104" i="2"/>
  <c r="AN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AS103" i="2"/>
  <c r="AR103" i="2"/>
  <c r="AQ103" i="2"/>
  <c r="AP103" i="2"/>
  <c r="AO103" i="2"/>
  <c r="AN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AS102" i="2"/>
  <c r="AR102" i="2"/>
  <c r="AQ102" i="2"/>
  <c r="AP102" i="2"/>
  <c r="AO102" i="2"/>
  <c r="AN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AS101" i="2"/>
  <c r="AR101" i="2"/>
  <c r="AQ101" i="2"/>
  <c r="AP101" i="2"/>
  <c r="AO101" i="2"/>
  <c r="AN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AS100" i="2"/>
  <c r="AR100" i="2"/>
  <c r="AQ100" i="2"/>
  <c r="AP100" i="2"/>
  <c r="AO100" i="2"/>
  <c r="AN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AS99" i="2"/>
  <c r="AR99" i="2"/>
  <c r="AQ99" i="2"/>
  <c r="AP99" i="2"/>
  <c r="AO99" i="2"/>
  <c r="AN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AS98" i="2"/>
  <c r="AR98" i="2"/>
  <c r="AQ98" i="2"/>
  <c r="AP98" i="2"/>
  <c r="AO98" i="2"/>
  <c r="AN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AS97" i="2"/>
  <c r="AR97" i="2"/>
  <c r="AQ97" i="2"/>
  <c r="AP97" i="2"/>
  <c r="AO97" i="2"/>
  <c r="AN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AS96" i="2"/>
  <c r="AR96" i="2"/>
  <c r="AQ96" i="2"/>
  <c r="AP96" i="2"/>
  <c r="AO96" i="2"/>
  <c r="AN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AS95" i="2"/>
  <c r="AR95" i="2"/>
  <c r="AQ95" i="2"/>
  <c r="AP95" i="2"/>
  <c r="AO95" i="2"/>
  <c r="AN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AS94" i="2"/>
  <c r="AR94" i="2"/>
  <c r="AQ94" i="2"/>
  <c r="AP94" i="2"/>
  <c r="AO94" i="2"/>
  <c r="AN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AS93" i="2"/>
  <c r="AR93" i="2"/>
  <c r="AQ93" i="2"/>
  <c r="AP93" i="2"/>
  <c r="AO93" i="2"/>
  <c r="AN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AS92" i="2"/>
  <c r="AR92" i="2"/>
  <c r="AQ92" i="2"/>
  <c r="AP92" i="2"/>
  <c r="AO92" i="2"/>
  <c r="AN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AS91" i="2"/>
  <c r="AR91" i="2"/>
  <c r="AQ91" i="2"/>
  <c r="AP91" i="2"/>
  <c r="AO91" i="2"/>
  <c r="AN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AS90" i="2"/>
  <c r="AR90" i="2"/>
  <c r="AQ90" i="2"/>
  <c r="AP90" i="2"/>
  <c r="AO90" i="2"/>
  <c r="AN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AS89" i="2"/>
  <c r="AR89" i="2"/>
  <c r="AQ89" i="2"/>
  <c r="AP89" i="2"/>
  <c r="AO89" i="2"/>
  <c r="AN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AS88" i="2"/>
  <c r="AR88" i="2"/>
  <c r="AQ88" i="2"/>
  <c r="AP88" i="2"/>
  <c r="AO88" i="2"/>
  <c r="AN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AS87" i="2"/>
  <c r="AR87" i="2"/>
  <c r="AQ87" i="2"/>
  <c r="AP87" i="2"/>
  <c r="AO87" i="2"/>
  <c r="AN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AS86" i="2"/>
  <c r="AR86" i="2"/>
  <c r="AQ86" i="2"/>
  <c r="AP86" i="2"/>
  <c r="AO86" i="2"/>
  <c r="AN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AS85" i="2"/>
  <c r="AR85" i="2"/>
  <c r="AQ85" i="2"/>
  <c r="AP85" i="2"/>
  <c r="AO85" i="2"/>
  <c r="AN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AS84" i="2"/>
  <c r="AR84" i="2"/>
  <c r="AQ84" i="2"/>
  <c r="AP84" i="2"/>
  <c r="AO84" i="2"/>
  <c r="AN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AS83" i="2"/>
  <c r="AR83" i="2"/>
  <c r="AQ83" i="2"/>
  <c r="AP83" i="2"/>
  <c r="AO83" i="2"/>
  <c r="AN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AS82" i="2"/>
  <c r="AR82" i="2"/>
  <c r="AQ82" i="2"/>
  <c r="AP82" i="2"/>
  <c r="AO82" i="2"/>
  <c r="AN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AS81" i="2"/>
  <c r="AR81" i="2"/>
  <c r="AQ81" i="2"/>
  <c r="AP81" i="2"/>
  <c r="AO81" i="2"/>
  <c r="AN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AS80" i="2"/>
  <c r="AR80" i="2"/>
  <c r="AQ80" i="2"/>
  <c r="AP80" i="2"/>
  <c r="AO80" i="2"/>
  <c r="AN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AS79" i="2"/>
  <c r="AR79" i="2"/>
  <c r="AQ79" i="2"/>
  <c r="AP79" i="2"/>
  <c r="AO79" i="2"/>
  <c r="AN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AS78" i="2"/>
  <c r="AR78" i="2"/>
  <c r="AQ78" i="2"/>
  <c r="AP78" i="2"/>
  <c r="AO78" i="2"/>
  <c r="AN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AS77" i="2"/>
  <c r="AR77" i="2"/>
  <c r="AQ77" i="2"/>
  <c r="AP77" i="2"/>
  <c r="AO77" i="2"/>
  <c r="AN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AS76" i="2"/>
  <c r="AR76" i="2"/>
  <c r="AQ76" i="2"/>
  <c r="AP76" i="2"/>
  <c r="AO76" i="2"/>
  <c r="AN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AS75" i="2"/>
  <c r="AR75" i="2"/>
  <c r="AQ75" i="2"/>
  <c r="AP75" i="2"/>
  <c r="AO75" i="2"/>
  <c r="AN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AS74" i="2"/>
  <c r="AR74" i="2"/>
  <c r="AQ74" i="2"/>
  <c r="AP74" i="2"/>
  <c r="AO74" i="2"/>
  <c r="AN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AS73" i="2"/>
  <c r="AR73" i="2"/>
  <c r="AQ73" i="2"/>
  <c r="AP73" i="2"/>
  <c r="AO73" i="2"/>
  <c r="AN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AS72" i="2"/>
  <c r="AR72" i="2"/>
  <c r="AQ72" i="2"/>
  <c r="AP72" i="2"/>
  <c r="AO72" i="2"/>
  <c r="AN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AS71" i="2"/>
  <c r="AR71" i="2"/>
  <c r="AQ71" i="2"/>
  <c r="AP71" i="2"/>
  <c r="AO71" i="2"/>
  <c r="AN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AS70" i="2"/>
  <c r="AR70" i="2"/>
  <c r="AQ70" i="2"/>
  <c r="AP70" i="2"/>
  <c r="AO70" i="2"/>
  <c r="AN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AS69" i="2"/>
  <c r="AR69" i="2"/>
  <c r="AQ69" i="2"/>
  <c r="AP69" i="2"/>
  <c r="AO69" i="2"/>
  <c r="AN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AS68" i="2"/>
  <c r="AR68" i="2"/>
  <c r="AQ68" i="2"/>
  <c r="AP68" i="2"/>
  <c r="AO68" i="2"/>
  <c r="AN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AS67" i="2"/>
  <c r="AR67" i="2"/>
  <c r="AQ67" i="2"/>
  <c r="AP67" i="2"/>
  <c r="AO67" i="2"/>
  <c r="AN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AS66" i="2"/>
  <c r="AR66" i="2"/>
  <c r="AQ66" i="2"/>
  <c r="AP66" i="2"/>
  <c r="AO66" i="2"/>
  <c r="AN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AS65" i="2"/>
  <c r="AR65" i="2"/>
  <c r="AQ65" i="2"/>
  <c r="AP65" i="2"/>
  <c r="AO65" i="2"/>
  <c r="AN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AS64" i="2"/>
  <c r="AR64" i="2"/>
  <c r="AQ64" i="2"/>
  <c r="AP64" i="2"/>
  <c r="AO64" i="2"/>
  <c r="AN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AS63" i="2"/>
  <c r="AR63" i="2"/>
  <c r="AQ63" i="2"/>
  <c r="AP63" i="2"/>
  <c r="AO63" i="2"/>
  <c r="AN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AS62" i="2"/>
  <c r="AR62" i="2"/>
  <c r="AQ62" i="2"/>
  <c r="AP62" i="2"/>
  <c r="AO62" i="2"/>
  <c r="AN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AS61" i="2"/>
  <c r="AR61" i="2"/>
  <c r="AQ61" i="2"/>
  <c r="AP61" i="2"/>
  <c r="AO61" i="2"/>
  <c r="AN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AS60" i="2"/>
  <c r="AR60" i="2"/>
  <c r="AQ60" i="2"/>
  <c r="AP60" i="2"/>
  <c r="AO60" i="2"/>
  <c r="AN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AS59" i="2"/>
  <c r="AR59" i="2"/>
  <c r="AQ59" i="2"/>
  <c r="AP59" i="2"/>
  <c r="AO59" i="2"/>
  <c r="AN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AS58" i="2"/>
  <c r="AR58" i="2"/>
  <c r="AQ58" i="2"/>
  <c r="AP58" i="2"/>
  <c r="AO58" i="2"/>
  <c r="AN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AS57" i="2"/>
  <c r="AR57" i="2"/>
  <c r="AQ57" i="2"/>
  <c r="AP57" i="2"/>
  <c r="AO57" i="2"/>
  <c r="AN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AS56" i="2"/>
  <c r="AR56" i="2"/>
  <c r="AQ56" i="2"/>
  <c r="AP56" i="2"/>
  <c r="AO56" i="2"/>
  <c r="AN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AS55" i="2"/>
  <c r="AR55" i="2"/>
  <c r="AQ55" i="2"/>
  <c r="AP55" i="2"/>
  <c r="AO55" i="2"/>
  <c r="AN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AS54" i="2"/>
  <c r="AR54" i="2"/>
  <c r="AQ54" i="2"/>
  <c r="AP54" i="2"/>
  <c r="AO54" i="2"/>
  <c r="AN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AS53" i="2"/>
  <c r="AR53" i="2"/>
  <c r="AQ53" i="2"/>
  <c r="AP53" i="2"/>
  <c r="AO53" i="2"/>
  <c r="AN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AS52" i="2"/>
  <c r="AR52" i="2"/>
  <c r="AQ52" i="2"/>
  <c r="AP52" i="2"/>
  <c r="AO52" i="2"/>
  <c r="AN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AS51" i="2"/>
  <c r="AR51" i="2"/>
  <c r="AQ51" i="2"/>
  <c r="AP51" i="2"/>
  <c r="AO51" i="2"/>
  <c r="AN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AS50" i="2"/>
  <c r="AR50" i="2"/>
  <c r="AQ50" i="2"/>
  <c r="AP50" i="2"/>
  <c r="AO50" i="2"/>
  <c r="AN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AS49" i="2"/>
  <c r="AR49" i="2"/>
  <c r="AQ49" i="2"/>
  <c r="AP49" i="2"/>
  <c r="AO49" i="2"/>
  <c r="AN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AS48" i="2"/>
  <c r="AR48" i="2"/>
  <c r="AQ48" i="2"/>
  <c r="AP48" i="2"/>
  <c r="AO48" i="2"/>
  <c r="AN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AS47" i="2"/>
  <c r="AR47" i="2"/>
  <c r="AQ47" i="2"/>
  <c r="AP47" i="2"/>
  <c r="AO47" i="2"/>
  <c r="AN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AS46" i="2"/>
  <c r="AR46" i="2"/>
  <c r="AQ46" i="2"/>
  <c r="AP46" i="2"/>
  <c r="AO46" i="2"/>
  <c r="AN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AS45" i="2"/>
  <c r="AR45" i="2"/>
  <c r="AQ45" i="2"/>
  <c r="AP45" i="2"/>
  <c r="AO45" i="2"/>
  <c r="AN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AS44" i="2"/>
  <c r="AR44" i="2"/>
  <c r="AQ44" i="2"/>
  <c r="AP44" i="2"/>
  <c r="AO44" i="2"/>
  <c r="AN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AS43" i="2"/>
  <c r="AR43" i="2"/>
  <c r="AQ43" i="2"/>
  <c r="AP43" i="2"/>
  <c r="AO43" i="2"/>
  <c r="AN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AS42" i="2"/>
  <c r="AR42" i="2"/>
  <c r="AQ42" i="2"/>
  <c r="AP42" i="2"/>
  <c r="AO42" i="2"/>
  <c r="AN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AS41" i="2"/>
  <c r="AR41" i="2"/>
  <c r="AQ41" i="2"/>
  <c r="AP41" i="2"/>
  <c r="AO41" i="2"/>
  <c r="AN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AS40" i="2"/>
  <c r="AR40" i="2"/>
  <c r="AQ40" i="2"/>
  <c r="AP40" i="2"/>
  <c r="AO40" i="2"/>
  <c r="AN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AS39" i="2"/>
  <c r="AR39" i="2"/>
  <c r="AQ39" i="2"/>
  <c r="AP39" i="2"/>
  <c r="AO39" i="2"/>
  <c r="AN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AS38" i="2"/>
  <c r="AR38" i="2"/>
  <c r="AQ38" i="2"/>
  <c r="AP38" i="2"/>
  <c r="AO38" i="2"/>
  <c r="AN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AS37" i="2"/>
  <c r="AR37" i="2"/>
  <c r="AQ37" i="2"/>
  <c r="AP37" i="2"/>
  <c r="AO37" i="2"/>
  <c r="AN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AS36" i="2"/>
  <c r="AR36" i="2"/>
  <c r="AQ36" i="2"/>
  <c r="AP36" i="2"/>
  <c r="AO36" i="2"/>
  <c r="AN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AS35" i="2"/>
  <c r="AR35" i="2"/>
  <c r="AQ35" i="2"/>
  <c r="AP35" i="2"/>
  <c r="AO35" i="2"/>
  <c r="AN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AS34" i="2"/>
  <c r="AR34" i="2"/>
  <c r="AQ34" i="2"/>
  <c r="AP34" i="2"/>
  <c r="AO34" i="2"/>
  <c r="AN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AS33" i="2"/>
  <c r="AR33" i="2"/>
  <c r="AQ33" i="2"/>
  <c r="AP33" i="2"/>
  <c r="AO33" i="2"/>
  <c r="AN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AS32" i="2"/>
  <c r="AR32" i="2"/>
  <c r="AQ32" i="2"/>
  <c r="AP32" i="2"/>
  <c r="AO32" i="2"/>
  <c r="AN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AS31" i="2"/>
  <c r="AR31" i="2"/>
  <c r="AQ31" i="2"/>
  <c r="AP31" i="2"/>
  <c r="AO31" i="2"/>
  <c r="AN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AS30" i="2"/>
  <c r="AR30" i="2"/>
  <c r="AQ30" i="2"/>
  <c r="AP30" i="2"/>
  <c r="AO30" i="2"/>
  <c r="AN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AS29" i="2"/>
  <c r="AR29" i="2"/>
  <c r="AQ29" i="2"/>
  <c r="AP29" i="2"/>
  <c r="AO29" i="2"/>
  <c r="AN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AS28" i="2"/>
  <c r="AR28" i="2"/>
  <c r="AQ28" i="2"/>
  <c r="AP28" i="2"/>
  <c r="AO28" i="2"/>
  <c r="AN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AS27" i="2"/>
  <c r="AR27" i="2"/>
  <c r="AQ27" i="2"/>
  <c r="AP27" i="2"/>
  <c r="AO27" i="2"/>
  <c r="AN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AS26" i="2"/>
  <c r="AR26" i="2"/>
  <c r="AQ26" i="2"/>
  <c r="AP26" i="2"/>
  <c r="AO26" i="2"/>
  <c r="AN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AS25" i="2"/>
  <c r="AR25" i="2"/>
  <c r="AQ25" i="2"/>
  <c r="AP25" i="2"/>
  <c r="AO25" i="2"/>
  <c r="AN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AS24" i="2"/>
  <c r="AR24" i="2"/>
  <c r="AQ24" i="2"/>
  <c r="AP24" i="2"/>
  <c r="AO24" i="2"/>
  <c r="AN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AS23" i="2"/>
  <c r="AR23" i="2"/>
  <c r="AQ23" i="2"/>
  <c r="AP23" i="2"/>
  <c r="AO23" i="2"/>
  <c r="AN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AS22" i="2"/>
  <c r="AR22" i="2"/>
  <c r="AQ22" i="2"/>
  <c r="AP22" i="2"/>
  <c r="AO22" i="2"/>
  <c r="AN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AS21" i="2"/>
  <c r="AR21" i="2"/>
  <c r="AQ21" i="2"/>
  <c r="AP21" i="2"/>
  <c r="AO21" i="2"/>
  <c r="AN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AS20" i="2"/>
  <c r="AR20" i="2"/>
  <c r="AQ20" i="2"/>
  <c r="AP20" i="2"/>
  <c r="AO20" i="2"/>
  <c r="AN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AS19" i="2"/>
  <c r="AR19" i="2"/>
  <c r="AQ19" i="2"/>
  <c r="AP19" i="2"/>
  <c r="AO19" i="2"/>
  <c r="AN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AS18" i="2"/>
  <c r="AR18" i="2"/>
  <c r="AQ18" i="2"/>
  <c r="AP18" i="2"/>
  <c r="AO18" i="2"/>
  <c r="AN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AS17" i="2"/>
  <c r="AR17" i="2"/>
  <c r="AQ17" i="2"/>
  <c r="AP17" i="2"/>
  <c r="AO17" i="2"/>
  <c r="AN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AS16" i="2"/>
  <c r="AR16" i="2"/>
  <c r="AQ16" i="2"/>
  <c r="AP16" i="2"/>
  <c r="AO16" i="2"/>
  <c r="AN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AS15" i="2"/>
  <c r="AR15" i="2"/>
  <c r="AQ15" i="2"/>
  <c r="AP15" i="2"/>
  <c r="AO15" i="2"/>
  <c r="AN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AS14" i="2"/>
  <c r="AR14" i="2"/>
  <c r="AQ14" i="2"/>
  <c r="AP14" i="2"/>
  <c r="AO14" i="2"/>
  <c r="AN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AS13" i="2"/>
  <c r="AR13" i="2"/>
  <c r="AQ13" i="2"/>
  <c r="AP13" i="2"/>
  <c r="AO13" i="2"/>
  <c r="AN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AS12" i="2"/>
  <c r="G1668" i="2" s="1"/>
  <c r="AR12" i="2"/>
  <c r="H1667" i="2" s="1"/>
  <c r="AQ12" i="2"/>
  <c r="C1666" i="2" s="1"/>
  <c r="AP12" i="2"/>
  <c r="H1665" i="2" s="1"/>
  <c r="AO12" i="2"/>
  <c r="F1641" i="2" s="1"/>
  <c r="AN12" i="2"/>
  <c r="E1663" i="2" s="1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F1644" i="2" l="1"/>
  <c r="D1652" i="2"/>
  <c r="H1654" i="2"/>
  <c r="F1663" i="2"/>
  <c r="D1666" i="2"/>
  <c r="H1668" i="2"/>
  <c r="E1652" i="2"/>
  <c r="C1655" i="2"/>
  <c r="G1663" i="2"/>
  <c r="E1666" i="2"/>
  <c r="F1652" i="2"/>
  <c r="D1655" i="2"/>
  <c r="H1663" i="2"/>
  <c r="F1666" i="2"/>
  <c r="G1652" i="2"/>
  <c r="E1655" i="2"/>
  <c r="C1664" i="2"/>
  <c r="G1666" i="2"/>
  <c r="F1642" i="2"/>
  <c r="H1652" i="2"/>
  <c r="F1655" i="2"/>
  <c r="D1664" i="2"/>
  <c r="H1666" i="2"/>
  <c r="C1653" i="2"/>
  <c r="G1655" i="2"/>
  <c r="E1664" i="2"/>
  <c r="C1667" i="2"/>
  <c r="F1645" i="2"/>
  <c r="D1653" i="2"/>
  <c r="H1655" i="2"/>
  <c r="F1664" i="2"/>
  <c r="D1667" i="2"/>
  <c r="E1653" i="2"/>
  <c r="C1656" i="2"/>
  <c r="G1664" i="2"/>
  <c r="E1667" i="2"/>
  <c r="F1640" i="2"/>
  <c r="F1653" i="2"/>
  <c r="D1656" i="2"/>
  <c r="H1664" i="2"/>
  <c r="F1667" i="2"/>
  <c r="C1651" i="2"/>
  <c r="G1653" i="2"/>
  <c r="C1665" i="2"/>
  <c r="F1643" i="2"/>
  <c r="D1651" i="2"/>
  <c r="H1653" i="2"/>
  <c r="F1656" i="2"/>
  <c r="D1665" i="2"/>
  <c r="E1656" i="2"/>
  <c r="E1651" i="2"/>
  <c r="C1654" i="2"/>
  <c r="G1656" i="2"/>
  <c r="E1665" i="2"/>
  <c r="C1668" i="2"/>
  <c r="F1651" i="2"/>
  <c r="D1654" i="2"/>
  <c r="H1656" i="2"/>
  <c r="F1665" i="2"/>
  <c r="D1668" i="2"/>
  <c r="G1651" i="2"/>
  <c r="E1654" i="2"/>
  <c r="C1663" i="2"/>
  <c r="G1665" i="2"/>
  <c r="E1668" i="2"/>
  <c r="H1651" i="2"/>
  <c r="F1654" i="2"/>
  <c r="D1663" i="2"/>
  <c r="F1668" i="2"/>
  <c r="C1652" i="2"/>
  <c r="G1654" i="2"/>
</calcChain>
</file>

<file path=xl/sharedStrings.xml><?xml version="1.0" encoding="utf-8"?>
<sst xmlns="http://schemas.openxmlformats.org/spreadsheetml/2006/main" count="204" uniqueCount="94">
  <si>
    <t>Beta calculation</t>
  </si>
  <si>
    <t>Source: https://www.investing.com/</t>
  </si>
  <si>
    <t>---&gt; MSCI World Index</t>
  </si>
  <si>
    <t>--&gt; Beta calculation</t>
  </si>
  <si>
    <t>Peer</t>
  </si>
  <si>
    <t>Oracle</t>
  </si>
  <si>
    <t>Salesforce</t>
  </si>
  <si>
    <t>Microsoft</t>
  </si>
  <si>
    <t>ServiceNow</t>
  </si>
  <si>
    <t>Workday</t>
  </si>
  <si>
    <t>Beta</t>
  </si>
  <si>
    <t>Data points</t>
  </si>
  <si>
    <t>Degrees of freedom</t>
  </si>
  <si>
    <t>t-test</t>
  </si>
  <si>
    <t>latest update</t>
  </si>
  <si>
    <t>5ym</t>
  </si>
  <si>
    <t>MXWO Index</t>
  </si>
  <si>
    <t>USDEUR CURNCY</t>
  </si>
  <si>
    <t>Pricing date</t>
  </si>
  <si>
    <t>Index USD
(MSCI World)</t>
  </si>
  <si>
    <t>Exchange 
rate</t>
  </si>
  <si>
    <t>Index EUR
(MSCI World)</t>
  </si>
  <si>
    <t>Div.Adj. 
Price (EUR)</t>
  </si>
  <si>
    <t>Return</t>
  </si>
  <si>
    <t>Risk-free rate [EUR] (Svensson Method)</t>
  </si>
  <si>
    <t>Source:</t>
  </si>
  <si>
    <t>Zinsstrukturkurve / Parameter (Svensson-Methode) / Börsennotierte Bundeswertpapiere / Tageswerte</t>
  </si>
  <si>
    <t>Deutsche Bundesbank</t>
  </si>
  <si>
    <t>https://www.bundesbank.de/dynamic/action/de/statistiken/zeitreihen-datenbanken/zeitreihen-datenbank/759778/759778?listId=www_skms_it03c&amp;treeAnchor=GELD</t>
  </si>
  <si>
    <t>→ For Stress Test Model: Monte Carlo calibration via daily Δβ statistics (see bottom of sheet)</t>
  </si>
  <si>
    <t>Date</t>
  </si>
  <si>
    <t>Beta0</t>
  </si>
  <si>
    <t>Beta1</t>
  </si>
  <si>
    <t>Beta2</t>
  </si>
  <si>
    <t>Beta3</t>
  </si>
  <si>
    <t>Tau1</t>
  </si>
  <si>
    <t>Tau2</t>
  </si>
  <si>
    <t>risk-free rate</t>
  </si>
  <si>
    <t>ΔBeta0</t>
  </si>
  <si>
    <t>ΔBeta1</t>
  </si>
  <si>
    <t>ΔBeta2</t>
  </si>
  <si>
    <t>ΔBeta3</t>
  </si>
  <si>
    <t>ΔTau1</t>
  </si>
  <si>
    <t>ΔTau2</t>
  </si>
  <si>
    <t>▶ STRESS TEST CALIBRATION</t>
  </si>
  <si>
    <t>A · Current Yield Curve</t>
  </si>
  <si>
    <t>Reference Date:</t>
  </si>
  <si>
    <t>Maturity (Y)</t>
  </si>
  <si>
    <t>Current Rate</t>
  </si>
  <si>
    <t>1Y</t>
  </si>
  <si>
    <t>11Y</t>
  </si>
  <si>
    <t>21Y</t>
  </si>
  <si>
    <t>2Y</t>
  </si>
  <si>
    <t>12Y</t>
  </si>
  <si>
    <t>22Y</t>
  </si>
  <si>
    <t>3Y</t>
  </si>
  <si>
    <t>13Y</t>
  </si>
  <si>
    <t>23Y</t>
  </si>
  <si>
    <t>4Y</t>
  </si>
  <si>
    <t>14Y</t>
  </si>
  <si>
    <t>24Y</t>
  </si>
  <si>
    <t>5Y</t>
  </si>
  <si>
    <t>15Y</t>
  </si>
  <si>
    <t>25Y</t>
  </si>
  <si>
    <t>6Y</t>
  </si>
  <si>
    <t>16Y</t>
  </si>
  <si>
    <t>26Y</t>
  </si>
  <si>
    <t>7Y</t>
  </si>
  <si>
    <t>17Y</t>
  </si>
  <si>
    <t>27Y</t>
  </si>
  <si>
    <t>8Y</t>
  </si>
  <si>
    <t>18Y</t>
  </si>
  <si>
    <t>28Y</t>
  </si>
  <si>
    <t>9Y</t>
  </si>
  <si>
    <t>19Y</t>
  </si>
  <si>
    <t>29Y</t>
  </si>
  <si>
    <t>10Y</t>
  </si>
  <si>
    <t>20Y</t>
  </si>
  <si>
    <t>30Y</t>
  </si>
  <si>
    <t>B · Svensson Parameter Statistics</t>
  </si>
  <si>
    <t>Parameter</t>
  </si>
  <si>
    <t>Level (latest)</t>
  </si>
  <si>
    <t>Mean</t>
  </si>
  <si>
    <t>Std Dev</t>
  </si>
  <si>
    <t>Ann. Vol (daily Δ)</t>
  </si>
  <si>
    <t>Min</t>
  </si>
  <si>
    <t>Max</t>
  </si>
  <si>
    <t>Beta0 (Level)</t>
  </si>
  <si>
    <t>Beta1 (Slope)</t>
  </si>
  <si>
    <t>Beta2 (Curvature)</t>
  </si>
  <si>
    <t>Beta3 (Second Hump)</t>
  </si>
  <si>
    <t>C · Correlation Matrix of Daily Δ (for Monte Carlo)</t>
  </si>
  <si>
    <t>D · Covariance Matrix (annualized, for MC sampling)</t>
  </si>
  <si>
    <t>risk-free rate [EUR, %], 
5-Years (perpetuation 30yr yield curve to 1000yr)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</si>
</sst>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-#,##0;\-"/>
    <numFmt numFmtId="165" formatCode="m/d/yyyy"/>
    <numFmt numFmtId="166" formatCode="###0;\-###0;\-"/>
    <numFmt numFmtId="167" formatCode="#,##0_);\(#,##0\)"/>
    <numFmt numFmtId="168" formatCode="0.0000"/>
    <numFmt numFmtId="169" formatCode="0.00000"/>
    <numFmt numFmtId="170" formatCode="yyyy\-mm\-dd"/>
    <numFmt numFmtId="171" formatCode="0.000\%"/>
    <numFmt numFmtId="172" formatCode="0.000000"/>
  </numFmts>
  <fonts count="37">
    <font>
      <sz val="11"/>
      <color theme="1"/>
      <name val="Aptos Narrow"/>
      <family val="2"/>
      <charset val="1"/>
    </font>
    <font>
      <sz val="7"/>
      <name val="72 Brand Medium"/>
      <family val="2"/>
      <charset val="1"/>
    </font>
    <font>
      <sz val="7"/>
      <name val="72 Brand Book"/>
      <family val="2"/>
      <charset val="1"/>
    </font>
    <font>
      <sz val="6"/>
      <name val="72 Brand Book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8"/>
      <name val="72 Brand Black"/>
      <family val="2"/>
      <charset val="1"/>
    </font>
    <font>
      <sz val="11"/>
      <color theme="1"/>
      <name val="Arial"/>
      <family val="2"/>
      <charset val="1"/>
    </font>
    <font>
      <b/>
      <sz val="16"/>
      <color theme="0"/>
      <name val="Arial"/>
      <family val="2"/>
      <charset val="1"/>
    </font>
    <font>
      <sz val="9"/>
      <color theme="3" tint="9.9887081514938816E-2"/>
      <name val="Arial"/>
      <family val="2"/>
      <charset val="1"/>
    </font>
    <font>
      <sz val="9"/>
      <color theme="1"/>
      <name val="Arial"/>
      <family val="2"/>
      <charset val="1"/>
    </font>
    <font>
      <sz val="9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TKE Type"/>
      <family val="2"/>
      <charset val="1"/>
    </font>
    <font>
      <b/>
      <sz val="11"/>
      <color theme="9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theme="9"/>
      <name val="Arial"/>
      <family val="2"/>
      <charset val="1"/>
    </font>
    <font>
      <sz val="11"/>
      <name val="Arial"/>
      <family val="2"/>
      <charset val="1"/>
    </font>
    <font>
      <b/>
      <sz val="16"/>
      <color theme="0"/>
      <name val="TKE Type"/>
      <family val="2"/>
      <charset val="1"/>
    </font>
    <font>
      <sz val="10"/>
      <color theme="1"/>
      <name val="TKE Type"/>
      <family val="2"/>
      <charset val="1"/>
    </font>
    <font>
      <sz val="9"/>
      <color theme="1"/>
      <name val="TKE Type"/>
      <family val="2"/>
      <charset val="1"/>
    </font>
    <font>
      <u/>
      <sz val="11"/>
      <color theme="10"/>
      <name val="TKE Type"/>
      <family val="2"/>
      <charset val="1"/>
    </font>
    <font>
      <i/>
      <sz val="10"/>
      <color rgb="FF375623"/>
      <name val="TKE Type"/>
      <charset val="1"/>
    </font>
    <font>
      <sz val="11"/>
      <color theme="0"/>
      <name val="TKE Type"/>
      <family val="2"/>
      <charset val="1"/>
    </font>
    <font>
      <b/>
      <sz val="10"/>
      <color theme="0"/>
      <name val="TKE Type"/>
      <family val="2"/>
      <charset val="1"/>
    </font>
    <font>
      <b/>
      <sz val="8"/>
      <color theme="0"/>
      <name val="TKE Type"/>
      <family val="2"/>
      <charset val="1"/>
    </font>
    <font>
      <b/>
      <sz val="10"/>
      <name val="TKE Type"/>
      <charset val="1"/>
    </font>
    <font>
      <sz val="9"/>
      <color rgb="FF888888"/>
      <name val="TKE Type"/>
      <charset val="1"/>
    </font>
    <font>
      <sz val="11"/>
      <name val="Cambria"/>
      <charset val="1"/>
    </font>
    <font>
      <b/>
      <sz val="12"/>
      <color rgb="FFFFFFFF"/>
      <name val="TKE Type"/>
      <charset val="1"/>
    </font>
    <font>
      <b/>
      <sz val="11"/>
      <color rgb="FFFFFFFF"/>
      <name val="TKE Type"/>
      <charset val="1"/>
    </font>
    <font>
      <sz val="10"/>
      <name val="TKE Type"/>
      <charset val="1"/>
    </font>
    <font>
      <b/>
      <sz val="10"/>
      <color rgb="FF2E7D32"/>
      <name val="TKE Type"/>
      <charset val="1"/>
    </font>
    <font>
      <sz val="10"/>
      <color rgb="FF000000"/>
      <name val="TKE Type"/>
      <charset val="1"/>
    </font>
    <font>
      <sz val="11"/>
      <color theme="1"/>
      <name val="Aptos Narrow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/>
        <bgColor rgb="FF4E95D9"/>
      </patternFill>
    </fill>
    <fill>
      <patternFill patternType="solid">
        <fgColor rgb="FF0E022F"/>
        <bgColor rgb="FF000000"/>
      </patternFill>
    </fill>
    <fill>
      <patternFill patternType="solid">
        <fgColor rgb="FFEDEDED"/>
        <bgColor rgb="FFE2EFDA"/>
      </patternFill>
    </fill>
    <fill>
      <patternFill patternType="solid">
        <fgColor theme="3" tint="0.49989318521683401"/>
        <bgColor rgb="FF0F9ED5"/>
      </patternFill>
    </fill>
    <fill>
      <patternFill patternType="solid">
        <fgColor theme="2" tint="-0.499984740745262"/>
        <bgColor rgb="FF888888"/>
      </patternFill>
    </fill>
    <fill>
      <patternFill patternType="solid">
        <fgColor theme="9" tint="0.59987182226020086"/>
        <bgColor rgb="FFC2F1C8"/>
      </patternFill>
    </fill>
    <fill>
      <patternFill patternType="solid">
        <fgColor rgb="FFFFFFCC"/>
        <bgColor rgb="FFFFF2CC"/>
      </patternFill>
    </fill>
    <fill>
      <patternFill patternType="solid">
        <fgColor rgb="FFCCFFCC"/>
        <bgColor rgb="FFC2F1C8"/>
      </patternFill>
    </fill>
    <fill>
      <patternFill patternType="solid">
        <fgColor theme="6" tint="0.79989013336588644"/>
        <bgColor rgb="FFCCFFCC"/>
      </patternFill>
    </fill>
    <fill>
      <patternFill patternType="solid">
        <fgColor rgb="FF0070C0"/>
        <bgColor rgb="FF0F9ED5"/>
      </patternFill>
    </fill>
    <fill>
      <patternFill patternType="solid">
        <fgColor theme="1" tint="0.3498947111423078"/>
        <bgColor rgb="FF375623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375623"/>
        <bgColor rgb="FF3A3A3A"/>
      </patternFill>
    </fill>
    <fill>
      <patternFill patternType="solid">
        <fgColor rgb="FFD9E1F2"/>
        <bgColor rgb="FFC1E5F5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EDEDED"/>
      </patternFill>
    </fill>
  </fills>
  <borders count="2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ck">
        <color theme="6"/>
      </bottom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 style="thin">
        <color theme="0"/>
      </right>
      <top style="thin">
        <color rgb="FF0E022F"/>
      </top>
      <bottom style="thin">
        <color rgb="FF0E022F"/>
      </bottom>
      <diagonal/>
    </border>
    <border>
      <left style="thin">
        <color rgb="FF0E022F"/>
      </left>
      <right style="thin">
        <color rgb="FF0E022F"/>
      </right>
      <top style="thin">
        <color rgb="FF0E022F"/>
      </top>
      <bottom style="thin">
        <color rgb="FF0E022F"/>
      </bottom>
      <diagonal/>
    </border>
    <border>
      <left style="thin">
        <color rgb="FFEDEDED"/>
      </left>
      <right style="thin">
        <color rgb="FFEDEDED"/>
      </right>
      <top/>
      <bottom style="medium">
        <color rgb="FFF9B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9">
    <xf numFmtId="0" fontId="0" fillId="0" borderId="0"/>
    <xf numFmtId="164" fontId="36" fillId="2" borderId="1">
      <alignment horizontal="right" vertical="center" indent="1"/>
    </xf>
    <xf numFmtId="3" fontId="1" fillId="3" borderId="2">
      <alignment horizontal="right" vertical="center"/>
    </xf>
    <xf numFmtId="3" fontId="2" fillId="3" borderId="2">
      <alignment horizontal="right" vertical="center"/>
    </xf>
    <xf numFmtId="3" fontId="1" fillId="3" borderId="2">
      <alignment horizontal="right" vertical="center"/>
    </xf>
    <xf numFmtId="165" fontId="36" fillId="0" borderId="0">
      <alignment horizontal="right" vertical="center" indent="1"/>
    </xf>
    <xf numFmtId="49" fontId="3" fillId="0" borderId="0">
      <alignment vertical="center" wrapText="1"/>
    </xf>
    <xf numFmtId="49" fontId="1" fillId="0" borderId="3">
      <alignment horizontal="right" vertical="center" wrapText="1" readingOrder="1"/>
    </xf>
    <xf numFmtId="49" fontId="2" fillId="0" borderId="4">
      <alignment horizontal="right" vertical="center" wrapText="1" readingOrder="1"/>
    </xf>
    <xf numFmtId="166" fontId="4" fillId="4" borderId="5">
      <alignment horizontal="center" vertical="center"/>
    </xf>
    <xf numFmtId="164" fontId="4" fillId="4" borderId="6">
      <alignment horizontal="left" vertical="center" indent="1"/>
    </xf>
    <xf numFmtId="49" fontId="1" fillId="0" borderId="2">
      <alignment vertical="center" wrapText="1"/>
    </xf>
    <xf numFmtId="49" fontId="2" fillId="0" borderId="2">
      <alignment vertical="center" wrapText="1"/>
    </xf>
    <xf numFmtId="49" fontId="2" fillId="0" borderId="2">
      <alignment horizontal="center" vertical="center"/>
    </xf>
    <xf numFmtId="3" fontId="1" fillId="0" borderId="2">
      <alignment horizontal="right" vertical="center"/>
    </xf>
    <xf numFmtId="3" fontId="2" fillId="0" borderId="2">
      <alignment horizontal="right" vertical="center"/>
    </xf>
    <xf numFmtId="167" fontId="5" fillId="5" borderId="7">
      <alignment horizontal="left" vertical="center"/>
    </xf>
    <xf numFmtId="49" fontId="6" fillId="0" borderId="0">
      <alignment vertical="top" wrapText="1"/>
    </xf>
    <xf numFmtId="164" fontId="36" fillId="0" borderId="0">
      <alignment horizontal="left" vertical="center" indent="1"/>
    </xf>
  </cellStyleXfs>
  <cellXfs count="74">
    <xf numFmtId="0" fontId="0" fillId="0" borderId="0" xfId="0"/>
    <xf numFmtId="0" fontId="32" fillId="15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left" vertical="center"/>
    </xf>
    <xf numFmtId="169" fontId="21" fillId="14" borderId="11" xfId="0" applyNumberFormat="1" applyFont="1" applyFill="1" applyBorder="1"/>
    <xf numFmtId="0" fontId="24" fillId="0" borderId="0" xfId="0" applyFont="1"/>
    <xf numFmtId="0" fontId="22" fillId="0" borderId="11" xfId="0" applyFont="1" applyBorder="1" applyAlignment="1">
      <alignment horizontal="center" vertical="center" wrapText="1"/>
    </xf>
    <xf numFmtId="0" fontId="7" fillId="0" borderId="0" xfId="0" applyFont="1"/>
    <xf numFmtId="0" fontId="8" fillId="6" borderId="0" xfId="0" applyFont="1" applyFill="1"/>
    <xf numFmtId="0" fontId="7" fillId="6" borderId="0" xfId="0" applyFont="1" applyFill="1"/>
    <xf numFmtId="0" fontId="9" fillId="0" borderId="0" xfId="0" applyFont="1"/>
    <xf numFmtId="165" fontId="10" fillId="0" borderId="0" xfId="0" applyNumberFormat="1" applyFont="1" applyAlignment="1">
      <alignment horizontal="left"/>
    </xf>
    <xf numFmtId="0" fontId="11" fillId="0" borderId="0" xfId="0" applyFont="1"/>
    <xf numFmtId="0" fontId="10" fillId="0" borderId="0" xfId="0" applyFont="1"/>
    <xf numFmtId="0" fontId="12" fillId="7" borderId="8" xfId="0" applyFont="1" applyFill="1" applyBorder="1" applyAlignment="1">
      <alignment horizontal="left"/>
    </xf>
    <xf numFmtId="0" fontId="12" fillId="7" borderId="9" xfId="0" applyFont="1" applyFill="1" applyBorder="1" applyAlignment="1">
      <alignment horizontal="left"/>
    </xf>
    <xf numFmtId="0" fontId="12" fillId="7" borderId="10" xfId="0" applyFont="1" applyFill="1" applyBorder="1" applyAlignment="1">
      <alignment horizontal="left"/>
    </xf>
    <xf numFmtId="0" fontId="13" fillId="8" borderId="8" xfId="0" applyFont="1" applyFill="1" applyBorder="1"/>
    <xf numFmtId="0" fontId="7" fillId="8" borderId="9" xfId="0" applyFont="1" applyFill="1" applyBorder="1"/>
    <xf numFmtId="0" fontId="7" fillId="9" borderId="11" xfId="0" applyFont="1" applyFill="1" applyBorder="1"/>
    <xf numFmtId="0" fontId="14" fillId="0" borderId="0" xfId="0" applyFont="1"/>
    <xf numFmtId="0" fontId="15" fillId="0" borderId="11" xfId="0" applyFont="1" applyBorder="1"/>
    <xf numFmtId="0" fontId="14" fillId="0" borderId="12" xfId="0" applyFont="1" applyBorder="1"/>
    <xf numFmtId="168" fontId="14" fillId="0" borderId="13" xfId="0" applyNumberFormat="1" applyFont="1" applyBorder="1"/>
    <xf numFmtId="168" fontId="7" fillId="0" borderId="0" xfId="0" applyNumberFormat="1" applyFont="1"/>
    <xf numFmtId="0" fontId="14" fillId="0" borderId="14" xfId="0" applyFont="1" applyBorder="1"/>
    <xf numFmtId="0" fontId="7" fillId="0" borderId="15" xfId="0" applyFont="1" applyBorder="1"/>
    <xf numFmtId="1" fontId="7" fillId="10" borderId="0" xfId="0" applyNumberFormat="1" applyFont="1" applyFill="1"/>
    <xf numFmtId="168" fontId="14" fillId="0" borderId="15" xfId="0" applyNumberFormat="1" applyFont="1" applyBorder="1"/>
    <xf numFmtId="165" fontId="7" fillId="0" borderId="15" xfId="0" applyNumberFormat="1" applyFont="1" applyBorder="1"/>
    <xf numFmtId="0" fontId="14" fillId="0" borderId="16" xfId="0" applyFont="1" applyBorder="1"/>
    <xf numFmtId="165" fontId="7" fillId="0" borderId="17" xfId="0" applyNumberFormat="1" applyFont="1" applyBorder="1"/>
    <xf numFmtId="0" fontId="14" fillId="0" borderId="18" xfId="0" applyFont="1" applyBorder="1"/>
    <xf numFmtId="0" fontId="14" fillId="0" borderId="18" xfId="0" applyFont="1" applyBorder="1" applyAlignment="1">
      <alignment wrapText="1"/>
    </xf>
    <xf numFmtId="0" fontId="14" fillId="10" borderId="18" xfId="0" applyFont="1" applyFill="1" applyBorder="1"/>
    <xf numFmtId="165" fontId="16" fillId="11" borderId="0" xfId="0" applyNumberFormat="1" applyFont="1" applyFill="1"/>
    <xf numFmtId="168" fontId="17" fillId="10" borderId="0" xfId="0" applyNumberFormat="1" applyFont="1" applyFill="1"/>
    <xf numFmtId="168" fontId="7" fillId="10" borderId="0" xfId="0" applyNumberFormat="1" applyFont="1" applyFill="1"/>
    <xf numFmtId="168" fontId="18" fillId="0" borderId="0" xfId="0" applyNumberFormat="1" applyFont="1"/>
    <xf numFmtId="169" fontId="7" fillId="0" borderId="0" xfId="0" applyNumberFormat="1" applyFont="1"/>
    <xf numFmtId="0" fontId="19" fillId="0" borderId="0" xfId="0" applyFont="1"/>
    <xf numFmtId="0" fontId="15" fillId="0" borderId="0" xfId="0" applyFont="1"/>
    <xf numFmtId="0" fontId="20" fillId="12" borderId="0" xfId="0" applyFont="1" applyFill="1"/>
    <xf numFmtId="0" fontId="15" fillId="12" borderId="0" xfId="0" applyFont="1" applyFill="1"/>
    <xf numFmtId="0" fontId="21" fillId="0" borderId="0" xfId="0" applyFont="1"/>
    <xf numFmtId="0" fontId="23" fillId="0" borderId="0" xfId="0" applyFont="1"/>
    <xf numFmtId="0" fontId="25" fillId="13" borderId="11" xfId="0" applyFont="1" applyFill="1" applyBorder="1" applyAlignment="1">
      <alignment horizontal="center"/>
    </xf>
    <xf numFmtId="0" fontId="26" fillId="13" borderId="11" xfId="0" applyFont="1" applyFill="1" applyBorder="1" applyAlignment="1">
      <alignment horizontal="center"/>
    </xf>
    <xf numFmtId="0" fontId="27" fillId="13" borderId="1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25" fillId="13" borderId="11" xfId="0" applyFont="1" applyFill="1" applyBorder="1"/>
    <xf numFmtId="0" fontId="28" fillId="0" borderId="0" xfId="0" applyFont="1" applyAlignment="1">
      <alignment horizontal="center"/>
    </xf>
    <xf numFmtId="0" fontId="21" fillId="0" borderId="11" xfId="0" applyFont="1" applyBorder="1" applyAlignment="1">
      <alignment horizontal="left"/>
    </xf>
    <xf numFmtId="170" fontId="21" fillId="14" borderId="11" xfId="0" applyNumberFormat="1" applyFont="1" applyFill="1" applyBorder="1"/>
    <xf numFmtId="169" fontId="21" fillId="14" borderId="11" xfId="0" applyNumberFormat="1" applyFont="1" applyFill="1" applyBorder="1"/>
    <xf numFmtId="2" fontId="21" fillId="0" borderId="11" xfId="0" applyNumberFormat="1" applyFont="1" applyBorder="1"/>
    <xf numFmtId="169" fontId="29" fillId="0" borderId="0" xfId="0" applyNumberFormat="1" applyFont="1"/>
    <xf numFmtId="0" fontId="30" fillId="0" borderId="0" xfId="0" applyFont="1"/>
    <xf numFmtId="2" fontId="30" fillId="0" borderId="0" xfId="0" applyNumberFormat="1" applyFont="1"/>
    <xf numFmtId="1" fontId="30" fillId="0" borderId="0" xfId="0" applyNumberFormat="1" applyFont="1"/>
    <xf numFmtId="10" fontId="30" fillId="0" borderId="0" xfId="0" applyNumberFormat="1" applyFont="1"/>
    <xf numFmtId="0" fontId="28" fillId="0" borderId="0" xfId="0" applyFont="1" applyAlignment="1">
      <alignment horizontal="left" vertical="center"/>
    </xf>
    <xf numFmtId="170" fontId="28" fillId="0" borderId="0" xfId="0" applyNumberFormat="1" applyFont="1"/>
    <xf numFmtId="0" fontId="28" fillId="16" borderId="19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left" vertical="center"/>
    </xf>
    <xf numFmtId="171" fontId="33" fillId="17" borderId="19" xfId="0" applyNumberFormat="1" applyFont="1" applyFill="1" applyBorder="1" applyAlignment="1">
      <alignment horizontal="right" vertical="center"/>
    </xf>
    <xf numFmtId="4" fontId="30" fillId="0" borderId="0" xfId="0" applyNumberFormat="1" applyFont="1"/>
    <xf numFmtId="10" fontId="28" fillId="16" borderId="19" xfId="0" applyNumberFormat="1" applyFont="1" applyFill="1" applyBorder="1" applyAlignment="1">
      <alignment horizontal="center" vertical="center"/>
    </xf>
    <xf numFmtId="0" fontId="28" fillId="0" borderId="19" xfId="0" applyFont="1" applyBorder="1" applyAlignment="1">
      <alignment horizontal="left" vertical="center"/>
    </xf>
    <xf numFmtId="169" fontId="33" fillId="17" borderId="19" xfId="0" applyNumberFormat="1" applyFont="1" applyFill="1" applyBorder="1" applyAlignment="1">
      <alignment horizontal="right" vertical="center"/>
    </xf>
    <xf numFmtId="169" fontId="33" fillId="0" borderId="19" xfId="0" applyNumberFormat="1" applyFont="1" applyBorder="1" applyAlignment="1">
      <alignment horizontal="right" vertical="center"/>
    </xf>
    <xf numFmtId="168" fontId="34" fillId="18" borderId="19" xfId="0" applyNumberFormat="1" applyFont="1" applyFill="1" applyBorder="1" applyAlignment="1">
      <alignment horizontal="right"/>
    </xf>
    <xf numFmtId="168" fontId="35" fillId="0" borderId="19" xfId="0" applyNumberFormat="1" applyFont="1" applyBorder="1" applyAlignment="1">
      <alignment horizontal="right"/>
    </xf>
    <xf numFmtId="172" fontId="28" fillId="17" borderId="19" xfId="0" applyNumberFormat="1" applyFont="1" applyFill="1" applyBorder="1" applyAlignment="1">
      <alignment horizontal="right"/>
    </xf>
    <xf numFmtId="172" fontId="33" fillId="0" borderId="19" xfId="0" applyNumberFormat="1" applyFont="1" applyBorder="1" applyAlignment="1">
      <alignment horizontal="right"/>
    </xf>
  </cellXfs>
  <cellStyles count="19">
    <cellStyle name="Cell ACT" xfId="1" xr:uid="{00000000-0005-0000-0000-000006000000}"/>
    <cellStyle name="CY bold" xfId="2" xr:uid="{00000000-0005-0000-0000-000007000000}"/>
    <cellStyle name="CY normal" xfId="3" xr:uid="{00000000-0005-0000-0000-000008000000}"/>
    <cellStyle name="CY total" xfId="4" xr:uid="{00000000-0005-0000-0000-000009000000}"/>
    <cellStyle name="Datum kurz" xfId="5" xr:uid="{00000000-0005-0000-0000-00000A000000}"/>
    <cellStyle name="Footnote 1" xfId="6" xr:uid="{00000000-0005-0000-0000-00000B000000}"/>
    <cellStyle name="Header bold" xfId="7" xr:uid="{00000000-0005-0000-0000-00000C000000}"/>
    <cellStyle name="Header normal" xfId="8" xr:uid="{00000000-0005-0000-0000-00000D000000}"/>
    <cellStyle name="HL ACT" xfId="9" xr:uid="{00000000-0005-0000-0000-00000E000000}"/>
    <cellStyle name="HL MAIN" xfId="10" xr:uid="{00000000-0005-0000-0000-00000F000000}"/>
    <cellStyle name="Legend bold" xfId="11" xr:uid="{00000000-0005-0000-0000-000010000000}"/>
    <cellStyle name="Legend normal" xfId="12" xr:uid="{00000000-0005-0000-0000-000011000000}"/>
    <cellStyle name="Normal" xfId="0" builtinId="0"/>
    <cellStyle name="Notes" xfId="13" xr:uid="{00000000-0005-0000-0000-000012000000}"/>
    <cellStyle name="PY bold" xfId="14" xr:uid="{00000000-0005-0000-0000-000013000000}"/>
    <cellStyle name="PY normal" xfId="15" xr:uid="{00000000-0005-0000-0000-000014000000}"/>
    <cellStyle name="Sheet header 1" xfId="16" xr:uid="{00000000-0005-0000-0000-000015000000}"/>
    <cellStyle name="Table Headline" xfId="17" xr:uid="{00000000-0005-0000-0000-000016000000}"/>
    <cellStyle name="Text 1" xfId="18" xr:uid="{00000000-0005-0000-0000-000017000000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CC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theme="6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CC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theme="6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022F"/>
      <rgbColor rgb="FF808000"/>
      <rgbColor rgb="FF800080"/>
      <rgbColor rgb="FF2E7D32"/>
      <rgbColor rgb="FFC6C6C6"/>
      <rgbColor rgb="FF888888"/>
      <rgbColor rgb="FF9999FF"/>
      <rgbColor rgb="FF993366"/>
      <rgbColor rgb="FFFFFFCC"/>
      <rgbColor rgb="FFC1E5F5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E2EFDA"/>
      <rgbColor rgb="FFCCFFCC"/>
      <rgbColor rgb="FFFFF2CC"/>
      <rgbColor rgb="FFB4E5A2"/>
      <rgbColor rgb="FFFF99CC"/>
      <rgbColor rgb="FFC2F1C8"/>
      <rgbColor rgb="FFEDEDED"/>
      <rgbColor rgb="FF4E95D9"/>
      <rgbColor rgb="FF84E291"/>
      <rgbColor rgb="FF92D050"/>
      <rgbColor rgb="FFFFCC00"/>
      <rgbColor rgb="FFF9B000"/>
      <rgbColor rgb="FFFF5050"/>
      <rgbColor rgb="FF747474"/>
      <rgbColor rgb="FF467886"/>
      <rgbColor rgb="FF163E64"/>
      <rgbColor rgb="FF4EA72E"/>
      <rgbColor rgb="FF0E2841"/>
      <rgbColor rgb="FF375623"/>
      <rgbColor rgb="FF993300"/>
      <rgbColor rgb="FF993366"/>
      <rgbColor rgb="FF59595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dynamic/action/de/statistiken/zeitreihen-datenbanken/zeitreihen-datenbank/759778/759778?listId=www_skms_it03c&amp;treeAnchor=G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A3A3A"/>
  </sheetPr>
  <dimension ref="A1:DL91"/>
  <sheetViews>
    <sheetView zoomScaleNormal="100" workbookViewId="0">
      <selection activeCell="B16" sqref="B16"/>
    </sheetView>
  </sheetViews>
  <sheetFormatPr defaultColWidth="8.81640625" defaultRowHeight="14"/>
  <cols>
    <col min="1" max="2" width="13.26953125" style="6" customWidth="1"/>
    <col min="3" max="3" width="10.26953125" style="6" customWidth="1"/>
    <col min="4" max="4" width="13.26953125" style="6" customWidth="1"/>
    <col min="5" max="5" width="10.26953125" style="6" customWidth="1"/>
    <col min="6" max="6" width="11.453125" style="6" customWidth="1"/>
    <col min="7" max="8" width="13.26953125" style="6" customWidth="1"/>
    <col min="9" max="9" width="20.453125" style="6" customWidth="1"/>
    <col min="10" max="10" width="13.26953125" style="6" customWidth="1"/>
    <col min="11" max="11" width="11.7265625" style="6" customWidth="1"/>
    <col min="12" max="12" width="21.26953125" style="6" customWidth="1"/>
    <col min="13" max="14" width="13.26953125" style="6" customWidth="1"/>
    <col min="15" max="15" width="11.7265625" style="6" customWidth="1"/>
    <col min="16" max="16" width="13.26953125" style="6" customWidth="1"/>
    <col min="17" max="17" width="11.7265625" style="6" customWidth="1"/>
    <col min="18" max="18" width="8.54296875" style="6" customWidth="1"/>
    <col min="19" max="20" width="13.26953125" style="6" customWidth="1"/>
    <col min="21" max="21" width="11.7265625" style="6" customWidth="1"/>
    <col min="22" max="22" width="13.26953125" style="6" customWidth="1"/>
    <col min="23" max="23" width="11.7265625" style="6" customWidth="1"/>
    <col min="24" max="24" width="8.54296875" style="6" customWidth="1"/>
    <col min="25" max="26" width="12.54296875" style="6" customWidth="1"/>
    <col min="27" max="27" width="11.54296875" style="6" customWidth="1"/>
    <col min="28" max="28" width="13.26953125" style="6" customWidth="1"/>
    <col min="29" max="29" width="11.54296875" style="6" customWidth="1"/>
    <col min="30" max="30" width="8.54296875" style="6" customWidth="1"/>
    <col min="31" max="32" width="12.54296875" style="6" customWidth="1"/>
    <col min="33" max="33" width="11.54296875" style="6" customWidth="1"/>
    <col min="34" max="34" width="13.26953125" style="6" customWidth="1"/>
    <col min="35" max="35" width="11.54296875" style="6" customWidth="1"/>
    <col min="36" max="36" width="8.54296875" style="6" customWidth="1"/>
    <col min="37" max="38" width="12.54296875" style="6" customWidth="1"/>
    <col min="39" max="39" width="11.54296875" style="6" customWidth="1"/>
    <col min="40" max="40" width="13.26953125" style="6" customWidth="1"/>
    <col min="41" max="41" width="11.54296875" style="6" customWidth="1"/>
    <col min="42" max="42" width="8.54296875" style="6" customWidth="1"/>
    <col min="43" max="44" width="12.54296875" style="6" customWidth="1"/>
    <col min="45" max="45" width="11.54296875" style="6" customWidth="1"/>
    <col min="46" max="46" width="13.26953125" style="6" customWidth="1"/>
    <col min="47" max="47" width="11.54296875" style="6" customWidth="1"/>
    <col min="48" max="48" width="8.54296875" style="6" customWidth="1"/>
    <col min="49" max="50" width="12.54296875" style="6" customWidth="1"/>
    <col min="51" max="51" width="11.54296875" style="6" customWidth="1"/>
    <col min="52" max="52" width="13.26953125" style="6" customWidth="1"/>
    <col min="53" max="53" width="11.54296875" style="6" customWidth="1"/>
    <col min="54" max="54" width="8.54296875" style="6" customWidth="1"/>
    <col min="55" max="56" width="12.54296875" style="6" customWidth="1"/>
    <col min="57" max="57" width="11.54296875" style="6" customWidth="1"/>
    <col min="58" max="58" width="13.26953125" style="6" customWidth="1"/>
    <col min="59" max="59" width="11.54296875" style="6" customWidth="1"/>
    <col min="60" max="60" width="8.54296875" style="6" customWidth="1"/>
    <col min="61" max="62" width="12.54296875" style="6" customWidth="1"/>
    <col min="63" max="63" width="11.54296875" style="6" customWidth="1"/>
    <col min="64" max="64" width="13.26953125" style="6" customWidth="1"/>
    <col min="65" max="65" width="11.54296875" style="6" customWidth="1"/>
    <col min="66" max="66" width="8.54296875" style="6" customWidth="1"/>
    <col min="67" max="68" width="12.54296875" style="6" customWidth="1"/>
    <col min="69" max="69" width="11.54296875" style="6" customWidth="1"/>
    <col min="70" max="70" width="13.26953125" style="6" customWidth="1"/>
    <col min="71" max="71" width="11.54296875" style="6" customWidth="1"/>
    <col min="72" max="72" width="8.54296875" style="6" customWidth="1"/>
    <col min="73" max="74" width="12.54296875" style="6" customWidth="1"/>
    <col min="75" max="75" width="11.54296875" style="6" customWidth="1"/>
    <col min="76" max="76" width="13.26953125" style="6" customWidth="1"/>
    <col min="77" max="77" width="11.54296875" style="6" customWidth="1"/>
    <col min="78" max="78" width="8.54296875" style="6" customWidth="1"/>
    <col min="79" max="80" width="12.54296875" style="6" customWidth="1"/>
    <col min="81" max="81" width="11.54296875" style="6" customWidth="1"/>
    <col min="82" max="82" width="13.26953125" style="6" customWidth="1"/>
    <col min="83" max="83" width="11.54296875" style="6" customWidth="1"/>
    <col min="84" max="84" width="8.54296875" style="6" customWidth="1"/>
    <col min="85" max="86" width="12.54296875" style="6" customWidth="1"/>
    <col min="87" max="87" width="11.54296875" style="6" customWidth="1"/>
    <col min="88" max="88" width="13.26953125" style="6" customWidth="1"/>
    <col min="89" max="89" width="11.54296875" style="6" customWidth="1"/>
    <col min="90" max="90" width="8.54296875" style="6" customWidth="1"/>
    <col min="91" max="92" width="12.54296875" style="6" customWidth="1"/>
    <col min="93" max="93" width="11.54296875" style="6" customWidth="1"/>
    <col min="94" max="94" width="13.26953125" style="6" customWidth="1"/>
    <col min="95" max="95" width="11.54296875" style="6" customWidth="1"/>
    <col min="96" max="96" width="8.54296875" style="6" customWidth="1"/>
    <col min="97" max="98" width="12.54296875" style="6" customWidth="1"/>
    <col min="99" max="99" width="11.54296875" style="6" customWidth="1"/>
    <col min="100" max="100" width="13.26953125" style="6" customWidth="1"/>
    <col min="101" max="101" width="11.54296875" style="6" customWidth="1"/>
    <col min="102" max="102" width="8.54296875" style="6" customWidth="1"/>
    <col min="103" max="104" width="12.54296875" style="6" customWidth="1"/>
    <col min="105" max="105" width="11.54296875" style="6" customWidth="1"/>
    <col min="106" max="106" width="13.26953125" style="6" customWidth="1"/>
    <col min="107" max="107" width="11.54296875" style="6" customWidth="1"/>
    <col min="108" max="108" width="8.54296875" style="6" customWidth="1"/>
    <col min="109" max="110" width="12.54296875" style="6" customWidth="1"/>
    <col min="111" max="111" width="11.54296875" style="6" customWidth="1"/>
    <col min="112" max="112" width="13.26953125" style="6" customWidth="1"/>
    <col min="113" max="113" width="11.54296875" style="6" customWidth="1"/>
    <col min="114" max="114" width="8.54296875" style="6" customWidth="1"/>
    <col min="115" max="116" width="12.54296875" style="6" customWidth="1"/>
    <col min="117" max="117" width="11.54296875" style="6" customWidth="1"/>
    <col min="118" max="118" width="13.26953125" style="6" customWidth="1"/>
    <col min="119" max="119" width="11.54296875" style="6" customWidth="1"/>
    <col min="120" max="16384" width="8.81640625" style="6"/>
  </cols>
  <sheetData>
    <row r="1" spans="1:116" s="8" customFormat="1" ht="19.5" customHeight="1">
      <c r="A1" s="7" t="s">
        <v>0</v>
      </c>
    </row>
    <row r="3" spans="1:116" ht="13.5" customHeight="1">
      <c r="A3" s="9" t="s">
        <v>1</v>
      </c>
      <c r="B3" s="10"/>
      <c r="C3" s="11"/>
    </row>
    <row r="4" spans="1:116" ht="13.5" customHeight="1">
      <c r="A4" s="12"/>
      <c r="B4" s="10"/>
    </row>
    <row r="5" spans="1:116" ht="13.5" customHeight="1">
      <c r="A5" s="12"/>
      <c r="B5" s="10"/>
    </row>
    <row r="6" spans="1:116" ht="14.25" customHeight="1"/>
    <row r="7" spans="1:116" ht="14.25" customHeight="1">
      <c r="A7" s="13" t="s">
        <v>2</v>
      </c>
      <c r="B7" s="14"/>
      <c r="C7" s="14"/>
      <c r="D7" s="15"/>
      <c r="F7" s="16" t="s">
        <v>3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116" ht="14.25" customHeight="1"/>
    <row r="9" spans="1:116" ht="14.25" customHeight="1"/>
    <row r="10" spans="1:116" ht="15" customHeight="1">
      <c r="G10" s="6" t="s">
        <v>4</v>
      </c>
      <c r="H10" s="18" t="s">
        <v>5</v>
      </c>
      <c r="I10" s="19"/>
      <c r="M10" s="6" t="s">
        <v>4</v>
      </c>
      <c r="N10" s="18" t="s">
        <v>6</v>
      </c>
      <c r="O10" s="19"/>
      <c r="S10" s="6" t="s">
        <v>4</v>
      </c>
      <c r="T10" s="18" t="s">
        <v>7</v>
      </c>
      <c r="U10" s="19"/>
      <c r="Y10" s="6" t="s">
        <v>4</v>
      </c>
      <c r="Z10" s="20" t="s">
        <v>8</v>
      </c>
      <c r="AA10" s="19"/>
      <c r="AE10" s="6" t="s">
        <v>4</v>
      </c>
      <c r="AF10" s="20" t="s">
        <v>9</v>
      </c>
      <c r="AG10" s="19"/>
      <c r="AL10"/>
      <c r="AR10"/>
      <c r="AX10"/>
      <c r="BD10"/>
      <c r="BJ10"/>
      <c r="BP10"/>
      <c r="BV10"/>
      <c r="CB10"/>
      <c r="CH10"/>
      <c r="CN10"/>
      <c r="CT10"/>
      <c r="CZ10"/>
      <c r="DF10"/>
      <c r="DL10"/>
    </row>
    <row r="11" spans="1:116" ht="14.25" customHeight="1">
      <c r="G11" s="21" t="s">
        <v>10</v>
      </c>
      <c r="H11" s="22">
        <f>_xlfn.COVARIANCE.S(I19:I78,K19:K78)/_xlfn.VAR.S(K19:K78)</f>
        <v>1.4231099346503198</v>
      </c>
      <c r="J11" s="23"/>
      <c r="M11" s="21" t="s">
        <v>10</v>
      </c>
      <c r="N11" s="22">
        <f>_xlfn.COVARIANCE.S(O19:O78,Q19:Q78)/_xlfn.VAR.S(Q19:Q78)</f>
        <v>1.5819094132588769</v>
      </c>
      <c r="P11" s="23"/>
      <c r="S11" s="21" t="s">
        <v>10</v>
      </c>
      <c r="T11" s="22">
        <f>_xlfn.COVARIANCE.S(U19:U78,W19:W78)/_xlfn.VAR.S(W19:W78)</f>
        <v>1.0163415452111388</v>
      </c>
      <c r="V11" s="23"/>
      <c r="Y11" s="21" t="s">
        <v>10</v>
      </c>
      <c r="Z11" s="22">
        <f>_xlfn.COVARIANCE.S(AA19:AA78,AC19:AC78)/_xlfn.VAR.S(AC19:AC78)</f>
        <v>0.99842417518820137</v>
      </c>
      <c r="AB11" s="23"/>
      <c r="AE11" s="21" t="s">
        <v>10</v>
      </c>
      <c r="AF11" s="22">
        <f>_xlfn.COVARIANCE.S(AG19:AG78,AI19:AI78)/_xlfn.VAR.S(AI19:AI78)</f>
        <v>1.4420550637294138</v>
      </c>
      <c r="AH11" s="23"/>
    </row>
    <row r="12" spans="1:116" ht="13.5" customHeight="1">
      <c r="G12" s="24" t="s">
        <v>11</v>
      </c>
      <c r="H12" s="25">
        <f>COUNT(H19:H79)-1</f>
        <v>60</v>
      </c>
      <c r="I12" s="26">
        <f>COUNT(H19:H79)-1</f>
        <v>60</v>
      </c>
      <c r="M12" s="24" t="s">
        <v>11</v>
      </c>
      <c r="N12" s="25">
        <f>COUNT(N19:N79)-1</f>
        <v>60</v>
      </c>
      <c r="O12" s="26">
        <f>COUNT(N19:N79)-1</f>
        <v>60</v>
      </c>
      <c r="S12" s="24" t="s">
        <v>11</v>
      </c>
      <c r="T12" s="25">
        <f>COUNT(T19:T79)-1</f>
        <v>60</v>
      </c>
      <c r="U12" s="26">
        <f>COUNT(T19:T79)-1</f>
        <v>60</v>
      </c>
      <c r="Y12" s="24" t="s">
        <v>11</v>
      </c>
      <c r="Z12" s="25">
        <f>COUNT(Z19:Z79)-1</f>
        <v>60</v>
      </c>
      <c r="AA12" s="26">
        <f>COUNT(Z19:Z79)-1</f>
        <v>60</v>
      </c>
      <c r="AE12" s="24" t="s">
        <v>11</v>
      </c>
      <c r="AF12" s="25">
        <f>COUNT(AF19:AF79)-1</f>
        <v>60</v>
      </c>
      <c r="AG12" s="26">
        <f>COUNT(AF19:AF79)-1</f>
        <v>60</v>
      </c>
    </row>
    <row r="13" spans="1:116" ht="13.5" customHeight="1">
      <c r="G13" s="24" t="s">
        <v>12</v>
      </c>
      <c r="H13" s="25">
        <f>H12-2</f>
        <v>58</v>
      </c>
      <c r="J13" s="23"/>
      <c r="M13" s="24" t="s">
        <v>12</v>
      </c>
      <c r="N13" s="25">
        <f>N12-2</f>
        <v>58</v>
      </c>
      <c r="P13" s="23"/>
      <c r="S13" s="24" t="s">
        <v>12</v>
      </c>
      <c r="T13" s="25">
        <f>T12-2</f>
        <v>58</v>
      </c>
      <c r="V13" s="23"/>
      <c r="Y13" s="24" t="s">
        <v>12</v>
      </c>
      <c r="Z13" s="25">
        <f>Z12-2</f>
        <v>58</v>
      </c>
      <c r="AB13" s="23"/>
      <c r="AE13" s="24" t="s">
        <v>12</v>
      </c>
      <c r="AF13" s="25">
        <f>AF12-2</f>
        <v>58</v>
      </c>
      <c r="AH13" s="23"/>
    </row>
    <row r="14" spans="1:116" ht="13.5" customHeight="1">
      <c r="G14" s="24" t="s">
        <v>13</v>
      </c>
      <c r="H14" s="27">
        <f>H11/(STEYX(I19:I78,K19:K78)/(_xlfn.STDEV.S(K19:K78)*SQRT(H12-1)))</f>
        <v>6.4453437448755393</v>
      </c>
      <c r="I14" s="23"/>
      <c r="J14" s="23"/>
      <c r="M14" s="24" t="s">
        <v>13</v>
      </c>
      <c r="N14" s="27">
        <f>N11/(STEYX(O19:O78,Q19:Q78)/(_xlfn.STDEV.S(Q19:Q78)*SQRT(N12-1)))</f>
        <v>5.4609690622229712</v>
      </c>
      <c r="O14" s="23"/>
      <c r="P14" s="23"/>
      <c r="S14" s="24" t="s">
        <v>13</v>
      </c>
      <c r="T14" s="27">
        <f>T11/(STEYX(U19:U78,W19:W78)/(_xlfn.STDEV.S(W19:W78)*SQRT(T12-1)))</f>
        <v>5.9822633149278115</v>
      </c>
      <c r="U14" s="23"/>
      <c r="V14" s="23"/>
      <c r="Y14" s="24" t="s">
        <v>13</v>
      </c>
      <c r="Z14" s="27">
        <f>Z11/(STEYX(AA19:AA78,AC19:AC78)/(_xlfn.STDEV.S(AC19:AC78)*SQRT(Z12-1)))</f>
        <v>4.0892696128968504</v>
      </c>
      <c r="AA14" s="23"/>
      <c r="AB14" s="23"/>
      <c r="AE14" s="24" t="s">
        <v>13</v>
      </c>
      <c r="AF14" s="27">
        <f>AF11/(STEYX(AG19:AG78,AI19:AI78)/(_xlfn.STDEV.S(AI19:AI78)*SQRT(AF12-1)))</f>
        <v>5.2870345934798317</v>
      </c>
      <c r="AG14" s="23"/>
      <c r="AH14" s="23"/>
    </row>
    <row r="15" spans="1:116" ht="13.5" customHeight="1">
      <c r="G15" s="24" t="s">
        <v>14</v>
      </c>
      <c r="H15" s="28">
        <f>+A19</f>
        <v>45778</v>
      </c>
      <c r="M15" s="24" t="s">
        <v>14</v>
      </c>
      <c r="N15" s="28">
        <f>+G19</f>
        <v>45778</v>
      </c>
      <c r="S15" s="24" t="s">
        <v>14</v>
      </c>
      <c r="T15" s="28">
        <f>+M19</f>
        <v>45778</v>
      </c>
      <c r="Y15" s="24" t="s">
        <v>14</v>
      </c>
      <c r="Z15" s="28">
        <f>+S19</f>
        <v>45778</v>
      </c>
      <c r="AE15" s="24" t="s">
        <v>14</v>
      </c>
      <c r="AF15" s="28">
        <f>+Y19</f>
        <v>45778</v>
      </c>
    </row>
    <row r="16" spans="1:116" ht="14.25" customHeight="1">
      <c r="G16" s="29" t="s">
        <v>15</v>
      </c>
      <c r="H16" s="30">
        <f>+A91</f>
        <v>43586</v>
      </c>
      <c r="M16" s="29" t="s">
        <v>15</v>
      </c>
      <c r="N16" s="30">
        <f>+G91</f>
        <v>43586</v>
      </c>
      <c r="S16" s="29" t="s">
        <v>15</v>
      </c>
      <c r="T16" s="30">
        <f>+M91</f>
        <v>43586</v>
      </c>
      <c r="Y16" s="29" t="s">
        <v>15</v>
      </c>
      <c r="Z16" s="30">
        <f>+S91</f>
        <v>43586</v>
      </c>
      <c r="AE16" s="29" t="s">
        <v>15</v>
      </c>
      <c r="AF16" s="30">
        <f>+Y91</f>
        <v>43586</v>
      </c>
    </row>
    <row r="17" spans="1:35" ht="13.5" customHeight="1">
      <c r="B17" s="6" t="s">
        <v>16</v>
      </c>
      <c r="C17" s="6" t="s">
        <v>17</v>
      </c>
    </row>
    <row r="18" spans="1:35" ht="27.75" customHeight="1">
      <c r="A18" s="31" t="s">
        <v>18</v>
      </c>
      <c r="B18" s="32" t="s">
        <v>19</v>
      </c>
      <c r="C18" s="32" t="s">
        <v>20</v>
      </c>
      <c r="D18" s="32" t="s">
        <v>21</v>
      </c>
      <c r="G18" s="33" t="s">
        <v>18</v>
      </c>
      <c r="H18" s="32" t="s">
        <v>22</v>
      </c>
      <c r="I18" s="31" t="s">
        <v>23</v>
      </c>
      <c r="J18" s="32" t="s">
        <v>21</v>
      </c>
      <c r="K18" s="31" t="s">
        <v>23</v>
      </c>
      <c r="M18" s="33" t="s">
        <v>18</v>
      </c>
      <c r="N18" s="32" t="s">
        <v>22</v>
      </c>
      <c r="O18" s="31" t="s">
        <v>23</v>
      </c>
      <c r="P18" s="32" t="s">
        <v>21</v>
      </c>
      <c r="Q18" s="31" t="s">
        <v>23</v>
      </c>
      <c r="S18" s="33" t="s">
        <v>18</v>
      </c>
      <c r="T18" s="32" t="s">
        <v>22</v>
      </c>
      <c r="U18" s="31" t="s">
        <v>23</v>
      </c>
      <c r="V18" s="32" t="s">
        <v>21</v>
      </c>
      <c r="W18" s="31" t="s">
        <v>23</v>
      </c>
      <c r="Y18" s="33" t="s">
        <v>18</v>
      </c>
      <c r="Z18" s="32" t="s">
        <v>22</v>
      </c>
      <c r="AA18" s="31" t="s">
        <v>23</v>
      </c>
      <c r="AB18" s="32" t="s">
        <v>21</v>
      </c>
      <c r="AC18" s="31" t="s">
        <v>23</v>
      </c>
      <c r="AE18" s="33" t="s">
        <v>18</v>
      </c>
      <c r="AF18" s="32" t="s">
        <v>22</v>
      </c>
      <c r="AG18" s="31" t="s">
        <v>23</v>
      </c>
      <c r="AH18" s="32" t="s">
        <v>21</v>
      </c>
      <c r="AI18" s="31" t="s">
        <v>23</v>
      </c>
    </row>
    <row r="19" spans="1:35" ht="13.5" customHeight="1">
      <c r="A19" s="34">
        <v>45778</v>
      </c>
      <c r="B19" s="35">
        <v>3710.86</v>
      </c>
      <c r="C19" s="36">
        <v>0.8891</v>
      </c>
      <c r="D19" s="23">
        <f t="shared" ref="D19:D50" si="0">+B19*C19</f>
        <v>3299.3256260000003</v>
      </c>
      <c r="G19" s="34">
        <v>45778</v>
      </c>
      <c r="H19" s="35">
        <v>133.845114</v>
      </c>
      <c r="I19" s="23">
        <f t="shared" ref="I19:I50" si="1">+H19/H20-1</f>
        <v>7.7540417009597462E-2</v>
      </c>
      <c r="J19" s="37">
        <v>3299.3256259999998</v>
      </c>
      <c r="K19" s="23">
        <f t="shared" ref="K19:K50" si="2">+J19/J20-1</f>
        <v>2.2498993766906006E-2</v>
      </c>
      <c r="L19" s="38">
        <f>+H20/H19-1</f>
        <v>-7.1960564806272997E-2</v>
      </c>
      <c r="M19" s="34">
        <v>45778</v>
      </c>
      <c r="N19" s="35">
        <v>244.89370400000001</v>
      </c>
      <c r="O19" s="23">
        <f t="shared" ref="O19:O50" si="3">+N19/N20-1</f>
        <v>3.2477662231042981E-2</v>
      </c>
      <c r="P19" s="37">
        <v>3299.3256259999998</v>
      </c>
      <c r="Q19" s="23">
        <f t="shared" ref="Q19:Q50" si="4">+P19/P20-1</f>
        <v>2.2498993766906006E-2</v>
      </c>
      <c r="S19" s="34">
        <v>45778</v>
      </c>
      <c r="T19" s="35">
        <v>454.26</v>
      </c>
      <c r="U19" s="23">
        <f t="shared" ref="U19:U50" si="5">+T19/T20-1</f>
        <v>0.14926883570308158</v>
      </c>
      <c r="V19" s="37">
        <v>3299.3256259999998</v>
      </c>
      <c r="W19" s="23">
        <f t="shared" ref="W19:W50" si="6">+V19/V20-1</f>
        <v>2.2498993766906006E-2</v>
      </c>
      <c r="Y19" s="34">
        <v>45778</v>
      </c>
      <c r="Z19" s="35">
        <v>1040.18</v>
      </c>
      <c r="AA19" s="23">
        <f t="shared" ref="AA19:AA50" si="7">+Z19/Z20-1</f>
        <v>8.918231222709716E-2</v>
      </c>
      <c r="AB19" s="37">
        <v>3299.3256259999998</v>
      </c>
      <c r="AC19" s="23">
        <f t="shared" ref="AC19:AC50" si="8">+AB19/AB20-1</f>
        <v>2.2498993766906006E-2</v>
      </c>
      <c r="AE19" s="34">
        <v>45778</v>
      </c>
      <c r="AF19" s="35">
        <v>273.05</v>
      </c>
      <c r="AG19" s="23">
        <f t="shared" ref="AG19:AG50" si="9">+AF19/AF20-1</f>
        <v>0.1144897959183675</v>
      </c>
      <c r="AH19" s="37">
        <v>3299.3256259999998</v>
      </c>
      <c r="AI19" s="23">
        <f t="shared" ref="AI19:AI50" si="10">+AH19/AH20-1</f>
        <v>2.2498993766906006E-2</v>
      </c>
    </row>
    <row r="20" spans="1:35" ht="13.5" customHeight="1">
      <c r="A20" s="34">
        <v>45748</v>
      </c>
      <c r="B20" s="35">
        <v>3655.52</v>
      </c>
      <c r="C20" s="36">
        <v>0.88270000000000004</v>
      </c>
      <c r="D20" s="23">
        <f t="shared" si="0"/>
        <v>3226.727504</v>
      </c>
      <c r="G20" s="34">
        <v>45748</v>
      </c>
      <c r="H20" s="35">
        <v>124.213544</v>
      </c>
      <c r="I20" s="23">
        <f t="shared" si="1"/>
        <v>-3.8999083551117808E-2</v>
      </c>
      <c r="J20" s="37">
        <v>3226.727504</v>
      </c>
      <c r="K20" s="23">
        <f t="shared" si="2"/>
        <v>-3.8140825499515585E-2</v>
      </c>
      <c r="M20" s="34">
        <v>45748</v>
      </c>
      <c r="N20" s="35">
        <v>237.19031699999999</v>
      </c>
      <c r="O20" s="23">
        <f t="shared" si="3"/>
        <v>-4.3968379212766862E-2</v>
      </c>
      <c r="P20" s="37">
        <v>3226.727504</v>
      </c>
      <c r="Q20" s="23">
        <f t="shared" si="4"/>
        <v>-3.8140825499515585E-2</v>
      </c>
      <c r="S20" s="34">
        <v>45748</v>
      </c>
      <c r="T20" s="35">
        <v>395.26</v>
      </c>
      <c r="U20" s="23">
        <f t="shared" si="5"/>
        <v>5.2931617784171214E-2</v>
      </c>
      <c r="V20" s="37">
        <v>3226.727504</v>
      </c>
      <c r="W20" s="23">
        <f t="shared" si="6"/>
        <v>-3.8140825499515585E-2</v>
      </c>
      <c r="Y20" s="34">
        <v>45748</v>
      </c>
      <c r="Z20" s="35">
        <v>955.01</v>
      </c>
      <c r="AA20" s="23">
        <f t="shared" si="7"/>
        <v>0.19955033034390945</v>
      </c>
      <c r="AB20" s="37">
        <v>3226.727504</v>
      </c>
      <c r="AC20" s="23">
        <f t="shared" si="8"/>
        <v>-3.8140825499515585E-2</v>
      </c>
      <c r="AE20" s="34">
        <v>45748</v>
      </c>
      <c r="AF20" s="35">
        <v>245</v>
      </c>
      <c r="AG20" s="23">
        <f t="shared" si="9"/>
        <v>4.9115745300389646E-2</v>
      </c>
      <c r="AH20" s="37">
        <v>3226.727504</v>
      </c>
      <c r="AI20" s="23">
        <f t="shared" si="10"/>
        <v>-3.8140825499515585E-2</v>
      </c>
    </row>
    <row r="21" spans="1:35" ht="13.5" customHeight="1">
      <c r="A21" s="34">
        <v>45717</v>
      </c>
      <c r="B21" s="35">
        <v>3628.64</v>
      </c>
      <c r="C21" s="36">
        <v>0.92449999999999999</v>
      </c>
      <c r="D21" s="23">
        <f t="shared" si="0"/>
        <v>3354.6776799999998</v>
      </c>
      <c r="G21" s="34">
        <v>45717</v>
      </c>
      <c r="H21" s="35">
        <v>129.254345</v>
      </c>
      <c r="I21" s="23">
        <f t="shared" si="1"/>
        <v>-0.19240579181972117</v>
      </c>
      <c r="J21" s="37">
        <v>3354.6776799999998</v>
      </c>
      <c r="K21" s="23">
        <f t="shared" si="2"/>
        <v>-8.5315010262358326E-2</v>
      </c>
      <c r="M21" s="34">
        <v>45717</v>
      </c>
      <c r="N21" s="35">
        <v>248.09881999999999</v>
      </c>
      <c r="O21" s="23">
        <f t="shared" si="3"/>
        <v>-0.1357484396631975</v>
      </c>
      <c r="P21" s="37">
        <v>3354.6776799999998</v>
      </c>
      <c r="Q21" s="23">
        <f t="shared" si="4"/>
        <v>-8.5315010262358326E-2</v>
      </c>
      <c r="S21" s="34">
        <v>45717</v>
      </c>
      <c r="T21" s="35">
        <v>375.39</v>
      </c>
      <c r="U21" s="23">
        <f t="shared" si="5"/>
        <v>-5.4409430968034522E-2</v>
      </c>
      <c r="V21" s="37">
        <v>3354.6776799999998</v>
      </c>
      <c r="W21" s="23">
        <f t="shared" si="6"/>
        <v>-8.5315010262358326E-2</v>
      </c>
      <c r="Y21" s="34">
        <v>45717</v>
      </c>
      <c r="Z21" s="35">
        <v>796.14</v>
      </c>
      <c r="AA21" s="23">
        <f t="shared" si="7"/>
        <v>-0.14371450696954058</v>
      </c>
      <c r="AB21" s="37">
        <v>3354.6776799999998</v>
      </c>
      <c r="AC21" s="23">
        <f t="shared" si="8"/>
        <v>-8.5315010262358326E-2</v>
      </c>
      <c r="AE21" s="34">
        <v>45717</v>
      </c>
      <c r="AF21" s="35">
        <v>233.53</v>
      </c>
      <c r="AG21" s="23">
        <f t="shared" si="9"/>
        <v>-0.11319966583124474</v>
      </c>
      <c r="AH21" s="37">
        <v>3354.6776799999998</v>
      </c>
      <c r="AI21" s="23">
        <f t="shared" si="10"/>
        <v>-8.5315010262358326E-2</v>
      </c>
    </row>
    <row r="22" spans="1:35" ht="13.5" customHeight="1">
      <c r="A22" s="34">
        <v>45689</v>
      </c>
      <c r="B22" s="35">
        <v>3805.33</v>
      </c>
      <c r="C22" s="36">
        <v>0.96379999999999999</v>
      </c>
      <c r="D22" s="23">
        <f t="shared" si="0"/>
        <v>3667.5770539999999</v>
      </c>
      <c r="G22" s="34">
        <v>45689</v>
      </c>
      <c r="H22" s="35">
        <v>160.04862800000001</v>
      </c>
      <c r="I22" s="23">
        <f t="shared" si="1"/>
        <v>-2.4735384463514531E-2</v>
      </c>
      <c r="J22" s="37">
        <v>3667.5770539999999</v>
      </c>
      <c r="K22" s="23">
        <f t="shared" si="2"/>
        <v>-9.3786696954868409E-3</v>
      </c>
      <c r="M22" s="34">
        <v>45689</v>
      </c>
      <c r="N22" s="35">
        <v>287.06783000000001</v>
      </c>
      <c r="O22" s="23">
        <f t="shared" si="3"/>
        <v>-0.12941288680037777</v>
      </c>
      <c r="P22" s="37">
        <v>3667.5770539999999</v>
      </c>
      <c r="Q22" s="23">
        <f t="shared" si="4"/>
        <v>-9.3786696954868409E-3</v>
      </c>
      <c r="S22" s="34">
        <v>45689</v>
      </c>
      <c r="T22" s="35">
        <v>396.99</v>
      </c>
      <c r="U22" s="23">
        <f t="shared" si="5"/>
        <v>-4.353587433142192E-2</v>
      </c>
      <c r="V22" s="37">
        <v>3667.5770539999999</v>
      </c>
      <c r="W22" s="23">
        <f t="shared" si="6"/>
        <v>-9.3786696954868409E-3</v>
      </c>
      <c r="Y22" s="34">
        <v>45689</v>
      </c>
      <c r="Z22" s="35">
        <v>929.76</v>
      </c>
      <c r="AA22" s="23">
        <f t="shared" si="7"/>
        <v>-8.7020562069168639E-2</v>
      </c>
      <c r="AB22" s="37">
        <v>3667.5770539999999</v>
      </c>
      <c r="AC22" s="23">
        <f t="shared" si="8"/>
        <v>-9.3786696954868409E-3</v>
      </c>
      <c r="AE22" s="34">
        <v>45689</v>
      </c>
      <c r="AF22" s="35">
        <v>263.33999999999997</v>
      </c>
      <c r="AG22" s="23">
        <f t="shared" si="9"/>
        <v>4.8843776234448466E-3</v>
      </c>
      <c r="AH22" s="37">
        <v>3667.5770539999999</v>
      </c>
      <c r="AI22" s="23">
        <f t="shared" si="10"/>
        <v>-9.3786696954868409E-3</v>
      </c>
    </row>
    <row r="23" spans="1:35" ht="13.5" customHeight="1">
      <c r="A23" s="34">
        <v>45658</v>
      </c>
      <c r="B23" s="35">
        <v>3836.58</v>
      </c>
      <c r="C23" s="36">
        <v>0.96499999999999997</v>
      </c>
      <c r="D23" s="23">
        <f t="shared" si="0"/>
        <v>3702.2997</v>
      </c>
      <c r="G23" s="34">
        <v>45658</v>
      </c>
      <c r="H23" s="35">
        <v>164.1079</v>
      </c>
      <c r="I23" s="23">
        <f t="shared" si="1"/>
        <v>1.9677954850908286E-2</v>
      </c>
      <c r="J23" s="37">
        <v>3702.2997</v>
      </c>
      <c r="K23" s="23">
        <f t="shared" si="2"/>
        <v>3.3863934288937747E-2</v>
      </c>
      <c r="M23" s="34">
        <v>45658</v>
      </c>
      <c r="N23" s="35">
        <v>329.7405</v>
      </c>
      <c r="O23" s="23">
        <f t="shared" si="3"/>
        <v>2.1197499575668299E-2</v>
      </c>
      <c r="P23" s="37">
        <v>3702.2997</v>
      </c>
      <c r="Q23" s="23">
        <f t="shared" si="4"/>
        <v>3.3863934288937747E-2</v>
      </c>
      <c r="S23" s="34">
        <v>45658</v>
      </c>
      <c r="T23" s="35">
        <v>415.06</v>
      </c>
      <c r="U23" s="23">
        <f t="shared" si="5"/>
        <v>-1.5278766310794722E-2</v>
      </c>
      <c r="V23" s="37">
        <v>3702.2997</v>
      </c>
      <c r="W23" s="23">
        <f t="shared" si="6"/>
        <v>3.3863934288937747E-2</v>
      </c>
      <c r="Y23" s="34">
        <v>45658</v>
      </c>
      <c r="Z23" s="35">
        <v>1018.38</v>
      </c>
      <c r="AA23" s="23">
        <f t="shared" si="7"/>
        <v>-3.9372901180998232E-2</v>
      </c>
      <c r="AB23" s="37">
        <v>3702.2997</v>
      </c>
      <c r="AC23" s="23">
        <f t="shared" si="8"/>
        <v>3.3863934288937747E-2</v>
      </c>
      <c r="AE23" s="34">
        <v>45658</v>
      </c>
      <c r="AF23" s="35">
        <v>262.06</v>
      </c>
      <c r="AG23" s="23">
        <f t="shared" si="9"/>
        <v>1.5618338952835042E-2</v>
      </c>
      <c r="AH23" s="37">
        <v>3702.2997</v>
      </c>
      <c r="AI23" s="23">
        <f t="shared" si="10"/>
        <v>3.3863934288937747E-2</v>
      </c>
    </row>
    <row r="24" spans="1:35" ht="13.5" customHeight="1">
      <c r="A24" s="34">
        <v>45627</v>
      </c>
      <c r="B24" s="35">
        <v>3707.84</v>
      </c>
      <c r="C24" s="36">
        <v>0.96579999999999999</v>
      </c>
      <c r="D24" s="23">
        <f t="shared" si="0"/>
        <v>3581.031872</v>
      </c>
      <c r="G24" s="34">
        <v>45627</v>
      </c>
      <c r="H24" s="35">
        <v>160.940912</v>
      </c>
      <c r="I24" s="23">
        <f t="shared" si="1"/>
        <v>-7.9010030779454565E-2</v>
      </c>
      <c r="J24" s="37">
        <v>3581.031872</v>
      </c>
      <c r="K24" s="23">
        <f t="shared" si="2"/>
        <v>-5.8506001536839936E-3</v>
      </c>
      <c r="M24" s="34">
        <v>45627</v>
      </c>
      <c r="N24" s="35">
        <v>322.895914</v>
      </c>
      <c r="O24" s="23">
        <f t="shared" si="3"/>
        <v>3.5013875868423305E-2</v>
      </c>
      <c r="P24" s="37">
        <v>3581.031872</v>
      </c>
      <c r="Q24" s="23">
        <f t="shared" si="4"/>
        <v>-5.8506001536839936E-3</v>
      </c>
      <c r="S24" s="34">
        <v>45627</v>
      </c>
      <c r="T24" s="35">
        <v>421.5</v>
      </c>
      <c r="U24" s="23">
        <f t="shared" si="5"/>
        <v>-4.6285363434562798E-3</v>
      </c>
      <c r="V24" s="37">
        <v>3581.031872</v>
      </c>
      <c r="W24" s="23">
        <f t="shared" si="6"/>
        <v>-5.8506001536839936E-3</v>
      </c>
      <c r="Y24" s="34">
        <v>45627</v>
      </c>
      <c r="Z24" s="35">
        <v>1060.1199999999999</v>
      </c>
      <c r="AA24" s="23">
        <f t="shared" si="7"/>
        <v>1.0176856228083286E-2</v>
      </c>
      <c r="AB24" s="37">
        <v>3581.031872</v>
      </c>
      <c r="AC24" s="23">
        <f t="shared" si="8"/>
        <v>-5.8506001536839936E-3</v>
      </c>
      <c r="AE24" s="34">
        <v>45627</v>
      </c>
      <c r="AF24" s="35">
        <v>258.02999999999997</v>
      </c>
      <c r="AG24" s="23">
        <f t="shared" si="9"/>
        <v>3.2161286451457993E-2</v>
      </c>
      <c r="AH24" s="37">
        <v>3581.031872</v>
      </c>
      <c r="AI24" s="23">
        <f t="shared" si="10"/>
        <v>-5.8506001536839936E-3</v>
      </c>
    </row>
    <row r="25" spans="1:35" ht="13.5" customHeight="1">
      <c r="A25" s="34">
        <v>45597</v>
      </c>
      <c r="B25" s="35">
        <v>3810.14</v>
      </c>
      <c r="C25" s="36">
        <v>0.94540000000000002</v>
      </c>
      <c r="D25" s="23">
        <f t="shared" si="0"/>
        <v>3602.1063559999998</v>
      </c>
      <c r="G25" s="34">
        <v>45597</v>
      </c>
      <c r="H25" s="35">
        <v>174.747736</v>
      </c>
      <c r="I25" s="23">
        <f t="shared" si="1"/>
        <v>0.13317008382882634</v>
      </c>
      <c r="J25" s="37">
        <v>3602.1063559999998</v>
      </c>
      <c r="K25" s="23">
        <f t="shared" si="2"/>
        <v>7.4937244438231687E-2</v>
      </c>
      <c r="M25" s="34">
        <v>45597</v>
      </c>
      <c r="N25" s="35">
        <v>311.97254600000002</v>
      </c>
      <c r="O25" s="23">
        <f t="shared" si="3"/>
        <v>0.16533437304252363</v>
      </c>
      <c r="P25" s="37">
        <v>3602.1063559999998</v>
      </c>
      <c r="Q25" s="23">
        <f t="shared" si="4"/>
        <v>7.4937244438231687E-2</v>
      </c>
      <c r="S25" s="34">
        <v>45597</v>
      </c>
      <c r="T25" s="35">
        <v>423.46</v>
      </c>
      <c r="U25" s="23">
        <f t="shared" si="5"/>
        <v>4.2106558385627935E-2</v>
      </c>
      <c r="V25" s="37">
        <v>3602.1063559999998</v>
      </c>
      <c r="W25" s="23">
        <f t="shared" si="6"/>
        <v>7.4937244438231687E-2</v>
      </c>
      <c r="Y25" s="34">
        <v>45597</v>
      </c>
      <c r="Z25" s="35">
        <v>1049.44</v>
      </c>
      <c r="AA25" s="23">
        <f t="shared" si="7"/>
        <v>0.12481377077996547</v>
      </c>
      <c r="AB25" s="37">
        <v>3602.1063559999998</v>
      </c>
      <c r="AC25" s="23">
        <f t="shared" si="8"/>
        <v>7.4937244438231687E-2</v>
      </c>
      <c r="AE25" s="34">
        <v>45597</v>
      </c>
      <c r="AF25" s="35">
        <v>249.99</v>
      </c>
      <c r="AG25" s="23">
        <f t="shared" si="9"/>
        <v>6.9018601667735879E-2</v>
      </c>
      <c r="AH25" s="37">
        <v>3602.1063559999998</v>
      </c>
      <c r="AI25" s="23">
        <f t="shared" si="10"/>
        <v>7.4937244438231687E-2</v>
      </c>
    </row>
    <row r="26" spans="1:35" ht="13.5" customHeight="1">
      <c r="A26" s="34">
        <v>45566</v>
      </c>
      <c r="B26" s="35">
        <v>3647.14</v>
      </c>
      <c r="C26" s="36">
        <v>0.91879999999999995</v>
      </c>
      <c r="D26" s="23">
        <f t="shared" si="0"/>
        <v>3350.9922319999996</v>
      </c>
      <c r="G26" s="34">
        <v>45566</v>
      </c>
      <c r="H26" s="35">
        <v>154.21139199999999</v>
      </c>
      <c r="I26" s="23">
        <f t="shared" si="1"/>
        <v>7.6789131776890951E-3</v>
      </c>
      <c r="J26" s="37">
        <v>3350.9922320000001</v>
      </c>
      <c r="K26" s="23">
        <f t="shared" si="2"/>
        <v>2.1949013449178434E-3</v>
      </c>
      <c r="M26" s="34">
        <v>45566</v>
      </c>
      <c r="N26" s="35">
        <v>267.710756</v>
      </c>
      <c r="O26" s="23">
        <f t="shared" si="3"/>
        <v>8.905662037423645E-2</v>
      </c>
      <c r="P26" s="37">
        <v>3350.9922320000001</v>
      </c>
      <c r="Q26" s="23">
        <f t="shared" si="4"/>
        <v>2.1949013449178434E-3</v>
      </c>
      <c r="S26" s="34">
        <v>45566</v>
      </c>
      <c r="T26" s="35">
        <v>406.35</v>
      </c>
      <c r="U26" s="23">
        <f t="shared" si="5"/>
        <v>-5.5658842667906105E-2</v>
      </c>
      <c r="V26" s="37">
        <v>3350.9922320000001</v>
      </c>
      <c r="W26" s="23">
        <f t="shared" si="6"/>
        <v>2.1949013449178434E-3</v>
      </c>
      <c r="Y26" s="34">
        <v>45566</v>
      </c>
      <c r="Z26" s="35">
        <v>932.99</v>
      </c>
      <c r="AA26" s="23">
        <f t="shared" si="7"/>
        <v>4.3157906506110288E-2</v>
      </c>
      <c r="AB26" s="37">
        <v>3350.9922320000001</v>
      </c>
      <c r="AC26" s="23">
        <f t="shared" si="8"/>
        <v>2.1949013449178434E-3</v>
      </c>
      <c r="AE26" s="34">
        <v>45566</v>
      </c>
      <c r="AF26" s="35">
        <v>233.85</v>
      </c>
      <c r="AG26" s="23">
        <f t="shared" si="9"/>
        <v>-4.3206088130600229E-2</v>
      </c>
      <c r="AH26" s="37">
        <v>3350.9922320000001</v>
      </c>
      <c r="AI26" s="23">
        <f t="shared" si="10"/>
        <v>2.1949013449178434E-3</v>
      </c>
    </row>
    <row r="27" spans="1:35" ht="13.5" customHeight="1">
      <c r="A27" s="34">
        <v>45536</v>
      </c>
      <c r="B27" s="35">
        <v>3723.03</v>
      </c>
      <c r="C27" s="36">
        <v>0.89810000000000001</v>
      </c>
      <c r="D27" s="23">
        <f t="shared" si="0"/>
        <v>3343.6532430000002</v>
      </c>
      <c r="G27" s="34">
        <v>45536</v>
      </c>
      <c r="H27" s="35">
        <v>153.03623999999999</v>
      </c>
      <c r="I27" s="23">
        <f t="shared" si="1"/>
        <v>0.19670277139759107</v>
      </c>
      <c r="J27" s="37">
        <v>3343.6532430000002</v>
      </c>
      <c r="K27" s="23">
        <f t="shared" si="2"/>
        <v>9.0123194603906054E-3</v>
      </c>
      <c r="L27" s="39"/>
      <c r="M27" s="34">
        <v>45536</v>
      </c>
      <c r="N27" s="35">
        <v>245.818951</v>
      </c>
      <c r="O27" s="23">
        <f t="shared" si="3"/>
        <v>7.3915144264658394E-2</v>
      </c>
      <c r="P27" s="37">
        <v>3343.6532430000002</v>
      </c>
      <c r="Q27" s="23">
        <f t="shared" si="4"/>
        <v>9.0123194603906054E-3</v>
      </c>
      <c r="S27" s="34">
        <v>45536</v>
      </c>
      <c r="T27" s="35">
        <v>430.3</v>
      </c>
      <c r="U27" s="23">
        <f t="shared" si="5"/>
        <v>3.1548161288776022E-2</v>
      </c>
      <c r="V27" s="37">
        <v>3343.6532430000002</v>
      </c>
      <c r="W27" s="23">
        <f t="shared" si="6"/>
        <v>9.0123194603906054E-3</v>
      </c>
      <c r="Y27" s="34">
        <v>45536</v>
      </c>
      <c r="Z27" s="35">
        <v>894.39</v>
      </c>
      <c r="AA27" s="23">
        <f t="shared" si="7"/>
        <v>4.6070175438596372E-2</v>
      </c>
      <c r="AB27" s="37">
        <v>3343.6532430000002</v>
      </c>
      <c r="AC27" s="23">
        <f t="shared" si="8"/>
        <v>9.0123194603906054E-3</v>
      </c>
      <c r="AE27" s="34">
        <v>45536</v>
      </c>
      <c r="AF27" s="35">
        <v>244.41</v>
      </c>
      <c r="AG27" s="23">
        <f t="shared" si="9"/>
        <v>-7.1355294654052215E-2</v>
      </c>
      <c r="AH27" s="37">
        <v>3343.6532430000002</v>
      </c>
      <c r="AI27" s="23">
        <f t="shared" si="10"/>
        <v>9.0123194603906054E-3</v>
      </c>
    </row>
    <row r="28" spans="1:35" ht="13.5" customHeight="1">
      <c r="A28" s="34">
        <v>45505</v>
      </c>
      <c r="B28" s="35">
        <v>3661.24</v>
      </c>
      <c r="C28" s="36">
        <v>0.90510000000000002</v>
      </c>
      <c r="D28" s="23">
        <f t="shared" si="0"/>
        <v>3313.7883239999996</v>
      </c>
      <c r="G28" s="34">
        <v>45505</v>
      </c>
      <c r="H28" s="35">
        <v>127.881579</v>
      </c>
      <c r="I28" s="23">
        <f t="shared" si="1"/>
        <v>-7.2074082156610153E-3</v>
      </c>
      <c r="J28" s="37">
        <v>3313.7883240000001</v>
      </c>
      <c r="K28" s="23">
        <f t="shared" si="2"/>
        <v>4.4646409982027624E-3</v>
      </c>
      <c r="M28" s="34">
        <v>45505</v>
      </c>
      <c r="N28" s="35">
        <v>228.89979</v>
      </c>
      <c r="O28" s="23">
        <f t="shared" si="3"/>
        <v>-4.2474874668254281E-2</v>
      </c>
      <c r="P28" s="37">
        <v>3313.7883240000001</v>
      </c>
      <c r="Q28" s="23">
        <f t="shared" si="4"/>
        <v>4.4646409982027624E-3</v>
      </c>
      <c r="S28" s="34">
        <v>45505</v>
      </c>
      <c r="T28" s="35">
        <v>417.14</v>
      </c>
      <c r="U28" s="23">
        <f t="shared" si="5"/>
        <v>-2.8923150472093262E-3</v>
      </c>
      <c r="V28" s="37">
        <v>3313.7883240000001</v>
      </c>
      <c r="W28" s="23">
        <f t="shared" si="6"/>
        <v>4.4646409982027624E-3</v>
      </c>
      <c r="Y28" s="34">
        <v>45505</v>
      </c>
      <c r="Z28" s="35">
        <v>855</v>
      </c>
      <c r="AA28" s="23">
        <f t="shared" si="7"/>
        <v>4.9865543535652535E-2</v>
      </c>
      <c r="AB28" s="37">
        <v>3313.7883240000001</v>
      </c>
      <c r="AC28" s="23">
        <f t="shared" si="8"/>
        <v>4.4646409982027624E-3</v>
      </c>
      <c r="AE28" s="34">
        <v>45505</v>
      </c>
      <c r="AF28" s="35">
        <v>263.19</v>
      </c>
      <c r="AG28" s="23">
        <f t="shared" si="9"/>
        <v>0.15881472349418813</v>
      </c>
      <c r="AH28" s="37">
        <v>3313.7883240000001</v>
      </c>
      <c r="AI28" s="23">
        <f t="shared" si="10"/>
        <v>4.4646409982027624E-3</v>
      </c>
    </row>
    <row r="29" spans="1:35" ht="13.5" customHeight="1">
      <c r="A29" s="34">
        <v>45474</v>
      </c>
      <c r="B29" s="35">
        <v>3571.57</v>
      </c>
      <c r="C29" s="36">
        <v>0.92369999999999997</v>
      </c>
      <c r="D29" s="23">
        <f t="shared" si="0"/>
        <v>3299.059209</v>
      </c>
      <c r="G29" s="34">
        <v>45474</v>
      </c>
      <c r="H29" s="35">
        <v>128.80996500000001</v>
      </c>
      <c r="I29" s="23">
        <f t="shared" si="1"/>
        <v>-2.2342860603859815E-2</v>
      </c>
      <c r="J29" s="37">
        <v>3299.059209</v>
      </c>
      <c r="K29" s="23">
        <f t="shared" si="2"/>
        <v>6.7800924048115885E-3</v>
      </c>
      <c r="M29" s="34">
        <v>45474</v>
      </c>
      <c r="N29" s="35">
        <v>239.05356</v>
      </c>
      <c r="O29" s="23">
        <f t="shared" si="3"/>
        <v>-3.5283449967342673E-3</v>
      </c>
      <c r="P29" s="37">
        <v>3299.059209</v>
      </c>
      <c r="Q29" s="23">
        <f t="shared" si="4"/>
        <v>6.7800924048115885E-3</v>
      </c>
      <c r="S29" s="34">
        <v>45474</v>
      </c>
      <c r="T29" s="35">
        <v>418.35</v>
      </c>
      <c r="U29" s="23">
        <f t="shared" si="5"/>
        <v>-6.3989260543684923E-2</v>
      </c>
      <c r="V29" s="37">
        <v>3299.059209</v>
      </c>
      <c r="W29" s="23">
        <f t="shared" si="6"/>
        <v>6.7800924048115885E-3</v>
      </c>
      <c r="Y29" s="34">
        <v>45474</v>
      </c>
      <c r="Z29" s="35">
        <v>814.39</v>
      </c>
      <c r="AA29" s="23">
        <f t="shared" si="7"/>
        <v>3.5237138825682912E-2</v>
      </c>
      <c r="AB29" s="37">
        <v>3299.059209</v>
      </c>
      <c r="AC29" s="23">
        <f t="shared" si="8"/>
        <v>6.7800924048115885E-3</v>
      </c>
      <c r="AE29" s="34">
        <v>45474</v>
      </c>
      <c r="AF29" s="35">
        <v>227.12</v>
      </c>
      <c r="AG29" s="23">
        <f t="shared" si="9"/>
        <v>1.592413669708348E-2</v>
      </c>
      <c r="AH29" s="37">
        <v>3299.059209</v>
      </c>
      <c r="AI29" s="23">
        <f t="shared" si="10"/>
        <v>6.7800924048115885E-3</v>
      </c>
    </row>
    <row r="30" spans="1:35" ht="13.5" customHeight="1">
      <c r="A30" s="34">
        <v>45444</v>
      </c>
      <c r="B30" s="35">
        <v>3511.78</v>
      </c>
      <c r="C30" s="36">
        <v>0.93310000000000004</v>
      </c>
      <c r="D30" s="23">
        <f t="shared" si="0"/>
        <v>3276.8419180000005</v>
      </c>
      <c r="G30" s="34">
        <v>45444</v>
      </c>
      <c r="H30" s="35">
        <v>131.75371999999999</v>
      </c>
      <c r="I30" s="23">
        <f t="shared" si="1"/>
        <v>0.21925433916665815</v>
      </c>
      <c r="J30" s="37">
        <v>3276.8419180000001</v>
      </c>
      <c r="K30" s="23">
        <f t="shared" si="2"/>
        <v>3.1494250929940959E-2</v>
      </c>
      <c r="M30" s="34">
        <v>45444</v>
      </c>
      <c r="N30" s="35">
        <v>239.90001000000001</v>
      </c>
      <c r="O30" s="23">
        <f t="shared" si="3"/>
        <v>0.10973818857910245</v>
      </c>
      <c r="P30" s="37">
        <v>3276.8419180000001</v>
      </c>
      <c r="Q30" s="23">
        <f t="shared" si="4"/>
        <v>3.1494250929940959E-2</v>
      </c>
      <c r="S30" s="34">
        <v>45444</v>
      </c>
      <c r="T30" s="35">
        <v>446.95</v>
      </c>
      <c r="U30" s="23">
        <f t="shared" si="5"/>
        <v>7.6650687736371736E-2</v>
      </c>
      <c r="V30" s="37">
        <v>3276.8419180000001</v>
      </c>
      <c r="W30" s="23">
        <f t="shared" si="6"/>
        <v>3.1494250929940959E-2</v>
      </c>
      <c r="Y30" s="34">
        <v>45444</v>
      </c>
      <c r="Z30" s="35">
        <v>786.67</v>
      </c>
      <c r="AA30" s="23">
        <f t="shared" si="7"/>
        <v>0.19749440579666033</v>
      </c>
      <c r="AB30" s="37">
        <v>3276.8419180000001</v>
      </c>
      <c r="AC30" s="23">
        <f t="shared" si="8"/>
        <v>3.1494250929940959E-2</v>
      </c>
      <c r="AE30" s="34">
        <v>45444</v>
      </c>
      <c r="AF30" s="35">
        <v>223.56</v>
      </c>
      <c r="AG30" s="23">
        <f t="shared" si="9"/>
        <v>5.7271222511231956E-2</v>
      </c>
      <c r="AH30" s="37">
        <v>3276.8419180000001</v>
      </c>
      <c r="AI30" s="23">
        <f t="shared" si="10"/>
        <v>3.1494250929940959E-2</v>
      </c>
    </row>
    <row r="31" spans="1:35" ht="13.5" customHeight="1">
      <c r="A31" s="34">
        <v>45413</v>
      </c>
      <c r="B31" s="35">
        <v>3445.17</v>
      </c>
      <c r="C31" s="36">
        <v>0.92210000000000003</v>
      </c>
      <c r="D31" s="23">
        <f t="shared" si="0"/>
        <v>3176.7912570000003</v>
      </c>
      <c r="G31" s="34">
        <v>45413</v>
      </c>
      <c r="H31" s="35">
        <v>108.06089900000001</v>
      </c>
      <c r="I31" s="23">
        <f t="shared" si="1"/>
        <v>1.3426419111078891E-2</v>
      </c>
      <c r="J31" s="37">
        <v>3176.7912569999999</v>
      </c>
      <c r="K31" s="23">
        <f t="shared" si="2"/>
        <v>2.5304458780830208E-2</v>
      </c>
      <c r="M31" s="34">
        <v>45413</v>
      </c>
      <c r="N31" s="35">
        <v>216.17712399999999</v>
      </c>
      <c r="O31" s="23">
        <f t="shared" si="3"/>
        <v>-0.14250936624038346</v>
      </c>
      <c r="P31" s="37">
        <v>3176.7912569999999</v>
      </c>
      <c r="Q31" s="23">
        <f t="shared" si="4"/>
        <v>2.5304458780830208E-2</v>
      </c>
      <c r="S31" s="34">
        <v>45413</v>
      </c>
      <c r="T31" s="35">
        <v>415.13</v>
      </c>
      <c r="U31" s="23">
        <f t="shared" si="5"/>
        <v>6.6267690648036393E-2</v>
      </c>
      <c r="V31" s="37">
        <v>3176.7912569999999</v>
      </c>
      <c r="W31" s="23">
        <f t="shared" si="6"/>
        <v>2.5304458780830208E-2</v>
      </c>
      <c r="Y31" s="34">
        <v>45413</v>
      </c>
      <c r="Z31" s="35">
        <v>656.93</v>
      </c>
      <c r="AA31" s="23">
        <f t="shared" si="7"/>
        <v>-5.2500252405059733E-2</v>
      </c>
      <c r="AB31" s="37">
        <v>3176.7912569999999</v>
      </c>
      <c r="AC31" s="23">
        <f t="shared" si="8"/>
        <v>2.5304458780830208E-2</v>
      </c>
      <c r="AE31" s="34">
        <v>45413</v>
      </c>
      <c r="AF31" s="35">
        <v>211.45</v>
      </c>
      <c r="AG31" s="23">
        <f t="shared" si="9"/>
        <v>-0.13598659747476816</v>
      </c>
      <c r="AH31" s="37">
        <v>3176.7912569999999</v>
      </c>
      <c r="AI31" s="23">
        <f t="shared" si="10"/>
        <v>2.5304458780830208E-2</v>
      </c>
    </row>
    <row r="32" spans="1:35" ht="13.5" customHeight="1">
      <c r="A32" s="34">
        <v>45383</v>
      </c>
      <c r="B32" s="35">
        <v>3305.3</v>
      </c>
      <c r="C32" s="36">
        <v>0.93740000000000001</v>
      </c>
      <c r="D32" s="23">
        <f t="shared" si="0"/>
        <v>3098.3882200000003</v>
      </c>
      <c r="G32" s="34">
        <v>45383</v>
      </c>
      <c r="H32" s="35">
        <v>106.62925</v>
      </c>
      <c r="I32" s="23">
        <f t="shared" si="1"/>
        <v>-8.3666440069524617E-2</v>
      </c>
      <c r="J32" s="37">
        <v>3098.3882199999998</v>
      </c>
      <c r="K32" s="23">
        <f t="shared" si="2"/>
        <v>-2.7114496182757519E-2</v>
      </c>
      <c r="M32" s="34">
        <v>45383</v>
      </c>
      <c r="N32" s="35">
        <v>252.104356</v>
      </c>
      <c r="O32" s="23">
        <f t="shared" si="3"/>
        <v>-9.6442751200488175E-2</v>
      </c>
      <c r="P32" s="37">
        <v>3098.3882199999998</v>
      </c>
      <c r="Q32" s="23">
        <f t="shared" si="4"/>
        <v>-2.7114496182757519E-2</v>
      </c>
      <c r="S32" s="34">
        <v>45383</v>
      </c>
      <c r="T32" s="35">
        <v>389.33</v>
      </c>
      <c r="U32" s="23">
        <f t="shared" si="5"/>
        <v>-7.4610192051720925E-2</v>
      </c>
      <c r="V32" s="37">
        <v>3098.3882199999998</v>
      </c>
      <c r="W32" s="23">
        <f t="shared" si="6"/>
        <v>-2.7114496182757519E-2</v>
      </c>
      <c r="Y32" s="34">
        <v>45383</v>
      </c>
      <c r="Z32" s="35">
        <v>693.33</v>
      </c>
      <c r="AA32" s="23">
        <f t="shared" si="7"/>
        <v>-9.0595487932843555E-2</v>
      </c>
      <c r="AB32" s="37">
        <v>3098.3882199999998</v>
      </c>
      <c r="AC32" s="23">
        <f t="shared" si="8"/>
        <v>-2.7114496182757519E-2</v>
      </c>
      <c r="AE32" s="34">
        <v>45383</v>
      </c>
      <c r="AF32" s="35">
        <v>244.73</v>
      </c>
      <c r="AG32" s="23">
        <f t="shared" si="9"/>
        <v>-0.10273143904674609</v>
      </c>
      <c r="AH32" s="37">
        <v>3098.3882199999998</v>
      </c>
      <c r="AI32" s="23">
        <f t="shared" si="10"/>
        <v>-2.7114496182757519E-2</v>
      </c>
    </row>
    <row r="33" spans="1:35" ht="13.5" customHeight="1">
      <c r="A33" s="34">
        <v>45352</v>
      </c>
      <c r="B33" s="35">
        <v>3437.76</v>
      </c>
      <c r="C33" s="36">
        <v>0.9264</v>
      </c>
      <c r="D33" s="23">
        <f t="shared" si="0"/>
        <v>3184.7408640000003</v>
      </c>
      <c r="G33" s="34">
        <v>45352</v>
      </c>
      <c r="H33" s="35">
        <v>116.365104</v>
      </c>
      <c r="I33" s="23">
        <f t="shared" si="1"/>
        <v>0.12606846010137818</v>
      </c>
      <c r="J33" s="37">
        <v>3184.7408639999999</v>
      </c>
      <c r="K33" s="23">
        <f t="shared" si="2"/>
        <v>3.1357671572390666E-2</v>
      </c>
      <c r="M33" s="34">
        <v>45352</v>
      </c>
      <c r="N33" s="35">
        <v>279.01315199999999</v>
      </c>
      <c r="O33" s="23">
        <f t="shared" si="3"/>
        <v>-2.3579936928756928E-2</v>
      </c>
      <c r="P33" s="37">
        <v>3184.7408639999999</v>
      </c>
      <c r="Q33" s="23">
        <f t="shared" si="4"/>
        <v>3.1357671572390666E-2</v>
      </c>
      <c r="S33" s="34">
        <v>45352</v>
      </c>
      <c r="T33" s="35">
        <v>420.72</v>
      </c>
      <c r="U33" s="23">
        <f t="shared" si="5"/>
        <v>1.7116333043226017E-2</v>
      </c>
      <c r="V33" s="37">
        <v>3184.7408639999999</v>
      </c>
      <c r="W33" s="23">
        <f t="shared" si="6"/>
        <v>3.1357671572390666E-2</v>
      </c>
      <c r="Y33" s="34">
        <v>45352</v>
      </c>
      <c r="Z33" s="35">
        <v>762.4</v>
      </c>
      <c r="AA33" s="23">
        <f t="shared" si="7"/>
        <v>-1.159021961780804E-2</v>
      </c>
      <c r="AB33" s="37">
        <v>3184.7408639999999</v>
      </c>
      <c r="AC33" s="23">
        <f t="shared" si="8"/>
        <v>3.1357671572390666E-2</v>
      </c>
      <c r="AE33" s="34">
        <v>45352</v>
      </c>
      <c r="AF33" s="35">
        <v>272.75</v>
      </c>
      <c r="AG33" s="23">
        <f t="shared" si="9"/>
        <v>-7.4356885902396086E-2</v>
      </c>
      <c r="AH33" s="37">
        <v>3184.7408639999999</v>
      </c>
      <c r="AI33" s="23">
        <f t="shared" si="10"/>
        <v>3.1357671572390666E-2</v>
      </c>
    </row>
    <row r="34" spans="1:35" ht="13.5" customHeight="1">
      <c r="A34" s="34">
        <v>45323</v>
      </c>
      <c r="B34" s="35">
        <v>3337.2</v>
      </c>
      <c r="C34" s="36">
        <v>0.92530000000000001</v>
      </c>
      <c r="D34" s="23">
        <f t="shared" si="0"/>
        <v>3087.9111599999997</v>
      </c>
      <c r="G34" s="34">
        <v>45323</v>
      </c>
      <c r="H34" s="35">
        <v>103.337504</v>
      </c>
      <c r="I34" s="23">
        <f t="shared" si="1"/>
        <v>1.0109544280063609E-3</v>
      </c>
      <c r="J34" s="37">
        <v>3087.9111600000001</v>
      </c>
      <c r="K34" s="23">
        <f t="shared" si="2"/>
        <v>4.2383286973893153E-2</v>
      </c>
      <c r="M34" s="34">
        <v>45323</v>
      </c>
      <c r="N34" s="35">
        <v>285.75114600000001</v>
      </c>
      <c r="O34" s="23">
        <f t="shared" si="3"/>
        <v>9.9959313024253538E-2</v>
      </c>
      <c r="P34" s="37">
        <v>3087.9111600000001</v>
      </c>
      <c r="Q34" s="23">
        <f t="shared" si="4"/>
        <v>4.2383286973893153E-2</v>
      </c>
      <c r="S34" s="34">
        <v>45323</v>
      </c>
      <c r="T34" s="35">
        <v>413.64</v>
      </c>
      <c r="U34" s="23">
        <f t="shared" si="5"/>
        <v>4.0394386035514929E-2</v>
      </c>
      <c r="V34" s="37">
        <v>3087.9111600000001</v>
      </c>
      <c r="W34" s="23">
        <f t="shared" si="6"/>
        <v>4.2383286973893153E-2</v>
      </c>
      <c r="Y34" s="34">
        <v>45323</v>
      </c>
      <c r="Z34" s="35">
        <v>771.34</v>
      </c>
      <c r="AA34" s="23">
        <f t="shared" si="7"/>
        <v>7.7606480271754652E-3</v>
      </c>
      <c r="AB34" s="37">
        <v>3087.9111600000001</v>
      </c>
      <c r="AC34" s="23">
        <f t="shared" si="8"/>
        <v>4.2383286973893153E-2</v>
      </c>
      <c r="AE34" s="34">
        <v>45323</v>
      </c>
      <c r="AF34" s="35">
        <v>294.66000000000003</v>
      </c>
      <c r="AG34" s="23">
        <f t="shared" si="9"/>
        <v>1.2333802865290178E-2</v>
      </c>
      <c r="AH34" s="37">
        <v>3087.9111600000001</v>
      </c>
      <c r="AI34" s="23">
        <f t="shared" si="10"/>
        <v>4.2383286973893153E-2</v>
      </c>
    </row>
    <row r="35" spans="1:35" ht="13.5" customHeight="1">
      <c r="A35" s="34">
        <v>45292</v>
      </c>
      <c r="B35" s="35">
        <v>3205.32</v>
      </c>
      <c r="C35" s="36">
        <v>0.92420000000000002</v>
      </c>
      <c r="D35" s="23">
        <f t="shared" si="0"/>
        <v>2962.3567440000002</v>
      </c>
      <c r="G35" s="34">
        <v>45292</v>
      </c>
      <c r="H35" s="35">
        <v>103.23314000000001</v>
      </c>
      <c r="I35" s="23">
        <f t="shared" si="1"/>
        <v>8.0753705156576316E-2</v>
      </c>
      <c r="J35" s="37">
        <v>2962.3567440000002</v>
      </c>
      <c r="K35" s="23">
        <f t="shared" si="2"/>
        <v>3.1720959511159608E-2</v>
      </c>
      <c r="M35" s="34">
        <v>45292</v>
      </c>
      <c r="N35" s="35">
        <v>259.78337800000003</v>
      </c>
      <c r="O35" s="23">
        <f t="shared" si="3"/>
        <v>8.9673254955729975E-2</v>
      </c>
      <c r="P35" s="37">
        <v>2962.3567440000002</v>
      </c>
      <c r="Q35" s="23">
        <f t="shared" si="4"/>
        <v>3.1720959511159608E-2</v>
      </c>
      <c r="S35" s="34">
        <v>45292</v>
      </c>
      <c r="T35" s="35">
        <v>397.58</v>
      </c>
      <c r="U35" s="23">
        <f t="shared" si="5"/>
        <v>5.7281140304222822E-2</v>
      </c>
      <c r="V35" s="37">
        <v>2962.3567440000002</v>
      </c>
      <c r="W35" s="23">
        <f t="shared" si="6"/>
        <v>3.1720959511159608E-2</v>
      </c>
      <c r="Y35" s="34">
        <v>45292</v>
      </c>
      <c r="Z35" s="35">
        <v>765.4</v>
      </c>
      <c r="AA35" s="23">
        <f t="shared" si="7"/>
        <v>8.338405356055989E-2</v>
      </c>
      <c r="AB35" s="37">
        <v>2962.3567440000002</v>
      </c>
      <c r="AC35" s="23">
        <f t="shared" si="8"/>
        <v>3.1720959511159608E-2</v>
      </c>
      <c r="AE35" s="34">
        <v>45292</v>
      </c>
      <c r="AF35" s="35">
        <v>291.07</v>
      </c>
      <c r="AG35" s="23">
        <f t="shared" si="9"/>
        <v>5.4372237919292798E-2</v>
      </c>
      <c r="AH35" s="37">
        <v>2962.3567440000002</v>
      </c>
      <c r="AI35" s="23">
        <f t="shared" si="10"/>
        <v>3.1720959511159608E-2</v>
      </c>
    </row>
    <row r="36" spans="1:35" ht="13.5" customHeight="1">
      <c r="A36" s="34">
        <v>45261</v>
      </c>
      <c r="B36" s="35">
        <v>3169.18</v>
      </c>
      <c r="C36" s="36">
        <v>0.90600000000000003</v>
      </c>
      <c r="D36" s="23">
        <f t="shared" si="0"/>
        <v>2871.2770799999998</v>
      </c>
      <c r="G36" s="34">
        <v>45261</v>
      </c>
      <c r="H36" s="35">
        <v>95.519580000000005</v>
      </c>
      <c r="I36" s="23">
        <f t="shared" si="1"/>
        <v>-0.10501237996694079</v>
      </c>
      <c r="J36" s="37">
        <v>2871.2770799999998</v>
      </c>
      <c r="K36" s="23">
        <f t="shared" si="2"/>
        <v>3.39858212745896E-2</v>
      </c>
      <c r="M36" s="34">
        <v>45261</v>
      </c>
      <c r="N36" s="35">
        <v>238.40484000000001</v>
      </c>
      <c r="O36" s="23">
        <f t="shared" si="3"/>
        <v>3.0516679507520017E-2</v>
      </c>
      <c r="P36" s="37">
        <v>2871.2770799999998</v>
      </c>
      <c r="Q36" s="23">
        <f t="shared" si="4"/>
        <v>3.39858212745896E-2</v>
      </c>
      <c r="S36" s="34">
        <v>45261</v>
      </c>
      <c r="T36" s="35">
        <v>376.04</v>
      </c>
      <c r="U36" s="23">
        <f t="shared" si="5"/>
        <v>-7.57435802697215E-3</v>
      </c>
      <c r="V36" s="37">
        <v>2871.2770799999998</v>
      </c>
      <c r="W36" s="23">
        <f t="shared" si="6"/>
        <v>3.39858212745896E-2</v>
      </c>
      <c r="Y36" s="34">
        <v>45261</v>
      </c>
      <c r="Z36" s="35">
        <v>706.49</v>
      </c>
      <c r="AA36" s="23">
        <f t="shared" si="7"/>
        <v>3.0259281943593841E-2</v>
      </c>
      <c r="AB36" s="37">
        <v>2871.2770799999998</v>
      </c>
      <c r="AC36" s="23">
        <f t="shared" si="8"/>
        <v>3.39858212745896E-2</v>
      </c>
      <c r="AE36" s="34">
        <v>45261</v>
      </c>
      <c r="AF36" s="35">
        <v>276.06</v>
      </c>
      <c r="AG36" s="23">
        <f t="shared" si="9"/>
        <v>1.9725177304964481E-2</v>
      </c>
      <c r="AH36" s="37">
        <v>2871.2770799999998</v>
      </c>
      <c r="AI36" s="23">
        <f t="shared" si="10"/>
        <v>3.39858212745896E-2</v>
      </c>
    </row>
    <row r="37" spans="1:35" ht="13.5" customHeight="1">
      <c r="A37" s="34">
        <v>45231</v>
      </c>
      <c r="B37" s="35">
        <v>3023.63</v>
      </c>
      <c r="C37" s="36">
        <v>0.91839999999999999</v>
      </c>
      <c r="D37" s="23">
        <f t="shared" si="0"/>
        <v>2776.9017920000001</v>
      </c>
      <c r="G37" s="34">
        <v>45231</v>
      </c>
      <c r="H37" s="35">
        <v>106.72726400000001</v>
      </c>
      <c r="I37" s="23">
        <f t="shared" si="1"/>
        <v>9.2021337987068463E-2</v>
      </c>
      <c r="J37" s="37">
        <v>2776.9017920000001</v>
      </c>
      <c r="K37" s="23">
        <f t="shared" si="2"/>
        <v>6.1141881993713065E-2</v>
      </c>
      <c r="M37" s="34">
        <v>45231</v>
      </c>
      <c r="N37" s="35">
        <v>231.34495999999999</v>
      </c>
      <c r="O37" s="23">
        <f t="shared" si="3"/>
        <v>0.21873067228049714</v>
      </c>
      <c r="P37" s="37">
        <v>2776.9017920000001</v>
      </c>
      <c r="Q37" s="23">
        <f t="shared" si="4"/>
        <v>6.1141881993713065E-2</v>
      </c>
      <c r="S37" s="34">
        <v>45231</v>
      </c>
      <c r="T37" s="35">
        <v>378.91</v>
      </c>
      <c r="U37" s="23">
        <f t="shared" si="5"/>
        <v>0.1206707876134987</v>
      </c>
      <c r="V37" s="37">
        <v>2776.9017920000001</v>
      </c>
      <c r="W37" s="23">
        <f t="shared" si="6"/>
        <v>6.1141881993713065E-2</v>
      </c>
      <c r="Y37" s="34">
        <v>45231</v>
      </c>
      <c r="Z37" s="35">
        <v>685.74</v>
      </c>
      <c r="AA37" s="23">
        <f t="shared" si="7"/>
        <v>0.17855117298272738</v>
      </c>
      <c r="AB37" s="37">
        <v>2776.9017920000001</v>
      </c>
      <c r="AC37" s="23">
        <f t="shared" si="8"/>
        <v>6.1141881993713065E-2</v>
      </c>
      <c r="AE37" s="34">
        <v>45231</v>
      </c>
      <c r="AF37" s="35">
        <v>270.72000000000003</v>
      </c>
      <c r="AG37" s="23">
        <f t="shared" si="9"/>
        <v>0.27873033867082331</v>
      </c>
      <c r="AH37" s="37">
        <v>2776.9017920000001</v>
      </c>
      <c r="AI37" s="23">
        <f t="shared" si="10"/>
        <v>6.1141881993713065E-2</v>
      </c>
    </row>
    <row r="38" spans="1:35" ht="13.5" customHeight="1">
      <c r="A38" s="34">
        <v>45200</v>
      </c>
      <c r="B38" s="35">
        <v>2768.62</v>
      </c>
      <c r="C38" s="36">
        <v>0.94520000000000004</v>
      </c>
      <c r="D38" s="23">
        <f t="shared" si="0"/>
        <v>2616.8996240000001</v>
      </c>
      <c r="G38" s="34">
        <v>45200</v>
      </c>
      <c r="H38" s="35">
        <v>97.733680000000007</v>
      </c>
      <c r="I38" s="23">
        <f t="shared" si="1"/>
        <v>-2.4307670879193277E-2</v>
      </c>
      <c r="J38" s="37">
        <v>2616.8996240000001</v>
      </c>
      <c r="K38" s="23">
        <f t="shared" si="2"/>
        <v>-3.0170540864075668E-2</v>
      </c>
      <c r="M38" s="34">
        <v>45200</v>
      </c>
      <c r="N38" s="35">
        <v>189.82451599999999</v>
      </c>
      <c r="O38" s="23">
        <f t="shared" si="3"/>
        <v>-1.013995762381803E-2</v>
      </c>
      <c r="P38" s="37">
        <v>2616.8996240000001</v>
      </c>
      <c r="Q38" s="23">
        <f t="shared" si="4"/>
        <v>-3.0170540864075668E-2</v>
      </c>
      <c r="S38" s="34">
        <v>45200</v>
      </c>
      <c r="T38" s="35">
        <v>338.11</v>
      </c>
      <c r="U38" s="23">
        <f t="shared" si="5"/>
        <v>7.0815518606492489E-2</v>
      </c>
      <c r="V38" s="37">
        <v>2616.8996240000001</v>
      </c>
      <c r="W38" s="23">
        <f t="shared" si="6"/>
        <v>-3.0170540864075668E-2</v>
      </c>
      <c r="Y38" s="34">
        <v>45200</v>
      </c>
      <c r="Z38" s="35">
        <v>581.85</v>
      </c>
      <c r="AA38" s="23">
        <f t="shared" si="7"/>
        <v>4.0951051953628248E-2</v>
      </c>
      <c r="AB38" s="37">
        <v>2616.8996240000001</v>
      </c>
      <c r="AC38" s="23">
        <f t="shared" si="8"/>
        <v>-3.0170540864075668E-2</v>
      </c>
      <c r="AE38" s="34">
        <v>45200</v>
      </c>
      <c r="AF38" s="35">
        <v>211.71</v>
      </c>
      <c r="AG38" s="23">
        <f t="shared" si="9"/>
        <v>-1.4614847568070632E-2</v>
      </c>
      <c r="AH38" s="37">
        <v>2616.8996240000001</v>
      </c>
      <c r="AI38" s="23">
        <f t="shared" si="10"/>
        <v>-3.0170540864075668E-2</v>
      </c>
    </row>
    <row r="39" spans="1:35" ht="13.5" customHeight="1">
      <c r="A39" s="34">
        <v>45170</v>
      </c>
      <c r="B39" s="35">
        <v>2853.24</v>
      </c>
      <c r="C39" s="36">
        <v>0.94569999999999999</v>
      </c>
      <c r="D39" s="23">
        <f t="shared" si="0"/>
        <v>2698.3090679999996</v>
      </c>
      <c r="G39" s="34">
        <v>45170</v>
      </c>
      <c r="H39" s="35">
        <v>100.168544</v>
      </c>
      <c r="I39" s="23">
        <f t="shared" si="1"/>
        <v>-9.7675136149487196E-2</v>
      </c>
      <c r="J39" s="37">
        <v>2698.309068</v>
      </c>
      <c r="K39" s="23">
        <f t="shared" si="2"/>
        <v>-2.001154683503803E-2</v>
      </c>
      <c r="M39" s="34">
        <v>45170</v>
      </c>
      <c r="N39" s="35">
        <v>191.769046</v>
      </c>
      <c r="O39" s="23">
        <f t="shared" si="3"/>
        <v>-6.0914380419840652E-2</v>
      </c>
      <c r="P39" s="37">
        <v>2698.309068</v>
      </c>
      <c r="Q39" s="23">
        <f t="shared" si="4"/>
        <v>-2.001154683503803E-2</v>
      </c>
      <c r="S39" s="34">
        <v>45170</v>
      </c>
      <c r="T39" s="35">
        <v>315.75</v>
      </c>
      <c r="U39" s="23">
        <f t="shared" si="5"/>
        <v>-3.6642665364901128E-2</v>
      </c>
      <c r="V39" s="37">
        <v>2698.309068</v>
      </c>
      <c r="W39" s="23">
        <f t="shared" si="6"/>
        <v>-2.001154683503803E-2</v>
      </c>
      <c r="Y39" s="34">
        <v>45170</v>
      </c>
      <c r="Z39" s="35">
        <v>558.96</v>
      </c>
      <c r="AA39" s="23">
        <f t="shared" si="7"/>
        <v>-5.0727714280862091E-2</v>
      </c>
      <c r="AB39" s="37">
        <v>2698.309068</v>
      </c>
      <c r="AC39" s="23">
        <f t="shared" si="8"/>
        <v>-2.001154683503803E-2</v>
      </c>
      <c r="AE39" s="34">
        <v>45170</v>
      </c>
      <c r="AF39" s="35">
        <v>214.85</v>
      </c>
      <c r="AG39" s="23">
        <f t="shared" si="9"/>
        <v>-0.1212678936605317</v>
      </c>
      <c r="AH39" s="37">
        <v>2698.309068</v>
      </c>
      <c r="AI39" s="23">
        <f t="shared" si="10"/>
        <v>-2.001154683503803E-2</v>
      </c>
    </row>
    <row r="40" spans="1:35" ht="13.5" customHeight="1">
      <c r="A40" s="34">
        <v>45139</v>
      </c>
      <c r="B40" s="35">
        <v>2986.02</v>
      </c>
      <c r="C40" s="36">
        <v>0.92210000000000003</v>
      </c>
      <c r="D40" s="23">
        <f t="shared" si="0"/>
        <v>2753.4090420000002</v>
      </c>
      <c r="G40" s="34">
        <v>45139</v>
      </c>
      <c r="H40" s="35">
        <v>111.011619</v>
      </c>
      <c r="I40" s="23">
        <f t="shared" si="1"/>
        <v>4.1411766771932923E-2</v>
      </c>
      <c r="J40" s="37">
        <v>2753.4090420000002</v>
      </c>
      <c r="K40" s="23">
        <f t="shared" si="2"/>
        <v>-1.1828641485362446E-2</v>
      </c>
      <c r="M40" s="34">
        <v>45139</v>
      </c>
      <c r="N40" s="35">
        <v>204.20826600000001</v>
      </c>
      <c r="O40" s="23">
        <f t="shared" si="3"/>
        <v>-1.9224043871447494E-3</v>
      </c>
      <c r="P40" s="37">
        <v>2753.4090420000002</v>
      </c>
      <c r="Q40" s="23">
        <f t="shared" si="4"/>
        <v>-1.1828641485362446E-2</v>
      </c>
      <c r="S40" s="34">
        <v>45139</v>
      </c>
      <c r="T40" s="35">
        <v>327.76</v>
      </c>
      <c r="U40" s="23">
        <f t="shared" si="5"/>
        <v>-2.429149797570862E-2</v>
      </c>
      <c r="V40" s="37">
        <v>2753.4090420000002</v>
      </c>
      <c r="W40" s="23">
        <f t="shared" si="6"/>
        <v>-1.1828641485362446E-2</v>
      </c>
      <c r="Y40" s="34">
        <v>45139</v>
      </c>
      <c r="Z40" s="35">
        <v>588.83000000000004</v>
      </c>
      <c r="AA40" s="23">
        <f t="shared" si="7"/>
        <v>1.0000000000000009E-2</v>
      </c>
      <c r="AB40" s="37">
        <v>2753.4090420000002</v>
      </c>
      <c r="AC40" s="23">
        <f t="shared" si="8"/>
        <v>-1.1828641485362446E-2</v>
      </c>
      <c r="AE40" s="34">
        <v>45139</v>
      </c>
      <c r="AF40" s="35">
        <v>244.5</v>
      </c>
      <c r="AG40" s="23">
        <f t="shared" si="9"/>
        <v>3.107999831316155E-2</v>
      </c>
      <c r="AH40" s="37">
        <v>2753.4090420000002</v>
      </c>
      <c r="AI40" s="23">
        <f t="shared" si="10"/>
        <v>-1.1828641485362446E-2</v>
      </c>
    </row>
    <row r="41" spans="1:35" ht="13.5" customHeight="1">
      <c r="A41" s="34">
        <v>45108</v>
      </c>
      <c r="B41" s="35">
        <v>3064.3</v>
      </c>
      <c r="C41" s="36">
        <v>0.9093</v>
      </c>
      <c r="D41" s="23">
        <f t="shared" si="0"/>
        <v>2786.3679900000002</v>
      </c>
      <c r="G41" s="34">
        <v>45108</v>
      </c>
      <c r="H41" s="35">
        <v>106.597239</v>
      </c>
      <c r="I41" s="23">
        <f t="shared" si="1"/>
        <v>-2.3138543427203007E-2</v>
      </c>
      <c r="J41" s="37">
        <v>2786.3679900000002</v>
      </c>
      <c r="K41" s="23">
        <f t="shared" si="2"/>
        <v>2.5000851822867931E-2</v>
      </c>
      <c r="M41" s="34">
        <v>45108</v>
      </c>
      <c r="N41" s="35">
        <v>204.60159300000001</v>
      </c>
      <c r="O41" s="23">
        <f t="shared" si="3"/>
        <v>5.6949040234203219E-2</v>
      </c>
      <c r="P41" s="37">
        <v>2786.3679900000002</v>
      </c>
      <c r="Q41" s="23">
        <f t="shared" si="4"/>
        <v>2.5000851822867931E-2</v>
      </c>
      <c r="S41" s="34">
        <v>45108</v>
      </c>
      <c r="T41" s="35">
        <v>335.92</v>
      </c>
      <c r="U41" s="23">
        <f t="shared" si="5"/>
        <v>-1.3566688201092414E-2</v>
      </c>
      <c r="V41" s="37">
        <v>2786.3679900000002</v>
      </c>
      <c r="W41" s="23">
        <f t="shared" si="6"/>
        <v>2.5000851822867931E-2</v>
      </c>
      <c r="Y41" s="34">
        <v>45108</v>
      </c>
      <c r="Z41" s="35">
        <v>583</v>
      </c>
      <c r="AA41" s="23">
        <f t="shared" si="7"/>
        <v>3.7421926437354314E-2</v>
      </c>
      <c r="AB41" s="37">
        <v>2786.3679900000002</v>
      </c>
      <c r="AC41" s="23">
        <f t="shared" si="8"/>
        <v>2.5000851822867931E-2</v>
      </c>
      <c r="AE41" s="34">
        <v>45108</v>
      </c>
      <c r="AF41" s="35">
        <v>237.13</v>
      </c>
      <c r="AG41" s="23">
        <f t="shared" si="9"/>
        <v>4.9758732126256255E-2</v>
      </c>
      <c r="AH41" s="37">
        <v>2786.3679900000002</v>
      </c>
      <c r="AI41" s="23">
        <f t="shared" si="10"/>
        <v>2.5000851822867931E-2</v>
      </c>
    </row>
    <row r="42" spans="1:35" ht="13.5" customHeight="1">
      <c r="A42" s="34">
        <v>45078</v>
      </c>
      <c r="B42" s="35">
        <v>2966.72</v>
      </c>
      <c r="C42" s="36">
        <v>0.9163</v>
      </c>
      <c r="D42" s="23">
        <f t="shared" si="0"/>
        <v>2718.4055359999998</v>
      </c>
      <c r="G42" s="34">
        <v>45078</v>
      </c>
      <c r="H42" s="35">
        <v>109.122167</v>
      </c>
      <c r="I42" s="23">
        <f t="shared" si="1"/>
        <v>0.10129097158558187</v>
      </c>
      <c r="J42" s="37">
        <v>2718.4055360000002</v>
      </c>
      <c r="K42" s="23">
        <f t="shared" si="2"/>
        <v>3.781138351609048E-2</v>
      </c>
      <c r="M42" s="34">
        <v>45078</v>
      </c>
      <c r="N42" s="35">
        <v>193.577538</v>
      </c>
      <c r="O42" s="23">
        <f t="shared" si="3"/>
        <v>-7.3469455506425474E-2</v>
      </c>
      <c r="P42" s="37">
        <v>2718.4055360000002</v>
      </c>
      <c r="Q42" s="23">
        <f t="shared" si="4"/>
        <v>3.781138351609048E-2</v>
      </c>
      <c r="S42" s="34">
        <v>45078</v>
      </c>
      <c r="T42" s="35">
        <v>340.54</v>
      </c>
      <c r="U42" s="23">
        <f t="shared" si="5"/>
        <v>3.6998690581321103E-2</v>
      </c>
      <c r="V42" s="37">
        <v>2718.4055360000002</v>
      </c>
      <c r="W42" s="23">
        <f t="shared" si="6"/>
        <v>3.781138351609048E-2</v>
      </c>
      <c r="Y42" s="34">
        <v>45078</v>
      </c>
      <c r="Z42" s="35">
        <v>561.97</v>
      </c>
      <c r="AA42" s="23">
        <f t="shared" si="7"/>
        <v>3.1554021806968091E-2</v>
      </c>
      <c r="AB42" s="37">
        <v>2718.4055360000002</v>
      </c>
      <c r="AC42" s="23">
        <f t="shared" si="8"/>
        <v>3.781138351609048E-2</v>
      </c>
      <c r="AE42" s="34">
        <v>45078</v>
      </c>
      <c r="AF42" s="35">
        <v>225.89</v>
      </c>
      <c r="AG42" s="23">
        <f t="shared" si="9"/>
        <v>6.5569130619368643E-2</v>
      </c>
      <c r="AH42" s="37">
        <v>2718.4055360000002</v>
      </c>
      <c r="AI42" s="23">
        <f t="shared" si="10"/>
        <v>3.781138351609048E-2</v>
      </c>
    </row>
    <row r="43" spans="1:35" ht="13.5" customHeight="1">
      <c r="A43" s="34">
        <v>45047</v>
      </c>
      <c r="B43" s="35">
        <v>2800.56</v>
      </c>
      <c r="C43" s="36">
        <v>0.93530000000000002</v>
      </c>
      <c r="D43" s="23">
        <f t="shared" si="0"/>
        <v>2619.3637680000002</v>
      </c>
      <c r="G43" s="34">
        <v>45047</v>
      </c>
      <c r="H43" s="35">
        <v>99.085682000000006</v>
      </c>
      <c r="I43" s="23">
        <f t="shared" si="1"/>
        <v>0.1532249947486346</v>
      </c>
      <c r="J43" s="37">
        <v>2619.3637680000002</v>
      </c>
      <c r="K43" s="23">
        <f t="shared" si="2"/>
        <v>1.8228250151018255E-2</v>
      </c>
      <c r="M43" s="34">
        <v>45047</v>
      </c>
      <c r="N43" s="35">
        <v>208.927314</v>
      </c>
      <c r="O43" s="23">
        <f t="shared" si="3"/>
        <v>0.16108512354967597</v>
      </c>
      <c r="P43" s="37">
        <v>2619.3637680000002</v>
      </c>
      <c r="Q43" s="23">
        <f t="shared" si="4"/>
        <v>1.8228250151018255E-2</v>
      </c>
      <c r="S43" s="34">
        <v>45047</v>
      </c>
      <c r="T43" s="35">
        <v>328.39</v>
      </c>
      <c r="U43" s="23">
        <f t="shared" si="5"/>
        <v>6.8769120614463386E-2</v>
      </c>
      <c r="V43" s="37">
        <v>2619.3637680000002</v>
      </c>
      <c r="W43" s="23">
        <f t="shared" si="6"/>
        <v>1.8228250151018255E-2</v>
      </c>
      <c r="Y43" s="34">
        <v>45047</v>
      </c>
      <c r="Z43" s="35">
        <v>544.78</v>
      </c>
      <c r="AA43" s="23">
        <f t="shared" si="7"/>
        <v>0.18579948630882415</v>
      </c>
      <c r="AB43" s="37">
        <v>2619.3637680000002</v>
      </c>
      <c r="AC43" s="23">
        <f t="shared" si="8"/>
        <v>1.8228250151018255E-2</v>
      </c>
      <c r="AE43" s="34">
        <v>45047</v>
      </c>
      <c r="AF43" s="35">
        <v>211.99</v>
      </c>
      <c r="AG43" s="23">
        <f t="shared" si="9"/>
        <v>0.13887396583216938</v>
      </c>
      <c r="AH43" s="37">
        <v>2619.3637680000002</v>
      </c>
      <c r="AI43" s="23">
        <f t="shared" si="10"/>
        <v>1.8228250151018255E-2</v>
      </c>
    </row>
    <row r="44" spans="1:35" ht="13.5" customHeight="1">
      <c r="A44" s="34">
        <v>45017</v>
      </c>
      <c r="B44" s="35">
        <v>2835.93</v>
      </c>
      <c r="C44" s="36">
        <v>0.90710000000000002</v>
      </c>
      <c r="D44" s="23">
        <f t="shared" si="0"/>
        <v>2572.4721030000001</v>
      </c>
      <c r="G44" s="34">
        <v>45017</v>
      </c>
      <c r="H44" s="35">
        <v>85.920512000000002</v>
      </c>
      <c r="I44" s="23">
        <f t="shared" si="1"/>
        <v>2.5717118049175536E-3</v>
      </c>
      <c r="J44" s="37">
        <v>2572.4721030000001</v>
      </c>
      <c r="K44" s="23">
        <f t="shared" si="2"/>
        <v>-8.0519428086045508E-4</v>
      </c>
      <c r="M44" s="34">
        <v>45017</v>
      </c>
      <c r="N44" s="35">
        <v>179.941427</v>
      </c>
      <c r="O44" s="23">
        <f t="shared" si="3"/>
        <v>-2.3421985587160021E-2</v>
      </c>
      <c r="P44" s="37">
        <v>2572.4721030000001</v>
      </c>
      <c r="Q44" s="23">
        <f t="shared" si="4"/>
        <v>-8.0519428086045508E-4</v>
      </c>
      <c r="S44" s="34">
        <v>45017</v>
      </c>
      <c r="T44" s="35">
        <v>307.26</v>
      </c>
      <c r="U44" s="23">
        <f t="shared" si="5"/>
        <v>6.5764828303850109E-2</v>
      </c>
      <c r="V44" s="37">
        <v>2572.4721030000001</v>
      </c>
      <c r="W44" s="23">
        <f t="shared" si="6"/>
        <v>-8.0519428086045508E-4</v>
      </c>
      <c r="Y44" s="34">
        <v>45017</v>
      </c>
      <c r="Z44" s="35">
        <v>459.42</v>
      </c>
      <c r="AA44" s="23">
        <f t="shared" si="7"/>
        <v>-1.1404716818729566E-2</v>
      </c>
      <c r="AB44" s="37">
        <v>2572.4721030000001</v>
      </c>
      <c r="AC44" s="23">
        <f t="shared" si="8"/>
        <v>-8.0519428086045508E-4</v>
      </c>
      <c r="AE44" s="34">
        <v>45017</v>
      </c>
      <c r="AF44" s="35">
        <v>186.14</v>
      </c>
      <c r="AG44" s="23">
        <f t="shared" si="9"/>
        <v>-9.8770214002130374E-2</v>
      </c>
      <c r="AH44" s="37">
        <v>2572.4721030000001</v>
      </c>
      <c r="AI44" s="23">
        <f t="shared" si="10"/>
        <v>-8.0519428086045508E-4</v>
      </c>
    </row>
    <row r="45" spans="1:35" ht="13.5" customHeight="1">
      <c r="A45" s="34">
        <v>44986</v>
      </c>
      <c r="B45" s="35">
        <v>2791.44</v>
      </c>
      <c r="C45" s="36">
        <v>0.92230000000000001</v>
      </c>
      <c r="D45" s="23">
        <f t="shared" si="0"/>
        <v>2574.5451120000002</v>
      </c>
      <c r="G45" s="34">
        <v>44986</v>
      </c>
      <c r="H45" s="35">
        <v>85.700115999999994</v>
      </c>
      <c r="I45" s="23">
        <f t="shared" si="1"/>
        <v>3.7400049001046876E-2</v>
      </c>
      <c r="J45" s="37">
        <v>2574.5451119999998</v>
      </c>
      <c r="K45" s="23">
        <f t="shared" si="2"/>
        <v>3.4038150433715053E-3</v>
      </c>
      <c r="M45" s="34">
        <v>44986</v>
      </c>
      <c r="N45" s="35">
        <v>184.257094</v>
      </c>
      <c r="O45" s="23">
        <f t="shared" si="3"/>
        <v>0.19149070810117563</v>
      </c>
      <c r="P45" s="37">
        <v>2574.5451119999998</v>
      </c>
      <c r="Q45" s="23">
        <f t="shared" si="4"/>
        <v>3.4038150433715053E-3</v>
      </c>
      <c r="S45" s="34">
        <v>44986</v>
      </c>
      <c r="T45" s="35">
        <v>288.3</v>
      </c>
      <c r="U45" s="23">
        <f t="shared" si="5"/>
        <v>0.15588164541736838</v>
      </c>
      <c r="V45" s="37">
        <v>2574.5451119999998</v>
      </c>
      <c r="W45" s="23">
        <f t="shared" si="6"/>
        <v>3.4038150433715053E-3</v>
      </c>
      <c r="Y45" s="34">
        <v>44986</v>
      </c>
      <c r="Z45" s="35">
        <v>464.72</v>
      </c>
      <c r="AA45" s="23">
        <f t="shared" si="7"/>
        <v>7.5317583358400553E-2</v>
      </c>
      <c r="AB45" s="37">
        <v>2574.5451119999998</v>
      </c>
      <c r="AC45" s="23">
        <f t="shared" si="8"/>
        <v>3.4038150433715053E-3</v>
      </c>
      <c r="AE45" s="34">
        <v>44986</v>
      </c>
      <c r="AF45" s="35">
        <v>206.54</v>
      </c>
      <c r="AG45" s="23">
        <f t="shared" si="9"/>
        <v>0.1136032781581926</v>
      </c>
      <c r="AH45" s="37">
        <v>2574.5451119999998</v>
      </c>
      <c r="AI45" s="23">
        <f t="shared" si="10"/>
        <v>3.4038150433715053E-3</v>
      </c>
    </row>
    <row r="46" spans="1:35" ht="13.5" customHeight="1">
      <c r="A46" s="34">
        <v>44958</v>
      </c>
      <c r="B46" s="35">
        <v>2714.57</v>
      </c>
      <c r="C46" s="36">
        <v>0.94520000000000004</v>
      </c>
      <c r="D46" s="23">
        <f t="shared" si="0"/>
        <v>2565.8115640000001</v>
      </c>
      <c r="G46" s="34">
        <v>44958</v>
      </c>
      <c r="H46" s="35">
        <v>82.610479999999995</v>
      </c>
      <c r="I46" s="23">
        <f t="shared" si="1"/>
        <v>1.4528887869849294E-2</v>
      </c>
      <c r="J46" s="37">
        <v>2565.8115640000001</v>
      </c>
      <c r="K46" s="23">
        <f t="shared" si="2"/>
        <v>8.6560715090255869E-4</v>
      </c>
      <c r="M46" s="34">
        <v>44958</v>
      </c>
      <c r="N46" s="35">
        <v>154.644172</v>
      </c>
      <c r="O46" s="23">
        <f t="shared" si="3"/>
        <v>1.797157526350901E-4</v>
      </c>
      <c r="P46" s="37">
        <v>2565.8115640000001</v>
      </c>
      <c r="Q46" s="23">
        <f t="shared" si="4"/>
        <v>8.6560715090255869E-4</v>
      </c>
      <c r="S46" s="34">
        <v>44958</v>
      </c>
      <c r="T46" s="35">
        <v>249.42</v>
      </c>
      <c r="U46" s="23">
        <f t="shared" si="5"/>
        <v>6.4969129575076501E-3</v>
      </c>
      <c r="V46" s="37">
        <v>2565.8115640000001</v>
      </c>
      <c r="W46" s="23">
        <f t="shared" si="6"/>
        <v>8.6560715090255869E-4</v>
      </c>
      <c r="Y46" s="34">
        <v>44958</v>
      </c>
      <c r="Z46" s="35">
        <v>432.17</v>
      </c>
      <c r="AA46" s="23">
        <f t="shared" si="7"/>
        <v>-5.0447124997253456E-2</v>
      </c>
      <c r="AB46" s="37">
        <v>2565.8115640000001</v>
      </c>
      <c r="AC46" s="23">
        <f t="shared" si="8"/>
        <v>8.6560715090255869E-4</v>
      </c>
      <c r="AE46" s="34">
        <v>44958</v>
      </c>
      <c r="AF46" s="35">
        <v>185.47</v>
      </c>
      <c r="AG46" s="23">
        <f t="shared" si="9"/>
        <v>2.2267541200462926E-2</v>
      </c>
      <c r="AH46" s="37">
        <v>2565.8115640000001</v>
      </c>
      <c r="AI46" s="23">
        <f t="shared" si="10"/>
        <v>8.6560715090255869E-4</v>
      </c>
    </row>
    <row r="47" spans="1:35" ht="13.5" customHeight="1">
      <c r="A47" s="34">
        <v>44927</v>
      </c>
      <c r="B47" s="35">
        <v>2785</v>
      </c>
      <c r="C47" s="36">
        <v>0.92049999999999998</v>
      </c>
      <c r="D47" s="23">
        <f t="shared" si="0"/>
        <v>2563.5924999999997</v>
      </c>
      <c r="G47" s="34">
        <v>44927</v>
      </c>
      <c r="H47" s="35">
        <v>81.427430000000001</v>
      </c>
      <c r="I47" s="23">
        <f t="shared" si="1"/>
        <v>6.6455460870903149E-2</v>
      </c>
      <c r="J47" s="37">
        <v>2563.5925000000002</v>
      </c>
      <c r="K47" s="23">
        <f t="shared" si="2"/>
        <v>5.4467446685479981E-2</v>
      </c>
      <c r="M47" s="34">
        <v>44927</v>
      </c>
      <c r="N47" s="35">
        <v>154.61638500000001</v>
      </c>
      <c r="O47" s="23">
        <f t="shared" si="3"/>
        <v>0.2483931366678731</v>
      </c>
      <c r="P47" s="37">
        <v>2563.5925000000002</v>
      </c>
      <c r="Q47" s="23">
        <f t="shared" si="4"/>
        <v>5.4467446685479981E-2</v>
      </c>
      <c r="S47" s="34">
        <v>44927</v>
      </c>
      <c r="T47" s="35">
        <v>247.81</v>
      </c>
      <c r="U47" s="23">
        <f t="shared" si="5"/>
        <v>3.3316654157284686E-2</v>
      </c>
      <c r="V47" s="37">
        <v>2563.5925000000002</v>
      </c>
      <c r="W47" s="23">
        <f t="shared" si="6"/>
        <v>5.4467446685479981E-2</v>
      </c>
      <c r="Y47" s="34">
        <v>44927</v>
      </c>
      <c r="Z47" s="35">
        <v>455.13</v>
      </c>
      <c r="AA47" s="23">
        <f t="shared" si="7"/>
        <v>0.17219975790043018</v>
      </c>
      <c r="AB47" s="37">
        <v>2563.5925000000002</v>
      </c>
      <c r="AC47" s="23">
        <f t="shared" si="8"/>
        <v>5.4467446685479981E-2</v>
      </c>
      <c r="AE47" s="34">
        <v>44927</v>
      </c>
      <c r="AF47" s="35">
        <v>181.43</v>
      </c>
      <c r="AG47" s="23">
        <f t="shared" si="9"/>
        <v>8.4264626785394148E-2</v>
      </c>
      <c r="AH47" s="37">
        <v>2563.5925000000002</v>
      </c>
      <c r="AI47" s="23">
        <f t="shared" si="10"/>
        <v>5.4467446685479981E-2</v>
      </c>
    </row>
    <row r="48" spans="1:35" ht="13.5" customHeight="1">
      <c r="A48" s="34">
        <v>44896</v>
      </c>
      <c r="B48" s="35">
        <v>2602.69</v>
      </c>
      <c r="C48" s="36">
        <v>0.93410000000000004</v>
      </c>
      <c r="D48" s="23">
        <f t="shared" si="0"/>
        <v>2431.1727290000003</v>
      </c>
      <c r="G48" s="34">
        <v>44896</v>
      </c>
      <c r="H48" s="35">
        <v>76.353334000000004</v>
      </c>
      <c r="I48" s="23">
        <f t="shared" si="1"/>
        <v>-4.2794518795579384E-2</v>
      </c>
      <c r="J48" s="37">
        <v>2431.1727289999999</v>
      </c>
      <c r="K48" s="23">
        <f t="shared" si="2"/>
        <v>-6.9926992883851291E-2</v>
      </c>
      <c r="M48" s="34">
        <v>44896</v>
      </c>
      <c r="N48" s="35">
        <v>123.85231899999999</v>
      </c>
      <c r="O48" s="23">
        <f t="shared" si="3"/>
        <v>-0.1955143277449638</v>
      </c>
      <c r="P48" s="37">
        <v>2431.1727289999999</v>
      </c>
      <c r="Q48" s="23">
        <f t="shared" si="4"/>
        <v>-6.9926992883851291E-2</v>
      </c>
      <c r="S48" s="34">
        <v>44896</v>
      </c>
      <c r="T48" s="35">
        <v>239.82</v>
      </c>
      <c r="U48" s="23">
        <f t="shared" si="5"/>
        <v>-6.0045465234773054E-2</v>
      </c>
      <c r="V48" s="37">
        <v>2431.1727289999999</v>
      </c>
      <c r="W48" s="23">
        <f t="shared" si="6"/>
        <v>-6.9926992883851291E-2</v>
      </c>
      <c r="Y48" s="34">
        <v>44896</v>
      </c>
      <c r="Z48" s="35">
        <v>388.27</v>
      </c>
      <c r="AA48" s="23">
        <f t="shared" si="7"/>
        <v>-6.7331251501321243E-2</v>
      </c>
      <c r="AB48" s="37">
        <v>2431.1727289999999</v>
      </c>
      <c r="AC48" s="23">
        <f t="shared" si="8"/>
        <v>-6.9926992883851291E-2</v>
      </c>
      <c r="AE48" s="34">
        <v>44896</v>
      </c>
      <c r="AF48" s="35">
        <v>167.33</v>
      </c>
      <c r="AG48" s="23">
        <f t="shared" si="9"/>
        <v>-3.3948779035140042E-3</v>
      </c>
      <c r="AH48" s="37">
        <v>2431.1727289999999</v>
      </c>
      <c r="AI48" s="23">
        <f t="shared" si="10"/>
        <v>-6.9926992883851291E-2</v>
      </c>
    </row>
    <row r="49" spans="1:35" ht="13.5" customHeight="1">
      <c r="A49" s="34">
        <v>44866</v>
      </c>
      <c r="B49" s="35">
        <v>2720.89</v>
      </c>
      <c r="C49" s="36">
        <v>0.9607</v>
      </c>
      <c r="D49" s="23">
        <f t="shared" si="0"/>
        <v>2613.9590229999999</v>
      </c>
      <c r="G49" s="34">
        <v>44866</v>
      </c>
      <c r="H49" s="35">
        <v>79.766920999999996</v>
      </c>
      <c r="I49" s="23">
        <f t="shared" si="1"/>
        <v>1.0219389823186154E-2</v>
      </c>
      <c r="J49" s="37">
        <v>2613.9590229999999</v>
      </c>
      <c r="K49" s="23">
        <f t="shared" si="2"/>
        <v>1.4434777451300063E-2</v>
      </c>
      <c r="M49" s="34">
        <v>44866</v>
      </c>
      <c r="N49" s="35">
        <v>153.95217500000001</v>
      </c>
      <c r="O49" s="23">
        <f t="shared" si="3"/>
        <v>-6.3799112407745273E-2</v>
      </c>
      <c r="P49" s="37">
        <v>2613.9590229999999</v>
      </c>
      <c r="Q49" s="23">
        <f t="shared" si="4"/>
        <v>1.4434777451300063E-2</v>
      </c>
      <c r="S49" s="34">
        <v>44866</v>
      </c>
      <c r="T49" s="35">
        <v>255.14</v>
      </c>
      <c r="U49" s="23">
        <f t="shared" si="5"/>
        <v>9.9125490027139884E-2</v>
      </c>
      <c r="V49" s="37">
        <v>2613.9590229999999</v>
      </c>
      <c r="W49" s="23">
        <f t="shared" si="6"/>
        <v>1.4434777451300063E-2</v>
      </c>
      <c r="Y49" s="34">
        <v>44866</v>
      </c>
      <c r="Z49" s="35">
        <v>416.3</v>
      </c>
      <c r="AA49" s="23">
        <f t="shared" si="7"/>
        <v>-1.0552835480344136E-2</v>
      </c>
      <c r="AB49" s="37">
        <v>2613.9590229999999</v>
      </c>
      <c r="AC49" s="23">
        <f t="shared" si="8"/>
        <v>1.4434777451300063E-2</v>
      </c>
      <c r="AE49" s="34">
        <v>44866</v>
      </c>
      <c r="AF49" s="35">
        <v>167.9</v>
      </c>
      <c r="AG49" s="23">
        <f t="shared" si="9"/>
        <v>7.7525349762546547E-2</v>
      </c>
      <c r="AH49" s="37">
        <v>2613.9590229999999</v>
      </c>
      <c r="AI49" s="23">
        <f t="shared" si="10"/>
        <v>1.4434777451300063E-2</v>
      </c>
    </row>
    <row r="50" spans="1:35" ht="13.5" customHeight="1">
      <c r="A50" s="34">
        <v>44835</v>
      </c>
      <c r="B50" s="35">
        <v>2547.7199999999998</v>
      </c>
      <c r="C50" s="36">
        <v>1.0114000000000001</v>
      </c>
      <c r="D50" s="23">
        <f t="shared" si="0"/>
        <v>2576.7640080000001</v>
      </c>
      <c r="G50" s="34">
        <v>44835</v>
      </c>
      <c r="H50" s="35">
        <v>78.959997999999999</v>
      </c>
      <c r="I50" s="23">
        <f t="shared" si="1"/>
        <v>0.26746641723560449</v>
      </c>
      <c r="J50" s="37">
        <v>2576.7640080000001</v>
      </c>
      <c r="K50" s="23">
        <f t="shared" si="2"/>
        <v>6.1943361695223631E-2</v>
      </c>
      <c r="M50" s="34">
        <v>44835</v>
      </c>
      <c r="N50" s="35">
        <v>164.44352599999999</v>
      </c>
      <c r="O50" s="23">
        <f t="shared" si="3"/>
        <v>0.12071286768871148</v>
      </c>
      <c r="P50" s="37">
        <v>2576.7640080000001</v>
      </c>
      <c r="Q50" s="23">
        <f t="shared" si="4"/>
        <v>6.1943361695223631E-2</v>
      </c>
      <c r="S50" s="34">
        <v>44835</v>
      </c>
      <c r="T50" s="35">
        <v>232.13</v>
      </c>
      <c r="U50" s="23">
        <f t="shared" si="5"/>
        <v>-3.3061399742378983E-3</v>
      </c>
      <c r="V50" s="37">
        <v>2576.7640080000001</v>
      </c>
      <c r="W50" s="23">
        <f t="shared" si="6"/>
        <v>6.1943361695223631E-2</v>
      </c>
      <c r="Y50" s="34">
        <v>44835</v>
      </c>
      <c r="Z50" s="35">
        <v>420.74</v>
      </c>
      <c r="AA50" s="23">
        <f t="shared" si="7"/>
        <v>0.11421837345409291</v>
      </c>
      <c r="AB50" s="37">
        <v>2576.7640080000001</v>
      </c>
      <c r="AC50" s="23">
        <f t="shared" si="8"/>
        <v>6.1943361695223631E-2</v>
      </c>
      <c r="AE50" s="34">
        <v>44835</v>
      </c>
      <c r="AF50" s="35">
        <v>155.82</v>
      </c>
      <c r="AG50" s="23">
        <f t="shared" si="9"/>
        <v>2.364998029168297E-2</v>
      </c>
      <c r="AH50" s="37">
        <v>2576.7640080000001</v>
      </c>
      <c r="AI50" s="23">
        <f t="shared" si="10"/>
        <v>6.1943361695223631E-2</v>
      </c>
    </row>
    <row r="51" spans="1:35" ht="13.5" customHeight="1">
      <c r="A51" s="34">
        <v>44805</v>
      </c>
      <c r="B51" s="35">
        <v>2378.65</v>
      </c>
      <c r="C51" s="36">
        <v>1.0201</v>
      </c>
      <c r="D51" s="23">
        <f t="shared" ref="D51:D82" si="11">+B51*C51</f>
        <v>2426.460865</v>
      </c>
      <c r="G51" s="34">
        <v>44805</v>
      </c>
      <c r="H51" s="35">
        <v>62.297507000000003</v>
      </c>
      <c r="I51" s="23">
        <f t="shared" ref="I51:I82" si="12">+H51/H52-1</f>
        <v>-0.15468841388979859</v>
      </c>
      <c r="J51" s="37">
        <v>2426.460865</v>
      </c>
      <c r="K51" s="23">
        <f t="shared" ref="K51:K82" si="13">+J51/J52-1</f>
        <v>-7.0781968307606635E-2</v>
      </c>
      <c r="M51" s="34">
        <v>44805</v>
      </c>
      <c r="N51" s="35">
        <v>146.73118400000001</v>
      </c>
      <c r="O51" s="23">
        <f t="shared" ref="O51:O82" si="14">+N51/N52-1</f>
        <v>-5.4370115300050648E-2</v>
      </c>
      <c r="P51" s="37">
        <v>2426.460865</v>
      </c>
      <c r="Q51" s="23">
        <f t="shared" ref="Q51:Q82" si="15">+P51/P52-1</f>
        <v>-7.0781968307606635E-2</v>
      </c>
      <c r="S51" s="34">
        <v>44805</v>
      </c>
      <c r="T51" s="35">
        <v>232.9</v>
      </c>
      <c r="U51" s="23">
        <f t="shared" ref="U51:U82" si="16">+T51/T52-1</f>
        <v>-0.10926683749569743</v>
      </c>
      <c r="V51" s="37">
        <v>2426.460865</v>
      </c>
      <c r="W51" s="23">
        <f t="shared" ref="W51:W82" si="17">+V51/V52-1</f>
        <v>-7.0781968307606635E-2</v>
      </c>
      <c r="Y51" s="34">
        <v>44805</v>
      </c>
      <c r="Z51" s="35">
        <v>377.61</v>
      </c>
      <c r="AA51" s="23">
        <f t="shared" ref="AA51:AA82" si="18">+Z51/Z52-1</f>
        <v>-0.13117205834982282</v>
      </c>
      <c r="AB51" s="37">
        <v>2426.460865</v>
      </c>
      <c r="AC51" s="23">
        <f t="shared" ref="AC51:AC82" si="19">+AB51/AB52-1</f>
        <v>-7.0781968307606635E-2</v>
      </c>
      <c r="AE51" s="34">
        <v>44805</v>
      </c>
      <c r="AF51" s="35">
        <v>152.22</v>
      </c>
      <c r="AG51" s="23">
        <f t="shared" ref="AG51:AG82" si="20">+AF51/AF52-1</f>
        <v>-7.4987846378220757E-2</v>
      </c>
      <c r="AH51" s="37">
        <v>2426.460865</v>
      </c>
      <c r="AI51" s="23">
        <f t="shared" ref="AI51:AI82" si="21">+AH51/AH52-1</f>
        <v>-7.0781968307606635E-2</v>
      </c>
    </row>
    <row r="52" spans="1:35" ht="13.5" customHeight="1">
      <c r="A52" s="34">
        <v>44774</v>
      </c>
      <c r="B52" s="35">
        <v>2627.32</v>
      </c>
      <c r="C52" s="36">
        <v>0.99390000000000001</v>
      </c>
      <c r="D52" s="23">
        <f t="shared" si="11"/>
        <v>2611.2933480000002</v>
      </c>
      <c r="G52" s="34">
        <v>44774</v>
      </c>
      <c r="H52" s="35">
        <v>73.697685000000007</v>
      </c>
      <c r="I52" s="23">
        <f t="shared" si="12"/>
        <v>-3.2214824802006214E-2</v>
      </c>
      <c r="J52" s="37">
        <v>2611.2933480000002</v>
      </c>
      <c r="K52" s="23">
        <f t="shared" si="13"/>
        <v>-2.8089791413416831E-2</v>
      </c>
      <c r="M52" s="34">
        <v>44774</v>
      </c>
      <c r="N52" s="35">
        <v>155.16766799999999</v>
      </c>
      <c r="O52" s="23">
        <f t="shared" si="14"/>
        <v>-0.13808556667623528</v>
      </c>
      <c r="P52" s="37">
        <v>2611.2933480000002</v>
      </c>
      <c r="Q52" s="23">
        <f t="shared" si="15"/>
        <v>-2.8089791413416831E-2</v>
      </c>
      <c r="S52" s="34">
        <v>44774</v>
      </c>
      <c r="T52" s="35">
        <v>261.47000000000003</v>
      </c>
      <c r="U52" s="23">
        <f t="shared" si="16"/>
        <v>-6.8640022796893851E-2</v>
      </c>
      <c r="V52" s="37">
        <v>2611.2933480000002</v>
      </c>
      <c r="W52" s="23">
        <f t="shared" si="17"/>
        <v>-2.8089791413416831E-2</v>
      </c>
      <c r="Y52" s="34">
        <v>44774</v>
      </c>
      <c r="Z52" s="35">
        <v>434.62</v>
      </c>
      <c r="AA52" s="23">
        <f t="shared" si="18"/>
        <v>-2.6955626203376215E-2</v>
      </c>
      <c r="AB52" s="37">
        <v>2611.2933480000002</v>
      </c>
      <c r="AC52" s="23">
        <f t="shared" si="19"/>
        <v>-2.8089791413416831E-2</v>
      </c>
      <c r="AE52" s="34">
        <v>44774</v>
      </c>
      <c r="AF52" s="35">
        <v>164.56</v>
      </c>
      <c r="AG52" s="23">
        <f t="shared" si="20"/>
        <v>6.0992907801418417E-2</v>
      </c>
      <c r="AH52" s="37">
        <v>2611.2933480000002</v>
      </c>
      <c r="AI52" s="23">
        <f t="shared" si="21"/>
        <v>-2.8089791413416831E-2</v>
      </c>
    </row>
    <row r="53" spans="1:35" ht="13.5" customHeight="1">
      <c r="A53" s="34">
        <v>44743</v>
      </c>
      <c r="B53" s="35">
        <v>2746.36</v>
      </c>
      <c r="C53" s="36">
        <v>0.97829999999999995</v>
      </c>
      <c r="D53" s="23">
        <f t="shared" si="11"/>
        <v>2686.7639880000002</v>
      </c>
      <c r="G53" s="34">
        <v>44743</v>
      </c>
      <c r="H53" s="35">
        <v>76.150872000000007</v>
      </c>
      <c r="I53" s="23">
        <f t="shared" si="12"/>
        <v>0.14280558695421108</v>
      </c>
      <c r="J53" s="37">
        <v>2686.7639880000002</v>
      </c>
      <c r="K53" s="23">
        <f t="shared" si="13"/>
        <v>0.10643760477207964</v>
      </c>
      <c r="M53" s="34">
        <v>44743</v>
      </c>
      <c r="N53" s="35">
        <v>180.02676600000001</v>
      </c>
      <c r="O53" s="23">
        <f t="shared" si="14"/>
        <v>0.14376310271737536</v>
      </c>
      <c r="P53" s="37">
        <v>2686.7639880000002</v>
      </c>
      <c r="Q53" s="23">
        <f t="shared" si="15"/>
        <v>0.10643760477207964</v>
      </c>
      <c r="S53" s="34">
        <v>44743</v>
      </c>
      <c r="T53" s="35">
        <v>280.74</v>
      </c>
      <c r="U53" s="23">
        <f t="shared" si="16"/>
        <v>9.3096600864385204E-2</v>
      </c>
      <c r="V53" s="37">
        <v>2686.7639880000002</v>
      </c>
      <c r="W53" s="23">
        <f t="shared" si="17"/>
        <v>0.10643760477207964</v>
      </c>
      <c r="Y53" s="34">
        <v>44743</v>
      </c>
      <c r="Z53" s="35">
        <v>446.66</v>
      </c>
      <c r="AA53" s="23">
        <f t="shared" si="18"/>
        <v>-6.0691453566621756E-2</v>
      </c>
      <c r="AB53" s="37">
        <v>2686.7639880000002</v>
      </c>
      <c r="AC53" s="23">
        <f t="shared" si="19"/>
        <v>0.10643760477207964</v>
      </c>
      <c r="AE53" s="34">
        <v>44743</v>
      </c>
      <c r="AF53" s="35">
        <v>155.1</v>
      </c>
      <c r="AG53" s="23">
        <f t="shared" si="20"/>
        <v>0.11119071500214917</v>
      </c>
      <c r="AH53" s="37">
        <v>2686.7639880000002</v>
      </c>
      <c r="AI53" s="23">
        <f t="shared" si="21"/>
        <v>0.10643760477207964</v>
      </c>
    </row>
    <row r="54" spans="1:35" ht="13.5" customHeight="1">
      <c r="A54" s="34">
        <v>44713</v>
      </c>
      <c r="B54" s="35">
        <v>2546.19</v>
      </c>
      <c r="C54" s="36">
        <v>0.95369999999999999</v>
      </c>
      <c r="D54" s="23">
        <f t="shared" si="11"/>
        <v>2428.3014029999999</v>
      </c>
      <c r="G54" s="34">
        <v>44713</v>
      </c>
      <c r="H54" s="35">
        <v>66.635019</v>
      </c>
      <c r="I54" s="23">
        <f t="shared" si="12"/>
        <v>-5.2438940936688772E-3</v>
      </c>
      <c r="J54" s="37">
        <v>2428.3014029999999</v>
      </c>
      <c r="K54" s="23">
        <f t="shared" si="13"/>
        <v>-6.5875065863502003E-2</v>
      </c>
      <c r="M54" s="34">
        <v>44713</v>
      </c>
      <c r="N54" s="35">
        <v>157.39864800000001</v>
      </c>
      <c r="O54" s="23">
        <f t="shared" si="14"/>
        <v>5.4614717391381351E-2</v>
      </c>
      <c r="P54" s="37">
        <v>2428.3014029999999</v>
      </c>
      <c r="Q54" s="23">
        <f t="shared" si="15"/>
        <v>-6.5875065863502003E-2</v>
      </c>
      <c r="S54" s="34">
        <v>44713</v>
      </c>
      <c r="T54" s="35">
        <v>256.83</v>
      </c>
      <c r="U54" s="23">
        <f t="shared" si="16"/>
        <v>-5.5320557619450539E-2</v>
      </c>
      <c r="V54" s="37">
        <v>2428.3014029999999</v>
      </c>
      <c r="W54" s="23">
        <f t="shared" si="17"/>
        <v>-6.5875065863502003E-2</v>
      </c>
      <c r="Y54" s="34">
        <v>44713</v>
      </c>
      <c r="Z54" s="35">
        <v>475.52</v>
      </c>
      <c r="AA54" s="23">
        <f t="shared" si="18"/>
        <v>1.7220356386506097E-2</v>
      </c>
      <c r="AB54" s="37">
        <v>2428.3014029999999</v>
      </c>
      <c r="AC54" s="23">
        <f t="shared" si="19"/>
        <v>-6.5875065863502003E-2</v>
      </c>
      <c r="AE54" s="34">
        <v>44713</v>
      </c>
      <c r="AF54" s="35">
        <v>139.58000000000001</v>
      </c>
      <c r="AG54" s="23">
        <f t="shared" si="20"/>
        <v>-0.10697376839411388</v>
      </c>
      <c r="AH54" s="37">
        <v>2428.3014029999999</v>
      </c>
      <c r="AI54" s="23">
        <f t="shared" si="21"/>
        <v>-6.5875065863502003E-2</v>
      </c>
    </row>
    <row r="55" spans="1:35" ht="13.5" customHeight="1">
      <c r="A55" s="34">
        <v>44682</v>
      </c>
      <c r="B55" s="35">
        <v>2791.01</v>
      </c>
      <c r="C55" s="36">
        <v>0.93140000000000001</v>
      </c>
      <c r="D55" s="23">
        <f t="shared" si="11"/>
        <v>2599.5467140000001</v>
      </c>
      <c r="G55" s="34">
        <v>44682</v>
      </c>
      <c r="H55" s="35">
        <v>66.986288000000002</v>
      </c>
      <c r="I55" s="23">
        <f t="shared" si="12"/>
        <v>-3.7625511419976831E-2</v>
      </c>
      <c r="J55" s="37">
        <v>2599.5467140000001</v>
      </c>
      <c r="K55" s="23">
        <f t="shared" si="13"/>
        <v>-1.9440985063977734E-2</v>
      </c>
      <c r="M55" s="34">
        <v>44682</v>
      </c>
      <c r="N55" s="35">
        <v>149.247536</v>
      </c>
      <c r="O55" s="23">
        <f t="shared" si="14"/>
        <v>-0.1054660421451904</v>
      </c>
      <c r="P55" s="37">
        <v>2599.5467140000001</v>
      </c>
      <c r="Q55" s="23">
        <f t="shared" si="15"/>
        <v>-1.9440985063977734E-2</v>
      </c>
      <c r="S55" s="34">
        <v>44682</v>
      </c>
      <c r="T55" s="35">
        <v>271.87</v>
      </c>
      <c r="U55" s="23">
        <f t="shared" si="16"/>
        <v>-2.0358893052752847E-2</v>
      </c>
      <c r="V55" s="37">
        <v>2599.5467140000001</v>
      </c>
      <c r="W55" s="23">
        <f t="shared" si="17"/>
        <v>-1.9440985063977734E-2</v>
      </c>
      <c r="Y55" s="34">
        <v>44682</v>
      </c>
      <c r="Z55" s="35">
        <v>467.47</v>
      </c>
      <c r="AA55" s="23">
        <f t="shared" si="18"/>
        <v>-2.2233842292407435E-2</v>
      </c>
      <c r="AB55" s="37">
        <v>2599.5467140000001</v>
      </c>
      <c r="AC55" s="23">
        <f t="shared" si="19"/>
        <v>-1.9440985063977734E-2</v>
      </c>
      <c r="AE55" s="34">
        <v>44682</v>
      </c>
      <c r="AF55" s="35">
        <v>156.30000000000001</v>
      </c>
      <c r="AG55" s="23">
        <f t="shared" si="20"/>
        <v>-0.24383164005805502</v>
      </c>
      <c r="AH55" s="37">
        <v>2599.5467140000001</v>
      </c>
      <c r="AI55" s="23">
        <f t="shared" si="21"/>
        <v>-1.9440985063977734E-2</v>
      </c>
    </row>
    <row r="56" spans="1:35" ht="13.5" customHeight="1">
      <c r="A56" s="34">
        <v>44652</v>
      </c>
      <c r="B56" s="35">
        <v>2795.62</v>
      </c>
      <c r="C56" s="36">
        <v>0.94830000000000003</v>
      </c>
      <c r="D56" s="23">
        <f t="shared" si="11"/>
        <v>2651.0864459999998</v>
      </c>
      <c r="G56" s="34">
        <v>44652</v>
      </c>
      <c r="H56" s="35">
        <v>69.605220000000003</v>
      </c>
      <c r="I56" s="23">
        <f t="shared" si="12"/>
        <v>-6.8680492281050776E-2</v>
      </c>
      <c r="J56" s="37">
        <v>2651.0864459999998</v>
      </c>
      <c r="K56" s="23">
        <f t="shared" si="13"/>
        <v>-3.8814874717911674E-2</v>
      </c>
      <c r="M56" s="34">
        <v>44652</v>
      </c>
      <c r="N56" s="35">
        <v>166.84390200000001</v>
      </c>
      <c r="O56" s="23">
        <f t="shared" si="14"/>
        <v>-0.13016005723333712</v>
      </c>
      <c r="P56" s="37">
        <v>2651.0864459999998</v>
      </c>
      <c r="Q56" s="23">
        <f t="shared" si="15"/>
        <v>-3.8814874717911674E-2</v>
      </c>
      <c r="S56" s="34">
        <v>44652</v>
      </c>
      <c r="T56" s="35">
        <v>277.52</v>
      </c>
      <c r="U56" s="23">
        <f t="shared" si="16"/>
        <v>-9.9867016963445909E-2</v>
      </c>
      <c r="V56" s="37">
        <v>2651.0864459999998</v>
      </c>
      <c r="W56" s="23">
        <f t="shared" si="17"/>
        <v>-3.8814874717911674E-2</v>
      </c>
      <c r="Y56" s="34">
        <v>44652</v>
      </c>
      <c r="Z56" s="35">
        <v>478.1</v>
      </c>
      <c r="AA56" s="23">
        <f t="shared" si="18"/>
        <v>-0.14148215985203538</v>
      </c>
      <c r="AB56" s="37">
        <v>2651.0864459999998</v>
      </c>
      <c r="AC56" s="23">
        <f t="shared" si="19"/>
        <v>-3.8814874717911674E-2</v>
      </c>
      <c r="AE56" s="34">
        <v>44652</v>
      </c>
      <c r="AF56" s="35">
        <v>206.7</v>
      </c>
      <c r="AG56" s="23">
        <f t="shared" si="20"/>
        <v>-0.13680781758957661</v>
      </c>
      <c r="AH56" s="37">
        <v>2651.0864459999998</v>
      </c>
      <c r="AI56" s="23">
        <f t="shared" si="21"/>
        <v>-3.8814874717911674E-2</v>
      </c>
    </row>
    <row r="57" spans="1:35" ht="13.5" customHeight="1">
      <c r="A57" s="34">
        <v>44621</v>
      </c>
      <c r="B57" s="35">
        <v>3053.07</v>
      </c>
      <c r="C57" s="36">
        <v>0.90339999999999998</v>
      </c>
      <c r="D57" s="23">
        <f t="shared" si="11"/>
        <v>2758.1434380000001</v>
      </c>
      <c r="G57" s="34">
        <v>44621</v>
      </c>
      <c r="H57" s="35">
        <v>74.738281999999998</v>
      </c>
      <c r="I57" s="23">
        <f t="shared" si="12"/>
        <v>0.10413780500218128</v>
      </c>
      <c r="J57" s="37">
        <v>2758.1434380000001</v>
      </c>
      <c r="K57" s="23">
        <f t="shared" si="13"/>
        <v>3.9493414644777181E-2</v>
      </c>
      <c r="M57" s="34">
        <v>44621</v>
      </c>
      <c r="N57" s="35">
        <v>191.809888</v>
      </c>
      <c r="O57" s="23">
        <f t="shared" si="14"/>
        <v>2.2537625232411429E-2</v>
      </c>
      <c r="P57" s="37">
        <v>2758.1434380000001</v>
      </c>
      <c r="Q57" s="23">
        <f t="shared" si="15"/>
        <v>3.9493414644777181E-2</v>
      </c>
      <c r="S57" s="34">
        <v>44621</v>
      </c>
      <c r="T57" s="35">
        <v>308.31</v>
      </c>
      <c r="U57" s="23">
        <f t="shared" si="16"/>
        <v>3.1861842765822157E-2</v>
      </c>
      <c r="V57" s="37">
        <v>2758.1434380000001</v>
      </c>
      <c r="W57" s="23">
        <f t="shared" si="17"/>
        <v>3.9493414644777181E-2</v>
      </c>
      <c r="Y57" s="34">
        <v>44621</v>
      </c>
      <c r="Z57" s="35">
        <v>556.89</v>
      </c>
      <c r="AA57" s="23">
        <f t="shared" si="18"/>
        <v>-3.9712374120568272E-2</v>
      </c>
      <c r="AB57" s="37">
        <v>2758.1434380000001</v>
      </c>
      <c r="AC57" s="23">
        <f t="shared" si="19"/>
        <v>3.9493414644777181E-2</v>
      </c>
      <c r="AE57" s="34">
        <v>44621</v>
      </c>
      <c r="AF57" s="35">
        <v>239.46</v>
      </c>
      <c r="AG57" s="23">
        <f t="shared" si="20"/>
        <v>4.5448592010478128E-2</v>
      </c>
      <c r="AH57" s="37">
        <v>2758.1434380000001</v>
      </c>
      <c r="AI57" s="23">
        <f t="shared" si="21"/>
        <v>3.9493414644777181E-2</v>
      </c>
    </row>
    <row r="58" spans="1:35" ht="13.5" customHeight="1">
      <c r="A58" s="34">
        <v>44593</v>
      </c>
      <c r="B58" s="35">
        <v>2977.95</v>
      </c>
      <c r="C58" s="36">
        <v>0.89100000000000001</v>
      </c>
      <c r="D58" s="23">
        <f t="shared" si="11"/>
        <v>2653.3534500000001</v>
      </c>
      <c r="G58" s="34">
        <v>44593</v>
      </c>
      <c r="H58" s="35">
        <v>67.689269999999993</v>
      </c>
      <c r="I58" s="23">
        <f t="shared" si="12"/>
        <v>-6.2790709008621048E-2</v>
      </c>
      <c r="J58" s="37">
        <v>2653.3534500000001</v>
      </c>
      <c r="K58" s="23">
        <f t="shared" si="13"/>
        <v>-2.5308175427674273E-2</v>
      </c>
      <c r="M58" s="34">
        <v>44593</v>
      </c>
      <c r="N58" s="35">
        <v>187.58223000000001</v>
      </c>
      <c r="O58" s="23">
        <f t="shared" si="14"/>
        <v>-9.3881980579249458E-2</v>
      </c>
      <c r="P58" s="37">
        <v>2653.3534500000001</v>
      </c>
      <c r="Q58" s="23">
        <f t="shared" si="15"/>
        <v>-2.5308175427674273E-2</v>
      </c>
      <c r="S58" s="34">
        <v>44593</v>
      </c>
      <c r="T58" s="35">
        <v>298.79000000000002</v>
      </c>
      <c r="U58" s="23">
        <f t="shared" si="16"/>
        <v>-3.9198662293395081E-2</v>
      </c>
      <c r="V58" s="37">
        <v>2653.3534500000001</v>
      </c>
      <c r="W58" s="23">
        <f t="shared" si="17"/>
        <v>-2.5308175427674273E-2</v>
      </c>
      <c r="Y58" s="34">
        <v>44593</v>
      </c>
      <c r="Z58" s="35">
        <v>579.91999999999996</v>
      </c>
      <c r="AA58" s="23">
        <f t="shared" si="18"/>
        <v>-1.0003755676192494E-2</v>
      </c>
      <c r="AB58" s="37">
        <v>2653.3534500000001</v>
      </c>
      <c r="AC58" s="23">
        <f t="shared" si="19"/>
        <v>-2.5308175427674273E-2</v>
      </c>
      <c r="AE58" s="34">
        <v>44593</v>
      </c>
      <c r="AF58" s="35">
        <v>229.05</v>
      </c>
      <c r="AG58" s="23">
        <f t="shared" si="20"/>
        <v>-9.4699814236591351E-2</v>
      </c>
      <c r="AH58" s="37">
        <v>2653.3534500000001</v>
      </c>
      <c r="AI58" s="23">
        <f t="shared" si="21"/>
        <v>-2.5308175427674273E-2</v>
      </c>
    </row>
    <row r="59" spans="1:35" ht="13.5" customHeight="1">
      <c r="A59" s="34">
        <v>44562</v>
      </c>
      <c r="B59" s="35">
        <v>3059.05</v>
      </c>
      <c r="C59" s="36">
        <v>0.88990000000000002</v>
      </c>
      <c r="D59" s="23">
        <f t="shared" si="11"/>
        <v>2722.248595</v>
      </c>
      <c r="G59" s="34">
        <v>44562</v>
      </c>
      <c r="H59" s="35">
        <v>72.224283999999997</v>
      </c>
      <c r="I59" s="23">
        <f t="shared" si="12"/>
        <v>-5.8261127421707748E-2</v>
      </c>
      <c r="J59" s="37">
        <v>2722.248595</v>
      </c>
      <c r="K59" s="23">
        <f t="shared" si="13"/>
        <v>-4.2130706534375562E-2</v>
      </c>
      <c r="M59" s="34">
        <v>44562</v>
      </c>
      <c r="N59" s="35">
        <v>207.017437</v>
      </c>
      <c r="O59" s="23">
        <f t="shared" si="14"/>
        <v>-7.367255862422728E-2</v>
      </c>
      <c r="P59" s="37">
        <v>2722.248595</v>
      </c>
      <c r="Q59" s="23">
        <f t="shared" si="15"/>
        <v>-4.2130706534375562E-2</v>
      </c>
      <c r="S59" s="34">
        <v>44562</v>
      </c>
      <c r="T59" s="35">
        <v>310.98</v>
      </c>
      <c r="U59" s="23">
        <f t="shared" si="16"/>
        <v>-7.5344909609895261E-2</v>
      </c>
      <c r="V59" s="37">
        <v>2722.248595</v>
      </c>
      <c r="W59" s="23">
        <f t="shared" si="17"/>
        <v>-4.2130706534375562E-2</v>
      </c>
      <c r="Y59" s="34">
        <v>44562</v>
      </c>
      <c r="Z59" s="35">
        <v>585.78</v>
      </c>
      <c r="AA59" s="23">
        <f t="shared" si="18"/>
        <v>-9.7564357350834241E-2</v>
      </c>
      <c r="AB59" s="37">
        <v>2722.248595</v>
      </c>
      <c r="AC59" s="23">
        <f t="shared" si="19"/>
        <v>-4.2130706534375562E-2</v>
      </c>
      <c r="AE59" s="34">
        <v>44562</v>
      </c>
      <c r="AF59" s="35">
        <v>253.01</v>
      </c>
      <c r="AG59" s="23">
        <f t="shared" si="20"/>
        <v>-7.3834102057251716E-2</v>
      </c>
      <c r="AH59" s="37">
        <v>2722.248595</v>
      </c>
      <c r="AI59" s="23">
        <f t="shared" si="21"/>
        <v>-4.2130706534375562E-2</v>
      </c>
    </row>
    <row r="60" spans="1:35" ht="13.5" customHeight="1">
      <c r="A60" s="34">
        <v>44531</v>
      </c>
      <c r="B60" s="35">
        <v>3231.73</v>
      </c>
      <c r="C60" s="36">
        <v>0.87939999999999996</v>
      </c>
      <c r="D60" s="23">
        <f t="shared" si="11"/>
        <v>2841.9833619999999</v>
      </c>
      <c r="G60" s="34">
        <v>44531</v>
      </c>
      <c r="H60" s="35">
        <v>76.692474000000004</v>
      </c>
      <c r="I60" s="23">
        <f t="shared" si="12"/>
        <v>-4.1626866952234054E-2</v>
      </c>
      <c r="J60" s="37">
        <v>2841.9833619999999</v>
      </c>
      <c r="K60" s="23">
        <f t="shared" si="13"/>
        <v>3.8935047031022352E-2</v>
      </c>
      <c r="M60" s="34">
        <v>44531</v>
      </c>
      <c r="N60" s="35">
        <v>223.481922</v>
      </c>
      <c r="O60" s="23">
        <f t="shared" si="14"/>
        <v>-0.11071871423287949</v>
      </c>
      <c r="P60" s="37">
        <v>2841.9833619999999</v>
      </c>
      <c r="Q60" s="23">
        <f t="shared" si="15"/>
        <v>3.8935047031022352E-2</v>
      </c>
      <c r="S60" s="34">
        <v>44531</v>
      </c>
      <c r="T60" s="35">
        <v>336.32</v>
      </c>
      <c r="U60" s="23">
        <f t="shared" si="16"/>
        <v>1.7332647690492919E-2</v>
      </c>
      <c r="V60" s="37">
        <v>2841.9833619999999</v>
      </c>
      <c r="W60" s="23">
        <f t="shared" si="17"/>
        <v>3.8935047031022352E-2</v>
      </c>
      <c r="Y60" s="34">
        <v>44531</v>
      </c>
      <c r="Z60" s="35">
        <v>649.11</v>
      </c>
      <c r="AA60" s="23">
        <f t="shared" si="18"/>
        <v>2.1769337656321053E-3</v>
      </c>
      <c r="AB60" s="37">
        <v>2841.9833619999999</v>
      </c>
      <c r="AC60" s="23">
        <f t="shared" si="19"/>
        <v>3.8935047031022352E-2</v>
      </c>
      <c r="AE60" s="34">
        <v>44531</v>
      </c>
      <c r="AF60" s="35">
        <v>273.18</v>
      </c>
      <c r="AG60" s="23">
        <f t="shared" si="20"/>
        <v>-3.8289027458703329E-3</v>
      </c>
      <c r="AH60" s="37">
        <v>2841.9833619999999</v>
      </c>
      <c r="AI60" s="23">
        <f t="shared" si="21"/>
        <v>3.8935047031022352E-2</v>
      </c>
    </row>
    <row r="61" spans="1:35" ht="13.5" customHeight="1">
      <c r="A61" s="34">
        <v>44501</v>
      </c>
      <c r="B61" s="35">
        <v>3101.8</v>
      </c>
      <c r="C61" s="36">
        <v>0.88190000000000002</v>
      </c>
      <c r="D61" s="23">
        <f t="shared" si="11"/>
        <v>2735.4774200000002</v>
      </c>
      <c r="G61" s="34">
        <v>44501</v>
      </c>
      <c r="H61" s="35">
        <v>80.023606000000001</v>
      </c>
      <c r="I61" s="23">
        <f t="shared" si="12"/>
        <v>-3.5387369023453075E-2</v>
      </c>
      <c r="J61" s="37">
        <v>2735.4774200000002</v>
      </c>
      <c r="K61" s="23">
        <f t="shared" si="13"/>
        <v>-3.5376838863668825E-3</v>
      </c>
      <c r="M61" s="34">
        <v>44501</v>
      </c>
      <c r="N61" s="35">
        <v>251.30622399999999</v>
      </c>
      <c r="O61" s="23">
        <f t="shared" si="14"/>
        <v>-3.0237170059344787E-2</v>
      </c>
      <c r="P61" s="37">
        <v>2735.4774200000002</v>
      </c>
      <c r="Q61" s="23">
        <f t="shared" si="15"/>
        <v>-3.5376838863668825E-3</v>
      </c>
      <c r="S61" s="34">
        <v>44501</v>
      </c>
      <c r="T61" s="35">
        <v>330.59</v>
      </c>
      <c r="U61" s="23">
        <f t="shared" si="16"/>
        <v>-3.105964658344007E-3</v>
      </c>
      <c r="V61" s="37">
        <v>2735.4774200000002</v>
      </c>
      <c r="W61" s="23">
        <f t="shared" si="17"/>
        <v>-3.5376838863668825E-3</v>
      </c>
      <c r="Y61" s="34">
        <v>44501</v>
      </c>
      <c r="Z61" s="35">
        <v>647.70000000000005</v>
      </c>
      <c r="AA61" s="23">
        <f t="shared" si="18"/>
        <v>-7.1743866085760111E-2</v>
      </c>
      <c r="AB61" s="37">
        <v>2735.4774200000002</v>
      </c>
      <c r="AC61" s="23">
        <f t="shared" si="19"/>
        <v>-3.5376838863668825E-3</v>
      </c>
      <c r="AE61" s="34">
        <v>44501</v>
      </c>
      <c r="AF61" s="35">
        <v>274.23</v>
      </c>
      <c r="AG61" s="23">
        <f t="shared" si="20"/>
        <v>-5.4314090626939815E-2</v>
      </c>
      <c r="AH61" s="37">
        <v>2735.4774200000002</v>
      </c>
      <c r="AI61" s="23">
        <f t="shared" si="21"/>
        <v>-3.5376838863668825E-3</v>
      </c>
    </row>
    <row r="62" spans="1:35" ht="13.5" customHeight="1">
      <c r="A62" s="34">
        <v>44470</v>
      </c>
      <c r="B62" s="35">
        <v>3174.73</v>
      </c>
      <c r="C62" s="36">
        <v>0.86470000000000002</v>
      </c>
      <c r="D62" s="23">
        <f t="shared" si="11"/>
        <v>2745.1890309999999</v>
      </c>
      <c r="G62" s="34">
        <v>44470</v>
      </c>
      <c r="H62" s="35">
        <v>82.959317999999996</v>
      </c>
      <c r="I62" s="23">
        <f t="shared" si="12"/>
        <v>0.10302670569803585</v>
      </c>
      <c r="J62" s="37">
        <v>2745.1890309999999</v>
      </c>
      <c r="K62" s="23">
        <f t="shared" si="13"/>
        <v>5.7755202610481726E-2</v>
      </c>
      <c r="M62" s="34">
        <v>44470</v>
      </c>
      <c r="N62" s="35">
        <v>259.14194300000003</v>
      </c>
      <c r="O62" s="23">
        <f t="shared" si="14"/>
        <v>0.10689026377158672</v>
      </c>
      <c r="P62" s="37">
        <v>2745.1890309999999</v>
      </c>
      <c r="Q62" s="23">
        <f t="shared" si="15"/>
        <v>5.7755202610481726E-2</v>
      </c>
      <c r="S62" s="34">
        <v>44470</v>
      </c>
      <c r="T62" s="35">
        <v>331.62</v>
      </c>
      <c r="U62" s="23">
        <f t="shared" si="16"/>
        <v>0.1762911464245176</v>
      </c>
      <c r="V62" s="37">
        <v>2745.1890309999999</v>
      </c>
      <c r="W62" s="23">
        <f t="shared" si="17"/>
        <v>5.7755202610481726E-2</v>
      </c>
      <c r="Y62" s="34">
        <v>44470</v>
      </c>
      <c r="Z62" s="35">
        <v>697.76</v>
      </c>
      <c r="AA62" s="23">
        <f t="shared" si="18"/>
        <v>0.12131389911131829</v>
      </c>
      <c r="AB62" s="37">
        <v>2745.1890309999999</v>
      </c>
      <c r="AC62" s="23">
        <f t="shared" si="19"/>
        <v>5.7755202610481726E-2</v>
      </c>
      <c r="AE62" s="34">
        <v>44470</v>
      </c>
      <c r="AF62" s="35">
        <v>289.98</v>
      </c>
      <c r="AG62" s="23">
        <f t="shared" si="20"/>
        <v>0.16043058945936228</v>
      </c>
      <c r="AH62" s="37">
        <v>2745.1890309999999</v>
      </c>
      <c r="AI62" s="23">
        <f t="shared" si="21"/>
        <v>5.7755202610481726E-2</v>
      </c>
    </row>
    <row r="63" spans="1:35" ht="13.5" customHeight="1">
      <c r="A63" s="34">
        <v>44440</v>
      </c>
      <c r="B63" s="35">
        <v>3006.6</v>
      </c>
      <c r="C63" s="36">
        <v>0.86319999999999997</v>
      </c>
      <c r="D63" s="23">
        <f t="shared" si="11"/>
        <v>2595.2971199999997</v>
      </c>
      <c r="G63" s="34">
        <v>44440</v>
      </c>
      <c r="H63" s="35">
        <v>75.210616000000002</v>
      </c>
      <c r="I63" s="23">
        <f t="shared" si="12"/>
        <v>-3.3889929595262158E-3</v>
      </c>
      <c r="J63" s="37">
        <v>2595.2971200000002</v>
      </c>
      <c r="K63" s="23">
        <f t="shared" si="13"/>
        <v>-2.4244072692081287E-2</v>
      </c>
      <c r="M63" s="34">
        <v>44440</v>
      </c>
      <c r="N63" s="35">
        <v>234.11710400000001</v>
      </c>
      <c r="O63" s="23">
        <f t="shared" si="14"/>
        <v>4.235450118145434E-2</v>
      </c>
      <c r="P63" s="37">
        <v>2595.2971200000002</v>
      </c>
      <c r="Q63" s="23">
        <f t="shared" si="15"/>
        <v>-2.4244072692081287E-2</v>
      </c>
      <c r="S63" s="34">
        <v>44440</v>
      </c>
      <c r="T63" s="35">
        <v>281.92</v>
      </c>
      <c r="U63" s="23">
        <f t="shared" si="16"/>
        <v>-6.6118987677222685E-2</v>
      </c>
      <c r="V63" s="37">
        <v>2595.2971200000002</v>
      </c>
      <c r="W63" s="23">
        <f t="shared" si="17"/>
        <v>-2.4244072692081287E-2</v>
      </c>
      <c r="Y63" s="34">
        <v>44440</v>
      </c>
      <c r="Z63" s="35">
        <v>622.27</v>
      </c>
      <c r="AA63" s="23">
        <f t="shared" si="18"/>
        <v>-3.3201789820396455E-2</v>
      </c>
      <c r="AB63" s="37">
        <v>2595.2971200000002</v>
      </c>
      <c r="AC63" s="23">
        <f t="shared" si="19"/>
        <v>-2.4244072692081287E-2</v>
      </c>
      <c r="AE63" s="34">
        <v>44440</v>
      </c>
      <c r="AF63" s="35">
        <v>249.89</v>
      </c>
      <c r="AG63" s="23">
        <f t="shared" si="20"/>
        <v>-8.5188168106604345E-2</v>
      </c>
      <c r="AH63" s="37">
        <v>2595.2971200000002</v>
      </c>
      <c r="AI63" s="23">
        <f t="shared" si="21"/>
        <v>-2.4244072692081287E-2</v>
      </c>
    </row>
    <row r="64" spans="1:35" ht="13.5" customHeight="1">
      <c r="A64" s="34">
        <v>44409</v>
      </c>
      <c r="B64" s="35">
        <v>3141.35</v>
      </c>
      <c r="C64" s="36">
        <v>0.84670000000000001</v>
      </c>
      <c r="D64" s="23">
        <f t="shared" si="11"/>
        <v>2659.7810449999997</v>
      </c>
      <c r="G64" s="34">
        <v>44409</v>
      </c>
      <c r="H64" s="35">
        <v>75.466370999999995</v>
      </c>
      <c r="I64" s="23">
        <f t="shared" si="12"/>
        <v>2.8179901087797665E-2</v>
      </c>
      <c r="J64" s="37">
        <v>2659.7810450000002</v>
      </c>
      <c r="K64" s="23">
        <f t="shared" si="13"/>
        <v>2.883758540139536E-2</v>
      </c>
      <c r="M64" s="34">
        <v>44409</v>
      </c>
      <c r="N64" s="35">
        <v>224.60410899999999</v>
      </c>
      <c r="O64" s="23">
        <f t="shared" si="14"/>
        <v>0.10220193983109205</v>
      </c>
      <c r="P64" s="37">
        <v>2659.7810450000002</v>
      </c>
      <c r="Q64" s="23">
        <f t="shared" si="15"/>
        <v>2.883758540139536E-2</v>
      </c>
      <c r="S64" s="34">
        <v>44409</v>
      </c>
      <c r="T64" s="35">
        <v>301.88</v>
      </c>
      <c r="U64" s="23">
        <f t="shared" si="16"/>
        <v>5.9562668912990002E-2</v>
      </c>
      <c r="V64" s="37">
        <v>2659.7810450000002</v>
      </c>
      <c r="W64" s="23">
        <f t="shared" si="17"/>
        <v>2.883758540139536E-2</v>
      </c>
      <c r="Y64" s="34">
        <v>44409</v>
      </c>
      <c r="Z64" s="35">
        <v>643.64</v>
      </c>
      <c r="AA64" s="23">
        <f t="shared" si="18"/>
        <v>9.4830665600707631E-2</v>
      </c>
      <c r="AB64" s="37">
        <v>2659.7810450000002</v>
      </c>
      <c r="AC64" s="23">
        <f t="shared" si="19"/>
        <v>2.883758540139536E-2</v>
      </c>
      <c r="AE64" s="34">
        <v>44409</v>
      </c>
      <c r="AF64" s="35">
        <v>273.16000000000003</v>
      </c>
      <c r="AG64" s="23">
        <f t="shared" si="20"/>
        <v>0.16535836177474406</v>
      </c>
      <c r="AH64" s="37">
        <v>2659.7810450000002</v>
      </c>
      <c r="AI64" s="23">
        <f t="shared" si="21"/>
        <v>2.883758540139536E-2</v>
      </c>
    </row>
    <row r="65" spans="1:35" ht="13.5" customHeight="1">
      <c r="A65" s="34">
        <v>44378</v>
      </c>
      <c r="B65" s="35">
        <v>3069.25</v>
      </c>
      <c r="C65" s="36">
        <v>0.84230000000000005</v>
      </c>
      <c r="D65" s="23">
        <f t="shared" si="11"/>
        <v>2585.2292750000001</v>
      </c>
      <c r="G65" s="34">
        <v>44378</v>
      </c>
      <c r="H65" s="35">
        <v>73.398021999999997</v>
      </c>
      <c r="I65" s="23">
        <f t="shared" si="12"/>
        <v>0.11814835370611876</v>
      </c>
      <c r="J65" s="37">
        <v>2585.2292750000001</v>
      </c>
      <c r="K65" s="23">
        <f t="shared" si="13"/>
        <v>1.6034717030514622E-2</v>
      </c>
      <c r="M65" s="34">
        <v>44378</v>
      </c>
      <c r="N65" s="35">
        <v>203.77763899999999</v>
      </c>
      <c r="O65" s="23">
        <f t="shared" si="14"/>
        <v>-1.075402160359018E-2</v>
      </c>
      <c r="P65" s="37">
        <v>2585.2292750000001</v>
      </c>
      <c r="Q65" s="23">
        <f t="shared" si="15"/>
        <v>1.6034717030514622E-2</v>
      </c>
      <c r="S65" s="34">
        <v>44378</v>
      </c>
      <c r="T65" s="35">
        <v>284.91000000000003</v>
      </c>
      <c r="U65" s="23">
        <f t="shared" si="16"/>
        <v>5.1716500553710132E-2</v>
      </c>
      <c r="V65" s="37">
        <v>2585.2292750000001</v>
      </c>
      <c r="W65" s="23">
        <f t="shared" si="17"/>
        <v>1.6034717030514622E-2</v>
      </c>
      <c r="Y65" s="34">
        <v>44378</v>
      </c>
      <c r="Z65" s="35">
        <v>587.89</v>
      </c>
      <c r="AA65" s="23">
        <f t="shared" si="18"/>
        <v>6.9766172322809572E-2</v>
      </c>
      <c r="AB65" s="37">
        <v>2585.2292750000001</v>
      </c>
      <c r="AC65" s="23">
        <f t="shared" si="19"/>
        <v>1.6034717030514622E-2</v>
      </c>
      <c r="AE65" s="34">
        <v>44378</v>
      </c>
      <c r="AF65" s="35">
        <v>234.4</v>
      </c>
      <c r="AG65" s="23">
        <f t="shared" si="20"/>
        <v>-1.8178771885733469E-2</v>
      </c>
      <c r="AH65" s="37">
        <v>2585.2292750000001</v>
      </c>
      <c r="AI65" s="23">
        <f t="shared" si="21"/>
        <v>1.6034717030514622E-2</v>
      </c>
    </row>
    <row r="66" spans="1:35" ht="13.5" customHeight="1">
      <c r="A66" s="34">
        <v>44348</v>
      </c>
      <c r="B66" s="35">
        <v>3017.23</v>
      </c>
      <c r="C66" s="36">
        <v>0.84330000000000005</v>
      </c>
      <c r="D66" s="23">
        <f t="shared" si="11"/>
        <v>2544.4300590000003</v>
      </c>
      <c r="G66" s="34">
        <v>44348</v>
      </c>
      <c r="H66" s="35">
        <v>65.642471999999998</v>
      </c>
      <c r="I66" s="23">
        <f t="shared" si="12"/>
        <v>1.9519459119632376E-2</v>
      </c>
      <c r="J66" s="37">
        <v>2544.4300589999998</v>
      </c>
      <c r="K66" s="23">
        <f t="shared" si="13"/>
        <v>4.5700642367170641E-2</v>
      </c>
      <c r="M66" s="34">
        <v>44348</v>
      </c>
      <c r="N66" s="35">
        <v>205.99289099999999</v>
      </c>
      <c r="O66" s="23">
        <f t="shared" si="14"/>
        <v>5.8032088960764394E-2</v>
      </c>
      <c r="P66" s="37">
        <v>2544.4300589999998</v>
      </c>
      <c r="Q66" s="23">
        <f t="shared" si="15"/>
        <v>4.5700642367170641E-2</v>
      </c>
      <c r="S66" s="34">
        <v>44348</v>
      </c>
      <c r="T66" s="35">
        <v>270.89999999999998</v>
      </c>
      <c r="U66" s="23">
        <f t="shared" si="16"/>
        <v>8.4988785645626175E-2</v>
      </c>
      <c r="V66" s="37">
        <v>2544.4300589999998</v>
      </c>
      <c r="W66" s="23">
        <f t="shared" si="17"/>
        <v>4.5700642367170641E-2</v>
      </c>
      <c r="Y66" s="34">
        <v>44348</v>
      </c>
      <c r="Z66" s="35">
        <v>549.54999999999995</v>
      </c>
      <c r="AA66" s="23">
        <f t="shared" si="18"/>
        <v>0.15968177597704059</v>
      </c>
      <c r="AB66" s="37">
        <v>2544.4300589999998</v>
      </c>
      <c r="AC66" s="23">
        <f t="shared" si="19"/>
        <v>4.5700642367170641E-2</v>
      </c>
      <c r="AE66" s="34">
        <v>44348</v>
      </c>
      <c r="AF66" s="35">
        <v>238.74</v>
      </c>
      <c r="AG66" s="23">
        <f t="shared" si="20"/>
        <v>4.3809024134312757E-2</v>
      </c>
      <c r="AH66" s="37">
        <v>2544.4300589999998</v>
      </c>
      <c r="AI66" s="23">
        <f t="shared" si="21"/>
        <v>4.5700642367170641E-2</v>
      </c>
    </row>
    <row r="67" spans="1:35" ht="13.5" customHeight="1">
      <c r="A67" s="34">
        <v>44317</v>
      </c>
      <c r="B67" s="35">
        <v>2975.7</v>
      </c>
      <c r="C67" s="36">
        <v>0.81769999999999998</v>
      </c>
      <c r="D67" s="23">
        <f t="shared" si="11"/>
        <v>2433.2298899999996</v>
      </c>
      <c r="G67" s="34">
        <v>44317</v>
      </c>
      <c r="H67" s="35">
        <v>64.385698000000005</v>
      </c>
      <c r="I67" s="23">
        <f t="shared" si="12"/>
        <v>2.1312353667283013E-2</v>
      </c>
      <c r="J67" s="37">
        <v>2433.2298900000001</v>
      </c>
      <c r="K67" s="23">
        <f t="shared" si="13"/>
        <v>-4.5943379684739716E-3</v>
      </c>
      <c r="M67" s="34">
        <v>44317</v>
      </c>
      <c r="N67" s="35">
        <v>194.69436999999999</v>
      </c>
      <c r="O67" s="23">
        <f t="shared" si="14"/>
        <v>1.6255303993456982E-2</v>
      </c>
      <c r="P67" s="37">
        <v>2433.2298900000001</v>
      </c>
      <c r="Q67" s="23">
        <f t="shared" si="15"/>
        <v>-4.5943379684739716E-3</v>
      </c>
      <c r="S67" s="34">
        <v>44317</v>
      </c>
      <c r="T67" s="35">
        <v>249.68</v>
      </c>
      <c r="U67" s="23">
        <f t="shared" si="16"/>
        <v>-9.9135538107700816E-3</v>
      </c>
      <c r="V67" s="37">
        <v>2433.2298900000001</v>
      </c>
      <c r="W67" s="23">
        <f t="shared" si="17"/>
        <v>-4.5943379684739716E-3</v>
      </c>
      <c r="Y67" s="34">
        <v>44317</v>
      </c>
      <c r="Z67" s="35">
        <v>473.88</v>
      </c>
      <c r="AA67" s="23">
        <f t="shared" si="18"/>
        <v>-6.4162568872563552E-2</v>
      </c>
      <c r="AB67" s="37">
        <v>2433.2298900000001</v>
      </c>
      <c r="AC67" s="23">
        <f t="shared" si="19"/>
        <v>-4.5943379684739716E-3</v>
      </c>
      <c r="AE67" s="34">
        <v>44317</v>
      </c>
      <c r="AF67" s="35">
        <v>228.72</v>
      </c>
      <c r="AG67" s="23">
        <f t="shared" si="20"/>
        <v>-7.4008097165991882E-2</v>
      </c>
      <c r="AH67" s="37">
        <v>2433.2298900000001</v>
      </c>
      <c r="AI67" s="23">
        <f t="shared" si="21"/>
        <v>-4.5943379684739716E-3</v>
      </c>
    </row>
    <row r="68" spans="1:35" ht="13.5" customHeight="1">
      <c r="A68" s="34">
        <v>44287</v>
      </c>
      <c r="B68" s="35">
        <v>2938.76</v>
      </c>
      <c r="C68" s="36">
        <v>0.83179999999999998</v>
      </c>
      <c r="D68" s="23">
        <f t="shared" si="11"/>
        <v>2444.460568</v>
      </c>
      <c r="G68" s="34">
        <v>44287</v>
      </c>
      <c r="H68" s="35">
        <v>63.042121999999999</v>
      </c>
      <c r="I68" s="23">
        <f t="shared" si="12"/>
        <v>5.3988580525126784E-2</v>
      </c>
      <c r="J68" s="37">
        <v>2444.460568</v>
      </c>
      <c r="K68" s="23">
        <f t="shared" si="13"/>
        <v>1.9930582016784548E-2</v>
      </c>
      <c r="M68" s="34">
        <v>44287</v>
      </c>
      <c r="N68" s="35">
        <v>191.58017599999999</v>
      </c>
      <c r="O68" s="23">
        <f t="shared" si="14"/>
        <v>6.0810134828301665E-2</v>
      </c>
      <c r="P68" s="37">
        <v>2444.460568</v>
      </c>
      <c r="Q68" s="23">
        <f t="shared" si="15"/>
        <v>1.9930582016784548E-2</v>
      </c>
      <c r="S68" s="34">
        <v>44287</v>
      </c>
      <c r="T68" s="35">
        <v>252.18</v>
      </c>
      <c r="U68" s="23">
        <f t="shared" si="16"/>
        <v>6.9601730500063574E-2</v>
      </c>
      <c r="V68" s="37">
        <v>2444.460568</v>
      </c>
      <c r="W68" s="23">
        <f t="shared" si="17"/>
        <v>1.9930582016784548E-2</v>
      </c>
      <c r="Y68" s="34">
        <v>44287</v>
      </c>
      <c r="Z68" s="35">
        <v>506.37</v>
      </c>
      <c r="AA68" s="23">
        <f t="shared" si="18"/>
        <v>1.251724620583472E-2</v>
      </c>
      <c r="AB68" s="37">
        <v>2444.460568</v>
      </c>
      <c r="AC68" s="23">
        <f t="shared" si="19"/>
        <v>1.9930582016784548E-2</v>
      </c>
      <c r="AE68" s="34">
        <v>44287</v>
      </c>
      <c r="AF68" s="35">
        <v>247</v>
      </c>
      <c r="AG68" s="23">
        <f t="shared" si="20"/>
        <v>-5.7561486132915451E-3</v>
      </c>
      <c r="AH68" s="37">
        <v>2444.460568</v>
      </c>
      <c r="AI68" s="23">
        <f t="shared" si="21"/>
        <v>1.9930582016784548E-2</v>
      </c>
    </row>
    <row r="69" spans="1:35" ht="13.5" customHeight="1">
      <c r="A69" s="34">
        <v>44256</v>
      </c>
      <c r="B69" s="35">
        <v>2811.7</v>
      </c>
      <c r="C69" s="36">
        <v>0.85240000000000005</v>
      </c>
      <c r="D69" s="23">
        <f t="shared" si="11"/>
        <v>2396.69308</v>
      </c>
      <c r="G69" s="34">
        <v>44256</v>
      </c>
      <c r="H69" s="35">
        <v>59.812908</v>
      </c>
      <c r="I69" s="23">
        <f t="shared" si="12"/>
        <v>0.11979245999384447</v>
      </c>
      <c r="J69" s="37">
        <v>2396.69308</v>
      </c>
      <c r="K69" s="23">
        <f t="shared" si="13"/>
        <v>6.1478691963937848E-2</v>
      </c>
      <c r="M69" s="34">
        <v>44256</v>
      </c>
      <c r="N69" s="35">
        <v>180.59798799999999</v>
      </c>
      <c r="O69" s="23">
        <f t="shared" si="14"/>
        <v>7.4527116734164345E-3</v>
      </c>
      <c r="P69" s="37">
        <v>2396.69308</v>
      </c>
      <c r="Q69" s="23">
        <f t="shared" si="15"/>
        <v>6.1478691963937848E-2</v>
      </c>
      <c r="S69" s="34">
        <v>44256</v>
      </c>
      <c r="T69" s="35">
        <v>235.77</v>
      </c>
      <c r="U69" s="23">
        <f t="shared" si="16"/>
        <v>1.4588174541698917E-2</v>
      </c>
      <c r="V69" s="37">
        <v>2396.69308</v>
      </c>
      <c r="W69" s="23">
        <f t="shared" si="17"/>
        <v>6.1478691963937848E-2</v>
      </c>
      <c r="Y69" s="34">
        <v>44256</v>
      </c>
      <c r="Z69" s="35">
        <v>500.11</v>
      </c>
      <c r="AA69" s="23">
        <f t="shared" si="18"/>
        <v>-6.2516402354440892E-2</v>
      </c>
      <c r="AB69" s="37">
        <v>2396.69308</v>
      </c>
      <c r="AC69" s="23">
        <f t="shared" si="19"/>
        <v>6.1478691963937848E-2</v>
      </c>
      <c r="AE69" s="34">
        <v>44256</v>
      </c>
      <c r="AF69" s="35">
        <v>248.43</v>
      </c>
      <c r="AG69" s="23">
        <f t="shared" si="20"/>
        <v>1.3255567338282148E-2</v>
      </c>
      <c r="AH69" s="37">
        <v>2396.69308</v>
      </c>
      <c r="AI69" s="23">
        <f t="shared" si="21"/>
        <v>6.1478691963937848E-2</v>
      </c>
    </row>
    <row r="70" spans="1:35" ht="13.5" customHeight="1">
      <c r="A70" s="34">
        <v>44228</v>
      </c>
      <c r="B70" s="35">
        <v>2726.91</v>
      </c>
      <c r="C70" s="36">
        <v>0.82799999999999996</v>
      </c>
      <c r="D70" s="23">
        <f t="shared" si="11"/>
        <v>2257.8814799999996</v>
      </c>
      <c r="G70" s="34">
        <v>44228</v>
      </c>
      <c r="H70" s="35">
        <v>53.414279999999998</v>
      </c>
      <c r="I70" s="23">
        <f t="shared" si="12"/>
        <v>7.2828449154807906E-2</v>
      </c>
      <c r="J70" s="37">
        <v>2257.88148</v>
      </c>
      <c r="K70" s="23">
        <f t="shared" si="13"/>
        <v>2.960149743580831E-2</v>
      </c>
      <c r="M70" s="34">
        <v>44228</v>
      </c>
      <c r="N70" s="35">
        <v>179.262</v>
      </c>
      <c r="O70" s="23">
        <f t="shared" si="14"/>
        <v>-3.5390246962524796E-2</v>
      </c>
      <c r="P70" s="37">
        <v>2257.88148</v>
      </c>
      <c r="Q70" s="23">
        <f t="shared" si="15"/>
        <v>2.960149743580831E-2</v>
      </c>
      <c r="S70" s="34">
        <v>44228</v>
      </c>
      <c r="T70" s="35">
        <v>232.38</v>
      </c>
      <c r="U70" s="23">
        <f t="shared" si="16"/>
        <v>1.8106570098292973E-3</v>
      </c>
      <c r="V70" s="37">
        <v>2257.88148</v>
      </c>
      <c r="W70" s="23">
        <f t="shared" si="17"/>
        <v>2.960149743580831E-2</v>
      </c>
      <c r="Y70" s="34">
        <v>44228</v>
      </c>
      <c r="Z70" s="35">
        <v>533.46</v>
      </c>
      <c r="AA70" s="23">
        <f t="shared" si="18"/>
        <v>-1.7858457912953707E-2</v>
      </c>
      <c r="AB70" s="37">
        <v>2257.88148</v>
      </c>
      <c r="AC70" s="23">
        <f t="shared" si="19"/>
        <v>2.960149743580831E-2</v>
      </c>
      <c r="AE70" s="34">
        <v>44228</v>
      </c>
      <c r="AF70" s="35">
        <v>245.18</v>
      </c>
      <c r="AG70" s="23">
        <f t="shared" si="20"/>
        <v>7.7572188282863719E-2</v>
      </c>
      <c r="AH70" s="37">
        <v>2257.88148</v>
      </c>
      <c r="AI70" s="23">
        <f t="shared" si="21"/>
        <v>2.960149743580831E-2</v>
      </c>
    </row>
    <row r="71" spans="1:35" ht="13.5" customHeight="1">
      <c r="A71" s="34">
        <v>44197</v>
      </c>
      <c r="B71" s="35">
        <v>2661.69</v>
      </c>
      <c r="C71" s="36">
        <v>0.82389999999999997</v>
      </c>
      <c r="D71" s="23">
        <f t="shared" si="11"/>
        <v>2192.9663909999999</v>
      </c>
      <c r="G71" s="34">
        <v>44197</v>
      </c>
      <c r="H71" s="35">
        <v>49.788277000000001</v>
      </c>
      <c r="I71" s="23">
        <f t="shared" si="12"/>
        <v>-5.9689550832772054E-2</v>
      </c>
      <c r="J71" s="37">
        <v>2192.9663909999999</v>
      </c>
      <c r="K71" s="23">
        <f t="shared" si="13"/>
        <v>-4.0109719614845885E-3</v>
      </c>
      <c r="M71" s="34">
        <v>44197</v>
      </c>
      <c r="N71" s="35">
        <v>185.83888400000001</v>
      </c>
      <c r="O71" s="23">
        <f t="shared" si="14"/>
        <v>2.0303407575254839E-2</v>
      </c>
      <c r="P71" s="37">
        <v>2192.9663909999999</v>
      </c>
      <c r="Q71" s="23">
        <f t="shared" si="15"/>
        <v>-4.0109719614845885E-3</v>
      </c>
      <c r="S71" s="34">
        <v>44197</v>
      </c>
      <c r="T71" s="35">
        <v>231.96</v>
      </c>
      <c r="U71" s="23">
        <f t="shared" si="16"/>
        <v>4.289182627461563E-2</v>
      </c>
      <c r="V71" s="37">
        <v>2192.9663909999999</v>
      </c>
      <c r="W71" s="23">
        <f t="shared" si="17"/>
        <v>-4.0109719614845885E-3</v>
      </c>
      <c r="Y71" s="34">
        <v>44197</v>
      </c>
      <c r="Z71" s="35">
        <v>543.16</v>
      </c>
      <c r="AA71" s="23">
        <f t="shared" si="18"/>
        <v>-1.3207855676471092E-2</v>
      </c>
      <c r="AB71" s="37">
        <v>2192.9663909999999</v>
      </c>
      <c r="AC71" s="23">
        <f t="shared" si="19"/>
        <v>-4.0109719614845885E-3</v>
      </c>
      <c r="AE71" s="34">
        <v>44197</v>
      </c>
      <c r="AF71" s="35">
        <v>227.53</v>
      </c>
      <c r="AG71" s="23">
        <f t="shared" si="20"/>
        <v>-5.0415258127791018E-2</v>
      </c>
      <c r="AH71" s="37">
        <v>2192.9663909999999</v>
      </c>
      <c r="AI71" s="23">
        <f t="shared" si="21"/>
        <v>-4.0109719614845885E-3</v>
      </c>
    </row>
    <row r="72" spans="1:35" ht="13.5" customHeight="1">
      <c r="A72" s="34">
        <v>44166</v>
      </c>
      <c r="B72" s="35">
        <v>2690.04</v>
      </c>
      <c r="C72" s="36">
        <v>0.81850000000000001</v>
      </c>
      <c r="D72" s="23">
        <f t="shared" si="11"/>
        <v>2201.79774</v>
      </c>
      <c r="G72" s="34">
        <v>44166</v>
      </c>
      <c r="H72" s="35">
        <v>52.948765000000002</v>
      </c>
      <c r="I72" s="23">
        <f t="shared" si="12"/>
        <v>9.4545127029317388E-2</v>
      </c>
      <c r="J72" s="37">
        <v>2201.79774</v>
      </c>
      <c r="K72" s="23">
        <f t="shared" si="13"/>
        <v>1.7029701760736149E-2</v>
      </c>
      <c r="M72" s="34">
        <v>44166</v>
      </c>
      <c r="N72" s="35">
        <v>182.140805</v>
      </c>
      <c r="O72" s="23">
        <f t="shared" si="14"/>
        <v>-0.11584270923935913</v>
      </c>
      <c r="P72" s="37">
        <v>2201.79774</v>
      </c>
      <c r="Q72" s="23">
        <f t="shared" si="15"/>
        <v>1.7029701760736149E-2</v>
      </c>
      <c r="S72" s="34">
        <v>44166</v>
      </c>
      <c r="T72" s="35">
        <v>222.42</v>
      </c>
      <c r="U72" s="23">
        <f t="shared" si="16"/>
        <v>3.9005932638856322E-2</v>
      </c>
      <c r="V72" s="37">
        <v>2201.79774</v>
      </c>
      <c r="W72" s="23">
        <f t="shared" si="17"/>
        <v>1.7029701760736149E-2</v>
      </c>
      <c r="Y72" s="34">
        <v>44166</v>
      </c>
      <c r="Z72" s="35">
        <v>550.42999999999995</v>
      </c>
      <c r="AA72" s="23">
        <f t="shared" si="18"/>
        <v>2.9707230380694005E-2</v>
      </c>
      <c r="AB72" s="37">
        <v>2201.79774</v>
      </c>
      <c r="AC72" s="23">
        <f t="shared" si="19"/>
        <v>1.7029701760736149E-2</v>
      </c>
      <c r="AE72" s="34">
        <v>44166</v>
      </c>
      <c r="AF72" s="35">
        <v>239.61</v>
      </c>
      <c r="AG72" s="23">
        <f t="shared" si="20"/>
        <v>6.5928199653009667E-2</v>
      </c>
      <c r="AH72" s="37">
        <v>2201.79774</v>
      </c>
      <c r="AI72" s="23">
        <f t="shared" si="21"/>
        <v>1.7029701760736149E-2</v>
      </c>
    </row>
    <row r="73" spans="1:35" ht="13.5" customHeight="1">
      <c r="A73" s="34">
        <v>44136</v>
      </c>
      <c r="B73" s="35">
        <v>2583.14</v>
      </c>
      <c r="C73" s="36">
        <v>0.83809999999999996</v>
      </c>
      <c r="D73" s="23">
        <f t="shared" si="11"/>
        <v>2164.9296339999996</v>
      </c>
      <c r="G73" s="34">
        <v>44136</v>
      </c>
      <c r="H73" s="35">
        <v>48.375132000000001</v>
      </c>
      <c r="I73" s="23">
        <f t="shared" si="12"/>
        <v>4.4834412057357387E-3</v>
      </c>
      <c r="J73" s="37">
        <v>2164.9296340000001</v>
      </c>
      <c r="K73" s="23">
        <f t="shared" si="13"/>
        <v>0.10005367476060489</v>
      </c>
      <c r="M73" s="34">
        <v>44136</v>
      </c>
      <c r="N73" s="35">
        <v>206.00497999999999</v>
      </c>
      <c r="O73" s="23">
        <f t="shared" si="14"/>
        <v>3.334534342530171E-2</v>
      </c>
      <c r="P73" s="37">
        <v>2164.9296340000001</v>
      </c>
      <c r="Q73" s="23">
        <f t="shared" si="15"/>
        <v>0.10005367476060489</v>
      </c>
      <c r="S73" s="34">
        <v>44136</v>
      </c>
      <c r="T73" s="35">
        <v>214.07</v>
      </c>
      <c r="U73" s="23">
        <f t="shared" si="16"/>
        <v>5.7292438385933675E-2</v>
      </c>
      <c r="V73" s="37">
        <v>2164.9296340000001</v>
      </c>
      <c r="W73" s="23">
        <f t="shared" si="17"/>
        <v>0.10005367476060489</v>
      </c>
      <c r="Y73" s="34">
        <v>44136</v>
      </c>
      <c r="Z73" s="35">
        <v>534.54999999999995</v>
      </c>
      <c r="AA73" s="23">
        <f t="shared" si="18"/>
        <v>7.4321201037039986E-2</v>
      </c>
      <c r="AB73" s="37">
        <v>2164.9296340000001</v>
      </c>
      <c r="AC73" s="23">
        <f t="shared" si="19"/>
        <v>0.10005367476060489</v>
      </c>
      <c r="AE73" s="34">
        <v>44136</v>
      </c>
      <c r="AF73" s="35">
        <v>224.79</v>
      </c>
      <c r="AG73" s="23">
        <f t="shared" si="20"/>
        <v>6.9817247287264461E-2</v>
      </c>
      <c r="AH73" s="37">
        <v>2164.9296340000001</v>
      </c>
      <c r="AI73" s="23">
        <f t="shared" si="21"/>
        <v>0.10005367476060489</v>
      </c>
    </row>
    <row r="74" spans="1:35" ht="13.5" customHeight="1">
      <c r="A74" s="34">
        <v>44105</v>
      </c>
      <c r="B74" s="35">
        <v>2292.9299999999998</v>
      </c>
      <c r="C74" s="36">
        <v>0.85829999999999995</v>
      </c>
      <c r="D74" s="23">
        <f t="shared" si="11"/>
        <v>1968.0218189999998</v>
      </c>
      <c r="G74" s="34">
        <v>44105</v>
      </c>
      <c r="H74" s="35">
        <v>48.159213000000001</v>
      </c>
      <c r="I74" s="23">
        <f t="shared" si="12"/>
        <v>-5.4405128443766104E-2</v>
      </c>
      <c r="J74" s="37">
        <v>1968.0218190000001</v>
      </c>
      <c r="K74" s="23">
        <f t="shared" si="13"/>
        <v>-2.5499261237843518E-2</v>
      </c>
      <c r="M74" s="34">
        <v>44105</v>
      </c>
      <c r="N74" s="35">
        <v>199.35734099999999</v>
      </c>
      <c r="O74" s="23">
        <f t="shared" si="14"/>
        <v>-7.0166391689833407E-2</v>
      </c>
      <c r="P74" s="37">
        <v>1968.0218190000001</v>
      </c>
      <c r="Q74" s="23">
        <f t="shared" si="15"/>
        <v>-2.5499261237843518E-2</v>
      </c>
      <c r="S74" s="34">
        <v>44105</v>
      </c>
      <c r="T74" s="35">
        <v>202.47</v>
      </c>
      <c r="U74" s="23">
        <f t="shared" si="16"/>
        <v>-3.7369847382684451E-2</v>
      </c>
      <c r="V74" s="37">
        <v>1968.0218190000001</v>
      </c>
      <c r="W74" s="23">
        <f t="shared" si="17"/>
        <v>-2.5499261237843518E-2</v>
      </c>
      <c r="Y74" s="34">
        <v>44105</v>
      </c>
      <c r="Z74" s="35">
        <v>497.57</v>
      </c>
      <c r="AA74" s="23">
        <f t="shared" si="18"/>
        <v>2.5917525773195838E-2</v>
      </c>
      <c r="AB74" s="37">
        <v>1968.0218190000001</v>
      </c>
      <c r="AC74" s="23">
        <f t="shared" si="19"/>
        <v>-2.5499261237843518E-2</v>
      </c>
      <c r="AE74" s="34">
        <v>44105</v>
      </c>
      <c r="AF74" s="35">
        <v>210.12</v>
      </c>
      <c r="AG74" s="23">
        <f t="shared" si="20"/>
        <v>-2.3288244317389406E-2</v>
      </c>
      <c r="AH74" s="37">
        <v>1968.0218190000001</v>
      </c>
      <c r="AI74" s="23">
        <f t="shared" si="21"/>
        <v>-2.5499261237843518E-2</v>
      </c>
    </row>
    <row r="75" spans="1:35" ht="13.5" customHeight="1">
      <c r="A75" s="34">
        <v>44075</v>
      </c>
      <c r="B75" s="35">
        <v>2367.27</v>
      </c>
      <c r="C75" s="36">
        <v>0.85309999999999997</v>
      </c>
      <c r="D75" s="23">
        <f t="shared" si="11"/>
        <v>2019.5180369999998</v>
      </c>
      <c r="G75" s="34">
        <v>44075</v>
      </c>
      <c r="H75" s="35">
        <v>50.930070000000001</v>
      </c>
      <c r="I75" s="23">
        <f t="shared" si="12"/>
        <v>6.2521934173633387E-2</v>
      </c>
      <c r="J75" s="37">
        <v>2019.518037</v>
      </c>
      <c r="K75" s="23">
        <f t="shared" si="13"/>
        <v>-1.8212465244940579E-2</v>
      </c>
      <c r="M75" s="34">
        <v>44075</v>
      </c>
      <c r="N75" s="35">
        <v>214.40109200000001</v>
      </c>
      <c r="O75" s="23">
        <f t="shared" si="14"/>
        <v>-6.128669049442248E-2</v>
      </c>
      <c r="P75" s="37">
        <v>2019.518037</v>
      </c>
      <c r="Q75" s="23">
        <f t="shared" si="15"/>
        <v>-1.8212465244940579E-2</v>
      </c>
      <c r="S75" s="34">
        <v>44075</v>
      </c>
      <c r="T75" s="35">
        <v>210.33</v>
      </c>
      <c r="U75" s="23">
        <f t="shared" si="16"/>
        <v>-6.7396798652063938E-2</v>
      </c>
      <c r="V75" s="37">
        <v>2019.518037</v>
      </c>
      <c r="W75" s="23">
        <f t="shared" si="17"/>
        <v>-1.8212465244940579E-2</v>
      </c>
      <c r="Y75" s="34">
        <v>44075</v>
      </c>
      <c r="Z75" s="35">
        <v>485</v>
      </c>
      <c r="AA75" s="23">
        <f t="shared" si="18"/>
        <v>6.1823160864695748E-3</v>
      </c>
      <c r="AB75" s="37">
        <v>2019.518037</v>
      </c>
      <c r="AC75" s="23">
        <f t="shared" si="19"/>
        <v>-1.8212465244940579E-2</v>
      </c>
      <c r="AE75" s="34">
        <v>44075</v>
      </c>
      <c r="AF75" s="35">
        <v>215.13</v>
      </c>
      <c r="AG75" s="23">
        <f t="shared" si="20"/>
        <v>-0.10254056985524185</v>
      </c>
      <c r="AH75" s="37">
        <v>2019.518037</v>
      </c>
      <c r="AI75" s="23">
        <f t="shared" si="21"/>
        <v>-1.8212465244940579E-2</v>
      </c>
    </row>
    <row r="76" spans="1:35" ht="13.5" customHeight="1">
      <c r="A76" s="34">
        <v>44044</v>
      </c>
      <c r="B76" s="35">
        <v>2455.5100000000002</v>
      </c>
      <c r="C76" s="36">
        <v>0.8377</v>
      </c>
      <c r="D76" s="23">
        <f t="shared" si="11"/>
        <v>2056.9807270000001</v>
      </c>
      <c r="G76" s="34">
        <v>44044</v>
      </c>
      <c r="H76" s="35">
        <v>47.933194</v>
      </c>
      <c r="I76" s="23">
        <f t="shared" si="12"/>
        <v>1.8425928207987274E-2</v>
      </c>
      <c r="J76" s="37">
        <v>2056.9807270000001</v>
      </c>
      <c r="K76" s="23">
        <f t="shared" si="13"/>
        <v>5.137510715335214E-2</v>
      </c>
      <c r="M76" s="34">
        <v>44044</v>
      </c>
      <c r="N76" s="35">
        <v>228.39890500000001</v>
      </c>
      <c r="O76" s="23">
        <f t="shared" si="14"/>
        <v>0.380982694825305</v>
      </c>
      <c r="P76" s="37">
        <v>2056.9807270000001</v>
      </c>
      <c r="Q76" s="23">
        <f t="shared" si="15"/>
        <v>5.137510715335214E-2</v>
      </c>
      <c r="S76" s="34">
        <v>44044</v>
      </c>
      <c r="T76" s="35">
        <v>225.53</v>
      </c>
      <c r="U76" s="23">
        <f t="shared" si="16"/>
        <v>0.1000926784059315</v>
      </c>
      <c r="V76" s="37">
        <v>2056.9807270000001</v>
      </c>
      <c r="W76" s="23">
        <f t="shared" si="17"/>
        <v>5.137510715335214E-2</v>
      </c>
      <c r="Y76" s="34">
        <v>44044</v>
      </c>
      <c r="Z76" s="35">
        <v>482.02</v>
      </c>
      <c r="AA76" s="23">
        <f t="shared" si="18"/>
        <v>9.749544626593809E-2</v>
      </c>
      <c r="AB76" s="37">
        <v>2056.9807270000001</v>
      </c>
      <c r="AC76" s="23">
        <f t="shared" si="19"/>
        <v>5.137510715335214E-2</v>
      </c>
      <c r="AE76" s="34">
        <v>44044</v>
      </c>
      <c r="AF76" s="35">
        <v>239.71</v>
      </c>
      <c r="AG76" s="23">
        <f t="shared" si="20"/>
        <v>0.32495025425602497</v>
      </c>
      <c r="AH76" s="37">
        <v>2056.9807270000001</v>
      </c>
      <c r="AI76" s="23">
        <f t="shared" si="21"/>
        <v>5.137510715335214E-2</v>
      </c>
    </row>
    <row r="77" spans="1:35" ht="13.5" customHeight="1">
      <c r="A77" s="34">
        <v>44013</v>
      </c>
      <c r="B77" s="35">
        <v>2304.98</v>
      </c>
      <c r="C77" s="36">
        <v>0.8488</v>
      </c>
      <c r="D77" s="23">
        <f t="shared" si="11"/>
        <v>1956.467024</v>
      </c>
      <c r="G77" s="34">
        <v>44013</v>
      </c>
      <c r="H77" s="35">
        <v>47.065959999999997</v>
      </c>
      <c r="I77" s="23">
        <f t="shared" si="12"/>
        <v>-4.3293651715622272E-2</v>
      </c>
      <c r="J77" s="37">
        <v>1956.467024</v>
      </c>
      <c r="K77" s="23">
        <f t="shared" si="13"/>
        <v>-1.707435619431763E-3</v>
      </c>
      <c r="M77" s="34">
        <v>44013</v>
      </c>
      <c r="N77" s="35">
        <v>165.38867999999999</v>
      </c>
      <c r="O77" s="23">
        <f t="shared" si="14"/>
        <v>-8.1188271973937631E-3</v>
      </c>
      <c r="P77" s="37">
        <v>1956.467024</v>
      </c>
      <c r="Q77" s="23">
        <f t="shared" si="15"/>
        <v>-1.707435619431763E-3</v>
      </c>
      <c r="S77" s="34">
        <v>44013</v>
      </c>
      <c r="T77" s="35">
        <v>205.01</v>
      </c>
      <c r="U77" s="23">
        <f t="shared" si="16"/>
        <v>7.3706451771411441E-3</v>
      </c>
      <c r="V77" s="37">
        <v>1956.467024</v>
      </c>
      <c r="W77" s="23">
        <f t="shared" si="17"/>
        <v>-1.707435619431763E-3</v>
      </c>
      <c r="Y77" s="34">
        <v>44013</v>
      </c>
      <c r="Z77" s="35">
        <v>439.2</v>
      </c>
      <c r="AA77" s="23">
        <f t="shared" si="18"/>
        <v>8.4283809805954624E-2</v>
      </c>
      <c r="AB77" s="37">
        <v>1956.467024</v>
      </c>
      <c r="AC77" s="23">
        <f t="shared" si="19"/>
        <v>-1.707435619431763E-3</v>
      </c>
      <c r="AE77" s="34">
        <v>44013</v>
      </c>
      <c r="AF77" s="35">
        <v>180.92</v>
      </c>
      <c r="AG77" s="23">
        <f t="shared" si="20"/>
        <v>-3.4372331340734585E-2</v>
      </c>
      <c r="AH77" s="37">
        <v>1956.467024</v>
      </c>
      <c r="AI77" s="23">
        <f t="shared" si="21"/>
        <v>-1.707435619431763E-3</v>
      </c>
    </row>
    <row r="78" spans="1:35" ht="13.5" customHeight="1">
      <c r="A78" s="34">
        <v>43983</v>
      </c>
      <c r="B78" s="35">
        <v>2201.79</v>
      </c>
      <c r="C78" s="36">
        <v>0.8901</v>
      </c>
      <c r="D78" s="23">
        <f t="shared" si="11"/>
        <v>1959.813279</v>
      </c>
      <c r="G78" s="34">
        <v>43983</v>
      </c>
      <c r="H78" s="35">
        <v>49.195827000000001</v>
      </c>
      <c r="I78" s="23">
        <f t="shared" si="12"/>
        <v>1.5574159892553174E-2</v>
      </c>
      <c r="J78" s="37">
        <v>1959.813279</v>
      </c>
      <c r="K78" s="23">
        <f t="shared" si="13"/>
        <v>1.2810266441754203E-2</v>
      </c>
      <c r="M78" s="34">
        <v>43983</v>
      </c>
      <c r="N78" s="35">
        <v>166.74243300000001</v>
      </c>
      <c r="O78" s="23">
        <f t="shared" si="14"/>
        <v>5.8895163992709554E-2</v>
      </c>
      <c r="P78" s="37">
        <v>1959.813279</v>
      </c>
      <c r="Q78" s="23">
        <f t="shared" si="15"/>
        <v>1.2810266441754203E-2</v>
      </c>
      <c r="S78" s="34">
        <v>43983</v>
      </c>
      <c r="T78" s="35">
        <v>203.51</v>
      </c>
      <c r="U78" s="23">
        <f t="shared" si="16"/>
        <v>0.11055934515688937</v>
      </c>
      <c r="V78" s="37">
        <v>1959.813279</v>
      </c>
      <c r="W78" s="23">
        <f t="shared" si="17"/>
        <v>1.2810266441754203E-2</v>
      </c>
      <c r="Y78" s="34">
        <v>43983</v>
      </c>
      <c r="Z78" s="35">
        <v>405.06</v>
      </c>
      <c r="AA78" s="23">
        <f t="shared" si="18"/>
        <v>4.4157451086536126E-2</v>
      </c>
      <c r="AB78" s="37">
        <v>1959.813279</v>
      </c>
      <c r="AC78" s="23">
        <f t="shared" si="19"/>
        <v>1.2810266441754203E-2</v>
      </c>
      <c r="AE78" s="34">
        <v>43983</v>
      </c>
      <c r="AF78" s="35">
        <v>187.36</v>
      </c>
      <c r="AG78" s="23">
        <f t="shared" si="20"/>
        <v>2.142506678296896E-2</v>
      </c>
      <c r="AH78" s="37">
        <v>1959.813279</v>
      </c>
      <c r="AI78" s="23">
        <f t="shared" si="21"/>
        <v>1.2810266441754203E-2</v>
      </c>
    </row>
    <row r="79" spans="1:35" ht="13.5" customHeight="1">
      <c r="A79" s="34">
        <v>43952</v>
      </c>
      <c r="B79" s="35">
        <v>2147.88</v>
      </c>
      <c r="C79" s="36">
        <v>0.90090000000000003</v>
      </c>
      <c r="D79" s="23">
        <f t="shared" si="11"/>
        <v>1935.0250920000001</v>
      </c>
      <c r="G79" s="34">
        <v>43952</v>
      </c>
      <c r="H79" s="35">
        <v>48.441392999999998</v>
      </c>
      <c r="I79" s="23">
        <f t="shared" si="12"/>
        <v>2.1985667772659312E-3</v>
      </c>
      <c r="J79" s="37">
        <v>1935.0250920000001</v>
      </c>
      <c r="K79" s="23">
        <f t="shared" si="13"/>
        <v>3.2990936155915529E-2</v>
      </c>
      <c r="M79" s="34">
        <v>43952</v>
      </c>
      <c r="N79" s="35">
        <v>157.468311</v>
      </c>
      <c r="O79" s="23">
        <f t="shared" si="14"/>
        <v>6.5563519943158566E-2</v>
      </c>
      <c r="P79" s="37">
        <v>1935.0250920000001</v>
      </c>
      <c r="Q79" s="23">
        <f t="shared" si="15"/>
        <v>3.2990936155915529E-2</v>
      </c>
      <c r="S79" s="34">
        <v>43952</v>
      </c>
      <c r="T79" s="35">
        <v>183.25</v>
      </c>
      <c r="U79" s="23">
        <f t="shared" si="16"/>
        <v>2.2543384855755688E-2</v>
      </c>
      <c r="V79" s="37">
        <v>1935.0250920000001</v>
      </c>
      <c r="W79" s="23">
        <f t="shared" si="17"/>
        <v>3.2990936155915529E-2</v>
      </c>
      <c r="Y79" s="34">
        <v>43952</v>
      </c>
      <c r="Z79" s="35">
        <v>387.93</v>
      </c>
      <c r="AA79" s="23">
        <f t="shared" si="18"/>
        <v>0.10351595835466809</v>
      </c>
      <c r="AB79" s="37">
        <v>1935.0250920000001</v>
      </c>
      <c r="AC79" s="23">
        <f t="shared" si="19"/>
        <v>3.2990936155915529E-2</v>
      </c>
      <c r="AE79" s="34">
        <v>43952</v>
      </c>
      <c r="AF79" s="35">
        <v>183.43</v>
      </c>
      <c r="AG79" s="23">
        <f t="shared" si="20"/>
        <v>0.19187784275503583</v>
      </c>
      <c r="AH79" s="37">
        <v>1935.0250920000001</v>
      </c>
      <c r="AI79" s="23">
        <f t="shared" si="21"/>
        <v>3.2990936155915529E-2</v>
      </c>
    </row>
    <row r="80" spans="1:35" ht="13.5" customHeight="1">
      <c r="A80" s="34">
        <v>43922</v>
      </c>
      <c r="B80" s="35">
        <v>2052.85</v>
      </c>
      <c r="C80" s="36">
        <v>0.91249999999999998</v>
      </c>
      <c r="D80" s="23">
        <f t="shared" si="11"/>
        <v>1873.2256249999998</v>
      </c>
      <c r="G80" s="34">
        <v>43922</v>
      </c>
      <c r="H80" s="35">
        <v>48.335124999999998</v>
      </c>
      <c r="J80" s="37">
        <v>1873.225625</v>
      </c>
      <c r="M80" s="34">
        <v>43922</v>
      </c>
      <c r="N80" s="6">
        <v>147.77937499999999</v>
      </c>
      <c r="P80" s="37">
        <v>1873.225625</v>
      </c>
      <c r="S80" s="34">
        <v>43922</v>
      </c>
      <c r="T80" s="6">
        <v>179.21</v>
      </c>
      <c r="V80" s="37">
        <v>1873.225625</v>
      </c>
      <c r="Y80" s="34">
        <v>43922</v>
      </c>
      <c r="Z80" s="6">
        <v>351.54</v>
      </c>
      <c r="AB80" s="37">
        <v>1873.225625</v>
      </c>
      <c r="AE80" s="34">
        <v>43922</v>
      </c>
      <c r="AF80" s="6">
        <v>153.9</v>
      </c>
      <c r="AH80" s="37">
        <v>1873.225625</v>
      </c>
    </row>
    <row r="81" spans="1:34" ht="13.5" customHeight="1">
      <c r="A81" s="34">
        <v>43891</v>
      </c>
      <c r="B81" s="35">
        <v>1852.73</v>
      </c>
      <c r="C81" s="36">
        <v>0.90639999999999998</v>
      </c>
      <c r="D81" s="23">
        <f t="shared" si="11"/>
        <v>1679.314472</v>
      </c>
      <c r="G81" s="34">
        <v>43891</v>
      </c>
      <c r="H81" s="35">
        <v>43.806311999999998</v>
      </c>
      <c r="J81" s="37">
        <v>1679.314472</v>
      </c>
      <c r="M81" s="34">
        <v>43891</v>
      </c>
      <c r="N81" s="6">
        <v>130.50347199999999</v>
      </c>
      <c r="P81" s="37">
        <v>1679.314472</v>
      </c>
      <c r="S81" s="34">
        <v>43891</v>
      </c>
      <c r="T81" s="6">
        <v>157.71</v>
      </c>
      <c r="V81" s="37">
        <v>1679.314472</v>
      </c>
      <c r="Y81" s="34">
        <v>43891</v>
      </c>
      <c r="Z81" s="6">
        <v>286.58</v>
      </c>
      <c r="AB81" s="37">
        <v>1679.314472</v>
      </c>
      <c r="AE81" s="34">
        <v>43891</v>
      </c>
      <c r="AF81" s="6">
        <v>130.22</v>
      </c>
      <c r="AH81" s="37">
        <v>1679.314472</v>
      </c>
    </row>
    <row r="82" spans="1:34" ht="13.5" customHeight="1">
      <c r="A82" s="34">
        <v>43862</v>
      </c>
      <c r="B82" s="35">
        <v>2141.12</v>
      </c>
      <c r="C82" s="36">
        <v>0.90680000000000005</v>
      </c>
      <c r="D82" s="23">
        <f t="shared" si="11"/>
        <v>1941.567616</v>
      </c>
      <c r="G82" s="34">
        <v>43862</v>
      </c>
      <c r="H82" s="35">
        <v>44.850327999999998</v>
      </c>
      <c r="J82" s="37">
        <v>1941.567616</v>
      </c>
      <c r="M82" s="34">
        <v>43862</v>
      </c>
      <c r="N82" s="6">
        <v>154.51872</v>
      </c>
      <c r="P82" s="37">
        <v>1941.567616</v>
      </c>
      <c r="S82" s="34">
        <v>43862</v>
      </c>
      <c r="T82" s="6">
        <v>162.01</v>
      </c>
      <c r="V82" s="37">
        <v>1941.567616</v>
      </c>
      <c r="Y82" s="34">
        <v>43862</v>
      </c>
      <c r="Z82" s="6">
        <v>326.08999999999997</v>
      </c>
      <c r="AB82" s="37">
        <v>1941.567616</v>
      </c>
      <c r="AE82" s="34">
        <v>43862</v>
      </c>
      <c r="AF82" s="6">
        <v>173.25</v>
      </c>
      <c r="AH82" s="37">
        <v>1941.567616</v>
      </c>
    </row>
    <row r="83" spans="1:34" ht="13.5" customHeight="1">
      <c r="A83" s="34">
        <v>43831</v>
      </c>
      <c r="B83" s="35">
        <v>2342.41</v>
      </c>
      <c r="C83" s="36">
        <v>0.90129999999999999</v>
      </c>
      <c r="D83" s="23">
        <f t="shared" ref="D83:D114" si="22">+B83*C83</f>
        <v>2111.2141329999999</v>
      </c>
      <c r="G83" s="34">
        <v>43831</v>
      </c>
      <c r="H83" s="35">
        <v>47.273184999999998</v>
      </c>
      <c r="J83" s="37">
        <v>2111.2141329999999</v>
      </c>
      <c r="M83" s="34">
        <v>43831</v>
      </c>
      <c r="N83" s="6">
        <v>164.31600299999999</v>
      </c>
      <c r="P83" s="37">
        <v>2111.2141329999999</v>
      </c>
      <c r="S83" s="34">
        <v>43831</v>
      </c>
      <c r="T83" s="6">
        <v>170.23</v>
      </c>
      <c r="V83" s="37">
        <v>2111.2141329999999</v>
      </c>
      <c r="Y83" s="34">
        <v>43831</v>
      </c>
      <c r="Z83" s="6">
        <v>338.23</v>
      </c>
      <c r="AB83" s="37">
        <v>2111.2141329999999</v>
      </c>
      <c r="AE83" s="34">
        <v>43831</v>
      </c>
      <c r="AF83" s="6">
        <v>184.63</v>
      </c>
      <c r="AH83" s="37">
        <v>2111.2141329999999</v>
      </c>
    </row>
    <row r="84" spans="1:34" ht="13.5" customHeight="1">
      <c r="A84" s="34">
        <v>43800</v>
      </c>
      <c r="B84" s="35">
        <v>2358.4699999999998</v>
      </c>
      <c r="C84" s="36">
        <v>0.89170000000000005</v>
      </c>
      <c r="D84" s="23">
        <f t="shared" si="22"/>
        <v>2103.0476989999997</v>
      </c>
      <c r="G84" s="34">
        <v>43800</v>
      </c>
      <c r="H84" s="35">
        <v>47.242266000000001</v>
      </c>
      <c r="J84" s="37">
        <v>2103.0476990000002</v>
      </c>
      <c r="M84" s="34">
        <v>43800</v>
      </c>
      <c r="N84" s="6">
        <v>145.02608799999999</v>
      </c>
      <c r="P84" s="37">
        <v>2103.0476990000002</v>
      </c>
      <c r="S84" s="34">
        <v>43800</v>
      </c>
      <c r="T84" s="6">
        <v>157.69999999999999</v>
      </c>
      <c r="V84" s="37">
        <v>2103.0476990000002</v>
      </c>
      <c r="Y84" s="34">
        <v>43800</v>
      </c>
      <c r="Z84" s="6">
        <v>282.32</v>
      </c>
      <c r="AB84" s="37">
        <v>2103.0476990000002</v>
      </c>
      <c r="AE84" s="34">
        <v>43800</v>
      </c>
      <c r="AF84" s="6">
        <v>164.45</v>
      </c>
      <c r="AH84" s="37">
        <v>2103.0476990000002</v>
      </c>
    </row>
    <row r="85" spans="1:34" ht="13.5" customHeight="1">
      <c r="A85" s="34">
        <v>43770</v>
      </c>
      <c r="B85" s="35">
        <v>2292.2600000000002</v>
      </c>
      <c r="C85" s="36">
        <v>0.90749999999999997</v>
      </c>
      <c r="D85" s="23">
        <f t="shared" si="22"/>
        <v>2080.22595</v>
      </c>
      <c r="G85" s="34">
        <v>43770</v>
      </c>
      <c r="H85" s="35">
        <v>50.947049999999997</v>
      </c>
      <c r="J85" s="37">
        <v>2080.22595</v>
      </c>
      <c r="M85" s="34">
        <v>43770</v>
      </c>
      <c r="N85" s="6">
        <v>147.822675</v>
      </c>
      <c r="P85" s="37">
        <v>2080.22595</v>
      </c>
      <c r="S85" s="34">
        <v>43770</v>
      </c>
      <c r="T85" s="6">
        <v>151.38</v>
      </c>
      <c r="V85" s="37">
        <v>2080.22595</v>
      </c>
      <c r="Y85" s="34">
        <v>43770</v>
      </c>
      <c r="Z85" s="6">
        <v>283.04000000000002</v>
      </c>
      <c r="AB85" s="37">
        <v>2080.22595</v>
      </c>
      <c r="AE85" s="34">
        <v>43770</v>
      </c>
      <c r="AF85" s="6">
        <v>179.12</v>
      </c>
      <c r="AH85" s="37">
        <v>2080.22595</v>
      </c>
    </row>
    <row r="86" spans="1:34" ht="13.5" customHeight="1">
      <c r="A86" s="34">
        <v>43739</v>
      </c>
      <c r="B86" s="35">
        <v>2233.5300000000002</v>
      </c>
      <c r="C86" s="36">
        <v>0.89649999999999996</v>
      </c>
      <c r="D86" s="23">
        <f t="shared" si="22"/>
        <v>2002.359645</v>
      </c>
      <c r="G86" s="34">
        <v>43739</v>
      </c>
      <c r="H86" s="35">
        <v>48.850285</v>
      </c>
      <c r="J86" s="37">
        <v>2002.359645</v>
      </c>
      <c r="M86" s="34">
        <v>43739</v>
      </c>
      <c r="N86" s="6">
        <v>140.293285</v>
      </c>
      <c r="P86" s="37">
        <v>2002.359645</v>
      </c>
      <c r="S86" s="34">
        <v>43739</v>
      </c>
      <c r="T86" s="6">
        <v>143.37</v>
      </c>
      <c r="V86" s="37">
        <v>2002.359645</v>
      </c>
      <c r="Y86" s="34">
        <v>43739</v>
      </c>
      <c r="Z86" s="6">
        <v>247.26</v>
      </c>
      <c r="AB86" s="37">
        <v>2002.359645</v>
      </c>
      <c r="AE86" s="34">
        <v>43739</v>
      </c>
      <c r="AF86" s="6">
        <v>162.16</v>
      </c>
      <c r="AH86" s="37">
        <v>2002.359645</v>
      </c>
    </row>
    <row r="87" spans="1:34" ht="13.5" customHeight="1">
      <c r="A87" s="34">
        <v>43709</v>
      </c>
      <c r="B87" s="35">
        <v>2180.02</v>
      </c>
      <c r="C87" s="36">
        <v>0.9173</v>
      </c>
      <c r="D87" s="23">
        <f t="shared" si="22"/>
        <v>1999.732346</v>
      </c>
      <c r="G87" s="34">
        <v>43709</v>
      </c>
      <c r="H87" s="35">
        <v>50.479019000000001</v>
      </c>
      <c r="J87" s="37">
        <v>1999.732346</v>
      </c>
      <c r="M87" s="34">
        <v>43709</v>
      </c>
      <c r="N87" s="6">
        <v>136.16401200000001</v>
      </c>
      <c r="P87" s="37">
        <v>1999.732346</v>
      </c>
      <c r="S87" s="34">
        <v>43709</v>
      </c>
      <c r="T87" s="6">
        <v>139.03</v>
      </c>
      <c r="V87" s="37">
        <v>1999.732346</v>
      </c>
      <c r="Y87" s="34">
        <v>43709</v>
      </c>
      <c r="Z87" s="6">
        <v>253.85</v>
      </c>
      <c r="AB87" s="37">
        <v>1999.732346</v>
      </c>
      <c r="AE87" s="34">
        <v>43709</v>
      </c>
      <c r="AF87" s="6">
        <v>169.96</v>
      </c>
      <c r="AH87" s="37">
        <v>1999.732346</v>
      </c>
    </row>
    <row r="88" spans="1:34" ht="13.5" customHeight="1">
      <c r="A88" s="34">
        <v>43678</v>
      </c>
      <c r="B88" s="35">
        <v>2138.52</v>
      </c>
      <c r="C88" s="36">
        <v>0.90969999999999995</v>
      </c>
      <c r="D88" s="23">
        <f t="shared" si="22"/>
        <v>1945.4116439999998</v>
      </c>
      <c r="G88" s="34">
        <v>43678</v>
      </c>
      <c r="H88" s="35">
        <v>47.358981999999997</v>
      </c>
      <c r="J88" s="37">
        <v>1945.411644</v>
      </c>
      <c r="M88" s="34">
        <v>43678</v>
      </c>
      <c r="N88" s="6">
        <v>141.976879</v>
      </c>
      <c r="P88" s="37">
        <v>1945.411644</v>
      </c>
      <c r="S88" s="34">
        <v>43678</v>
      </c>
      <c r="T88" s="6">
        <v>137.86000000000001</v>
      </c>
      <c r="V88" s="37">
        <v>1945.411644</v>
      </c>
      <c r="Y88" s="34">
        <v>43678</v>
      </c>
      <c r="Z88" s="6">
        <v>261.83999999999997</v>
      </c>
      <c r="AB88" s="37">
        <v>1945.411644</v>
      </c>
      <c r="AE88" s="34">
        <v>43678</v>
      </c>
      <c r="AF88" s="6">
        <v>177.28</v>
      </c>
      <c r="AH88" s="37">
        <v>1945.411644</v>
      </c>
    </row>
    <row r="89" spans="1:34" ht="13.5" customHeight="1">
      <c r="A89" s="34">
        <v>43647</v>
      </c>
      <c r="B89" s="35">
        <v>2187.56</v>
      </c>
      <c r="C89" s="36">
        <v>0.90269999999999995</v>
      </c>
      <c r="D89" s="23">
        <f t="shared" si="22"/>
        <v>1974.7104119999999</v>
      </c>
      <c r="G89" s="34">
        <v>43647</v>
      </c>
      <c r="H89" s="35">
        <v>50.822009999999999</v>
      </c>
      <c r="J89" s="37">
        <v>1974.7104119999999</v>
      </c>
      <c r="M89" s="34">
        <v>43647</v>
      </c>
      <c r="N89" s="6">
        <v>139.46715</v>
      </c>
      <c r="P89" s="37">
        <v>1974.7104119999999</v>
      </c>
      <c r="S89" s="34">
        <v>43647</v>
      </c>
      <c r="T89" s="6">
        <v>136.27000000000001</v>
      </c>
      <c r="V89" s="37">
        <v>1974.7104119999999</v>
      </c>
      <c r="Y89" s="34">
        <v>43647</v>
      </c>
      <c r="Z89" s="6">
        <v>277.39</v>
      </c>
      <c r="AB89" s="37">
        <v>1974.7104119999999</v>
      </c>
      <c r="AE89" s="34">
        <v>43647</v>
      </c>
      <c r="AF89" s="6">
        <v>199.98</v>
      </c>
      <c r="AH89" s="37">
        <v>1974.7104119999999</v>
      </c>
    </row>
    <row r="90" spans="1:34" ht="13.5" customHeight="1">
      <c r="A90" s="34">
        <v>43617</v>
      </c>
      <c r="B90" s="35">
        <v>2178.35</v>
      </c>
      <c r="C90" s="36">
        <v>0.87939999999999996</v>
      </c>
      <c r="D90" s="23">
        <f t="shared" si="22"/>
        <v>1915.6409899999999</v>
      </c>
      <c r="G90" s="34">
        <v>43617</v>
      </c>
      <c r="H90" s="35">
        <v>50.099418</v>
      </c>
      <c r="J90" s="37">
        <v>1915.6409900000001</v>
      </c>
      <c r="M90" s="34">
        <v>43617</v>
      </c>
      <c r="N90" s="6">
        <v>133.43136200000001</v>
      </c>
      <c r="P90" s="37">
        <v>1915.6409900000001</v>
      </c>
      <c r="S90" s="34">
        <v>43617</v>
      </c>
      <c r="T90" s="6">
        <v>133.96</v>
      </c>
      <c r="V90" s="37">
        <v>1915.6409900000001</v>
      </c>
      <c r="Y90" s="34">
        <v>43617</v>
      </c>
      <c r="Z90" s="6">
        <v>274.57</v>
      </c>
      <c r="AB90" s="37">
        <v>1915.6409900000001</v>
      </c>
      <c r="AE90" s="34">
        <v>43617</v>
      </c>
      <c r="AF90" s="6">
        <v>205.58</v>
      </c>
      <c r="AH90" s="37">
        <v>1915.6409900000001</v>
      </c>
    </row>
    <row r="91" spans="1:34" ht="13.5" customHeight="1">
      <c r="A91" s="34">
        <v>43586</v>
      </c>
      <c r="B91" s="35">
        <v>2046.25</v>
      </c>
      <c r="C91" s="36">
        <v>0.89400000000000002</v>
      </c>
      <c r="D91" s="23">
        <f t="shared" si="22"/>
        <v>1829.3475000000001</v>
      </c>
      <c r="G91" s="34">
        <v>43586</v>
      </c>
      <c r="H91" s="35">
        <v>45.236400000000003</v>
      </c>
      <c r="J91" s="37">
        <v>1829.3475000000001</v>
      </c>
      <c r="M91" s="34">
        <v>43586</v>
      </c>
      <c r="N91" s="6">
        <v>135.36053999999999</v>
      </c>
      <c r="P91" s="37">
        <v>1829.3475000000001</v>
      </c>
      <c r="S91" s="34">
        <v>43586</v>
      </c>
      <c r="T91" s="6">
        <v>123.68</v>
      </c>
      <c r="V91" s="37">
        <v>1829.3475000000001</v>
      </c>
      <c r="Y91" s="34">
        <v>43586</v>
      </c>
      <c r="Z91" s="6">
        <v>242.18459999999999</v>
      </c>
      <c r="AB91" s="37">
        <v>1829.3475000000001</v>
      </c>
      <c r="AE91" s="34">
        <v>43586</v>
      </c>
      <c r="AF91" s="6">
        <v>204.12</v>
      </c>
      <c r="AH91" s="37">
        <v>1829.3475000000001</v>
      </c>
    </row>
  </sheetData>
  <conditionalFormatting sqref="H12">
    <cfRule type="cellIs" dxfId="19" priority="20" operator="notEqual">
      <formula>I$12</formula>
    </cfRule>
    <cfRule type="cellIs" dxfId="18" priority="21" operator="lessThan">
      <formula>50</formula>
    </cfRule>
  </conditionalFormatting>
  <conditionalFormatting sqref="N12">
    <cfRule type="cellIs" dxfId="17" priority="18" operator="notEqual">
      <formula>O$12</formula>
    </cfRule>
    <cfRule type="cellIs" dxfId="16" priority="19" operator="lessThan">
      <formula>50</formula>
    </cfRule>
  </conditionalFormatting>
  <conditionalFormatting sqref="T12">
    <cfRule type="cellIs" dxfId="15" priority="16" operator="notEqual">
      <formula>U$12</formula>
    </cfRule>
    <cfRule type="cellIs" dxfId="14" priority="17" operator="lessThan">
      <formula>50</formula>
    </cfRule>
  </conditionalFormatting>
  <conditionalFormatting sqref="Z10">
    <cfRule type="expression" dxfId="13" priority="9">
      <formula>AND($I11="Yes",$J11="Yes",#REF!="Yes")</formula>
    </cfRule>
    <cfRule type="expression" dxfId="12" priority="10">
      <formula>AND($I11="Yes",#REF!="-",$J11="No")</formula>
    </cfRule>
    <cfRule type="expression" dxfId="11" priority="11">
      <formula>AND($I11="Yes",$J11="Yes")</formula>
    </cfRule>
    <cfRule type="expression" dxfId="10" priority="12">
      <formula>AND($I11="Yes",#REF!="",$J11="No")</formula>
    </cfRule>
    <cfRule type="expression" dxfId="9" priority="13">
      <formula>$I11="No"</formula>
    </cfRule>
  </conditionalFormatting>
  <conditionalFormatting sqref="Z12">
    <cfRule type="cellIs" dxfId="8" priority="14" operator="notEqual">
      <formula>AA$12</formula>
    </cfRule>
    <cfRule type="cellIs" dxfId="7" priority="15" operator="lessThan">
      <formula>50</formula>
    </cfRule>
  </conditionalFormatting>
  <conditionalFormatting sqref="AF10">
    <cfRule type="expression" dxfId="6" priority="2">
      <formula>AND($I11="Yes",$J11="Yes",#REF!="Yes")</formula>
    </cfRule>
    <cfRule type="expression" dxfId="5" priority="3">
      <formula>AND($I11="Yes",#REF!="-",$J11="No")</formula>
    </cfRule>
    <cfRule type="expression" dxfId="4" priority="4">
      <formula>AND($I11="Yes",$J11="Yes")</formula>
    </cfRule>
    <cfRule type="expression" dxfId="3" priority="5">
      <formula>AND($I11="Yes",#REF!="",$J11="No")</formula>
    </cfRule>
    <cfRule type="expression" dxfId="2" priority="6">
      <formula>$I11="No"</formula>
    </cfRule>
  </conditionalFormatting>
  <conditionalFormatting sqref="AF12">
    <cfRule type="cellIs" dxfId="1" priority="7" operator="notEqual">
      <formula>AG$12</formula>
    </cfRule>
    <cfRule type="cellIs" dxfId="0" priority="8" operator="less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3A3A"/>
  </sheetPr>
  <dimension ref="A1:ALT1668"/>
  <sheetViews>
    <sheetView tabSelected="1" zoomScale="85" zoomScaleNormal="85" workbookViewId="0">
      <selection activeCell="N5" sqref="N5"/>
    </sheetView>
  </sheetViews>
  <sheetFormatPr defaultColWidth="11.453125" defaultRowHeight="14"/>
  <cols>
    <col min="1" max="1" width="4.26953125" style="40" customWidth="1"/>
    <col min="2" max="2" width="22" style="40" customWidth="1"/>
    <col min="3" max="5" width="16" style="40" customWidth="1"/>
    <col min="6" max="8" width="20" style="40" customWidth="1"/>
    <col min="9" max="38" width="12.1796875" style="40" customWidth="1"/>
    <col min="39" max="1008" width="11.54296875" style="40" customWidth="1"/>
    <col min="1009" max="16384" width="11.453125" style="40"/>
  </cols>
  <sheetData>
    <row r="1" spans="1:45" s="42" customFormat="1" ht="19.5" customHeight="1">
      <c r="A1" s="41" t="s">
        <v>24</v>
      </c>
    </row>
    <row r="3" spans="1:45" ht="15" customHeight="1">
      <c r="B3" s="43" t="s">
        <v>25</v>
      </c>
      <c r="C3" s="43" t="s">
        <v>26</v>
      </c>
      <c r="Q3" s="5" t="s">
        <v>93</v>
      </c>
      <c r="R3" s="5"/>
    </row>
    <row r="4" spans="1:45" ht="13.5" customHeight="1">
      <c r="C4" s="43" t="s">
        <v>27</v>
      </c>
      <c r="Q4" s="5"/>
      <c r="R4" s="5"/>
    </row>
    <row r="5" spans="1:45" ht="14.25" customHeight="1">
      <c r="C5" s="44" t="s">
        <v>28</v>
      </c>
      <c r="Q5" s="5"/>
      <c r="R5" s="5"/>
    </row>
    <row r="6" spans="1:45" ht="13.5" customHeight="1">
      <c r="B6" s="4" t="s">
        <v>29</v>
      </c>
      <c r="C6" s="4"/>
      <c r="D6" s="4"/>
      <c r="E6" s="4"/>
      <c r="F6" s="4"/>
      <c r="G6" s="4"/>
      <c r="H6" s="4"/>
      <c r="Q6" s="5"/>
      <c r="R6" s="5"/>
    </row>
    <row r="7" spans="1:45" ht="13.5" customHeight="1">
      <c r="Q7"/>
      <c r="R7"/>
    </row>
    <row r="9" spans="1:45" s="48" customFormat="1" ht="13.5" customHeight="1">
      <c r="A9" s="45"/>
      <c r="B9" s="45"/>
      <c r="C9" s="46"/>
      <c r="D9" s="46"/>
      <c r="E9" s="46"/>
      <c r="F9" s="46"/>
      <c r="G9" s="46"/>
      <c r="H9" s="46"/>
      <c r="I9" s="47">
        <v>1</v>
      </c>
      <c r="J9" s="47">
        <v>2</v>
      </c>
      <c r="K9" s="47">
        <v>3</v>
      </c>
      <c r="L9" s="47">
        <v>4</v>
      </c>
      <c r="M9" s="47">
        <v>5</v>
      </c>
      <c r="N9" s="47">
        <v>6</v>
      </c>
      <c r="O9" s="47">
        <v>7</v>
      </c>
      <c r="P9" s="47">
        <v>8</v>
      </c>
      <c r="Q9" s="47">
        <v>9</v>
      </c>
      <c r="R9" s="47">
        <v>10</v>
      </c>
      <c r="S9" s="47">
        <v>11</v>
      </c>
      <c r="T9" s="47">
        <v>12</v>
      </c>
      <c r="U9" s="47">
        <v>13</v>
      </c>
      <c r="V9" s="47">
        <v>14</v>
      </c>
      <c r="W9" s="47">
        <v>15</v>
      </c>
      <c r="X9" s="47">
        <v>16</v>
      </c>
      <c r="Y9" s="47">
        <v>17</v>
      </c>
      <c r="Z9" s="47">
        <v>18</v>
      </c>
      <c r="AA9" s="47">
        <v>19</v>
      </c>
      <c r="AB9" s="47">
        <v>20</v>
      </c>
      <c r="AC9" s="47">
        <v>21</v>
      </c>
      <c r="AD9" s="47">
        <v>22</v>
      </c>
      <c r="AE9" s="47">
        <v>23</v>
      </c>
      <c r="AF9" s="47">
        <v>24</v>
      </c>
      <c r="AG9" s="47">
        <v>25</v>
      </c>
      <c r="AH9" s="47">
        <v>26</v>
      </c>
      <c r="AI9" s="47">
        <v>27</v>
      </c>
      <c r="AJ9" s="47">
        <v>28</v>
      </c>
      <c r="AK9" s="47">
        <v>29</v>
      </c>
      <c r="AL9" s="47">
        <v>30</v>
      </c>
    </row>
    <row r="10" spans="1:45" ht="13.5" customHeight="1">
      <c r="A10" s="49"/>
      <c r="B10" s="46" t="s">
        <v>30</v>
      </c>
      <c r="C10" s="46" t="s">
        <v>31</v>
      </c>
      <c r="D10" s="46" t="s">
        <v>32</v>
      </c>
      <c r="E10" s="46" t="s">
        <v>33</v>
      </c>
      <c r="F10" s="46" t="s">
        <v>34</v>
      </c>
      <c r="G10" s="46" t="s">
        <v>35</v>
      </c>
      <c r="H10" s="46" t="s">
        <v>36</v>
      </c>
      <c r="I10" s="47" t="s">
        <v>37</v>
      </c>
      <c r="J10" s="47" t="s">
        <v>37</v>
      </c>
      <c r="K10" s="47" t="s">
        <v>37</v>
      </c>
      <c r="L10" s="47" t="s">
        <v>37</v>
      </c>
      <c r="M10" s="47" t="s">
        <v>37</v>
      </c>
      <c r="N10" s="47" t="s">
        <v>37</v>
      </c>
      <c r="O10" s="47" t="s">
        <v>37</v>
      </c>
      <c r="P10" s="47" t="s">
        <v>37</v>
      </c>
      <c r="Q10" s="47" t="s">
        <v>37</v>
      </c>
      <c r="R10" s="47" t="s">
        <v>37</v>
      </c>
      <c r="S10" s="47" t="s">
        <v>37</v>
      </c>
      <c r="T10" s="47" t="s">
        <v>37</v>
      </c>
      <c r="U10" s="47" t="s">
        <v>37</v>
      </c>
      <c r="V10" s="47" t="s">
        <v>37</v>
      </c>
      <c r="W10" s="47" t="s">
        <v>37</v>
      </c>
      <c r="X10" s="47" t="s">
        <v>37</v>
      </c>
      <c r="Y10" s="47" t="s">
        <v>37</v>
      </c>
      <c r="Z10" s="47" t="s">
        <v>37</v>
      </c>
      <c r="AA10" s="47" t="s">
        <v>37</v>
      </c>
      <c r="AB10" s="47" t="s">
        <v>37</v>
      </c>
      <c r="AC10" s="47" t="s">
        <v>37</v>
      </c>
      <c r="AD10" s="47" t="s">
        <v>37</v>
      </c>
      <c r="AE10" s="47" t="s">
        <v>37</v>
      </c>
      <c r="AF10" s="47" t="s">
        <v>37</v>
      </c>
      <c r="AG10" s="47" t="s">
        <v>37</v>
      </c>
      <c r="AH10" s="47" t="s">
        <v>37</v>
      </c>
      <c r="AI10" s="47" t="s">
        <v>37</v>
      </c>
      <c r="AJ10" s="47" t="s">
        <v>37</v>
      </c>
      <c r="AK10" s="47" t="s">
        <v>37</v>
      </c>
      <c r="AL10" s="47" t="s">
        <v>37</v>
      </c>
      <c r="AN10" s="50" t="s">
        <v>38</v>
      </c>
      <c r="AO10" s="50" t="s">
        <v>39</v>
      </c>
      <c r="AP10" s="50" t="s">
        <v>40</v>
      </c>
      <c r="AQ10" s="50" t="s">
        <v>41</v>
      </c>
      <c r="AR10" s="50" t="s">
        <v>42</v>
      </c>
      <c r="AS10" s="50" t="s">
        <v>43</v>
      </c>
    </row>
    <row r="11" spans="1:45" ht="13.5" customHeight="1">
      <c r="A11" s="51">
        <v>1</v>
      </c>
      <c r="B11" s="52">
        <v>43832</v>
      </c>
      <c r="C11" s="53">
        <v>0.70701000000000003</v>
      </c>
      <c r="D11" s="53">
        <v>-1.39679</v>
      </c>
      <c r="E11" s="53">
        <v>-2.3646199999999999</v>
      </c>
      <c r="F11" s="53">
        <v>0.76271</v>
      </c>
      <c r="G11" s="53">
        <v>2.9490699999999999</v>
      </c>
      <c r="H11" s="53">
        <v>1.6455599999999999</v>
      </c>
      <c r="I11" s="54">
        <f t="shared" ref="I11:R20" si="0">IFERROR($C11 + $D11 * (1 - EXP(-I$9 / $G11)) / (I$9 / $G11)+ $E11 * ((1 - EXP(-I$9 / $G11)) / (I$9 / $G11) - EXP(-I$9 / $G11))+ $F11 * ((1 - EXP(-I$9 / $H11)) / (I$9 / $H11) - EXP(-I$9 / $H11)),"n.a")</f>
        <v>-0.64225173902832211</v>
      </c>
      <c r="J11" s="54">
        <f t="shared" si="0"/>
        <v>-0.60899513203027134</v>
      </c>
      <c r="K11" s="54">
        <f t="shared" si="0"/>
        <v>-0.57099076613660016</v>
      </c>
      <c r="L11" s="54">
        <f t="shared" si="0"/>
        <v>-0.52360292405569631</v>
      </c>
      <c r="M11" s="54">
        <f t="shared" si="0"/>
        <v>-0.46798572087893675</v>
      </c>
      <c r="N11" s="54">
        <f t="shared" si="0"/>
        <v>-0.40708115421739288</v>
      </c>
      <c r="O11" s="54">
        <f t="shared" si="0"/>
        <v>-0.34389861050957615</v>
      </c>
      <c r="P11" s="54">
        <f t="shared" si="0"/>
        <v>-0.2808880169647815</v>
      </c>
      <c r="Q11" s="54">
        <f t="shared" si="0"/>
        <v>-0.21980746658267636</v>
      </c>
      <c r="R11" s="54">
        <f t="shared" si="0"/>
        <v>-0.16179140290837649</v>
      </c>
      <c r="S11" s="54">
        <f t="shared" ref="S11:AB20" si="1">IFERROR($C11 + $D11 * (1 - EXP(-S$9 / $G11)) / (S$9 / $G11)+ $E11 * ((1 - EXP(-S$9 / $G11)) / (S$9 / $G11) - EXP(-S$9 / $G11))+ $F11 * ((1 - EXP(-S$9 / $H11)) / (S$9 / $H11) - EXP(-S$9 / $H11)),"n.a")</f>
        <v>-0.10748134534215344</v>
      </c>
      <c r="T11" s="54">
        <f t="shared" si="1"/>
        <v>-5.7159014321560425E-2</v>
      </c>
      <c r="U11" s="54">
        <f t="shared" si="1"/>
        <v>-1.0859350534075107E-2</v>
      </c>
      <c r="V11" s="54">
        <f t="shared" si="1"/>
        <v>3.1541840483397462E-2</v>
      </c>
      <c r="W11" s="54">
        <f t="shared" si="1"/>
        <v>7.0263726039557953E-2</v>
      </c>
      <c r="X11" s="54">
        <f t="shared" si="1"/>
        <v>0.10557549679005342</v>
      </c>
      <c r="Y11" s="54">
        <f t="shared" si="1"/>
        <v>0.1377661077264937</v>
      </c>
      <c r="Z11" s="54">
        <f t="shared" si="1"/>
        <v>0.16712476215791894</v>
      </c>
      <c r="AA11" s="54">
        <f t="shared" si="1"/>
        <v>0.1939289910381583</v>
      </c>
      <c r="AB11" s="54">
        <f t="shared" si="1"/>
        <v>0.2184379475561728</v>
      </c>
      <c r="AC11" s="54">
        <f t="shared" ref="AC11:AL20" si="2">IFERROR($C11 + $D11 * (1 - EXP(-AC$9 / $G11)) / (AC$9 / $G11)+ $E11 * ((1 - EXP(-AC$9 / $G11)) / (AC$9 / $G11) - EXP(-AC$9 / $G11))+ $F11 * ((1 - EXP(-AC$9 / $H11)) / (AC$9 / $H11) - EXP(-AC$9 / $H11)),"n.a")</f>
        <v>0.24088918067111531</v>
      </c>
      <c r="AD11" s="54">
        <f t="shared" si="2"/>
        <v>0.26149765479494713</v>
      </c>
      <c r="AE11" s="54">
        <f t="shared" si="2"/>
        <v>0.280456160105028</v>
      </c>
      <c r="AF11" s="54">
        <f t="shared" si="2"/>
        <v>0.29793653242084855</v>
      </c>
      <c r="AG11" s="54">
        <f t="shared" si="2"/>
        <v>0.31409129680939196</v>
      </c>
      <c r="AH11" s="54">
        <f t="shared" si="2"/>
        <v>0.32905548540620499</v>
      </c>
      <c r="AI11" s="54">
        <f t="shared" si="2"/>
        <v>0.34294847353317665</v>
      </c>
      <c r="AJ11" s="54">
        <f t="shared" si="2"/>
        <v>0.35587574137295763</v>
      </c>
      <c r="AK11" s="54">
        <f t="shared" si="2"/>
        <v>0.36793051032081403</v>
      </c>
      <c r="AL11" s="54">
        <f t="shared" si="2"/>
        <v>0.37919523025767271</v>
      </c>
    </row>
    <row r="12" spans="1:45" ht="13.5" customHeight="1">
      <c r="A12" s="51">
        <v>2</v>
      </c>
      <c r="B12" s="52">
        <v>43833</v>
      </c>
      <c r="C12" s="53">
        <v>0.55525000000000002</v>
      </c>
      <c r="D12" s="53">
        <v>-1.2022600000000001</v>
      </c>
      <c r="E12" s="53">
        <v>-4.3051899999999996</v>
      </c>
      <c r="F12" s="53">
        <v>2.4556800000000001</v>
      </c>
      <c r="G12" s="53">
        <v>2.5363799999999999</v>
      </c>
      <c r="H12" s="53">
        <v>1.9137</v>
      </c>
      <c r="I12" s="54">
        <f t="shared" si="0"/>
        <v>-0.63731122359464654</v>
      </c>
      <c r="J12" s="54">
        <f t="shared" si="0"/>
        <v>-0.63805745880165132</v>
      </c>
      <c r="K12" s="54">
        <f t="shared" si="0"/>
        <v>-0.62734761169980491</v>
      </c>
      <c r="L12" s="54">
        <f t="shared" si="0"/>
        <v>-0.60028117387895585</v>
      </c>
      <c r="M12" s="54">
        <f t="shared" si="0"/>
        <v>-0.55896558607228397</v>
      </c>
      <c r="N12" s="54">
        <f t="shared" si="0"/>
        <v>-0.50768680881193751</v>
      </c>
      <c r="O12" s="54">
        <f t="shared" si="0"/>
        <v>-0.45076174901032628</v>
      </c>
      <c r="P12" s="54">
        <f t="shared" si="0"/>
        <v>-0.39173082967382522</v>
      </c>
      <c r="Q12" s="54">
        <f t="shared" si="0"/>
        <v>-0.33318086346784465</v>
      </c>
      <c r="R12" s="54">
        <f t="shared" si="0"/>
        <v>-0.27683396853978037</v>
      </c>
      <c r="S12" s="54">
        <f t="shared" si="1"/>
        <v>-0.22372389824610611</v>
      </c>
      <c r="T12" s="54">
        <f t="shared" si="1"/>
        <v>-0.17437846483358582</v>
      </c>
      <c r="U12" s="54">
        <f t="shared" si="1"/>
        <v>-0.12897599521485131</v>
      </c>
      <c r="V12" s="54">
        <f t="shared" si="1"/>
        <v>-8.7467389424471353E-2</v>
      </c>
      <c r="W12" s="54">
        <f t="shared" si="1"/>
        <v>-4.9665688936544161E-2</v>
      </c>
      <c r="X12" s="54">
        <f t="shared" si="1"/>
        <v>-1.5308771870523541E-2</v>
      </c>
      <c r="Y12" s="54">
        <f t="shared" si="1"/>
        <v>1.5898596209067584E-2</v>
      </c>
      <c r="Z12" s="54">
        <f t="shared" si="1"/>
        <v>4.4257803783174787E-2</v>
      </c>
      <c r="AA12" s="54">
        <f t="shared" si="1"/>
        <v>7.0060053802981165E-2</v>
      </c>
      <c r="AB12" s="54">
        <f t="shared" si="1"/>
        <v>9.3577249029176857E-2</v>
      </c>
      <c r="AC12" s="54">
        <f t="shared" si="2"/>
        <v>0.11505763189906854</v>
      </c>
      <c r="AD12" s="54">
        <f t="shared" si="2"/>
        <v>0.13472443781559876</v>
      </c>
      <c r="AE12" s="54">
        <f t="shared" si="2"/>
        <v>0.15277636834694286</v>
      </c>
      <c r="AF12" s="54">
        <f t="shared" si="2"/>
        <v>0.16938908763068616</v>
      </c>
      <c r="AG12" s="54">
        <f t="shared" si="2"/>
        <v>0.18471722494025913</v>
      </c>
      <c r="AH12" s="54">
        <f t="shared" si="2"/>
        <v>0.19889655885585006</v>
      </c>
      <c r="AI12" s="54">
        <f t="shared" si="2"/>
        <v>0.21204618806500974</v>
      </c>
      <c r="AJ12" s="54">
        <f t="shared" si="2"/>
        <v>0.2242705791080854</v>
      </c>
      <c r="AK12" s="54">
        <f t="shared" si="2"/>
        <v>0.23566143612254681</v>
      </c>
      <c r="AL12" s="54">
        <f t="shared" si="2"/>
        <v>0.2462993717029672</v>
      </c>
      <c r="AN12" s="55">
        <f t="shared" ref="AN12:AN75" si="3">C12-C11</f>
        <v>-0.15176000000000001</v>
      </c>
      <c r="AO12" s="55">
        <f t="shared" ref="AO12:AO75" si="4">D12-D11</f>
        <v>0.19452999999999987</v>
      </c>
      <c r="AP12" s="55">
        <f t="shared" ref="AP12:AP75" si="5">E12-E11</f>
        <v>-1.9405699999999997</v>
      </c>
      <c r="AQ12" s="55">
        <f t="shared" ref="AQ12:AQ75" si="6">F12-F11</f>
        <v>1.6929700000000001</v>
      </c>
      <c r="AR12" s="55">
        <f t="shared" ref="AR12:AR75" si="7">G12-G11</f>
        <v>-0.41269</v>
      </c>
      <c r="AS12" s="55">
        <f t="shared" ref="AS12:AS75" si="8">H12-H11</f>
        <v>0.26814000000000004</v>
      </c>
    </row>
    <row r="13" spans="1:45" ht="13.5" customHeight="1">
      <c r="A13" s="51">
        <v>3</v>
      </c>
      <c r="B13" s="52">
        <v>43836</v>
      </c>
      <c r="C13" s="53">
        <v>0.63192000000000004</v>
      </c>
      <c r="D13" s="53">
        <v>-1.2339500000000001</v>
      </c>
      <c r="E13" s="53">
        <v>-1.11893</v>
      </c>
      <c r="F13" s="53">
        <v>-0.71314</v>
      </c>
      <c r="G13" s="53">
        <v>3.4506600000000001</v>
      </c>
      <c r="H13" s="53">
        <v>3.9707499999999998</v>
      </c>
      <c r="I13" s="54">
        <f t="shared" si="0"/>
        <v>-0.64934101455455295</v>
      </c>
      <c r="J13" s="54">
        <f t="shared" si="0"/>
        <v>-0.65632069746565491</v>
      </c>
      <c r="K13" s="54">
        <f t="shared" si="0"/>
        <v>-0.63632989653840388</v>
      </c>
      <c r="L13" s="54">
        <f t="shared" si="0"/>
        <v>-0.59895035588598189</v>
      </c>
      <c r="M13" s="54">
        <f t="shared" si="0"/>
        <v>-0.5509933377774805</v>
      </c>
      <c r="N13" s="54">
        <f t="shared" si="0"/>
        <v>-0.49724629556955202</v>
      </c>
      <c r="O13" s="54">
        <f t="shared" si="0"/>
        <v>-0.44102464847485956</v>
      </c>
      <c r="P13" s="54">
        <f t="shared" si="0"/>
        <v>-0.38457868717724975</v>
      </c>
      <c r="Q13" s="54">
        <f t="shared" si="0"/>
        <v>-0.32939291776129664</v>
      </c>
      <c r="R13" s="54">
        <f t="shared" si="0"/>
        <v>-0.27640564687618963</v>
      </c>
      <c r="S13" s="54">
        <f t="shared" si="1"/>
        <v>-0.22616951268360019</v>
      </c>
      <c r="T13" s="54">
        <f t="shared" si="1"/>
        <v>-0.17896836708765537</v>
      </c>
      <c r="U13" s="54">
        <f t="shared" si="1"/>
        <v>-0.13490196086518583</v>
      </c>
      <c r="V13" s="54">
        <f t="shared" si="1"/>
        <v>-9.3946934791512671E-2</v>
      </c>
      <c r="W13" s="54">
        <f t="shared" si="1"/>
        <v>-5.6000422469222572E-2</v>
      </c>
      <c r="X13" s="54">
        <f t="shared" si="1"/>
        <v>-2.0910934163442141E-2</v>
      </c>
      <c r="Y13" s="54">
        <f t="shared" si="1"/>
        <v>1.150002666887423E-2</v>
      </c>
      <c r="Z13" s="54">
        <f t="shared" si="1"/>
        <v>4.1423067603558905E-2</v>
      </c>
      <c r="AA13" s="54">
        <f t="shared" si="1"/>
        <v>6.9050857783759884E-2</v>
      </c>
      <c r="AB13" s="54">
        <f t="shared" si="1"/>
        <v>9.4571548763803664E-2</v>
      </c>
      <c r="AC13" s="54">
        <f t="shared" si="2"/>
        <v>0.11816465877577439</v>
      </c>
      <c r="AD13" s="54">
        <f t="shared" si="2"/>
        <v>0.13999868641410151</v>
      </c>
      <c r="AE13" s="54">
        <f t="shared" si="2"/>
        <v>0.16022992107915532</v>
      </c>
      <c r="AF13" s="54">
        <f t="shared" si="2"/>
        <v>0.17900206574679819</v>
      </c>
      <c r="AG13" s="54">
        <f t="shared" si="2"/>
        <v>0.19644639646193948</v>
      </c>
      <c r="AH13" s="54">
        <f t="shared" si="2"/>
        <v>0.21268226261134326</v>
      </c>
      <c r="AI13" s="54">
        <f t="shared" si="2"/>
        <v>0.22781779011942452</v>
      </c>
      <c r="AJ13" s="54">
        <f t="shared" si="2"/>
        <v>0.2419506918839695</v>
      </c>
      <c r="AK13" s="54">
        <f t="shared" si="2"/>
        <v>0.25516912022456484</v>
      </c>
      <c r="AL13" s="54">
        <f t="shared" si="2"/>
        <v>0.26755251796828733</v>
      </c>
      <c r="AN13" s="55">
        <f t="shared" si="3"/>
        <v>7.6670000000000016E-2</v>
      </c>
      <c r="AO13" s="55">
        <f t="shared" si="4"/>
        <v>-3.1689999999999996E-2</v>
      </c>
      <c r="AP13" s="55">
        <f t="shared" si="5"/>
        <v>3.1862599999999999</v>
      </c>
      <c r="AQ13" s="55">
        <f t="shared" si="6"/>
        <v>-3.1688200000000002</v>
      </c>
      <c r="AR13" s="55">
        <f t="shared" si="7"/>
        <v>0.9142800000000002</v>
      </c>
      <c r="AS13" s="55">
        <f t="shared" si="8"/>
        <v>2.0570499999999998</v>
      </c>
    </row>
    <row r="14" spans="1:45" ht="13.5" customHeight="1">
      <c r="A14" s="51">
        <v>4</v>
      </c>
      <c r="B14" s="52">
        <v>43837</v>
      </c>
      <c r="C14" s="53">
        <v>0.66178999999999999</v>
      </c>
      <c r="D14" s="53">
        <v>-1.2516</v>
      </c>
      <c r="E14" s="53">
        <v>-1.7831399999999999</v>
      </c>
      <c r="F14" s="53">
        <v>8.0199999999999994E-2</v>
      </c>
      <c r="G14" s="53">
        <v>3.71353</v>
      </c>
      <c r="H14" s="53">
        <v>1E-4</v>
      </c>
      <c r="I14" s="54">
        <f t="shared" si="0"/>
        <v>-0.63648607703761617</v>
      </c>
      <c r="J14" s="54">
        <f t="shared" si="0"/>
        <v>-0.64403283051165139</v>
      </c>
      <c r="K14" s="54">
        <f t="shared" si="0"/>
        <v>-0.62508432420357618</v>
      </c>
      <c r="L14" s="54">
        <f t="shared" si="0"/>
        <v>-0.58881373227750455</v>
      </c>
      <c r="M14" s="54">
        <f t="shared" si="0"/>
        <v>-0.54181437289758316</v>
      </c>
      <c r="N14" s="54">
        <f t="shared" si="0"/>
        <v>-0.48877473141860817</v>
      </c>
      <c r="O14" s="54">
        <f t="shared" si="0"/>
        <v>-0.43298233238301181</v>
      </c>
      <c r="P14" s="54">
        <f t="shared" si="0"/>
        <v>-0.37669953827304237</v>
      </c>
      <c r="Q14" s="54">
        <f t="shared" si="0"/>
        <v>-0.32144317242627357</v>
      </c>
      <c r="R14" s="54">
        <f t="shared" si="0"/>
        <v>-0.26819198138131006</v>
      </c>
      <c r="S14" s="54">
        <f t="shared" si="1"/>
        <v>-0.21754003674691169</v>
      </c>
      <c r="T14" s="54">
        <f t="shared" si="1"/>
        <v>-0.16980971013897389</v>
      </c>
      <c r="U14" s="54">
        <f t="shared" si="1"/>
        <v>-0.12513447994502205</v>
      </c>
      <c r="V14" s="54">
        <f t="shared" si="1"/>
        <v>-8.3519279817296815E-2</v>
      </c>
      <c r="W14" s="54">
        <f t="shared" si="1"/>
        <v>-4.4884175093196192E-2</v>
      </c>
      <c r="X14" s="54">
        <f t="shared" si="1"/>
        <v>-9.0957027180598796E-3</v>
      </c>
      <c r="Y14" s="54">
        <f t="shared" si="1"/>
        <v>2.4010882560875829E-2</v>
      </c>
      <c r="Z14" s="54">
        <f t="shared" si="1"/>
        <v>5.4616035297291914E-2</v>
      </c>
      <c r="AA14" s="54">
        <f t="shared" si="1"/>
        <v>8.2905217353133082E-2</v>
      </c>
      <c r="AB14" s="54">
        <f t="shared" si="1"/>
        <v>0.109061728268276</v>
      </c>
      <c r="AC14" s="54">
        <f t="shared" si="2"/>
        <v>0.13326207703229639</v>
      </c>
      <c r="AD14" s="54">
        <f t="shared" si="2"/>
        <v>0.15567316429447903</v>
      </c>
      <c r="AE14" s="54">
        <f t="shared" si="2"/>
        <v>0.1764507381385913</v>
      </c>
      <c r="AF14" s="54">
        <f t="shared" si="2"/>
        <v>0.19573873110786694</v>
      </c>
      <c r="AG14" s="54">
        <f t="shared" si="2"/>
        <v>0.21366919355067915</v>
      </c>
      <c r="AH14" s="54">
        <f t="shared" si="2"/>
        <v>0.2303626178861822</v>
      </c>
      <c r="AI14" s="54">
        <f t="shared" si="2"/>
        <v>0.24592850708036798</v>
      </c>
      <c r="AJ14" s="54">
        <f t="shared" si="2"/>
        <v>0.26046608375748614</v>
      </c>
      <c r="AK14" s="54">
        <f t="shared" si="2"/>
        <v>0.27406506791833435</v>
      </c>
      <c r="AL14" s="54">
        <f t="shared" si="2"/>
        <v>0.28680647417392358</v>
      </c>
      <c r="AN14" s="55">
        <f t="shared" si="3"/>
        <v>2.9869999999999952E-2</v>
      </c>
      <c r="AO14" s="55">
        <f t="shared" si="4"/>
        <v>-1.7649999999999944E-2</v>
      </c>
      <c r="AP14" s="55">
        <f t="shared" si="5"/>
        <v>-0.66420999999999997</v>
      </c>
      <c r="AQ14" s="55">
        <f t="shared" si="6"/>
        <v>0.79333999999999993</v>
      </c>
      <c r="AR14" s="55">
        <f t="shared" si="7"/>
        <v>0.26286999999999994</v>
      </c>
      <c r="AS14" s="55">
        <f t="shared" si="8"/>
        <v>-3.9706499999999996</v>
      </c>
    </row>
    <row r="15" spans="1:45" ht="13.5" customHeight="1">
      <c r="A15" s="51">
        <v>5</v>
      </c>
      <c r="B15" s="52">
        <v>43838</v>
      </c>
      <c r="C15" s="53">
        <v>0.65898999999999996</v>
      </c>
      <c r="D15" s="53">
        <v>-1.2460800000000001</v>
      </c>
      <c r="E15" s="53">
        <v>-1.8360300000000001</v>
      </c>
      <c r="F15" s="53">
        <v>8.0199999999999994E-2</v>
      </c>
      <c r="G15" s="53">
        <v>3.6055299999999999</v>
      </c>
      <c r="H15" s="53">
        <v>1E-4</v>
      </c>
      <c r="I15" s="54">
        <f t="shared" si="0"/>
        <v>-0.64129642088503414</v>
      </c>
      <c r="J15" s="54">
        <f t="shared" si="0"/>
        <v>-0.65232433817656532</v>
      </c>
      <c r="K15" s="54">
        <f t="shared" si="0"/>
        <v>-0.63436142415908547</v>
      </c>
      <c r="L15" s="54">
        <f t="shared" si="0"/>
        <v>-0.59761823921641621</v>
      </c>
      <c r="M15" s="54">
        <f t="shared" si="0"/>
        <v>-0.54936790655555001</v>
      </c>
      <c r="N15" s="54">
        <f t="shared" si="0"/>
        <v>-0.4947333378756209</v>
      </c>
      <c r="O15" s="54">
        <f t="shared" si="0"/>
        <v>-0.43727002137362009</v>
      </c>
      <c r="P15" s="54">
        <f t="shared" si="0"/>
        <v>-0.37939696504686571</v>
      </c>
      <c r="Q15" s="54">
        <f t="shared" si="0"/>
        <v>-0.32271455846771302</v>
      </c>
      <c r="R15" s="54">
        <f t="shared" si="0"/>
        <v>-0.26823830813361316</v>
      </c>
      <c r="S15" s="54">
        <f t="shared" si="1"/>
        <v>-0.21657008918618964</v>
      </c>
      <c r="T15" s="54">
        <f t="shared" si="1"/>
        <v>-0.16802307857174015</v>
      </c>
      <c r="U15" s="54">
        <f t="shared" si="1"/>
        <v>-0.12271242997515733</v>
      </c>
      <c r="V15" s="54">
        <f t="shared" si="1"/>
        <v>-8.0620676551022646E-2</v>
      </c>
      <c r="W15" s="54">
        <f t="shared" si="1"/>
        <v>-4.1644546733530456E-2</v>
      </c>
      <c r="X15" s="54">
        <f t="shared" si="1"/>
        <v>-5.6281581974274089E-3</v>
      </c>
      <c r="Y15" s="54">
        <f t="shared" si="1"/>
        <v>2.7613729745463916E-2</v>
      </c>
      <c r="Z15" s="54">
        <f t="shared" si="1"/>
        <v>5.8279683458296254E-2</v>
      </c>
      <c r="AA15" s="54">
        <f t="shared" si="1"/>
        <v>8.6570774150243918E-2</v>
      </c>
      <c r="AB15" s="54">
        <f t="shared" si="1"/>
        <v>0.11268349216622982</v>
      </c>
      <c r="AC15" s="54">
        <f t="shared" si="2"/>
        <v>0.13680531403900623</v>
      </c>
      <c r="AD15" s="54">
        <f t="shared" si="2"/>
        <v>0.15911213223277748</v>
      </c>
      <c r="AE15" s="54">
        <f t="shared" si="2"/>
        <v>0.17976697364426053</v>
      </c>
      <c r="AF15" s="54">
        <f t="shared" si="2"/>
        <v>0.1989195923462509</v>
      </c>
      <c r="AG15" s="54">
        <f t="shared" si="2"/>
        <v>0.2167066392977442</v>
      </c>
      <c r="AH15" s="54">
        <f t="shared" si="2"/>
        <v>0.23325219766863495</v>
      </c>
      <c r="AI15" s="54">
        <f t="shared" si="2"/>
        <v>0.24866853514777498</v>
      </c>
      <c r="AJ15" s="54">
        <f t="shared" si="2"/>
        <v>0.26305697016940754</v>
      </c>
      <c r="AK15" s="54">
        <f t="shared" si="2"/>
        <v>0.27650878190887634</v>
      </c>
      <c r="AL15" s="54">
        <f t="shared" si="2"/>
        <v>0.2891061175129116</v>
      </c>
      <c r="AN15" s="55">
        <f t="shared" si="3"/>
        <v>-2.8000000000000247E-3</v>
      </c>
      <c r="AO15" s="55">
        <f t="shared" si="4"/>
        <v>5.5199999999999694E-3</v>
      </c>
      <c r="AP15" s="55">
        <f t="shared" si="5"/>
        <v>-5.2890000000000104E-2</v>
      </c>
      <c r="AQ15" s="55">
        <f t="shared" si="6"/>
        <v>0</v>
      </c>
      <c r="AR15" s="55">
        <f t="shared" si="7"/>
        <v>-0.1080000000000001</v>
      </c>
      <c r="AS15" s="55">
        <f t="shared" si="8"/>
        <v>0</v>
      </c>
    </row>
    <row r="16" spans="1:45" ht="13.5" customHeight="1">
      <c r="A16" s="51">
        <v>6</v>
      </c>
      <c r="B16" s="52">
        <v>43839</v>
      </c>
      <c r="C16" s="53">
        <v>0.69782</v>
      </c>
      <c r="D16" s="53">
        <v>-1.2838799999999999</v>
      </c>
      <c r="E16" s="53">
        <v>-1.75424</v>
      </c>
      <c r="F16" s="53">
        <v>8.0199999999999994E-2</v>
      </c>
      <c r="G16" s="53">
        <v>3.6070500000000001</v>
      </c>
      <c r="H16" s="53">
        <v>1E-4</v>
      </c>
      <c r="I16" s="54">
        <f t="shared" si="0"/>
        <v>-0.6260218150966631</v>
      </c>
      <c r="J16" s="54">
        <f t="shared" si="0"/>
        <v>-0.62670950978045059</v>
      </c>
      <c r="K16" s="54">
        <f t="shared" si="0"/>
        <v>-0.60130411445569443</v>
      </c>
      <c r="L16" s="54">
        <f t="shared" si="0"/>
        <v>-0.5592632492446582</v>
      </c>
      <c r="M16" s="54">
        <f t="shared" si="0"/>
        <v>-0.50729755897983497</v>
      </c>
      <c r="N16" s="54">
        <f t="shared" si="0"/>
        <v>-0.4501103654154881</v>
      </c>
      <c r="O16" s="54">
        <f t="shared" si="0"/>
        <v>-0.39094468197820936</v>
      </c>
      <c r="P16" s="54">
        <f t="shared" si="0"/>
        <v>-0.33198726955742208</v>
      </c>
      <c r="Q16" s="54">
        <f t="shared" si="0"/>
        <v>-0.2746662998524087</v>
      </c>
      <c r="R16" s="54">
        <f t="shared" si="0"/>
        <v>-0.21986992607993586</v>
      </c>
      <c r="S16" s="54">
        <f t="shared" si="1"/>
        <v>-0.16810615676519547</v>
      </c>
      <c r="T16" s="54">
        <f t="shared" si="1"/>
        <v>-0.11961925840330952</v>
      </c>
      <c r="U16" s="54">
        <f t="shared" si="1"/>
        <v>-7.4474040053823493E-2</v>
      </c>
      <c r="V16" s="54">
        <f t="shared" si="1"/>
        <v>-3.2616473487088106E-2</v>
      </c>
      <c r="W16" s="54">
        <f t="shared" si="1"/>
        <v>6.0830664769253619E-3</v>
      </c>
      <c r="X16" s="54">
        <f t="shared" si="1"/>
        <v>4.1799277742535883E-2</v>
      </c>
      <c r="Y16" s="54">
        <f t="shared" si="1"/>
        <v>7.473066915647078E-2</v>
      </c>
      <c r="Z16" s="54">
        <f t="shared" si="1"/>
        <v>0.10508500963865519</v>
      </c>
      <c r="AA16" s="54">
        <f t="shared" si="1"/>
        <v>0.13306960832807466</v>
      </c>
      <c r="AB16" s="54">
        <f t="shared" si="1"/>
        <v>0.1588850450710558</v>
      </c>
      <c r="AC16" s="54">
        <f t="shared" si="2"/>
        <v>0.18272134097967427</v>
      </c>
      <c r="AD16" s="54">
        <f t="shared" si="2"/>
        <v>0.20475583304005851</v>
      </c>
      <c r="AE16" s="54">
        <f t="shared" si="2"/>
        <v>0.22515221933358331</v>
      </c>
      <c r="AF16" s="54">
        <f t="shared" si="2"/>
        <v>0.24406039067165575</v>
      </c>
      <c r="AG16" s="54">
        <f t="shared" si="2"/>
        <v>0.26161677403955585</v>
      </c>
      <c r="AH16" s="54">
        <f t="shared" si="2"/>
        <v>0.27794499343299639</v>
      </c>
      <c r="AI16" s="54">
        <f t="shared" si="2"/>
        <v>0.29315671209095334</v>
      </c>
      <c r="AJ16" s="54">
        <f t="shared" si="2"/>
        <v>0.3073525624720721</v>
      </c>
      <c r="AK16" s="54">
        <f t="shared" si="2"/>
        <v>0.32062310082540596</v>
      </c>
      <c r="AL16" s="54">
        <f t="shared" si="2"/>
        <v>0.33304974501640572</v>
      </c>
      <c r="AN16" s="55">
        <f t="shared" si="3"/>
        <v>3.8830000000000031E-2</v>
      </c>
      <c r="AO16" s="55">
        <f t="shared" si="4"/>
        <v>-3.7799999999999834E-2</v>
      </c>
      <c r="AP16" s="55">
        <f t="shared" si="5"/>
        <v>8.1790000000000029E-2</v>
      </c>
      <c r="AQ16" s="55">
        <f t="shared" si="6"/>
        <v>0</v>
      </c>
      <c r="AR16" s="55">
        <f t="shared" si="7"/>
        <v>1.5200000000001879E-3</v>
      </c>
      <c r="AS16" s="55">
        <f t="shared" si="8"/>
        <v>0</v>
      </c>
    </row>
    <row r="17" spans="1:45" ht="13.5" customHeight="1">
      <c r="A17" s="51">
        <v>7</v>
      </c>
      <c r="B17" s="52">
        <v>43840</v>
      </c>
      <c r="C17" s="53">
        <v>0.68784000000000001</v>
      </c>
      <c r="D17" s="53">
        <v>-1.10077</v>
      </c>
      <c r="E17" s="53">
        <v>-2.0261399999999998</v>
      </c>
      <c r="F17" s="53">
        <v>-0.48022999999999999</v>
      </c>
      <c r="G17" s="53">
        <v>3.2586599999999999</v>
      </c>
      <c r="H17" s="53">
        <v>0.22561999999999999</v>
      </c>
      <c r="I17" s="54">
        <f t="shared" si="0"/>
        <v>-0.6154523204126392</v>
      </c>
      <c r="J17" s="54">
        <f t="shared" si="0"/>
        <v>-0.60635489753743432</v>
      </c>
      <c r="K17" s="54">
        <f t="shared" si="0"/>
        <v>-0.58510532523955594</v>
      </c>
      <c r="L17" s="54">
        <f t="shared" si="0"/>
        <v>-0.54647602273126494</v>
      </c>
      <c r="M17" s="54">
        <f t="shared" si="0"/>
        <v>-0.49556591904237129</v>
      </c>
      <c r="N17" s="54">
        <f t="shared" si="0"/>
        <v>-0.43771284940656791</v>
      </c>
      <c r="O17" s="54">
        <f t="shared" si="0"/>
        <v>-0.37695113761945365</v>
      </c>
      <c r="P17" s="54">
        <f t="shared" si="0"/>
        <v>-0.31606073284246938</v>
      </c>
      <c r="Q17" s="54">
        <f t="shared" si="0"/>
        <v>-0.25684823094118436</v>
      </c>
      <c r="R17" s="54">
        <f t="shared" si="0"/>
        <v>-0.20041447361167719</v>
      </c>
      <c r="S17" s="54">
        <f t="shared" si="1"/>
        <v>-0.14736646428582176</v>
      </c>
      <c r="T17" s="54">
        <f t="shared" si="1"/>
        <v>-9.7975093488965243E-2</v>
      </c>
      <c r="U17" s="54">
        <f t="shared" si="1"/>
        <v>-5.2289031602526397E-2</v>
      </c>
      <c r="V17" s="54">
        <f t="shared" si="1"/>
        <v>-1.0215366507866645E-2</v>
      </c>
      <c r="W17" s="54">
        <f t="shared" si="1"/>
        <v>2.8424237430581426E-2</v>
      </c>
      <c r="X17" s="54">
        <f t="shared" si="1"/>
        <v>6.3855080497337763E-2</v>
      </c>
      <c r="Y17" s="54">
        <f t="shared" si="1"/>
        <v>9.6323604071189631E-2</v>
      </c>
      <c r="Z17" s="54">
        <f t="shared" si="1"/>
        <v>0.12608048728281449</v>
      </c>
      <c r="AA17" s="54">
        <f t="shared" si="1"/>
        <v>0.15336997151703149</v>
      </c>
      <c r="AB17" s="54">
        <f t="shared" si="1"/>
        <v>0.17842347945378703</v>
      </c>
      <c r="AC17" s="54">
        <f t="shared" si="2"/>
        <v>0.20145615156686777</v>
      </c>
      <c r="AD17" s="54">
        <f t="shared" si="2"/>
        <v>0.2226653269787125</v>
      </c>
      <c r="AE17" s="54">
        <f t="shared" si="2"/>
        <v>0.24223028692401086</v>
      </c>
      <c r="AF17" s="54">
        <f t="shared" si="2"/>
        <v>0.26031278790406936</v>
      </c>
      <c r="AG17" s="54">
        <f t="shared" si="2"/>
        <v>0.27705806039161912</v>
      </c>
      <c r="AH17" s="54">
        <f t="shared" si="2"/>
        <v>0.29259605426864832</v>
      </c>
      <c r="AI17" s="54">
        <f t="shared" si="2"/>
        <v>0.30704278621307546</v>
      </c>
      <c r="AJ17" s="54">
        <f t="shared" si="2"/>
        <v>0.32050169586043814</v>
      </c>
      <c r="AK17" s="54">
        <f t="shared" si="2"/>
        <v>0.33306495318734286</v>
      </c>
      <c r="AL17" s="54">
        <f t="shared" si="2"/>
        <v>0.34481468384258956</v>
      </c>
      <c r="AN17" s="55">
        <f t="shared" si="3"/>
        <v>-9.9799999999999889E-3</v>
      </c>
      <c r="AO17" s="55">
        <f t="shared" si="4"/>
        <v>0.18310999999999988</v>
      </c>
      <c r="AP17" s="55">
        <f t="shared" si="5"/>
        <v>-0.27189999999999981</v>
      </c>
      <c r="AQ17" s="55">
        <f t="shared" si="6"/>
        <v>-0.56042999999999998</v>
      </c>
      <c r="AR17" s="55">
        <f t="shared" si="7"/>
        <v>-0.3483900000000002</v>
      </c>
      <c r="AS17" s="55">
        <f t="shared" si="8"/>
        <v>0.22552</v>
      </c>
    </row>
    <row r="18" spans="1:45" ht="13.5" customHeight="1">
      <c r="A18" s="51">
        <v>8</v>
      </c>
      <c r="B18" s="52">
        <v>43843</v>
      </c>
      <c r="C18" s="53">
        <v>0.75524999999999998</v>
      </c>
      <c r="D18" s="53">
        <v>-1.3229500000000001</v>
      </c>
      <c r="E18" s="53">
        <v>-0.42187000000000002</v>
      </c>
      <c r="F18" s="53">
        <v>-1.14324</v>
      </c>
      <c r="G18" s="53">
        <v>4.35358</v>
      </c>
      <c r="H18" s="53">
        <v>3.4829400000000001</v>
      </c>
      <c r="I18" s="54">
        <f t="shared" si="0"/>
        <v>-0.60423386160947867</v>
      </c>
      <c r="J18" s="54">
        <f t="shared" si="0"/>
        <v>-0.60318356638680026</v>
      </c>
      <c r="K18" s="54">
        <f t="shared" si="0"/>
        <v>-0.57709337224103463</v>
      </c>
      <c r="L18" s="54">
        <f t="shared" si="0"/>
        <v>-0.5349671569441975</v>
      </c>
      <c r="M18" s="54">
        <f t="shared" si="0"/>
        <v>-0.48320975901544416</v>
      </c>
      <c r="N18" s="54">
        <f t="shared" si="0"/>
        <v>-0.42632477151588932</v>
      </c>
      <c r="O18" s="54">
        <f t="shared" si="0"/>
        <v>-0.36743091254765736</v>
      </c>
      <c r="P18" s="54">
        <f t="shared" si="0"/>
        <v>-0.30864337496778155</v>
      </c>
      <c r="Q18" s="54">
        <f t="shared" si="0"/>
        <v>-0.25135479659071625</v>
      </c>
      <c r="R18" s="54">
        <f t="shared" si="0"/>
        <v>-0.19644169625815011</v>
      </c>
      <c r="S18" s="54">
        <f t="shared" si="1"/>
        <v>-0.14441564532002993</v>
      </c>
      <c r="T18" s="54">
        <f t="shared" si="1"/>
        <v>-9.5533529962437164E-2</v>
      </c>
      <c r="U18" s="54">
        <f t="shared" si="1"/>
        <v>-4.9877589212844409E-2</v>
      </c>
      <c r="V18" s="54">
        <f t="shared" si="1"/>
        <v>-7.4131731265152934E-3</v>
      </c>
      <c r="W18" s="54">
        <f t="shared" si="1"/>
        <v>3.1969878937188279E-2</v>
      </c>
      <c r="X18" s="54">
        <f t="shared" si="1"/>
        <v>6.8427864500310048E-2</v>
      </c>
      <c r="Y18" s="54">
        <f t="shared" si="1"/>
        <v>0.10214260892646096</v>
      </c>
      <c r="Z18" s="54">
        <f t="shared" si="1"/>
        <v>0.13330722688560237</v>
      </c>
      <c r="AA18" s="54">
        <f t="shared" si="1"/>
        <v>0.16211648870721182</v>
      </c>
      <c r="AB18" s="54">
        <f t="shared" si="1"/>
        <v>0.18876049292524308</v>
      </c>
      <c r="AC18" s="54">
        <f t="shared" si="2"/>
        <v>0.21342069264413685</v>
      </c>
      <c r="AD18" s="54">
        <f t="shared" si="2"/>
        <v>0.23626757983172733</v>
      </c>
      <c r="AE18" s="54">
        <f t="shared" si="2"/>
        <v>0.25745952123742943</v>
      </c>
      <c r="AF18" s="54">
        <f t="shared" si="2"/>
        <v>0.27714237948801196</v>
      </c>
      <c r="AG18" s="54">
        <f t="shared" si="2"/>
        <v>0.29544965582151472</v>
      </c>
      <c r="AH18" s="54">
        <f t="shared" si="2"/>
        <v>0.31250296642148467</v>
      </c>
      <c r="AI18" s="54">
        <f t="shared" si="2"/>
        <v>0.32841271951600265</v>
      </c>
      <c r="AJ18" s="54">
        <f t="shared" si="2"/>
        <v>0.3432789005998666</v>
      </c>
      <c r="AK18" s="54">
        <f t="shared" si="2"/>
        <v>0.35719190225860598</v>
      </c>
      <c r="AL18" s="54">
        <f t="shared" si="2"/>
        <v>0.37023335604267382</v>
      </c>
      <c r="AN18" s="55">
        <f t="shared" si="3"/>
        <v>6.740999999999997E-2</v>
      </c>
      <c r="AO18" s="55">
        <f t="shared" si="4"/>
        <v>-0.22218000000000004</v>
      </c>
      <c r="AP18" s="55">
        <f t="shared" si="5"/>
        <v>1.6042699999999999</v>
      </c>
      <c r="AQ18" s="55">
        <f t="shared" si="6"/>
        <v>-0.6630100000000001</v>
      </c>
      <c r="AR18" s="55">
        <f t="shared" si="7"/>
        <v>1.0949200000000001</v>
      </c>
      <c r="AS18" s="55">
        <f t="shared" si="8"/>
        <v>3.25732</v>
      </c>
    </row>
    <row r="19" spans="1:45" ht="13.5" customHeight="1">
      <c r="A19" s="51">
        <v>9</v>
      </c>
      <c r="B19" s="52">
        <v>43844</v>
      </c>
      <c r="C19" s="53">
        <v>0.71619999999999995</v>
      </c>
      <c r="D19" s="53">
        <v>-1.31369</v>
      </c>
      <c r="E19" s="53">
        <v>-1.86076</v>
      </c>
      <c r="F19" s="53">
        <v>0.18078</v>
      </c>
      <c r="G19" s="53">
        <v>3.2875700000000001</v>
      </c>
      <c r="H19" s="53">
        <v>0.69708000000000003</v>
      </c>
      <c r="I19" s="54">
        <f t="shared" si="0"/>
        <v>-0.59522619370709628</v>
      </c>
      <c r="J19" s="54">
        <f t="shared" si="0"/>
        <v>-0.6000834501419422</v>
      </c>
      <c r="K19" s="54">
        <f t="shared" si="0"/>
        <v>-0.57969572438956074</v>
      </c>
      <c r="L19" s="54">
        <f t="shared" si="0"/>
        <v>-0.53805457573140736</v>
      </c>
      <c r="M19" s="54">
        <f t="shared" si="0"/>
        <v>-0.48328369412304206</v>
      </c>
      <c r="N19" s="54">
        <f t="shared" si="0"/>
        <v>-0.4218329170051407</v>
      </c>
      <c r="O19" s="54">
        <f t="shared" si="0"/>
        <v>-0.35808869870137366</v>
      </c>
      <c r="P19" s="54">
        <f t="shared" si="0"/>
        <v>-0.29486427446610863</v>
      </c>
      <c r="Q19" s="54">
        <f t="shared" si="0"/>
        <v>-0.23388305961319142</v>
      </c>
      <c r="R19" s="54">
        <f t="shared" si="0"/>
        <v>-0.17613448532941478</v>
      </c>
      <c r="S19" s="54">
        <f t="shared" si="1"/>
        <v>-0.12212056951491659</v>
      </c>
      <c r="T19" s="54">
        <f t="shared" si="1"/>
        <v>-7.2024658969502053E-2</v>
      </c>
      <c r="U19" s="54">
        <f t="shared" si="1"/>
        <v>-2.5826628098230827E-2</v>
      </c>
      <c r="V19" s="54">
        <f t="shared" si="1"/>
        <v>1.6618709584684803E-2</v>
      </c>
      <c r="W19" s="54">
        <f t="shared" si="1"/>
        <v>5.5528580628701522E-2</v>
      </c>
      <c r="X19" s="54">
        <f t="shared" si="1"/>
        <v>9.1156809249010179E-2</v>
      </c>
      <c r="Y19" s="54">
        <f t="shared" si="1"/>
        <v>0.1237705439739287</v>
      </c>
      <c r="Z19" s="54">
        <f t="shared" si="1"/>
        <v>0.15363538077334979</v>
      </c>
      <c r="AA19" s="54">
        <f t="shared" si="1"/>
        <v>0.1810062419275269</v>
      </c>
      <c r="AB19" s="54">
        <f t="shared" si="1"/>
        <v>0.20612216092173044</v>
      </c>
      <c r="AC19" s="54">
        <f t="shared" si="2"/>
        <v>0.22920368011430209</v>
      </c>
      <c r="AD19" s="54">
        <f t="shared" si="2"/>
        <v>0.25045196066342551</v>
      </c>
      <c r="AE19" s="54">
        <f t="shared" si="2"/>
        <v>0.27004898161440383</v>
      </c>
      <c r="AF19" s="54">
        <f t="shared" si="2"/>
        <v>0.28815840079702426</v>
      </c>
      <c r="AG19" s="54">
        <f t="shared" si="2"/>
        <v>0.30492678793315209</v>
      </c>
      <c r="AH19" s="54">
        <f t="shared" si="2"/>
        <v>0.32048503688281288</v>
      </c>
      <c r="AI19" s="54">
        <f t="shared" si="2"/>
        <v>0.33494983120337773</v>
      </c>
      <c r="AJ19" s="54">
        <f t="shared" si="2"/>
        <v>0.34842508368090808</v>
      </c>
      <c r="AK19" s="54">
        <f t="shared" si="2"/>
        <v>0.36100330229956668</v>
      </c>
      <c r="AL19" s="54">
        <f t="shared" si="2"/>
        <v>0.37276685658795072</v>
      </c>
      <c r="AN19" s="55">
        <f t="shared" si="3"/>
        <v>-3.9050000000000029E-2</v>
      </c>
      <c r="AO19" s="55">
        <f t="shared" si="4"/>
        <v>9.260000000000046E-3</v>
      </c>
      <c r="AP19" s="55">
        <f t="shared" si="5"/>
        <v>-1.43889</v>
      </c>
      <c r="AQ19" s="55">
        <f t="shared" si="6"/>
        <v>1.32402</v>
      </c>
      <c r="AR19" s="55">
        <f t="shared" si="7"/>
        <v>-1.0660099999999999</v>
      </c>
      <c r="AS19" s="55">
        <f t="shared" si="8"/>
        <v>-2.78586</v>
      </c>
    </row>
    <row r="20" spans="1:45" ht="13.5" customHeight="1">
      <c r="A20" s="51">
        <v>10</v>
      </c>
      <c r="B20" s="52">
        <v>43845</v>
      </c>
      <c r="C20" s="53">
        <v>0.72458</v>
      </c>
      <c r="D20" s="53">
        <v>-1.2818000000000001</v>
      </c>
      <c r="E20" s="53">
        <v>-1.2521500000000001</v>
      </c>
      <c r="F20" s="53">
        <v>-0.66735999999999995</v>
      </c>
      <c r="G20" s="53">
        <v>3.4107099999999999</v>
      </c>
      <c r="H20" s="53">
        <v>4.4531900000000002</v>
      </c>
      <c r="I20" s="54">
        <f t="shared" si="0"/>
        <v>-0.60234563469460656</v>
      </c>
      <c r="J20" s="54">
        <f t="shared" si="0"/>
        <v>-0.60774018688041109</v>
      </c>
      <c r="K20" s="54">
        <f t="shared" si="0"/>
        <v>-0.58659202330638982</v>
      </c>
      <c r="L20" s="54">
        <f t="shared" si="0"/>
        <v>-0.54833933093030784</v>
      </c>
      <c r="M20" s="54">
        <f t="shared" si="0"/>
        <v>-0.4996804059129577</v>
      </c>
      <c r="N20" s="54">
        <f t="shared" si="0"/>
        <v>-0.44531819925773214</v>
      </c>
      <c r="O20" s="54">
        <f t="shared" si="0"/>
        <v>-0.38850819270055603</v>
      </c>
      <c r="P20" s="54">
        <f t="shared" si="0"/>
        <v>-0.33146083857315556</v>
      </c>
      <c r="Q20" s="54">
        <f t="shared" si="0"/>
        <v>-0.27563654842098567</v>
      </c>
      <c r="R20" s="54">
        <f t="shared" si="0"/>
        <v>-0.22196137826655737</v>
      </c>
      <c r="S20" s="54">
        <f t="shared" si="1"/>
        <v>-0.17098425698818615</v>
      </c>
      <c r="T20" s="54">
        <f t="shared" si="1"/>
        <v>-0.12299118660996222</v>
      </c>
      <c r="U20" s="54">
        <f t="shared" si="1"/>
        <v>-7.8087824884228024E-2</v>
      </c>
      <c r="V20" s="54">
        <f t="shared" si="1"/>
        <v>-3.6258881276554827E-2</v>
      </c>
      <c r="W20" s="54">
        <f t="shared" si="1"/>
        <v>2.589450298403323E-3</v>
      </c>
      <c r="X20" s="54">
        <f t="shared" si="1"/>
        <v>3.8599433763020968E-2</v>
      </c>
      <c r="Y20" s="54">
        <f t="shared" si="1"/>
        <v>7.1940730184808371E-2</v>
      </c>
      <c r="Z20" s="54">
        <f t="shared" si="1"/>
        <v>0.10279585118310905</v>
      </c>
      <c r="AA20" s="54">
        <f t="shared" si="1"/>
        <v>0.1313503049341129</v>
      </c>
      <c r="AB20" s="54">
        <f t="shared" si="1"/>
        <v>0.1577861015493626</v>
      </c>
      <c r="AC20" s="54">
        <f t="shared" si="2"/>
        <v>0.18227764463907356</v>
      </c>
      <c r="AD20" s="54">
        <f t="shared" si="2"/>
        <v>0.20498930098936319</v>
      </c>
      <c r="AE20" s="54">
        <f t="shared" si="2"/>
        <v>0.22607413519622438</v>
      </c>
      <c r="AF20" s="54">
        <f t="shared" si="2"/>
        <v>0.24567343913189438</v>
      </c>
      <c r="AG20" s="54">
        <f t="shared" si="2"/>
        <v>0.26391679084938713</v>
      </c>
      <c r="AH20" s="54">
        <f t="shared" si="2"/>
        <v>0.28092245401499127</v>
      </c>
      <c r="AI20" s="54">
        <f t="shared" si="2"/>
        <v>0.29679798464014856</v>
      </c>
      <c r="AJ20" s="54">
        <f t="shared" si="2"/>
        <v>0.31164095226906174</v>
      </c>
      <c r="AK20" s="54">
        <f t="shared" si="2"/>
        <v>0.32553971193552389</v>
      </c>
      <c r="AL20" s="54">
        <f t="shared" si="2"/>
        <v>0.33857418413603751</v>
      </c>
      <c r="AN20" s="55">
        <f t="shared" si="3"/>
        <v>8.3800000000000541E-3</v>
      </c>
      <c r="AO20" s="55">
        <f t="shared" si="4"/>
        <v>3.1889999999999974E-2</v>
      </c>
      <c r="AP20" s="55">
        <f t="shared" si="5"/>
        <v>0.60860999999999987</v>
      </c>
      <c r="AQ20" s="55">
        <f t="shared" si="6"/>
        <v>-0.84813999999999989</v>
      </c>
      <c r="AR20" s="55">
        <f t="shared" si="7"/>
        <v>0.12313999999999981</v>
      </c>
      <c r="AS20" s="55">
        <f t="shared" si="8"/>
        <v>3.7561100000000001</v>
      </c>
    </row>
    <row r="21" spans="1:45" ht="13.5" customHeight="1">
      <c r="A21" s="51">
        <v>11</v>
      </c>
      <c r="B21" s="52">
        <v>43846</v>
      </c>
      <c r="C21" s="53">
        <v>0.69713999999999998</v>
      </c>
      <c r="D21" s="53">
        <v>-1.24316</v>
      </c>
      <c r="E21" s="53">
        <v>-0.36065999999999998</v>
      </c>
      <c r="F21" s="53">
        <v>-1.61426</v>
      </c>
      <c r="G21" s="53">
        <v>3.2478699999999998</v>
      </c>
      <c r="H21" s="53">
        <v>3.67374</v>
      </c>
      <c r="I21" s="54">
        <f t="shared" ref="I21:R30" si="9">IFERROR($C21 + $D21 * (1 - EXP(-I$9 / $G21)) / (I$9 / $G21)+ $E21 * ((1 - EXP(-I$9 / $G21)) / (I$9 / $G21) - EXP(-I$9 / $G21))+ $F21 * ((1 - EXP(-I$9 / $H21)) / (I$9 / $H21) - EXP(-I$9 / $H21)),"n.a")</f>
        <v>-0.60182152803142386</v>
      </c>
      <c r="J21" s="54">
        <f t="shared" si="9"/>
        <v>-0.61378563335658864</v>
      </c>
      <c r="K21" s="54">
        <f t="shared" si="9"/>
        <v>-0.59637482371283779</v>
      </c>
      <c r="L21" s="54">
        <f t="shared" si="9"/>
        <v>-0.5599578657109473</v>
      </c>
      <c r="M21" s="54">
        <f t="shared" si="9"/>
        <v>-0.51190414973854548</v>
      </c>
      <c r="N21" s="54">
        <f t="shared" si="9"/>
        <v>-0.45739333258330772</v>
      </c>
      <c r="O21" s="54">
        <f t="shared" si="9"/>
        <v>-0.40001327432543343</v>
      </c>
      <c r="P21" s="54">
        <f t="shared" si="9"/>
        <v>-0.3422007107695838</v>
      </c>
      <c r="Q21" s="54">
        <f t="shared" si="9"/>
        <v>-0.28556523202673323</v>
      </c>
      <c r="R21" s="54">
        <f t="shared" si="9"/>
        <v>-0.23112678292501504</v>
      </c>
      <c r="S21" s="54">
        <f t="shared" ref="S21:AB30" si="10">IFERROR($C21 + $D21 * (1 - EXP(-S$9 / $G21)) / (S$9 / $G21)+ $E21 * ((1 - EXP(-S$9 / $G21)) / (S$9 / $G21) - EXP(-S$9 / $G21))+ $F21 * ((1 - EXP(-S$9 / $H21)) / (S$9 / $H21) - EXP(-S$9 / $H21)),"n.a")</f>
        <v>-0.17948917303186623</v>
      </c>
      <c r="T21" s="54">
        <f t="shared" si="10"/>
        <v>-0.13096631889893068</v>
      </c>
      <c r="U21" s="54">
        <f t="shared" si="10"/>
        <v>-8.5673642122401417E-2</v>
      </c>
      <c r="V21" s="54">
        <f t="shared" si="10"/>
        <v>-4.3593842767015112E-2</v>
      </c>
      <c r="W21" s="54">
        <f t="shared" si="10"/>
        <v>-4.6238812039536281E-3</v>
      </c>
      <c r="X21" s="54">
        <f t="shared" si="10"/>
        <v>3.1391774874000355E-2</v>
      </c>
      <c r="Y21" s="54">
        <f t="shared" si="10"/>
        <v>6.4637902502678701E-2</v>
      </c>
      <c r="Z21" s="54">
        <f t="shared" si="10"/>
        <v>9.5312520279191237E-2</v>
      </c>
      <c r="AA21" s="54">
        <f t="shared" si="10"/>
        <v>0.12361610409450507</v>
      </c>
      <c r="AB21" s="54">
        <f t="shared" si="10"/>
        <v>0.149744535769892</v>
      </c>
      <c r="AC21" s="54">
        <f t="shared" ref="AC21:AL30" si="11">IFERROR($C21 + $D21 * (1 - EXP(-AC$9 / $G21)) / (AC$9 / $G21)+ $E21 * ((1 - EXP(-AC$9 / $G21)) / (AC$9 / $G21) - EXP(-AC$9 / $G21))+ $F21 * ((1 - EXP(-AC$9 / $H21)) / (AC$9 / $H21) - EXP(-AC$9 / $H21)),"n.a")</f>
        <v>0.17388469816634461</v>
      </c>
      <c r="AD21" s="54">
        <f t="shared" si="11"/>
        <v>0.19621192554012612</v>
      </c>
      <c r="AE21" s="54">
        <f t="shared" si="11"/>
        <v>0.21688873558064481</v>
      </c>
      <c r="AF21" s="54">
        <f t="shared" si="11"/>
        <v>0.23606442968098243</v>
      </c>
      <c r="AG21" s="54">
        <f t="shared" si="11"/>
        <v>0.25387526544953648</v>
      </c>
      <c r="AH21" s="54">
        <f t="shared" si="11"/>
        <v>0.27044499135951572</v>
      </c>
      <c r="AI21" s="54">
        <f t="shared" si="11"/>
        <v>0.2858855959967489</v>
      </c>
      <c r="AJ21" s="54">
        <f t="shared" si="11"/>
        <v>0.30029816973187962</v>
      </c>
      <c r="AK21" s="54">
        <f t="shared" si="11"/>
        <v>0.31377380935740951</v>
      </c>
      <c r="AL21" s="54">
        <f t="shared" si="11"/>
        <v>0.32639451966341787</v>
      </c>
      <c r="AN21" s="55">
        <f t="shared" si="3"/>
        <v>-2.744000000000002E-2</v>
      </c>
      <c r="AO21" s="55">
        <f t="shared" si="4"/>
        <v>3.8640000000000008E-2</v>
      </c>
      <c r="AP21" s="55">
        <f t="shared" si="5"/>
        <v>0.89149000000000012</v>
      </c>
      <c r="AQ21" s="55">
        <f t="shared" si="6"/>
        <v>-0.94690000000000007</v>
      </c>
      <c r="AR21" s="55">
        <f t="shared" si="7"/>
        <v>-0.1628400000000001</v>
      </c>
      <c r="AS21" s="55">
        <f t="shared" si="8"/>
        <v>-0.7794500000000002</v>
      </c>
    </row>
    <row r="22" spans="1:45" ht="13.5" customHeight="1">
      <c r="A22" s="51">
        <v>12</v>
      </c>
      <c r="B22" s="52">
        <v>43847</v>
      </c>
      <c r="C22" s="53">
        <v>0.69857000000000002</v>
      </c>
      <c r="D22" s="53">
        <v>-1.2482599999999999</v>
      </c>
      <c r="E22" s="53">
        <v>-1.8248599999999999</v>
      </c>
      <c r="F22" s="53">
        <v>-0.27017999999999998</v>
      </c>
      <c r="G22" s="53">
        <v>3.65021</v>
      </c>
      <c r="H22" s="53">
        <v>1E-4</v>
      </c>
      <c r="I22" s="54">
        <f t="shared" si="9"/>
        <v>-0.60201236786070578</v>
      </c>
      <c r="J22" s="54">
        <f t="shared" si="9"/>
        <v>-0.61242348041125116</v>
      </c>
      <c r="K22" s="54">
        <f t="shared" si="9"/>
        <v>-0.59461800123716979</v>
      </c>
      <c r="L22" s="54">
        <f t="shared" si="9"/>
        <v>-0.55843562523845969</v>
      </c>
      <c r="M22" s="54">
        <f t="shared" si="9"/>
        <v>-0.51091867568021188</v>
      </c>
      <c r="N22" s="54">
        <f t="shared" si="9"/>
        <v>-0.45705005196462234</v>
      </c>
      <c r="O22" s="54">
        <f t="shared" si="9"/>
        <v>-0.40030499988529789</v>
      </c>
      <c r="P22" s="54">
        <f t="shared" si="9"/>
        <v>-0.34306104498265289</v>
      </c>
      <c r="Q22" s="54">
        <f t="shared" si="9"/>
        <v>-0.28690159074918742</v>
      </c>
      <c r="R22" s="54">
        <f t="shared" si="9"/>
        <v>-0.23284005808380948</v>
      </c>
      <c r="S22" s="54">
        <f t="shared" si="10"/>
        <v>-0.18148477287364448</v>
      </c>
      <c r="T22" s="54">
        <f t="shared" si="10"/>
        <v>-0.13315975981495937</v>
      </c>
      <c r="U22" s="54">
        <f t="shared" si="10"/>
        <v>-8.7992796078836338E-2</v>
      </c>
      <c r="V22" s="54">
        <f t="shared" si="10"/>
        <v>-4.5979216652586016E-2</v>
      </c>
      <c r="W22" s="54">
        <f t="shared" si="10"/>
        <v>-7.0278130889289848E-3</v>
      </c>
      <c r="X22" s="54">
        <f t="shared" si="10"/>
        <v>2.9006446283495742E-2</v>
      </c>
      <c r="Y22" s="54">
        <f t="shared" si="10"/>
        <v>6.2299356389791942E-2</v>
      </c>
      <c r="Z22" s="54">
        <f t="shared" si="10"/>
        <v>9.3041463238957026E-2</v>
      </c>
      <c r="AA22" s="54">
        <f t="shared" si="10"/>
        <v>0.12142716452543725</v>
      </c>
      <c r="AB22" s="54">
        <f t="shared" si="10"/>
        <v>0.14764749380373135</v>
      </c>
      <c r="AC22" s="54">
        <f t="shared" si="11"/>
        <v>0.17188553612405089</v>
      </c>
      <c r="AD22" s="54">
        <f t="shared" si="11"/>
        <v>0.19431370360236033</v>
      </c>
      <c r="AE22" s="54">
        <f t="shared" si="11"/>
        <v>0.21509230773507113</v>
      </c>
      <c r="AF22" s="54">
        <f t="shared" si="11"/>
        <v>0.23436901958516315</v>
      </c>
      <c r="AG22" s="54">
        <f t="shared" si="11"/>
        <v>0.25227892295054677</v>
      </c>
      <c r="AH22" s="54">
        <f t="shared" si="11"/>
        <v>0.26894494954609888</v>
      </c>
      <c r="AI22" s="54">
        <f t="shared" si="11"/>
        <v>0.2844785467839539</v>
      </c>
      <c r="AJ22" s="54">
        <f t="shared" si="11"/>
        <v>0.29898047368320846</v>
      </c>
      <c r="AK22" s="54">
        <f t="shared" si="11"/>
        <v>0.31254165308694742</v>
      </c>
      <c r="AL22" s="54">
        <f t="shared" si="11"/>
        <v>0.3252440319264005</v>
      </c>
      <c r="AN22" s="55">
        <f t="shared" si="3"/>
        <v>1.4300000000000423E-3</v>
      </c>
      <c r="AO22" s="55">
        <f t="shared" si="4"/>
        <v>-5.0999999999998824E-3</v>
      </c>
      <c r="AP22" s="55">
        <f t="shared" si="5"/>
        <v>-1.4641999999999999</v>
      </c>
      <c r="AQ22" s="55">
        <f t="shared" si="6"/>
        <v>1.3440799999999999</v>
      </c>
      <c r="AR22" s="55">
        <f t="shared" si="7"/>
        <v>0.40234000000000014</v>
      </c>
      <c r="AS22" s="55">
        <f t="shared" si="8"/>
        <v>-3.6736399999999998</v>
      </c>
    </row>
    <row r="23" spans="1:45" ht="13.5" customHeight="1">
      <c r="A23" s="51">
        <v>13</v>
      </c>
      <c r="B23" s="52">
        <v>43850</v>
      </c>
      <c r="C23" s="53">
        <v>0.69857000000000002</v>
      </c>
      <c r="D23" s="53">
        <v>-1.2482599999999999</v>
      </c>
      <c r="E23" s="53">
        <v>-1.8248599999999999</v>
      </c>
      <c r="F23" s="53">
        <v>-0.27017999999999998</v>
      </c>
      <c r="G23" s="53">
        <v>3.65021</v>
      </c>
      <c r="H23" s="53">
        <v>1E-4</v>
      </c>
      <c r="I23" s="54">
        <f t="shared" si="9"/>
        <v>-0.60201236786070578</v>
      </c>
      <c r="J23" s="54">
        <f t="shared" si="9"/>
        <v>-0.61242348041125116</v>
      </c>
      <c r="K23" s="54">
        <f t="shared" si="9"/>
        <v>-0.59461800123716979</v>
      </c>
      <c r="L23" s="54">
        <f t="shared" si="9"/>
        <v>-0.55843562523845969</v>
      </c>
      <c r="M23" s="54">
        <f t="shared" si="9"/>
        <v>-0.51091867568021188</v>
      </c>
      <c r="N23" s="54">
        <f t="shared" si="9"/>
        <v>-0.45705005196462234</v>
      </c>
      <c r="O23" s="54">
        <f t="shared" si="9"/>
        <v>-0.40030499988529789</v>
      </c>
      <c r="P23" s="54">
        <f t="shared" si="9"/>
        <v>-0.34306104498265289</v>
      </c>
      <c r="Q23" s="54">
        <f t="shared" si="9"/>
        <v>-0.28690159074918742</v>
      </c>
      <c r="R23" s="54">
        <f t="shared" si="9"/>
        <v>-0.23284005808380948</v>
      </c>
      <c r="S23" s="54">
        <f t="shared" si="10"/>
        <v>-0.18148477287364448</v>
      </c>
      <c r="T23" s="54">
        <f t="shared" si="10"/>
        <v>-0.13315975981495937</v>
      </c>
      <c r="U23" s="54">
        <f t="shared" si="10"/>
        <v>-8.7992796078836338E-2</v>
      </c>
      <c r="V23" s="54">
        <f t="shared" si="10"/>
        <v>-4.5979216652586016E-2</v>
      </c>
      <c r="W23" s="54">
        <f t="shared" si="10"/>
        <v>-7.0278130889289848E-3</v>
      </c>
      <c r="X23" s="54">
        <f t="shared" si="10"/>
        <v>2.9006446283495742E-2</v>
      </c>
      <c r="Y23" s="54">
        <f t="shared" si="10"/>
        <v>6.2299356389791942E-2</v>
      </c>
      <c r="Z23" s="54">
        <f t="shared" si="10"/>
        <v>9.3041463238957026E-2</v>
      </c>
      <c r="AA23" s="54">
        <f t="shared" si="10"/>
        <v>0.12142716452543725</v>
      </c>
      <c r="AB23" s="54">
        <f t="shared" si="10"/>
        <v>0.14764749380373135</v>
      </c>
      <c r="AC23" s="54">
        <f t="shared" si="11"/>
        <v>0.17188553612405089</v>
      </c>
      <c r="AD23" s="54">
        <f t="shared" si="11"/>
        <v>0.19431370360236033</v>
      </c>
      <c r="AE23" s="54">
        <f t="shared" si="11"/>
        <v>0.21509230773507113</v>
      </c>
      <c r="AF23" s="54">
        <f t="shared" si="11"/>
        <v>0.23436901958516315</v>
      </c>
      <c r="AG23" s="54">
        <f t="shared" si="11"/>
        <v>0.25227892295054677</v>
      </c>
      <c r="AH23" s="54">
        <f t="shared" si="11"/>
        <v>0.26894494954609888</v>
      </c>
      <c r="AI23" s="54">
        <f t="shared" si="11"/>
        <v>0.2844785467839539</v>
      </c>
      <c r="AJ23" s="54">
        <f t="shared" si="11"/>
        <v>0.29898047368320846</v>
      </c>
      <c r="AK23" s="54">
        <f t="shared" si="11"/>
        <v>0.31254165308694742</v>
      </c>
      <c r="AL23" s="54">
        <f t="shared" si="11"/>
        <v>0.3252440319264005</v>
      </c>
      <c r="AN23" s="55">
        <f t="shared" si="3"/>
        <v>0</v>
      </c>
      <c r="AO23" s="55">
        <f t="shared" si="4"/>
        <v>0</v>
      </c>
      <c r="AP23" s="55">
        <f t="shared" si="5"/>
        <v>0</v>
      </c>
      <c r="AQ23" s="55">
        <f t="shared" si="6"/>
        <v>0</v>
      </c>
      <c r="AR23" s="55">
        <f t="shared" si="7"/>
        <v>0</v>
      </c>
      <c r="AS23" s="55">
        <f t="shared" si="8"/>
        <v>0</v>
      </c>
    </row>
    <row r="24" spans="1:45" ht="13.5" customHeight="1">
      <c r="A24" s="51">
        <v>14</v>
      </c>
      <c r="B24" s="52">
        <v>43851</v>
      </c>
      <c r="C24" s="53">
        <v>0.68991999999999998</v>
      </c>
      <c r="D24" s="53">
        <v>-1.2338100000000001</v>
      </c>
      <c r="E24" s="53">
        <v>-1.7767299999999999</v>
      </c>
      <c r="F24" s="53">
        <v>-0.54035999999999995</v>
      </c>
      <c r="G24" s="53">
        <v>3.80341</v>
      </c>
      <c r="H24" s="53">
        <v>1E-4</v>
      </c>
      <c r="I24" s="54">
        <f t="shared" si="9"/>
        <v>-0.59147245913576396</v>
      </c>
      <c r="J24" s="54">
        <f t="shared" si="9"/>
        <v>-0.60122685118350583</v>
      </c>
      <c r="K24" s="54">
        <f t="shared" si="9"/>
        <v>-0.58515372262076326</v>
      </c>
      <c r="L24" s="54">
        <f t="shared" si="9"/>
        <v>-0.55194130098080518</v>
      </c>
      <c r="M24" s="54">
        <f t="shared" si="9"/>
        <v>-0.50789860698776013</v>
      </c>
      <c r="N24" s="54">
        <f t="shared" si="9"/>
        <v>-0.45755730632221547</v>
      </c>
      <c r="O24" s="54">
        <f t="shared" si="9"/>
        <v>-0.40413042538488525</v>
      </c>
      <c r="P24" s="54">
        <f t="shared" si="9"/>
        <v>-0.34985772323001185</v>
      </c>
      <c r="Q24" s="54">
        <f t="shared" si="9"/>
        <v>-0.29626476616539965</v>
      </c>
      <c r="R24" s="54">
        <f t="shared" si="9"/>
        <v>-0.24435668066532751</v>
      </c>
      <c r="S24" s="54">
        <f t="shared" si="10"/>
        <v>-0.1947625855505728</v>
      </c>
      <c r="T24" s="54">
        <f t="shared" si="10"/>
        <v>-0.14784285973898115</v>
      </c>
      <c r="U24" s="54">
        <f t="shared" si="10"/>
        <v>-0.1037684631965517</v>
      </c>
      <c r="V24" s="54">
        <f t="shared" si="10"/>
        <v>-6.2579290149221006E-2</v>
      </c>
      <c r="W24" s="54">
        <f t="shared" si="10"/>
        <v>-2.4226831152286164E-2</v>
      </c>
      <c r="X24" s="54">
        <f t="shared" si="10"/>
        <v>1.139487261476845E-2</v>
      </c>
      <c r="Y24" s="54">
        <f t="shared" si="10"/>
        <v>4.442698077622869E-2</v>
      </c>
      <c r="Z24" s="54">
        <f t="shared" si="10"/>
        <v>7.5030052678445508E-2</v>
      </c>
      <c r="AA24" s="54">
        <f t="shared" si="10"/>
        <v>0.10337299870587635</v>
      </c>
      <c r="AB24" s="54">
        <f t="shared" si="10"/>
        <v>0.12962551470177558</v>
      </c>
      <c r="AC24" s="54">
        <f t="shared" si="11"/>
        <v>0.15395305169362747</v>
      </c>
      <c r="AD24" s="54">
        <f t="shared" si="11"/>
        <v>0.17651361547272484</v>
      </c>
      <c r="AE24" s="54">
        <f t="shared" si="11"/>
        <v>0.19745587293620964</v>
      </c>
      <c r="AF24" s="54">
        <f t="shared" si="11"/>
        <v>0.21691817903767724</v>
      </c>
      <c r="AG24" s="54">
        <f t="shared" si="11"/>
        <v>0.23502824078293447</v>
      </c>
      <c r="AH24" s="54">
        <f t="shared" si="11"/>
        <v>0.25190321136072558</v>
      </c>
      <c r="AI24" s="54">
        <f t="shared" si="11"/>
        <v>0.26765006459553187</v>
      </c>
      <c r="AJ24" s="54">
        <f t="shared" si="11"/>
        <v>0.28236614228800716</v>
      </c>
      <c r="AK24" s="54">
        <f t="shared" si="11"/>
        <v>0.29613979833085108</v>
      </c>
      <c r="AL24" s="54">
        <f t="shared" si="11"/>
        <v>0.30905108652379848</v>
      </c>
      <c r="AN24" s="55">
        <f t="shared" si="3"/>
        <v>-8.6500000000000465E-3</v>
      </c>
      <c r="AO24" s="55">
        <f t="shared" si="4"/>
        <v>1.4449999999999852E-2</v>
      </c>
      <c r="AP24" s="55">
        <f t="shared" si="5"/>
        <v>4.8130000000000006E-2</v>
      </c>
      <c r="AQ24" s="55">
        <f t="shared" si="6"/>
        <v>-0.27017999999999998</v>
      </c>
      <c r="AR24" s="55">
        <f t="shared" si="7"/>
        <v>0.1532</v>
      </c>
      <c r="AS24" s="55">
        <f t="shared" si="8"/>
        <v>0</v>
      </c>
    </row>
    <row r="25" spans="1:45" ht="13.5" customHeight="1">
      <c r="A25" s="51">
        <v>15</v>
      </c>
      <c r="B25" s="52">
        <v>43852</v>
      </c>
      <c r="C25" s="53">
        <v>0.59626999999999997</v>
      </c>
      <c r="D25" s="53">
        <v>-1.1723399999999999</v>
      </c>
      <c r="E25" s="53">
        <v>-7.3175299999999996</v>
      </c>
      <c r="F25" s="53">
        <v>5.3488100000000003</v>
      </c>
      <c r="G25" s="53">
        <v>2.5075500000000002</v>
      </c>
      <c r="H25" s="53">
        <v>2.1914799999999999</v>
      </c>
      <c r="I25" s="54">
        <f t="shared" si="9"/>
        <v>-0.5884199248559473</v>
      </c>
      <c r="J25" s="54">
        <f t="shared" si="9"/>
        <v>-0.59729019564670938</v>
      </c>
      <c r="K25" s="54">
        <f t="shared" si="9"/>
        <v>-0.59018808545535739</v>
      </c>
      <c r="L25" s="54">
        <f t="shared" si="9"/>
        <v>-0.56566017842210337</v>
      </c>
      <c r="M25" s="54">
        <f t="shared" si="9"/>
        <v>-0.52677727834967958</v>
      </c>
      <c r="N25" s="54">
        <f t="shared" si="9"/>
        <v>-0.47788893431343027</v>
      </c>
      <c r="O25" s="54">
        <f t="shared" si="9"/>
        <v>-0.42314382199275613</v>
      </c>
      <c r="P25" s="54">
        <f t="shared" si="9"/>
        <v>-0.36592744248131703</v>
      </c>
      <c r="Q25" s="54">
        <f t="shared" si="9"/>
        <v>-0.30874854675796004</v>
      </c>
      <c r="R25" s="54">
        <f t="shared" si="9"/>
        <v>-0.25332304197353728</v>
      </c>
      <c r="S25" s="54">
        <f t="shared" si="10"/>
        <v>-0.20072632718500727</v>
      </c>
      <c r="T25" s="54">
        <f t="shared" si="10"/>
        <v>-0.15155213882982688</v>
      </c>
      <c r="U25" s="54">
        <f t="shared" si="10"/>
        <v>-0.10605171139907699</v>
      </c>
      <c r="V25" s="54">
        <f t="shared" si="10"/>
        <v>-6.4245193586403571E-2</v>
      </c>
      <c r="W25" s="54">
        <f t="shared" si="10"/>
        <v>-2.6005781740003675E-2</v>
      </c>
      <c r="X25" s="54">
        <f t="shared" si="10"/>
        <v>8.8795219906595557E-3</v>
      </c>
      <c r="Y25" s="54">
        <f t="shared" si="10"/>
        <v>4.0667718519362128E-2</v>
      </c>
      <c r="Z25" s="54">
        <f t="shared" si="10"/>
        <v>6.9631647323597945E-2</v>
      </c>
      <c r="AA25" s="54">
        <f t="shared" si="10"/>
        <v>9.6042024387537617E-2</v>
      </c>
      <c r="AB25" s="54">
        <f t="shared" si="10"/>
        <v>0.120156666395624</v>
      </c>
      <c r="AC25" s="54">
        <f t="shared" si="11"/>
        <v>0.14221462514768524</v>
      </c>
      <c r="AD25" s="54">
        <f t="shared" si="11"/>
        <v>0.16243357100961886</v>
      </c>
      <c r="AE25" s="54">
        <f t="shared" si="11"/>
        <v>0.18100924608363456</v>
      </c>
      <c r="AF25" s="54">
        <f t="shared" si="11"/>
        <v>0.19811617072628951</v>
      </c>
      <c r="AG25" s="54">
        <f t="shared" si="11"/>
        <v>0.21390905233797936</v>
      </c>
      <c r="AH25" s="54">
        <f t="shared" si="11"/>
        <v>0.22852453455148103</v>
      </c>
      <c r="AI25" s="54">
        <f t="shared" si="11"/>
        <v>0.24208305696515814</v>
      </c>
      <c r="AJ25" s="54">
        <f t="shared" si="11"/>
        <v>0.25469068576727022</v>
      </c>
      <c r="AK25" s="54">
        <f t="shared" si="11"/>
        <v>0.26644083589459061</v>
      </c>
      <c r="AL25" s="54">
        <f t="shared" si="11"/>
        <v>0.27741584469339065</v>
      </c>
      <c r="AN25" s="55">
        <f t="shared" si="3"/>
        <v>-9.3650000000000011E-2</v>
      </c>
      <c r="AO25" s="55">
        <f t="shared" si="4"/>
        <v>6.1470000000000136E-2</v>
      </c>
      <c r="AP25" s="55">
        <f t="shared" si="5"/>
        <v>-5.5407999999999999</v>
      </c>
      <c r="AQ25" s="55">
        <f t="shared" si="6"/>
        <v>5.88917</v>
      </c>
      <c r="AR25" s="55">
        <f t="shared" si="7"/>
        <v>-1.2958599999999998</v>
      </c>
      <c r="AS25" s="55">
        <f t="shared" si="8"/>
        <v>2.1913799999999997</v>
      </c>
    </row>
    <row r="26" spans="1:45" ht="13.5" customHeight="1">
      <c r="A26" s="51">
        <v>16</v>
      </c>
      <c r="B26" s="52">
        <v>43853</v>
      </c>
      <c r="C26" s="53">
        <v>0.58928999999999998</v>
      </c>
      <c r="D26" s="53">
        <v>-1.1698299999999999</v>
      </c>
      <c r="E26" s="53">
        <v>-2.35249</v>
      </c>
      <c r="F26" s="53">
        <v>0.52981999999999996</v>
      </c>
      <c r="G26" s="53">
        <v>3.0329600000000001</v>
      </c>
      <c r="H26" s="53">
        <v>1.44804</v>
      </c>
      <c r="I26" s="54">
        <f t="shared" si="9"/>
        <v>-0.60246396337113828</v>
      </c>
      <c r="J26" s="54">
        <f t="shared" si="9"/>
        <v>-0.61920084321633473</v>
      </c>
      <c r="K26" s="54">
        <f t="shared" si="9"/>
        <v>-0.6157173810460721</v>
      </c>
      <c r="L26" s="54">
        <f t="shared" si="9"/>
        <v>-0.59179791920343305</v>
      </c>
      <c r="M26" s="54">
        <f t="shared" si="9"/>
        <v>-0.55212926854687727</v>
      </c>
      <c r="N26" s="54">
        <f t="shared" si="9"/>
        <v>-0.50215712865368012</v>
      </c>
      <c r="O26" s="54">
        <f t="shared" si="9"/>
        <v>-0.44656784675391376</v>
      </c>
      <c r="P26" s="54">
        <f t="shared" si="9"/>
        <v>-0.38890608082179168</v>
      </c>
      <c r="Q26" s="54">
        <f t="shared" si="9"/>
        <v>-0.33164001574703805</v>
      </c>
      <c r="R26" s="54">
        <f t="shared" si="9"/>
        <v>-0.27636813786752573</v>
      </c>
      <c r="S26" s="54">
        <f t="shared" si="10"/>
        <v>-0.22404055488458324</v>
      </c>
      <c r="T26" s="54">
        <f t="shared" si="10"/>
        <v>-0.17514910653642285</v>
      </c>
      <c r="U26" s="54">
        <f t="shared" si="10"/>
        <v>-0.12987555196257197</v>
      </c>
      <c r="V26" s="54">
        <f t="shared" si="10"/>
        <v>-8.8200827582192248E-2</v>
      </c>
      <c r="W26" s="54">
        <f t="shared" si="10"/>
        <v>-4.9982612046308203E-2</v>
      </c>
      <c r="X26" s="54">
        <f t="shared" si="10"/>
        <v>-1.5008762023172993E-2</v>
      </c>
      <c r="Y26" s="54">
        <f t="shared" si="10"/>
        <v>1.6966889462749574E-2</v>
      </c>
      <c r="Z26" s="54">
        <f t="shared" si="10"/>
        <v>4.6201268669145999E-2</v>
      </c>
      <c r="AA26" s="54">
        <f t="shared" si="10"/>
        <v>7.2947509571225325E-2</v>
      </c>
      <c r="AB26" s="54">
        <f t="shared" si="10"/>
        <v>9.7446340886134325E-2</v>
      </c>
      <c r="AC26" s="54">
        <f t="shared" si="11"/>
        <v>0.11992144067485011</v>
      </c>
      <c r="AD26" s="54">
        <f t="shared" si="11"/>
        <v>0.14057738150012955</v>
      </c>
      <c r="AE26" s="54">
        <f t="shared" si="11"/>
        <v>0.15959921803732197</v>
      </c>
      <c r="AF26" s="54">
        <f t="shared" si="11"/>
        <v>0.17715307356403831</v>
      </c>
      <c r="AG26" s="54">
        <f t="shared" si="11"/>
        <v>0.19338729515900735</v>
      </c>
      <c r="AH26" s="54">
        <f t="shared" si="11"/>
        <v>0.20843389532755197</v>
      </c>
      <c r="AI26" s="54">
        <f t="shared" si="11"/>
        <v>0.22241009917817559</v>
      </c>
      <c r="AJ26" s="54">
        <f t="shared" si="11"/>
        <v>0.23541988504576239</v>
      </c>
      <c r="AK26" s="54">
        <f t="shared" si="11"/>
        <v>0.2475554525110511</v>
      </c>
      <c r="AL26" s="54">
        <f t="shared" si="11"/>
        <v>0.25889858213495542</v>
      </c>
      <c r="AN26" s="55">
        <f t="shared" si="3"/>
        <v>-6.9799999999999862E-3</v>
      </c>
      <c r="AO26" s="55">
        <f t="shared" si="4"/>
        <v>2.5100000000000122E-3</v>
      </c>
      <c r="AP26" s="55">
        <f t="shared" si="5"/>
        <v>4.9650400000000001</v>
      </c>
      <c r="AQ26" s="55">
        <f t="shared" si="6"/>
        <v>-4.8189900000000003</v>
      </c>
      <c r="AR26" s="55">
        <f t="shared" si="7"/>
        <v>0.52540999999999993</v>
      </c>
      <c r="AS26" s="55">
        <f t="shared" si="8"/>
        <v>-0.74343999999999988</v>
      </c>
    </row>
    <row r="27" spans="1:45" ht="13.5" customHeight="1">
      <c r="A27" s="51">
        <v>17</v>
      </c>
      <c r="B27" s="52">
        <v>43854</v>
      </c>
      <c r="C27" s="53">
        <v>0.57401999999999997</v>
      </c>
      <c r="D27" s="53">
        <v>-1.1444399999999999</v>
      </c>
      <c r="E27" s="53">
        <v>-2.53112</v>
      </c>
      <c r="F27" s="53">
        <v>0.68045</v>
      </c>
      <c r="G27" s="53">
        <v>3.1525099999999999</v>
      </c>
      <c r="H27" s="53">
        <v>1.7857700000000001</v>
      </c>
      <c r="I27" s="54">
        <f t="shared" si="9"/>
        <v>-0.60018077125198588</v>
      </c>
      <c r="J27" s="54">
        <f t="shared" si="9"/>
        <v>-0.61814765053818399</v>
      </c>
      <c r="K27" s="54">
        <f t="shared" si="9"/>
        <v>-0.6170364184706848</v>
      </c>
      <c r="L27" s="54">
        <f t="shared" si="9"/>
        <v>-0.5976767640278835</v>
      </c>
      <c r="M27" s="54">
        <f t="shared" si="9"/>
        <v>-0.56389142226824651</v>
      </c>
      <c r="N27" s="54">
        <f t="shared" si="9"/>
        <v>-0.52007734289610974</v>
      </c>
      <c r="O27" s="54">
        <f t="shared" si="9"/>
        <v>-0.47017787672854183</v>
      </c>
      <c r="P27" s="54">
        <f t="shared" si="9"/>
        <v>-0.41734270926206751</v>
      </c>
      <c r="Q27" s="54">
        <f t="shared" si="9"/>
        <v>-0.36390572741776916</v>
      </c>
      <c r="R27" s="54">
        <f t="shared" si="9"/>
        <v>-0.31149194504707617</v>
      </c>
      <c r="S27" s="54">
        <f t="shared" si="10"/>
        <v>-0.2611613064886053</v>
      </c>
      <c r="T27" s="54">
        <f t="shared" si="10"/>
        <v>-0.2135477540907707</v>
      </c>
      <c r="U27" s="54">
        <f t="shared" si="10"/>
        <v>-0.16897755418087701</v>
      </c>
      <c r="V27" s="54">
        <f t="shared" si="10"/>
        <v>-0.12756320019304196</v>
      </c>
      <c r="W27" s="54">
        <f t="shared" si="10"/>
        <v>-8.9274629220295776E-2</v>
      </c>
      <c r="X27" s="54">
        <f t="shared" si="10"/>
        <v>-5.3991439567242075E-2</v>
      </c>
      <c r="Y27" s="54">
        <f t="shared" si="10"/>
        <v>-2.1540105460070333E-2</v>
      </c>
      <c r="Z27" s="54">
        <f t="shared" si="10"/>
        <v>8.280206894731898E-3</v>
      </c>
      <c r="AA27" s="54">
        <f t="shared" si="10"/>
        <v>3.5680241969907628E-2</v>
      </c>
      <c r="AB27" s="54">
        <f t="shared" si="10"/>
        <v>6.0869334731877701E-2</v>
      </c>
      <c r="AC27" s="54">
        <f t="shared" si="11"/>
        <v>8.4048388697509163E-2</v>
      </c>
      <c r="AD27" s="54">
        <f t="shared" si="11"/>
        <v>0.10540583353625504</v>
      </c>
      <c r="AE27" s="54">
        <f t="shared" si="11"/>
        <v>0.12511560344130754</v>
      </c>
      <c r="AF27" s="54">
        <f t="shared" si="11"/>
        <v>0.14333645065737324</v>
      </c>
      <c r="AG27" s="54">
        <f t="shared" si="11"/>
        <v>0.16021211141145669</v>
      </c>
      <c r="AH27" s="54">
        <f t="shared" si="11"/>
        <v>0.17587198961368422</v>
      </c>
      <c r="AI27" s="54">
        <f t="shared" si="11"/>
        <v>0.19043213033317202</v>
      </c>
      <c r="AJ27" s="54">
        <f t="shared" si="11"/>
        <v>0.20399633086359573</v>
      </c>
      <c r="AK27" s="54">
        <f t="shared" si="11"/>
        <v>0.21665729043482862</v>
      </c>
      <c r="AL27" s="54">
        <f t="shared" si="11"/>
        <v>0.22849773655005592</v>
      </c>
      <c r="AN27" s="55">
        <f t="shared" si="3"/>
        <v>-1.5270000000000006E-2</v>
      </c>
      <c r="AO27" s="55">
        <f t="shared" si="4"/>
        <v>2.5390000000000024E-2</v>
      </c>
      <c r="AP27" s="55">
        <f t="shared" si="5"/>
        <v>-0.17863000000000007</v>
      </c>
      <c r="AQ27" s="55">
        <f t="shared" si="6"/>
        <v>0.15063000000000004</v>
      </c>
      <c r="AR27" s="55">
        <f t="shared" si="7"/>
        <v>0.11954999999999982</v>
      </c>
      <c r="AS27" s="55">
        <f t="shared" si="8"/>
        <v>0.33773000000000009</v>
      </c>
    </row>
    <row r="28" spans="1:45" ht="13.5" customHeight="1">
      <c r="A28" s="51">
        <v>18</v>
      </c>
      <c r="B28" s="52">
        <v>43857</v>
      </c>
      <c r="C28" s="53">
        <v>0.64493999999999996</v>
      </c>
      <c r="D28" s="53">
        <v>-1.17371</v>
      </c>
      <c r="E28" s="53">
        <v>-1.52627</v>
      </c>
      <c r="F28" s="53">
        <v>-0.41769000000000001</v>
      </c>
      <c r="G28" s="53">
        <v>4.5391700000000004</v>
      </c>
      <c r="H28" s="53">
        <v>2.7841200000000002</v>
      </c>
      <c r="I28" s="54">
        <f t="shared" si="9"/>
        <v>-0.61308688632809161</v>
      </c>
      <c r="J28" s="54">
        <f t="shared" si="9"/>
        <v>-0.65069217111148725</v>
      </c>
      <c r="K28" s="54">
        <f t="shared" si="9"/>
        <v>-0.65609952522421511</v>
      </c>
      <c r="L28" s="54">
        <f t="shared" si="9"/>
        <v>-0.63969435146286924</v>
      </c>
      <c r="M28" s="54">
        <f t="shared" si="9"/>
        <v>-0.60889508409132065</v>
      </c>
      <c r="N28" s="54">
        <f t="shared" si="9"/>
        <v>-0.56898451711714237</v>
      </c>
      <c r="O28" s="54">
        <f t="shared" si="9"/>
        <v>-0.52370632167449527</v>
      </c>
      <c r="P28" s="54">
        <f t="shared" si="9"/>
        <v>-0.47569408603242436</v>
      </c>
      <c r="Q28" s="54">
        <f t="shared" si="9"/>
        <v>-0.42678061283682722</v>
      </c>
      <c r="R28" s="54">
        <f t="shared" si="9"/>
        <v>-0.3782213844455346</v>
      </c>
      <c r="S28" s="54">
        <f t="shared" si="10"/>
        <v>-0.33085634118285556</v>
      </c>
      <c r="T28" s="54">
        <f t="shared" si="10"/>
        <v>-0.28522720562921344</v>
      </c>
      <c r="U28" s="54">
        <f t="shared" si="10"/>
        <v>-0.24166268480029235</v>
      </c>
      <c r="V28" s="54">
        <f t="shared" si="10"/>
        <v>-0.20034039895907674</v>
      </c>
      <c r="W28" s="54">
        <f t="shared" si="10"/>
        <v>-0.16133190468813191</v>
      </c>
      <c r="X28" s="54">
        <f t="shared" si="10"/>
        <v>-0.12463540798981423</v>
      </c>
      <c r="Y28" s="54">
        <f t="shared" si="10"/>
        <v>-9.0199494381947298E-2</v>
      </c>
      <c r="Z28" s="54">
        <f t="shared" si="10"/>
        <v>-5.7940291759164833E-2</v>
      </c>
      <c r="AA28" s="54">
        <f t="shared" si="10"/>
        <v>-2.7753825414583724E-2</v>
      </c>
      <c r="AB28" s="54">
        <f t="shared" si="10"/>
        <v>4.7514969897292925E-4</v>
      </c>
      <c r="AC28" s="54">
        <f t="shared" si="11"/>
        <v>2.6866898261114269E-2</v>
      </c>
      <c r="AD28" s="54">
        <f t="shared" si="11"/>
        <v>5.1542344351349502E-2</v>
      </c>
      <c r="AE28" s="54">
        <f t="shared" si="11"/>
        <v>7.4620093159267945E-2</v>
      </c>
      <c r="AF28" s="54">
        <f t="shared" si="11"/>
        <v>9.6214459763340754E-2</v>
      </c>
      <c r="AG28" s="54">
        <f t="shared" si="11"/>
        <v>0.11643422827789693</v>
      </c>
      <c r="AH28" s="54">
        <f t="shared" si="11"/>
        <v>0.13538193699340473</v>
      </c>
      <c r="AI28" s="54">
        <f t="shared" si="11"/>
        <v>0.15315353856505892</v>
      </c>
      <c r="AJ28" s="54">
        <f t="shared" si="11"/>
        <v>0.16983832387203651</v>
      </c>
      <c r="AK28" s="54">
        <f t="shared" si="11"/>
        <v>0.18551902753162647</v>
      </c>
      <c r="AL28" s="54">
        <f t="shared" si="11"/>
        <v>0.20027205487572988</v>
      </c>
      <c r="AN28" s="55">
        <f t="shared" si="3"/>
        <v>7.0919999999999983E-2</v>
      </c>
      <c r="AO28" s="55">
        <f t="shared" si="4"/>
        <v>-2.9270000000000129E-2</v>
      </c>
      <c r="AP28" s="55">
        <f t="shared" si="5"/>
        <v>1.00485</v>
      </c>
      <c r="AQ28" s="55">
        <f t="shared" si="6"/>
        <v>-1.0981399999999999</v>
      </c>
      <c r="AR28" s="55">
        <f t="shared" si="7"/>
        <v>1.3866600000000004</v>
      </c>
      <c r="AS28" s="55">
        <f t="shared" si="8"/>
        <v>0.99835000000000007</v>
      </c>
    </row>
    <row r="29" spans="1:45" ht="13.5" customHeight="1">
      <c r="A29" s="51">
        <v>19</v>
      </c>
      <c r="B29" s="52">
        <v>43858</v>
      </c>
      <c r="C29" s="53">
        <v>0.50595999999999997</v>
      </c>
      <c r="D29" s="53">
        <v>-1.0328200000000001</v>
      </c>
      <c r="E29" s="53">
        <v>-0.26323999999999997</v>
      </c>
      <c r="F29" s="53">
        <v>-2.0682399999999999</v>
      </c>
      <c r="G29" s="53">
        <v>2.65374</v>
      </c>
      <c r="H29" s="53">
        <v>3.9618799999999998</v>
      </c>
      <c r="I29" s="54">
        <f t="shared" si="9"/>
        <v>-0.61428897348494593</v>
      </c>
      <c r="J29" s="54">
        <f t="shared" si="9"/>
        <v>-0.65604582026786629</v>
      </c>
      <c r="K29" s="54">
        <f t="shared" si="9"/>
        <v>-0.66584244714048579</v>
      </c>
      <c r="L29" s="54">
        <f t="shared" si="9"/>
        <v>-0.65367699426795511</v>
      </c>
      <c r="M29" s="54">
        <f t="shared" si="9"/>
        <v>-0.62681778655261156</v>
      </c>
      <c r="N29" s="54">
        <f t="shared" si="9"/>
        <v>-0.59052449309784483</v>
      </c>
      <c r="O29" s="54">
        <f t="shared" si="9"/>
        <v>-0.54857825775604285</v>
      </c>
      <c r="P29" s="54">
        <f t="shared" si="9"/>
        <v>-0.50367240173270678</v>
      </c>
      <c r="Q29" s="54">
        <f t="shared" si="9"/>
        <v>-0.4577009701413704</v>
      </c>
      <c r="R29" s="54">
        <f t="shared" si="9"/>
        <v>-0.41197216530951475</v>
      </c>
      <c r="S29" s="54">
        <f t="shared" si="10"/>
        <v>-0.36736637386956655</v>
      </c>
      <c r="T29" s="54">
        <f t="shared" si="10"/>
        <v>-0.32445320931974636</v>
      </c>
      <c r="U29" s="54">
        <f t="shared" si="10"/>
        <v>-0.28357816590510021</v>
      </c>
      <c r="V29" s="54">
        <f t="shared" si="10"/>
        <v>-0.24492669752392299</v>
      </c>
      <c r="W29" s="54">
        <f t="shared" si="10"/>
        <v>-0.20857150308341738</v>
      </c>
      <c r="X29" s="54">
        <f t="shared" si="10"/>
        <v>-0.17450730878547521</v>
      </c>
      <c r="Y29" s="54">
        <f t="shared" si="10"/>
        <v>-0.14267633955317111</v>
      </c>
      <c r="Z29" s="54">
        <f t="shared" si="10"/>
        <v>-0.11298685971864325</v>
      </c>
      <c r="AA29" s="54">
        <f t="shared" si="10"/>
        <v>-8.532656053061205E-2</v>
      </c>
      <c r="AB29" s="54">
        <f t="shared" si="10"/>
        <v>-5.9572123559566981E-2</v>
      </c>
      <c r="AC29" s="54">
        <f t="shared" si="11"/>
        <v>-3.5595954379117667E-2</v>
      </c>
      <c r="AD29" s="54">
        <f t="shared" si="11"/>
        <v>-1.3270830548154644E-2</v>
      </c>
      <c r="AE29" s="54">
        <f t="shared" si="11"/>
        <v>7.5269796886704432E-3</v>
      </c>
      <c r="AF29" s="54">
        <f t="shared" si="11"/>
        <v>2.6915712344935339E-2</v>
      </c>
      <c r="AG29" s="54">
        <f t="shared" si="11"/>
        <v>4.5006906380671285E-2</v>
      </c>
      <c r="AH29" s="54">
        <f t="shared" si="11"/>
        <v>6.1904775684303304E-2</v>
      </c>
      <c r="AI29" s="54">
        <f t="shared" si="11"/>
        <v>7.7705983589982486E-2</v>
      </c>
      <c r="AJ29" s="54">
        <f t="shared" si="11"/>
        <v>9.249969399178537E-2</v>
      </c>
      <c r="AK29" s="54">
        <f t="shared" si="11"/>
        <v>0.1063678067287584</v>
      </c>
      <c r="AL29" s="54">
        <f t="shared" si="11"/>
        <v>0.11938531007641806</v>
      </c>
      <c r="AN29" s="55">
        <f t="shared" si="3"/>
        <v>-0.13897999999999999</v>
      </c>
      <c r="AO29" s="55">
        <f t="shared" si="4"/>
        <v>0.14088999999999996</v>
      </c>
      <c r="AP29" s="55">
        <f t="shared" si="5"/>
        <v>1.2630300000000001</v>
      </c>
      <c r="AQ29" s="55">
        <f t="shared" si="6"/>
        <v>-1.65055</v>
      </c>
      <c r="AR29" s="55">
        <f t="shared" si="7"/>
        <v>-1.8854300000000004</v>
      </c>
      <c r="AS29" s="55">
        <f t="shared" si="8"/>
        <v>1.1777599999999997</v>
      </c>
    </row>
    <row r="30" spans="1:45" ht="13.5" customHeight="1">
      <c r="A30" s="51">
        <v>20</v>
      </c>
      <c r="B30" s="52">
        <v>43859</v>
      </c>
      <c r="C30" s="53">
        <v>0.55988000000000004</v>
      </c>
      <c r="D30" s="53">
        <v>-1.1043099999999999</v>
      </c>
      <c r="E30" s="53">
        <v>0.13813</v>
      </c>
      <c r="F30" s="53">
        <v>-1.6875</v>
      </c>
      <c r="G30" s="53">
        <v>5.4894100000000003</v>
      </c>
      <c r="H30" s="53">
        <v>3.7614399999999999</v>
      </c>
      <c r="I30" s="54">
        <f t="shared" si="9"/>
        <v>-0.62678713080077686</v>
      </c>
      <c r="J30" s="54">
        <f t="shared" si="9"/>
        <v>-0.66307907243042474</v>
      </c>
      <c r="K30" s="54">
        <f t="shared" si="9"/>
        <v>-0.6671518647267336</v>
      </c>
      <c r="L30" s="54">
        <f t="shared" si="9"/>
        <v>-0.64919818173150201</v>
      </c>
      <c r="M30" s="54">
        <f t="shared" si="9"/>
        <v>-0.61667335408363932</v>
      </c>
      <c r="N30" s="54">
        <f t="shared" si="9"/>
        <v>-0.57498744135609081</v>
      </c>
      <c r="O30" s="54">
        <f t="shared" si="9"/>
        <v>-0.52802733152937087</v>
      </c>
      <c r="P30" s="54">
        <f t="shared" si="9"/>
        <v>-0.47854994825223968</v>
      </c>
      <c r="Q30" s="54">
        <f t="shared" si="9"/>
        <v>-0.42847781381579475</v>
      </c>
      <c r="R30" s="54">
        <f t="shared" si="9"/>
        <v>-0.3791207218136578</v>
      </c>
      <c r="S30" s="54">
        <f t="shared" si="10"/>
        <v>-0.33134156434163958</v>
      </c>
      <c r="T30" s="54">
        <f t="shared" si="10"/>
        <v>-0.28568001117825248</v>
      </c>
      <c r="U30" s="54">
        <f t="shared" si="10"/>
        <v>-0.24244442954169901</v>
      </c>
      <c r="V30" s="54">
        <f t="shared" si="10"/>
        <v>-0.20177991601241813</v>
      </c>
      <c r="W30" s="54">
        <f t="shared" si="10"/>
        <v>-0.16371839870552005</v>
      </c>
      <c r="X30" s="54">
        <f t="shared" si="10"/>
        <v>-0.12821531404589806</v>
      </c>
      <c r="Y30" s="54">
        <f t="shared" si="10"/>
        <v>-9.5176258886146614E-2</v>
      </c>
      <c r="Z30" s="54">
        <f t="shared" si="10"/>
        <v>-6.4476181581135106E-2</v>
      </c>
      <c r="AA30" s="54">
        <f t="shared" si="10"/>
        <v>-3.5973041228951064E-2</v>
      </c>
      <c r="AB30" s="54">
        <f t="shared" si="10"/>
        <v>-9.5173840076270833E-3</v>
      </c>
      <c r="AC30" s="54">
        <f t="shared" si="11"/>
        <v>1.5041077643935696E-2</v>
      </c>
      <c r="AD30" s="54">
        <f t="shared" si="11"/>
        <v>3.7849071528893441E-2</v>
      </c>
      <c r="AE30" s="54">
        <f t="shared" si="11"/>
        <v>5.9046953239589028E-2</v>
      </c>
      <c r="AF30" s="54">
        <f t="shared" si="11"/>
        <v>7.8767025823291814E-2</v>
      </c>
      <c r="AG30" s="54">
        <f t="shared" si="11"/>
        <v>9.7132659649384778E-2</v>
      </c>
      <c r="AH30" s="54">
        <f t="shared" si="11"/>
        <v>0.11425796829493495</v>
      </c>
      <c r="AI30" s="54">
        <f t="shared" si="11"/>
        <v>0.13024786188630641</v>
      </c>
      <c r="AJ30" s="54">
        <f t="shared" si="11"/>
        <v>0.14519834827468125</v>
      </c>
      <c r="AK30" s="54">
        <f t="shared" si="11"/>
        <v>0.15919698880121738</v>
      </c>
      <c r="AL30" s="54">
        <f t="shared" si="11"/>
        <v>0.17232344234172212</v>
      </c>
      <c r="AN30" s="55">
        <f t="shared" si="3"/>
        <v>5.3920000000000079E-2</v>
      </c>
      <c r="AO30" s="55">
        <f t="shared" si="4"/>
        <v>-7.1489999999999831E-2</v>
      </c>
      <c r="AP30" s="55">
        <f t="shared" si="5"/>
        <v>0.40137</v>
      </c>
      <c r="AQ30" s="55">
        <f t="shared" si="6"/>
        <v>0.38073999999999986</v>
      </c>
      <c r="AR30" s="55">
        <f t="shared" si="7"/>
        <v>2.8356700000000004</v>
      </c>
      <c r="AS30" s="55">
        <f t="shared" si="8"/>
        <v>-0.20043999999999995</v>
      </c>
    </row>
    <row r="31" spans="1:45" ht="13.5" customHeight="1">
      <c r="A31" s="51">
        <v>21</v>
      </c>
      <c r="B31" s="52">
        <v>43860</v>
      </c>
      <c r="C31" s="53">
        <v>0.54118999999999995</v>
      </c>
      <c r="D31" s="53">
        <v>-1.10053</v>
      </c>
      <c r="E31" s="53">
        <v>0.17465</v>
      </c>
      <c r="F31" s="53">
        <v>-1.8780600000000001</v>
      </c>
      <c r="G31" s="53">
        <v>4.7636500000000002</v>
      </c>
      <c r="H31" s="53">
        <v>4.0575099999999997</v>
      </c>
      <c r="I31" s="54">
        <f t="shared" ref="I31:R40" si="12">IFERROR($C31 + $D31 * (1 - EXP(-I$9 / $G31)) / (I$9 / $G31)+ $E31 * ((1 - EXP(-I$9 / $G31)) / (I$9 / $G31) - EXP(-I$9 / $G31))+ $F31 * ((1 - EXP(-I$9 / $H31)) / (I$9 / $H31) - EXP(-I$9 / $H31)),"n.a")</f>
        <v>-0.6322453292284288</v>
      </c>
      <c r="J31" s="54">
        <f t="shared" si="12"/>
        <v>-0.66519605631827061</v>
      </c>
      <c r="K31" s="54">
        <f t="shared" si="12"/>
        <v>-0.66964261776733336</v>
      </c>
      <c r="L31" s="54">
        <f t="shared" si="12"/>
        <v>-0.65416740160334519</v>
      </c>
      <c r="M31" s="54">
        <f t="shared" si="12"/>
        <v>-0.62516577300752996</v>
      </c>
      <c r="N31" s="54">
        <f t="shared" si="12"/>
        <v>-0.58736970187128101</v>
      </c>
      <c r="O31" s="54">
        <f t="shared" si="12"/>
        <v>-0.54424980277543644</v>
      </c>
      <c r="P31" s="54">
        <f t="shared" si="12"/>
        <v>-0.49832353147753861</v>
      </c>
      <c r="Q31" s="54">
        <f t="shared" si="12"/>
        <v>-0.45139102029813893</v>
      </c>
      <c r="R31" s="54">
        <f t="shared" si="12"/>
        <v>-0.40471517598086382</v>
      </c>
      <c r="S31" s="54">
        <f t="shared" ref="S31:AB40" si="13">IFERROR($C31 + $D31 * (1 - EXP(-S$9 / $G31)) / (S$9 / $G31)+ $E31 * ((1 - EXP(-S$9 / $G31)) / (S$9 / $G31) - EXP(-S$9 / $G31))+ $F31 * ((1 - EXP(-S$9 / $H31)) / (S$9 / $H31) - EXP(-S$9 / $H31)),"n.a")</f>
        <v>-0.35915889498491976</v>
      </c>
      <c r="T31" s="54">
        <f t="shared" si="13"/>
        <v>-0.31528932950184591</v>
      </c>
      <c r="U31" s="54">
        <f t="shared" si="13"/>
        <v>-0.27345687357484738</v>
      </c>
      <c r="V31" s="54">
        <f t="shared" si="13"/>
        <v>-0.23385478542277047</v>
      </c>
      <c r="W31" s="54">
        <f t="shared" si="13"/>
        <v>-0.19656400506656785</v>
      </c>
      <c r="X31" s="54">
        <f t="shared" si="13"/>
        <v>-0.16158667674400529</v>
      </c>
      <c r="Y31" s="54">
        <f t="shared" si="13"/>
        <v>-0.12887107432558498</v>
      </c>
      <c r="Z31" s="54">
        <f t="shared" si="13"/>
        <v>-9.8330001380042886E-2</v>
      </c>
      <c r="AA31" s="54">
        <f t="shared" si="13"/>
        <v>-6.9854254042373054E-2</v>
      </c>
      <c r="AB31" s="54">
        <f t="shared" si="13"/>
        <v>-4.332236209497331E-2</v>
      </c>
      <c r="AC31" s="54">
        <f t="shared" ref="AC31:AL40" si="14">IFERROR($C31 + $D31 * (1 - EXP(-AC$9 / $G31)) / (AC$9 / $G31)+ $E31 * ((1 - EXP(-AC$9 / $G31)) / (AC$9 / $G31) - EXP(-AC$9 / $G31))+ $F31 * ((1 - EXP(-AC$9 / $H31)) / (AC$9 / $H31) - EXP(-AC$9 / $H31)),"n.a")</f>
        <v>-1.8607536612814113E-2</v>
      </c>
      <c r="AD31" s="54">
        <f t="shared" si="14"/>
        <v>4.4174682942648147E-3</v>
      </c>
      <c r="AE31" s="54">
        <f t="shared" si="14"/>
        <v>2.587704175302169E-2</v>
      </c>
      <c r="AF31" s="54">
        <f t="shared" si="14"/>
        <v>4.5890542666068068E-2</v>
      </c>
      <c r="AG31" s="54">
        <f t="shared" si="14"/>
        <v>6.4570958452976834E-2</v>
      </c>
      <c r="AH31" s="54">
        <f t="shared" si="14"/>
        <v>8.2024164137457889E-2</v>
      </c>
      <c r="AI31" s="54">
        <f t="shared" si="14"/>
        <v>9.8348608072736488E-2</v>
      </c>
      <c r="AJ31" s="54">
        <f t="shared" si="14"/>
        <v>0.11363529486149032</v>
      </c>
      <c r="AK31" s="54">
        <f t="shared" si="14"/>
        <v>0.12796796963351442</v>
      </c>
      <c r="AL31" s="54">
        <f t="shared" si="14"/>
        <v>0.14142343328254853</v>
      </c>
      <c r="AN31" s="55">
        <f t="shared" si="3"/>
        <v>-1.8690000000000095E-2</v>
      </c>
      <c r="AO31" s="55">
        <f t="shared" si="4"/>
        <v>3.7799999999998946E-3</v>
      </c>
      <c r="AP31" s="55">
        <f t="shared" si="5"/>
        <v>3.6519999999999997E-2</v>
      </c>
      <c r="AQ31" s="55">
        <f t="shared" si="6"/>
        <v>-0.19056000000000006</v>
      </c>
      <c r="AR31" s="55">
        <f t="shared" si="7"/>
        <v>-0.72576000000000018</v>
      </c>
      <c r="AS31" s="55">
        <f t="shared" si="8"/>
        <v>0.29606999999999983</v>
      </c>
    </row>
    <row r="32" spans="1:45" ht="13.5" customHeight="1">
      <c r="A32" s="51">
        <v>22</v>
      </c>
      <c r="B32" s="52">
        <v>43861</v>
      </c>
      <c r="C32" s="53">
        <v>0.37247999999999998</v>
      </c>
      <c r="D32" s="53">
        <v>-0.93545999999999996</v>
      </c>
      <c r="E32" s="53">
        <v>1.31637</v>
      </c>
      <c r="F32" s="53">
        <v>-2.2816100000000001</v>
      </c>
      <c r="G32" s="53">
        <v>7.28383</v>
      </c>
      <c r="H32" s="53">
        <v>4.4611700000000001</v>
      </c>
      <c r="I32" s="54">
        <f t="shared" si="12"/>
        <v>-0.63963678208025043</v>
      </c>
      <c r="J32" s="54">
        <f t="shared" si="12"/>
        <v>-0.67620072433529821</v>
      </c>
      <c r="K32" s="54">
        <f t="shared" si="12"/>
        <v>-0.6836407899297241</v>
      </c>
      <c r="L32" s="54">
        <f t="shared" si="12"/>
        <v>-0.67034998694212644</v>
      </c>
      <c r="M32" s="54">
        <f t="shared" si="12"/>
        <v>-0.64271248965732719</v>
      </c>
      <c r="N32" s="54">
        <f t="shared" si="12"/>
        <v>-0.6055500080783357</v>
      </c>
      <c r="O32" s="54">
        <f t="shared" si="12"/>
        <v>-0.56247262684943511</v>
      </c>
      <c r="P32" s="54">
        <f t="shared" si="12"/>
        <v>-0.51615412851800024</v>
      </c>
      <c r="Q32" s="54">
        <f t="shared" si="12"/>
        <v>-0.46854767643042672</v>
      </c>
      <c r="R32" s="54">
        <f t="shared" si="12"/>
        <v>-0.42105444211942811</v>
      </c>
      <c r="S32" s="54">
        <f t="shared" si="13"/>
        <v>-0.37465514753327606</v>
      </c>
      <c r="T32" s="54">
        <f t="shared" si="13"/>
        <v>-0.33001241584131863</v>
      </c>
      <c r="U32" s="54">
        <f t="shared" si="13"/>
        <v>-0.28755017586312032</v>
      </c>
      <c r="V32" s="54">
        <f t="shared" si="13"/>
        <v>-0.24751505683338426</v>
      </c>
      <c r="W32" s="54">
        <f t="shared" si="13"/>
        <v>-0.21002367249458176</v>
      </c>
      <c r="X32" s="54">
        <f t="shared" si="13"/>
        <v>-0.17509887088489312</v>
      </c>
      <c r="Y32" s="54">
        <f t="shared" si="13"/>
        <v>-0.14269737447061637</v>
      </c>
      <c r="Z32" s="54">
        <f t="shared" si="13"/>
        <v>-0.11273071929523848</v>
      </c>
      <c r="AA32" s="54">
        <f t="shared" si="13"/>
        <v>-8.508099360704896E-2</v>
      </c>
      <c r="AB32" s="54">
        <f t="shared" si="13"/>
        <v>-5.9612553734477658E-2</v>
      </c>
      <c r="AC32" s="54">
        <f t="shared" si="14"/>
        <v>-3.6180640113509355E-2</v>
      </c>
      <c r="AD32" s="54">
        <f t="shared" si="14"/>
        <v>-1.463761527444607E-2</v>
      </c>
      <c r="AE32" s="54">
        <f t="shared" si="14"/>
        <v>5.1626129052940728E-3</v>
      </c>
      <c r="AF32" s="54">
        <f t="shared" si="14"/>
        <v>2.3361544152211366E-2</v>
      </c>
      <c r="AG32" s="54">
        <f t="shared" si="14"/>
        <v>4.0094074517749989E-2</v>
      </c>
      <c r="AH32" s="54">
        <f t="shared" si="14"/>
        <v>5.5487257440898108E-2</v>
      </c>
      <c r="AI32" s="54">
        <f t="shared" si="14"/>
        <v>6.9659634071576659E-2</v>
      </c>
      <c r="AJ32" s="54">
        <f t="shared" si="14"/>
        <v>8.272097697796188E-2</v>
      </c>
      <c r="AK32" s="54">
        <f t="shared" si="14"/>
        <v>9.4772328204989931E-2</v>
      </c>
      <c r="AL32" s="54">
        <f t="shared" si="14"/>
        <v>0.10590624133959414</v>
      </c>
      <c r="AN32" s="55">
        <f t="shared" si="3"/>
        <v>-0.16870999999999997</v>
      </c>
      <c r="AO32" s="55">
        <f t="shared" si="4"/>
        <v>0.16507000000000005</v>
      </c>
      <c r="AP32" s="55">
        <f t="shared" si="5"/>
        <v>1.1417200000000001</v>
      </c>
      <c r="AQ32" s="55">
        <f t="shared" si="6"/>
        <v>-0.40355000000000008</v>
      </c>
      <c r="AR32" s="55">
        <f t="shared" si="7"/>
        <v>2.5201799999999999</v>
      </c>
      <c r="AS32" s="55">
        <f t="shared" si="8"/>
        <v>0.40366000000000035</v>
      </c>
    </row>
    <row r="33" spans="1:45" ht="13.5" customHeight="1">
      <c r="A33" s="51">
        <v>23</v>
      </c>
      <c r="B33" s="52">
        <v>43864</v>
      </c>
      <c r="C33" s="53">
        <v>7.6789999999999997E-2</v>
      </c>
      <c r="D33" s="53">
        <v>-0.64056999999999997</v>
      </c>
      <c r="E33" s="53">
        <v>1.89984</v>
      </c>
      <c r="F33" s="53">
        <v>-2.0423900000000001</v>
      </c>
      <c r="G33" s="53">
        <v>10.690910000000001</v>
      </c>
      <c r="H33" s="53">
        <v>4.5507600000000004</v>
      </c>
      <c r="I33" s="54">
        <f t="shared" si="12"/>
        <v>-0.64531648350337645</v>
      </c>
      <c r="J33" s="54">
        <f t="shared" si="12"/>
        <v>-0.68706183570305335</v>
      </c>
      <c r="K33" s="54">
        <f t="shared" si="12"/>
        <v>-0.69938955534166225</v>
      </c>
      <c r="L33" s="54">
        <f t="shared" si="12"/>
        <v>-0.69034945504963496</v>
      </c>
      <c r="M33" s="54">
        <f t="shared" si="12"/>
        <v>-0.6661583687749536</v>
      </c>
      <c r="N33" s="54">
        <f t="shared" si="12"/>
        <v>-0.63159001520840763</v>
      </c>
      <c r="O33" s="54">
        <f t="shared" si="12"/>
        <v>-0.59028445414906972</v>
      </c>
      <c r="P33" s="54">
        <f t="shared" si="12"/>
        <v>-0.54499346321372633</v>
      </c>
      <c r="Q33" s="54">
        <f t="shared" si="12"/>
        <v>-0.49777487522625324</v>
      </c>
      <c r="R33" s="54">
        <f t="shared" si="12"/>
        <v>-0.45014628792423245</v>
      </c>
      <c r="S33" s="54">
        <f t="shared" si="13"/>
        <v>-0.40320645585997483</v>
      </c>
      <c r="T33" s="54">
        <f t="shared" si="13"/>
        <v>-0.3577309942993514</v>
      </c>
      <c r="U33" s="54">
        <f t="shared" si="13"/>
        <v>-0.31424768225473521</v>
      </c>
      <c r="V33" s="54">
        <f t="shared" si="13"/>
        <v>-0.27309557904914328</v>
      </c>
      <c r="W33" s="54">
        <f t="shared" si="13"/>
        <v>-0.23447131197626947</v>
      </c>
      <c r="X33" s="54">
        <f t="shared" si="13"/>
        <v>-0.19846520845359239</v>
      </c>
      <c r="Y33" s="54">
        <f t="shared" si="13"/>
        <v>-0.16508939995392297</v>
      </c>
      <c r="Z33" s="54">
        <f t="shared" si="13"/>
        <v>-0.13429958924861646</v>
      </c>
      <c r="AA33" s="54">
        <f t="shared" si="13"/>
        <v>-0.10601182494271444</v>
      </c>
      <c r="AB33" s="54">
        <f t="shared" si="13"/>
        <v>-8.0115350200040958E-2</v>
      </c>
      <c r="AC33" s="54">
        <f t="shared" si="14"/>
        <v>-5.6482371764250194E-2</v>
      </c>
      <c r="AD33" s="54">
        <f t="shared" si="14"/>
        <v>-3.4975419539591601E-2</v>
      </c>
      <c r="AE33" s="54">
        <f t="shared" si="14"/>
        <v>-1.5452827035232597E-2</v>
      </c>
      <c r="AF33" s="54">
        <f t="shared" si="14"/>
        <v>2.2272483490548001E-3</v>
      </c>
      <c r="AG33" s="54">
        <f t="shared" si="14"/>
        <v>1.8203934703349745E-2</v>
      </c>
      <c r="AH33" s="54">
        <f t="shared" si="14"/>
        <v>3.2611624435003927E-2</v>
      </c>
      <c r="AI33" s="54">
        <f t="shared" si="14"/>
        <v>4.5578618082698641E-2</v>
      </c>
      <c r="AJ33" s="54">
        <f t="shared" si="14"/>
        <v>5.722627285391696E-2</v>
      </c>
      <c r="AK33" s="54">
        <f t="shared" si="14"/>
        <v>6.7668530615174194E-2</v>
      </c>
      <c r="AL33" s="54">
        <f t="shared" si="14"/>
        <v>7.7011727733607316E-2</v>
      </c>
      <c r="AN33" s="55">
        <f t="shared" si="3"/>
        <v>-0.29569000000000001</v>
      </c>
      <c r="AO33" s="55">
        <f t="shared" si="4"/>
        <v>0.29488999999999999</v>
      </c>
      <c r="AP33" s="55">
        <f t="shared" si="5"/>
        <v>0.58346999999999993</v>
      </c>
      <c r="AQ33" s="55">
        <f t="shared" si="6"/>
        <v>0.23921999999999999</v>
      </c>
      <c r="AR33" s="55">
        <f t="shared" si="7"/>
        <v>3.4070800000000006</v>
      </c>
      <c r="AS33" s="55">
        <f t="shared" si="8"/>
        <v>8.9590000000000281E-2</v>
      </c>
    </row>
    <row r="34" spans="1:45" ht="13.5" customHeight="1">
      <c r="A34" s="51">
        <v>24</v>
      </c>
      <c r="B34" s="52">
        <v>43865</v>
      </c>
      <c r="C34" s="53">
        <v>3.3860000000000001E-2</v>
      </c>
      <c r="D34" s="53">
        <v>-0.58786000000000005</v>
      </c>
      <c r="E34" s="53">
        <v>2.19685</v>
      </c>
      <c r="F34" s="53">
        <v>-2.1542400000000002</v>
      </c>
      <c r="G34" s="53">
        <v>10.773339999999999</v>
      </c>
      <c r="H34" s="53">
        <v>4.6149899999999997</v>
      </c>
      <c r="I34" s="54">
        <f t="shared" si="12"/>
        <v>-0.63394764842616191</v>
      </c>
      <c r="J34" s="54">
        <f t="shared" si="12"/>
        <v>-0.67383408514692089</v>
      </c>
      <c r="K34" s="54">
        <f t="shared" si="12"/>
        <v>-0.68409852988902409</v>
      </c>
      <c r="L34" s="54">
        <f t="shared" si="12"/>
        <v>-0.67285906114954619</v>
      </c>
      <c r="M34" s="54">
        <f t="shared" si="12"/>
        <v>-0.64639781279542041</v>
      </c>
      <c r="N34" s="54">
        <f t="shared" si="12"/>
        <v>-0.60954759411176451</v>
      </c>
      <c r="O34" s="54">
        <f t="shared" si="12"/>
        <v>-0.56599967182663269</v>
      </c>
      <c r="P34" s="54">
        <f t="shared" si="12"/>
        <v>-0.51854853208305163</v>
      </c>
      <c r="Q34" s="54">
        <f t="shared" si="12"/>
        <v>-0.46928629472532635</v>
      </c>
      <c r="R34" s="54">
        <f t="shared" si="12"/>
        <v>-0.41975692891338307</v>
      </c>
      <c r="S34" s="54">
        <f t="shared" si="13"/>
        <v>-0.37107839529897779</v>
      </c>
      <c r="T34" s="54">
        <f t="shared" si="13"/>
        <v>-0.32403921724432666</v>
      </c>
      <c r="U34" s="54">
        <f t="shared" si="13"/>
        <v>-0.27917468268227524</v>
      </c>
      <c r="V34" s="54">
        <f t="shared" si="13"/>
        <v>-0.23682683563537005</v>
      </c>
      <c r="W34" s="54">
        <f t="shared" si="13"/>
        <v>-0.1971915810777311</v>
      </c>
      <c r="X34" s="54">
        <f t="shared" si="13"/>
        <v>-0.16035555774648269</v>
      </c>
      <c r="Y34" s="54">
        <f t="shared" si="13"/>
        <v>-0.12632489777841649</v>
      </c>
      <c r="Z34" s="54">
        <f t="shared" si="13"/>
        <v>-9.5047563243943423E-2</v>
      </c>
      <c r="AA34" s="54">
        <f t="shared" si="13"/>
        <v>-6.6430606570085315E-2</v>
      </c>
      <c r="AB34" s="54">
        <f t="shared" si="13"/>
        <v>-4.0353427470808279E-2</v>
      </c>
      <c r="AC34" s="54">
        <f t="shared" si="14"/>
        <v>-1.6677879683002272E-2</v>
      </c>
      <c r="AD34" s="54">
        <f t="shared" si="14"/>
        <v>4.7440944133098073E-3</v>
      </c>
      <c r="AE34" s="54">
        <f t="shared" si="14"/>
        <v>2.4064763116624643E-2</v>
      </c>
      <c r="AF34" s="54">
        <f t="shared" si="14"/>
        <v>4.1436412128102784E-2</v>
      </c>
      <c r="AG34" s="54">
        <f t="shared" si="14"/>
        <v>5.7008321151420682E-2</v>
      </c>
      <c r="AH34" s="54">
        <f t="shared" si="14"/>
        <v>7.0924643759333161E-2</v>
      </c>
      <c r="AI34" s="54">
        <f t="shared" si="14"/>
        <v>8.3322980368743693E-2</v>
      </c>
      <c r="AJ34" s="54">
        <f t="shared" si="14"/>
        <v>9.4333479056102121E-2</v>
      </c>
      <c r="AK34" s="54">
        <f t="shared" si="14"/>
        <v>0.10407833460168225</v>
      </c>
      <c r="AL34" s="54">
        <f t="shared" si="14"/>
        <v>0.11267158443811304</v>
      </c>
      <c r="AN34" s="55">
        <f t="shared" si="3"/>
        <v>-4.2929999999999996E-2</v>
      </c>
      <c r="AO34" s="55">
        <f t="shared" si="4"/>
        <v>5.2709999999999924E-2</v>
      </c>
      <c r="AP34" s="55">
        <f t="shared" si="5"/>
        <v>0.29701</v>
      </c>
      <c r="AQ34" s="55">
        <f t="shared" si="6"/>
        <v>-0.11185</v>
      </c>
      <c r="AR34" s="55">
        <f t="shared" si="7"/>
        <v>8.2429999999998671E-2</v>
      </c>
      <c r="AS34" s="55">
        <f t="shared" si="8"/>
        <v>6.4229999999999343E-2</v>
      </c>
    </row>
    <row r="35" spans="1:45" ht="13.5" customHeight="1">
      <c r="A35" s="51">
        <v>25</v>
      </c>
      <c r="B35" s="52">
        <v>43866</v>
      </c>
      <c r="C35" s="53">
        <v>1.6820000000000002E-2</v>
      </c>
      <c r="D35" s="53">
        <v>-0.56932000000000005</v>
      </c>
      <c r="E35" s="53">
        <v>2.5034100000000001</v>
      </c>
      <c r="F35" s="53">
        <v>-2.3069000000000002</v>
      </c>
      <c r="G35" s="53">
        <v>10.33957</v>
      </c>
      <c r="H35" s="53">
        <v>4.7656999999999998</v>
      </c>
      <c r="I35" s="54">
        <f t="shared" si="12"/>
        <v>-0.6230008887258649</v>
      </c>
      <c r="J35" s="54">
        <f t="shared" si="12"/>
        <v>-0.65552913320426975</v>
      </c>
      <c r="K35" s="54">
        <f t="shared" si="12"/>
        <v>-0.65999452356825938</v>
      </c>
      <c r="L35" s="54">
        <f t="shared" si="12"/>
        <v>-0.64413258965070652</v>
      </c>
      <c r="M35" s="54">
        <f t="shared" si="12"/>
        <v>-0.61394997120869976</v>
      </c>
      <c r="N35" s="54">
        <f t="shared" si="12"/>
        <v>-0.57408145668422272</v>
      </c>
      <c r="O35" s="54">
        <f t="shared" si="12"/>
        <v>-0.52807591960480582</v>
      </c>
      <c r="P35" s="54">
        <f t="shared" si="12"/>
        <v>-0.47862505221595791</v>
      </c>
      <c r="Q35" s="54">
        <f t="shared" si="12"/>
        <v>-0.42774610631684917</v>
      </c>
      <c r="R35" s="54">
        <f t="shared" si="12"/>
        <v>-0.37692767899003349</v>
      </c>
      <c r="S35" s="54">
        <f t="shared" si="13"/>
        <v>-0.32724582683943099</v>
      </c>
      <c r="T35" s="54">
        <f t="shared" si="13"/>
        <v>-0.27945637629227738</v>
      </c>
      <c r="U35" s="54">
        <f t="shared" si="13"/>
        <v>-0.23406815462804431</v>
      </c>
      <c r="V35" s="54">
        <f t="shared" si="13"/>
        <v>-0.19140094422502552</v>
      </c>
      <c r="W35" s="54">
        <f t="shared" si="13"/>
        <v>-0.15163121865616114</v>
      </c>
      <c r="X35" s="54">
        <f t="shared" si="13"/>
        <v>-0.11482811943323451</v>
      </c>
      <c r="Y35" s="54">
        <f t="shared" si="13"/>
        <v>-8.0981648675611695E-2</v>
      </c>
      <c r="Z35" s="54">
        <f t="shared" si="13"/>
        <v>-5.0024663362566169E-2</v>
      </c>
      <c r="AA35" s="54">
        <f t="shared" si="13"/>
        <v>-2.1849943010876616E-2</v>
      </c>
      <c r="AB35" s="54">
        <f t="shared" si="13"/>
        <v>3.6766500288953896E-3</v>
      </c>
      <c r="AC35" s="54">
        <f t="shared" si="14"/>
        <v>2.6706101763509793E-2</v>
      </c>
      <c r="AD35" s="54">
        <f t="shared" si="14"/>
        <v>4.7398616840454821E-2</v>
      </c>
      <c r="AE35" s="54">
        <f t="shared" si="14"/>
        <v>6.591790693806332E-2</v>
      </c>
      <c r="AF35" s="54">
        <f t="shared" si="14"/>
        <v>8.2426981823292611E-2</v>
      </c>
      <c r="AG35" s="54">
        <f t="shared" si="14"/>
        <v>9.7085112348180735E-2</v>
      </c>
      <c r="AH35" s="54">
        <f t="shared" si="14"/>
        <v>0.11004570258625024</v>
      </c>
      <c r="AI35" s="54">
        <f t="shared" si="14"/>
        <v>0.12145486273381217</v>
      </c>
      <c r="AJ35" s="54">
        <f t="shared" si="14"/>
        <v>0.13145051795849655</v>
      </c>
      <c r="AK35" s="54">
        <f t="shared" si="14"/>
        <v>0.14016192319751647</v>
      </c>
      <c r="AL35" s="54">
        <f t="shared" si="14"/>
        <v>0.14770948170744658</v>
      </c>
      <c r="AN35" s="55">
        <f t="shared" si="3"/>
        <v>-1.704E-2</v>
      </c>
      <c r="AO35" s="55">
        <f t="shared" si="4"/>
        <v>1.8540000000000001E-2</v>
      </c>
      <c r="AP35" s="55">
        <f t="shared" si="5"/>
        <v>0.30656000000000017</v>
      </c>
      <c r="AQ35" s="55">
        <f t="shared" si="6"/>
        <v>-0.15266000000000002</v>
      </c>
      <c r="AR35" s="55">
        <f t="shared" si="7"/>
        <v>-0.4337699999999991</v>
      </c>
      <c r="AS35" s="55">
        <f t="shared" si="8"/>
        <v>0.15071000000000012</v>
      </c>
    </row>
    <row r="36" spans="1:45" ht="13.5" customHeight="1">
      <c r="A36" s="51">
        <v>26</v>
      </c>
      <c r="B36" s="52">
        <v>43867</v>
      </c>
      <c r="C36" s="53">
        <v>0.58516999999999997</v>
      </c>
      <c r="D36" s="53">
        <v>-1.12418</v>
      </c>
      <c r="E36" s="53">
        <v>-1.19293</v>
      </c>
      <c r="F36" s="53">
        <v>-0.73931000000000002</v>
      </c>
      <c r="G36" s="53">
        <v>3.9026800000000001</v>
      </c>
      <c r="H36" s="53">
        <v>4.0296099999999999</v>
      </c>
      <c r="I36" s="54">
        <f t="shared" si="12"/>
        <v>-0.6134900474274454</v>
      </c>
      <c r="J36" s="54">
        <f t="shared" si="12"/>
        <v>-0.6459956286452686</v>
      </c>
      <c r="K36" s="54">
        <f t="shared" si="12"/>
        <v>-0.6488208987720756</v>
      </c>
      <c r="L36" s="54">
        <f t="shared" si="12"/>
        <v>-0.63111252587990796</v>
      </c>
      <c r="M36" s="54">
        <f t="shared" si="12"/>
        <v>-0.59963400694362412</v>
      </c>
      <c r="N36" s="54">
        <f t="shared" si="12"/>
        <v>-0.55934922843755863</v>
      </c>
      <c r="O36" s="54">
        <f t="shared" si="12"/>
        <v>-0.51386737539233884</v>
      </c>
      <c r="P36" s="54">
        <f t="shared" si="12"/>
        <v>-0.46578157807343235</v>
      </c>
      <c r="Q36" s="54">
        <f t="shared" si="12"/>
        <v>-0.41692619813106208</v>
      </c>
      <c r="R36" s="54">
        <f t="shared" si="12"/>
        <v>-0.36857188766839799</v>
      </c>
      <c r="S36" s="54">
        <f t="shared" si="13"/>
        <v>-0.3215731124410105</v>
      </c>
      <c r="T36" s="54">
        <f t="shared" si="13"/>
        <v>-0.27647941102242746</v>
      </c>
      <c r="U36" s="54">
        <f t="shared" si="13"/>
        <v>-0.23361903105129553</v>
      </c>
      <c r="V36" s="54">
        <f t="shared" si="13"/>
        <v>-0.19316156082736044</v>
      </c>
      <c r="W36" s="54">
        <f t="shared" si="13"/>
        <v>-0.15516462002300793</v>
      </c>
      <c r="X36" s="54">
        <f t="shared" si="13"/>
        <v>-0.11960847947661618</v>
      </c>
      <c r="Y36" s="54">
        <f t="shared" si="13"/>
        <v>-8.6421563903288645E-2</v>
      </c>
      <c r="Z36" s="54">
        <f t="shared" si="13"/>
        <v>-5.5499088875790442E-2</v>
      </c>
      <c r="AA36" s="54">
        <f t="shared" si="13"/>
        <v>-2.671654524551767E-2</v>
      </c>
      <c r="AB36" s="54">
        <f t="shared" si="13"/>
        <v>6.0667733405683766E-5</v>
      </c>
      <c r="AC36" s="54">
        <f t="shared" si="14"/>
        <v>2.4970474230112005E-2</v>
      </c>
      <c r="AD36" s="54">
        <f t="shared" si="14"/>
        <v>4.8149472738267474E-2</v>
      </c>
      <c r="AE36" s="54">
        <f t="shared" si="14"/>
        <v>6.9729843554763055E-2</v>
      </c>
      <c r="AF36" s="54">
        <f t="shared" si="14"/>
        <v>8.9837389962971761E-2</v>
      </c>
      <c r="AG36" s="54">
        <f t="shared" si="14"/>
        <v>0.10859039637730156</v>
      </c>
      <c r="AH36" s="54">
        <f t="shared" si="14"/>
        <v>0.12609906721870504</v>
      </c>
      <c r="AI36" s="54">
        <f t="shared" si="14"/>
        <v>0.14246537123535813</v>
      </c>
      <c r="AJ36" s="54">
        <f t="shared" si="14"/>
        <v>0.15778316199842343</v>
      </c>
      <c r="AK36" s="54">
        <f t="shared" si="14"/>
        <v>0.17213847994570966</v>
      </c>
      <c r="AL36" s="54">
        <f t="shared" si="14"/>
        <v>0.18560996733915772</v>
      </c>
      <c r="AN36" s="55">
        <f t="shared" si="3"/>
        <v>0.56834999999999991</v>
      </c>
      <c r="AO36" s="55">
        <f t="shared" si="4"/>
        <v>-0.55485999999999991</v>
      </c>
      <c r="AP36" s="55">
        <f t="shared" si="5"/>
        <v>-3.6963400000000002</v>
      </c>
      <c r="AQ36" s="55">
        <f t="shared" si="6"/>
        <v>1.56759</v>
      </c>
      <c r="AR36" s="55">
        <f t="shared" si="7"/>
        <v>-6.43689</v>
      </c>
      <c r="AS36" s="55">
        <f t="shared" si="8"/>
        <v>-0.73608999999999991</v>
      </c>
    </row>
    <row r="37" spans="1:45" ht="13.5" customHeight="1">
      <c r="A37" s="51">
        <v>27</v>
      </c>
      <c r="B37" s="52">
        <v>43868</v>
      </c>
      <c r="C37" s="53">
        <v>0.54015000000000002</v>
      </c>
      <c r="D37" s="53">
        <v>-1.09667</v>
      </c>
      <c r="E37" s="53">
        <v>-2.1293299999999999</v>
      </c>
      <c r="F37" s="53">
        <v>0.19994999999999999</v>
      </c>
      <c r="G37" s="53">
        <v>3.6432199999999999</v>
      </c>
      <c r="H37" s="53">
        <v>1.59083</v>
      </c>
      <c r="I37" s="54">
        <f t="shared" si="12"/>
        <v>-0.62096843962979542</v>
      </c>
      <c r="J37" s="54">
        <f t="shared" si="12"/>
        <v>-0.65568193666862551</v>
      </c>
      <c r="K37" s="54">
        <f t="shared" si="12"/>
        <v>-0.66378882495261049</v>
      </c>
      <c r="L37" s="54">
        <f t="shared" si="12"/>
        <v>-0.65084872140857208</v>
      </c>
      <c r="M37" s="54">
        <f t="shared" si="12"/>
        <v>-0.62257188726274093</v>
      </c>
      <c r="N37" s="54">
        <f t="shared" si="12"/>
        <v>-0.58392139926741959</v>
      </c>
      <c r="O37" s="54">
        <f t="shared" si="12"/>
        <v>-0.53886527803847373</v>
      </c>
      <c r="P37" s="54">
        <f t="shared" si="12"/>
        <v>-0.49041212418563562</v>
      </c>
      <c r="Q37" s="54">
        <f t="shared" si="12"/>
        <v>-0.44075219476815786</v>
      </c>
      <c r="R37" s="54">
        <f t="shared" si="12"/>
        <v>-0.39142141663017643</v>
      </c>
      <c r="S37" s="54">
        <f t="shared" si="13"/>
        <v>-0.34345333973759706</v>
      </c>
      <c r="T37" s="54">
        <f t="shared" si="13"/>
        <v>-0.29750690534842533</v>
      </c>
      <c r="U37" s="54">
        <f t="shared" si="13"/>
        <v>-0.25396833169523386</v>
      </c>
      <c r="V37" s="54">
        <f t="shared" si="13"/>
        <v>-0.21302970114387193</v>
      </c>
      <c r="W37" s="54">
        <f t="shared" si="13"/>
        <v>-0.17474818515919338</v>
      </c>
      <c r="X37" s="54">
        <f t="shared" si="13"/>
        <v>-0.13908988462592214</v>
      </c>
      <c r="Y37" s="54">
        <f t="shared" si="13"/>
        <v>-0.10596178659234497</v>
      </c>
      <c r="Z37" s="54">
        <f t="shared" si="13"/>
        <v>-7.523471807840737E-2</v>
      </c>
      <c r="AA37" s="54">
        <f t="shared" si="13"/>
        <v>-4.6759577034914485E-2</v>
      </c>
      <c r="AB37" s="54">
        <f t="shared" si="13"/>
        <v>-2.0378601516417905E-2</v>
      </c>
      <c r="AC37" s="54">
        <f t="shared" si="14"/>
        <v>4.0669851995433146E-3</v>
      </c>
      <c r="AD37" s="54">
        <f t="shared" si="14"/>
        <v>2.6731949596128485E-2</v>
      </c>
      <c r="AE37" s="54">
        <f t="shared" si="14"/>
        <v>4.7763896629724134E-2</v>
      </c>
      <c r="AF37" s="54">
        <f t="shared" si="14"/>
        <v>6.7301441701483652E-2</v>
      </c>
      <c r="AG37" s="54">
        <f t="shared" si="14"/>
        <v>8.5473302879136057E-2</v>
      </c>
      <c r="AH37" s="54">
        <f t="shared" si="14"/>
        <v>0.10239802048724517</v>
      </c>
      <c r="AI37" s="54">
        <f t="shared" si="14"/>
        <v>0.11818409290413502</v>
      </c>
      <c r="AJ37" s="54">
        <f t="shared" si="14"/>
        <v>0.13293037770356919</v>
      </c>
      <c r="AK37" s="54">
        <f t="shared" si="14"/>
        <v>0.14672665153509523</v>
      </c>
      <c r="AL37" s="54">
        <f t="shared" si="14"/>
        <v>0.15965425443888825</v>
      </c>
      <c r="AN37" s="55">
        <f t="shared" si="3"/>
        <v>-4.5019999999999949E-2</v>
      </c>
      <c r="AO37" s="55">
        <f t="shared" si="4"/>
        <v>2.7509999999999923E-2</v>
      </c>
      <c r="AP37" s="55">
        <f t="shared" si="5"/>
        <v>-0.9363999999999999</v>
      </c>
      <c r="AQ37" s="55">
        <f t="shared" si="6"/>
        <v>0.93925999999999998</v>
      </c>
      <c r="AR37" s="55">
        <f t="shared" si="7"/>
        <v>-0.25946000000000025</v>
      </c>
      <c r="AS37" s="55">
        <f t="shared" si="8"/>
        <v>-2.4387799999999999</v>
      </c>
    </row>
    <row r="38" spans="1:45" ht="13.5" customHeight="1">
      <c r="A38" s="51">
        <v>28</v>
      </c>
      <c r="B38" s="52">
        <v>43871</v>
      </c>
      <c r="C38" s="53">
        <v>0.50568999999999997</v>
      </c>
      <c r="D38" s="53">
        <v>-1.07673</v>
      </c>
      <c r="E38" s="53">
        <v>-2.49119</v>
      </c>
      <c r="F38" s="53">
        <v>0.51970000000000005</v>
      </c>
      <c r="G38" s="53">
        <v>3.20234</v>
      </c>
      <c r="H38" s="53">
        <v>1.4741599999999999</v>
      </c>
      <c r="I38" s="54">
        <f t="shared" si="12"/>
        <v>-0.62224054724512834</v>
      </c>
      <c r="J38" s="54">
        <f t="shared" si="12"/>
        <v>-0.66325372169550523</v>
      </c>
      <c r="K38" s="54">
        <f t="shared" si="12"/>
        <v>-0.68007202475398731</v>
      </c>
      <c r="L38" s="54">
        <f t="shared" si="12"/>
        <v>-0.67284799345007773</v>
      </c>
      <c r="M38" s="54">
        <f t="shared" si="12"/>
        <v>-0.64655124969170341</v>
      </c>
      <c r="N38" s="54">
        <f t="shared" si="12"/>
        <v>-0.60696808659117751</v>
      </c>
      <c r="O38" s="54">
        <f t="shared" si="12"/>
        <v>-0.55918120720140463</v>
      </c>
      <c r="P38" s="54">
        <f t="shared" si="12"/>
        <v>-0.50715039861084632</v>
      </c>
      <c r="Q38" s="54">
        <f t="shared" si="12"/>
        <v>-0.4537435276192292</v>
      </c>
      <c r="R38" s="54">
        <f t="shared" si="12"/>
        <v>-0.40092115855541588</v>
      </c>
      <c r="S38" s="54">
        <f t="shared" si="13"/>
        <v>-0.34994714474510175</v>
      </c>
      <c r="T38" s="54">
        <f t="shared" si="13"/>
        <v>-0.3015762211852373</v>
      </c>
      <c r="U38" s="54">
        <f t="shared" si="13"/>
        <v>-0.25620470882614493</v>
      </c>
      <c r="V38" s="54">
        <f t="shared" si="13"/>
        <v>-0.21398491852235485</v>
      </c>
      <c r="W38" s="54">
        <f t="shared" si="13"/>
        <v>-0.17490888948582162</v>
      </c>
      <c r="X38" s="54">
        <f t="shared" si="13"/>
        <v>-0.13886805817515813</v>
      </c>
      <c r="Y38" s="54">
        <f t="shared" si="13"/>
        <v>-0.10569482337394812</v>
      </c>
      <c r="Z38" s="54">
        <f t="shared" si="13"/>
        <v>-7.519086972309344E-2</v>
      </c>
      <c r="AA38" s="54">
        <f t="shared" si="13"/>
        <v>-4.7146001331674049E-2</v>
      </c>
      <c r="AB38" s="54">
        <f t="shared" si="13"/>
        <v>-2.1350286044260848E-2</v>
      </c>
      <c r="AC38" s="54">
        <f t="shared" si="14"/>
        <v>2.3984443934703947E-3</v>
      </c>
      <c r="AD38" s="54">
        <f t="shared" si="14"/>
        <v>2.4290268214354455E-2</v>
      </c>
      <c r="AE38" s="54">
        <f t="shared" si="14"/>
        <v>4.4500978213324063E-2</v>
      </c>
      <c r="AF38" s="54">
        <f t="shared" si="14"/>
        <v>6.319128476822547E-2</v>
      </c>
      <c r="AG38" s="54">
        <f t="shared" si="14"/>
        <v>8.0506908955705392E-2</v>
      </c>
      <c r="AH38" s="54">
        <f t="shared" si="14"/>
        <v>9.6579217023288408E-2</v>
      </c>
      <c r="AI38" s="54">
        <f t="shared" si="14"/>
        <v>0.11152616027428049</v>
      </c>
      <c r="AJ38" s="54">
        <f t="shared" si="14"/>
        <v>0.12545336349865566</v>
      </c>
      <c r="AK38" s="54">
        <f t="shared" si="14"/>
        <v>0.1384552600591667</v>
      </c>
      <c r="AL38" s="54">
        <f t="shared" si="14"/>
        <v>0.15061620960570457</v>
      </c>
      <c r="AN38" s="55">
        <f t="shared" si="3"/>
        <v>-3.4460000000000046E-2</v>
      </c>
      <c r="AO38" s="55">
        <f t="shared" si="4"/>
        <v>1.9940000000000069E-2</v>
      </c>
      <c r="AP38" s="55">
        <f t="shared" si="5"/>
        <v>-0.36186000000000007</v>
      </c>
      <c r="AQ38" s="55">
        <f t="shared" si="6"/>
        <v>0.31975000000000009</v>
      </c>
      <c r="AR38" s="55">
        <f t="shared" si="7"/>
        <v>-0.44087999999999994</v>
      </c>
      <c r="AS38" s="55">
        <f t="shared" si="8"/>
        <v>-0.11667000000000005</v>
      </c>
    </row>
    <row r="39" spans="1:45" ht="13.5" customHeight="1">
      <c r="A39" s="51">
        <v>29</v>
      </c>
      <c r="B39" s="52">
        <v>43872</v>
      </c>
      <c r="C39" s="53">
        <v>0.51102999999999998</v>
      </c>
      <c r="D39" s="53">
        <v>-1.08216</v>
      </c>
      <c r="E39" s="53">
        <v>-2.5332300000000001</v>
      </c>
      <c r="F39" s="53">
        <v>0.58096000000000003</v>
      </c>
      <c r="G39" s="53">
        <v>3.1767599999999998</v>
      </c>
      <c r="H39" s="53">
        <v>1.81368</v>
      </c>
      <c r="I39" s="54">
        <f t="shared" si="12"/>
        <v>-0.6296351790296828</v>
      </c>
      <c r="J39" s="54">
        <f t="shared" si="12"/>
        <v>-0.6629618774525845</v>
      </c>
      <c r="K39" s="54">
        <f t="shared" si="12"/>
        <v>-0.67022199236591762</v>
      </c>
      <c r="L39" s="54">
        <f t="shared" si="12"/>
        <v>-0.65557747133188427</v>
      </c>
      <c r="M39" s="54">
        <f t="shared" si="12"/>
        <v>-0.62457398476352033</v>
      </c>
      <c r="N39" s="54">
        <f t="shared" si="12"/>
        <v>-0.58249429087539428</v>
      </c>
      <c r="O39" s="54">
        <f t="shared" si="12"/>
        <v>-0.53373675801862763</v>
      </c>
      <c r="P39" s="54">
        <f t="shared" si="12"/>
        <v>-0.48168688154480688</v>
      </c>
      <c r="Q39" s="54">
        <f t="shared" si="12"/>
        <v>-0.42880396528299042</v>
      </c>
      <c r="R39" s="54">
        <f t="shared" si="12"/>
        <v>-0.37678320302196144</v>
      </c>
      <c r="S39" s="54">
        <f t="shared" si="13"/>
        <v>-0.32672698092816255</v>
      </c>
      <c r="T39" s="54">
        <f t="shared" si="13"/>
        <v>-0.27929741347505904</v>
      </c>
      <c r="U39" s="54">
        <f t="shared" si="13"/>
        <v>-0.23484115854653254</v>
      </c>
      <c r="V39" s="54">
        <f t="shared" si="13"/>
        <v>-0.19348642121074461</v>
      </c>
      <c r="W39" s="54">
        <f t="shared" si="13"/>
        <v>-0.15521567395427802</v>
      </c>
      <c r="X39" s="54">
        <f t="shared" si="13"/>
        <v>-0.11991865116371771</v>
      </c>
      <c r="Y39" s="54">
        <f t="shared" si="13"/>
        <v>-8.7430021767286453E-2</v>
      </c>
      <c r="Z39" s="54">
        <f t="shared" si="13"/>
        <v>-5.7555525958491706E-2</v>
      </c>
      <c r="AA39" s="54">
        <f t="shared" si="13"/>
        <v>-3.0089631216554696E-2</v>
      </c>
      <c r="AB39" s="54">
        <f t="shared" si="13"/>
        <v>-4.8270770002451224E-3</v>
      </c>
      <c r="AC39" s="54">
        <f t="shared" si="14"/>
        <v>1.8429904541161488E-2</v>
      </c>
      <c r="AD39" s="54">
        <f t="shared" si="14"/>
        <v>3.9867371404049876E-2</v>
      </c>
      <c r="AE39" s="54">
        <f t="shared" si="14"/>
        <v>5.9657499033058635E-2</v>
      </c>
      <c r="AF39" s="54">
        <f t="shared" si="14"/>
        <v>7.7957765771440257E-2</v>
      </c>
      <c r="AG39" s="54">
        <f t="shared" si="14"/>
        <v>9.4911012219183882E-2</v>
      </c>
      <c r="AH39" s="54">
        <f t="shared" si="14"/>
        <v>0.11064603775706819</v>
      </c>
      <c r="AI39" s="54">
        <f t="shared" si="14"/>
        <v>0.12527850379818123</v>
      </c>
      <c r="AJ39" s="54">
        <f t="shared" si="14"/>
        <v>0.13891198906316526</v>
      </c>
      <c r="AK39" s="54">
        <f t="shared" si="14"/>
        <v>0.1516390955276824</v>
      </c>
      <c r="AL39" s="54">
        <f t="shared" si="14"/>
        <v>0.16354254083541356</v>
      </c>
      <c r="AN39" s="55">
        <f t="shared" si="3"/>
        <v>5.3400000000000114E-3</v>
      </c>
      <c r="AO39" s="55">
        <f t="shared" si="4"/>
        <v>-5.4300000000000459E-3</v>
      </c>
      <c r="AP39" s="55">
        <f t="shared" si="5"/>
        <v>-4.2040000000000077E-2</v>
      </c>
      <c r="AQ39" s="55">
        <f t="shared" si="6"/>
        <v>6.1259999999999981E-2</v>
      </c>
      <c r="AR39" s="55">
        <f t="shared" si="7"/>
        <v>-2.5580000000000158E-2</v>
      </c>
      <c r="AS39" s="55">
        <f t="shared" si="8"/>
        <v>0.33952000000000004</v>
      </c>
    </row>
    <row r="40" spans="1:45" ht="13.5" customHeight="1">
      <c r="A40" s="51">
        <v>30</v>
      </c>
      <c r="B40" s="52">
        <v>43873</v>
      </c>
      <c r="C40" s="53">
        <v>0.51102999999999998</v>
      </c>
      <c r="D40" s="53">
        <v>-1.08216</v>
      </c>
      <c r="E40" s="53">
        <v>-2.5332300000000001</v>
      </c>
      <c r="F40" s="53">
        <v>0.58096000000000003</v>
      </c>
      <c r="G40" s="53">
        <v>3.1767599999999998</v>
      </c>
      <c r="H40" s="53">
        <v>1.81368</v>
      </c>
      <c r="I40" s="54">
        <f t="shared" si="12"/>
        <v>-0.6296351790296828</v>
      </c>
      <c r="J40" s="54">
        <f t="shared" si="12"/>
        <v>-0.6629618774525845</v>
      </c>
      <c r="K40" s="54">
        <f t="shared" si="12"/>
        <v>-0.67022199236591762</v>
      </c>
      <c r="L40" s="54">
        <f t="shared" si="12"/>
        <v>-0.65557747133188427</v>
      </c>
      <c r="M40" s="54">
        <f t="shared" si="12"/>
        <v>-0.62457398476352033</v>
      </c>
      <c r="N40" s="54">
        <f t="shared" si="12"/>
        <v>-0.58249429087539428</v>
      </c>
      <c r="O40" s="54">
        <f t="shared" si="12"/>
        <v>-0.53373675801862763</v>
      </c>
      <c r="P40" s="54">
        <f t="shared" si="12"/>
        <v>-0.48168688154480688</v>
      </c>
      <c r="Q40" s="54">
        <f t="shared" si="12"/>
        <v>-0.42880396528299042</v>
      </c>
      <c r="R40" s="54">
        <f t="shared" si="12"/>
        <v>-0.37678320302196144</v>
      </c>
      <c r="S40" s="54">
        <f t="shared" si="13"/>
        <v>-0.32672698092816255</v>
      </c>
      <c r="T40" s="54">
        <f t="shared" si="13"/>
        <v>-0.27929741347505904</v>
      </c>
      <c r="U40" s="54">
        <f t="shared" si="13"/>
        <v>-0.23484115854653254</v>
      </c>
      <c r="V40" s="54">
        <f t="shared" si="13"/>
        <v>-0.19348642121074461</v>
      </c>
      <c r="W40" s="54">
        <f t="shared" si="13"/>
        <v>-0.15521567395427802</v>
      </c>
      <c r="X40" s="54">
        <f t="shared" si="13"/>
        <v>-0.11991865116371771</v>
      </c>
      <c r="Y40" s="54">
        <f t="shared" si="13"/>
        <v>-8.7430021767286453E-2</v>
      </c>
      <c r="Z40" s="54">
        <f t="shared" si="13"/>
        <v>-5.7555525958491706E-2</v>
      </c>
      <c r="AA40" s="54">
        <f t="shared" si="13"/>
        <v>-3.0089631216554696E-2</v>
      </c>
      <c r="AB40" s="54">
        <f t="shared" si="13"/>
        <v>-4.8270770002451224E-3</v>
      </c>
      <c r="AC40" s="54">
        <f t="shared" si="14"/>
        <v>1.8429904541161488E-2</v>
      </c>
      <c r="AD40" s="54">
        <f t="shared" si="14"/>
        <v>3.9867371404049876E-2</v>
      </c>
      <c r="AE40" s="54">
        <f t="shared" si="14"/>
        <v>5.9657499033058635E-2</v>
      </c>
      <c r="AF40" s="54">
        <f t="shared" si="14"/>
        <v>7.7957765771440257E-2</v>
      </c>
      <c r="AG40" s="54">
        <f t="shared" si="14"/>
        <v>9.4911012219183882E-2</v>
      </c>
      <c r="AH40" s="54">
        <f t="shared" si="14"/>
        <v>0.11064603775706819</v>
      </c>
      <c r="AI40" s="54">
        <f t="shared" si="14"/>
        <v>0.12527850379818123</v>
      </c>
      <c r="AJ40" s="54">
        <f t="shared" si="14"/>
        <v>0.13891198906316526</v>
      </c>
      <c r="AK40" s="54">
        <f t="shared" si="14"/>
        <v>0.1516390955276824</v>
      </c>
      <c r="AL40" s="54">
        <f t="shared" si="14"/>
        <v>0.16354254083541356</v>
      </c>
      <c r="AN40" s="55">
        <f t="shared" si="3"/>
        <v>0</v>
      </c>
      <c r="AO40" s="55">
        <f t="shared" si="4"/>
        <v>0</v>
      </c>
      <c r="AP40" s="55">
        <f t="shared" si="5"/>
        <v>0</v>
      </c>
      <c r="AQ40" s="55">
        <f t="shared" si="6"/>
        <v>0</v>
      </c>
      <c r="AR40" s="55">
        <f t="shared" si="7"/>
        <v>0</v>
      </c>
      <c r="AS40" s="55">
        <f t="shared" si="8"/>
        <v>0</v>
      </c>
    </row>
    <row r="41" spans="1:45" ht="13.5" customHeight="1">
      <c r="A41" s="51">
        <v>31</v>
      </c>
      <c r="B41" s="52">
        <v>43874</v>
      </c>
      <c r="C41" s="53">
        <v>0.50868999999999998</v>
      </c>
      <c r="D41" s="53">
        <v>-1.09158</v>
      </c>
      <c r="E41" s="53">
        <v>-2.0477500000000002</v>
      </c>
      <c r="F41" s="53">
        <v>0.20746999999999999</v>
      </c>
      <c r="G41" s="53">
        <v>3.7572000000000001</v>
      </c>
      <c r="H41" s="53">
        <v>1.0858000000000001</v>
      </c>
      <c r="I41" s="54">
        <f t="shared" ref="I41:R50" si="15">IFERROR($C41 + $D41 * (1 - EXP(-I$9 / $G41)) / (I$9 / $G41)+ $E41 * ((1 - EXP(-I$9 / $G41)) / (I$9 / $G41) - EXP(-I$9 / $G41))+ $F41 * ((1 - EXP(-I$9 / $H41)) / (I$9 / $H41) - EXP(-I$9 / $H41)),"n.a")</f>
        <v>-0.62537285612007665</v>
      </c>
      <c r="J41" s="54">
        <f t="shared" si="15"/>
        <v>-0.6611149580448149</v>
      </c>
      <c r="K41" s="54">
        <f t="shared" si="15"/>
        <v>-0.67488706895015116</v>
      </c>
      <c r="L41" s="54">
        <f t="shared" si="15"/>
        <v>-0.66730169242777193</v>
      </c>
      <c r="M41" s="54">
        <f t="shared" si="15"/>
        <v>-0.64321658465366771</v>
      </c>
      <c r="N41" s="54">
        <f t="shared" si="15"/>
        <v>-0.60776909941497403</v>
      </c>
      <c r="O41" s="54">
        <f t="shared" si="15"/>
        <v>-0.56522485563451919</v>
      </c>
      <c r="P41" s="54">
        <f t="shared" si="15"/>
        <v>-0.51880899780448142</v>
      </c>
      <c r="Q41" s="54">
        <f t="shared" si="15"/>
        <v>-0.47084002921658952</v>
      </c>
      <c r="R41" s="54">
        <f t="shared" si="15"/>
        <v>-0.42292504197278552</v>
      </c>
      <c r="S41" s="54">
        <f t="shared" ref="S41:AB50" si="16">IFERROR($C41 + $D41 * (1 - EXP(-S$9 / $G41)) / (S$9 / $G41)+ $E41 * ((1 - EXP(-S$9 / $G41)) / (S$9 / $G41) - EXP(-S$9 / $G41))+ $F41 * ((1 - EXP(-S$9 / $H41)) / (S$9 / $H41) - EXP(-S$9 / $H41)),"n.a")</f>
        <v>-0.37613886582898454</v>
      </c>
      <c r="T41" s="54">
        <f t="shared" si="16"/>
        <v>-0.33116838890760797</v>
      </c>
      <c r="U41" s="54">
        <f t="shared" si="16"/>
        <v>-0.28842275006261237</v>
      </c>
      <c r="V41" s="54">
        <f t="shared" si="16"/>
        <v>-0.24811533824771057</v>
      </c>
      <c r="W41" s="54">
        <f t="shared" si="16"/>
        <v>-0.21032396212548088</v>
      </c>
      <c r="X41" s="54">
        <f t="shared" si="16"/>
        <v>-0.1750345945593583</v>
      </c>
      <c r="Y41" s="54">
        <f t="shared" si="16"/>
        <v>-0.14217292650752672</v>
      </c>
      <c r="Z41" s="54">
        <f t="shared" si="16"/>
        <v>-0.11162693787772442</v>
      </c>
      <c r="AA41" s="54">
        <f t="shared" si="16"/>
        <v>-8.3262879174076113E-2</v>
      </c>
      <c r="AB41" s="54">
        <f t="shared" si="16"/>
        <v>-5.6936438740243095E-2</v>
      </c>
      <c r="AC41" s="54">
        <f t="shared" ref="AC41:AL50" si="17">IFERROR($C41 + $D41 * (1 - EXP(-AC$9 / $G41)) / (AC$9 / $G41)+ $E41 * ((1 - EXP(-AC$9 / $G41)) / (AC$9 / $G41) - EXP(-AC$9 / $G41))+ $F41 * ((1 - EXP(-AC$9 / $H41)) / (AC$9 / $H41) - EXP(-AC$9 / $H41)),"n.a")</f>
        <v>-3.2500407420235133E-2</v>
      </c>
      <c r="AD41" s="54">
        <f t="shared" si="17"/>
        <v>-9.8098084917719285E-3</v>
      </c>
      <c r="AE41" s="54">
        <f t="shared" si="17"/>
        <v>1.1274794248696774E-2</v>
      </c>
      <c r="AF41" s="54">
        <f t="shared" si="17"/>
        <v>3.0885286282207831E-2</v>
      </c>
      <c r="AG41" s="54">
        <f t="shared" si="17"/>
        <v>4.9144906027874739E-2</v>
      </c>
      <c r="AH41" s="54">
        <f t="shared" si="17"/>
        <v>6.6167781995697936E-2</v>
      </c>
      <c r="AI41" s="54">
        <f t="shared" si="17"/>
        <v>8.2058899753311071E-2</v>
      </c>
      <c r="AJ41" s="54">
        <f t="shared" si="17"/>
        <v>9.691435169605668E-2</v>
      </c>
      <c r="AK41" s="54">
        <f t="shared" si="17"/>
        <v>0.11082176438869025</v>
      </c>
      <c r="AL41" s="54">
        <f t="shared" si="17"/>
        <v>0.12386082895685231</v>
      </c>
      <c r="AN41" s="55">
        <f t="shared" si="3"/>
        <v>-2.3400000000000087E-3</v>
      </c>
      <c r="AO41" s="55">
        <f t="shared" si="4"/>
        <v>-9.4199999999999839E-3</v>
      </c>
      <c r="AP41" s="55">
        <f t="shared" si="5"/>
        <v>0.48547999999999991</v>
      </c>
      <c r="AQ41" s="55">
        <f t="shared" si="6"/>
        <v>-0.37349000000000004</v>
      </c>
      <c r="AR41" s="55">
        <f t="shared" si="7"/>
        <v>0.58044000000000029</v>
      </c>
      <c r="AS41" s="55">
        <f t="shared" si="8"/>
        <v>-0.72787999999999986</v>
      </c>
    </row>
    <row r="42" spans="1:45" ht="13.5" customHeight="1">
      <c r="A42" s="51">
        <v>32</v>
      </c>
      <c r="B42" s="52">
        <v>43875</v>
      </c>
      <c r="C42" s="53">
        <v>0.56652000000000002</v>
      </c>
      <c r="D42" s="53">
        <v>-1.11693</v>
      </c>
      <c r="E42" s="53">
        <v>-1.9335100000000001</v>
      </c>
      <c r="F42" s="53">
        <v>-5.5980000000000002E-2</v>
      </c>
      <c r="G42" s="53">
        <v>4.1369400000000001</v>
      </c>
      <c r="H42" s="53">
        <v>0.14438000000000001</v>
      </c>
      <c r="I42" s="54">
        <f t="shared" si="15"/>
        <v>-0.63291903953970297</v>
      </c>
      <c r="J42" s="54">
        <f t="shared" si="15"/>
        <v>-0.66403924906547707</v>
      </c>
      <c r="K42" s="54">
        <f t="shared" si="15"/>
        <v>-0.66943067745437346</v>
      </c>
      <c r="L42" s="54">
        <f t="shared" si="15"/>
        <v>-0.6554608391969704</v>
      </c>
      <c r="M42" s="54">
        <f t="shared" si="15"/>
        <v>-0.62797533495327229</v>
      </c>
      <c r="N42" s="54">
        <f t="shared" si="15"/>
        <v>-0.59150034070999913</v>
      </c>
      <c r="O42" s="54">
        <f t="shared" si="15"/>
        <v>-0.54942629130559295</v>
      </c>
      <c r="P42" s="54">
        <f t="shared" si="15"/>
        <v>-0.5042497778663273</v>
      </c>
      <c r="Q42" s="54">
        <f t="shared" si="15"/>
        <v>-0.45778078836781305</v>
      </c>
      <c r="R42" s="54">
        <f t="shared" si="15"/>
        <v>-0.41130787652684592</v>
      </c>
      <c r="S42" s="54">
        <f t="shared" si="16"/>
        <v>-0.36572682675192331</v>
      </c>
      <c r="T42" s="54">
        <f t="shared" si="16"/>
        <v>-0.3216398576496653</v>
      </c>
      <c r="U42" s="54">
        <f t="shared" si="16"/>
        <v>-0.27943163159799028</v>
      </c>
      <c r="V42" s="54">
        <f t="shared" si="16"/>
        <v>-0.23932720514891259</v>
      </c>
      <c r="W42" s="54">
        <f t="shared" si="16"/>
        <v>-0.20143600390212696</v>
      </c>
      <c r="X42" s="54">
        <f t="shared" si="16"/>
        <v>-0.16578502696015143</v>
      </c>
      <c r="Y42" s="54">
        <f t="shared" si="16"/>
        <v>-0.1323437791837361</v>
      </c>
      <c r="Z42" s="54">
        <f t="shared" si="16"/>
        <v>-0.10104287020941521</v>
      </c>
      <c r="AA42" s="54">
        <f t="shared" si="16"/>
        <v>-7.1787780540186516E-2</v>
      </c>
      <c r="AB42" s="54">
        <f t="shared" si="16"/>
        <v>-4.4468952678816363E-2</v>
      </c>
      <c r="AC42" s="54">
        <f t="shared" si="17"/>
        <v>-1.8969098964584531E-2</v>
      </c>
      <c r="AD42" s="54">
        <f t="shared" si="17"/>
        <v>4.8315888910969449E-3</v>
      </c>
      <c r="AE42" s="54">
        <f t="shared" si="17"/>
        <v>2.7051803636358469E-2</v>
      </c>
      <c r="AF42" s="54">
        <f t="shared" si="17"/>
        <v>4.7806658487214063E-2</v>
      </c>
      <c r="AG42" s="54">
        <f t="shared" si="17"/>
        <v>6.7206089618284601E-2</v>
      </c>
      <c r="AH42" s="54">
        <f t="shared" si="17"/>
        <v>8.5353893004715603E-2</v>
      </c>
      <c r="AI42" s="54">
        <f t="shared" si="17"/>
        <v>0.10234722004133659</v>
      </c>
      <c r="AJ42" s="54">
        <f t="shared" si="17"/>
        <v>0.1182763997553766</v>
      </c>
      <c r="AK42" s="54">
        <f t="shared" si="17"/>
        <v>0.13322498863911772</v>
      </c>
      <c r="AL42" s="54">
        <f t="shared" si="17"/>
        <v>0.14726997447957874</v>
      </c>
      <c r="AN42" s="55">
        <f t="shared" si="3"/>
        <v>5.7830000000000048E-2</v>
      </c>
      <c r="AO42" s="55">
        <f t="shared" si="4"/>
        <v>-2.5349999999999984E-2</v>
      </c>
      <c r="AP42" s="55">
        <f t="shared" si="5"/>
        <v>0.11424000000000012</v>
      </c>
      <c r="AQ42" s="55">
        <f t="shared" si="6"/>
        <v>-0.26344999999999996</v>
      </c>
      <c r="AR42" s="55">
        <f t="shared" si="7"/>
        <v>0.37973999999999997</v>
      </c>
      <c r="AS42" s="55">
        <f t="shared" si="8"/>
        <v>-0.94142000000000015</v>
      </c>
    </row>
    <row r="43" spans="1:45" ht="13.5" customHeight="1">
      <c r="A43" s="51">
        <v>33</v>
      </c>
      <c r="B43" s="52">
        <v>43878</v>
      </c>
      <c r="C43" s="53">
        <v>0.50446000000000002</v>
      </c>
      <c r="D43" s="53">
        <v>-1.07846</v>
      </c>
      <c r="E43" s="53">
        <v>0.40790999999999999</v>
      </c>
      <c r="F43" s="53">
        <v>-2.8809100000000001</v>
      </c>
      <c r="G43" s="53">
        <v>2.0779299999999998</v>
      </c>
      <c r="H43" s="53">
        <v>3.35134</v>
      </c>
      <c r="I43" s="54">
        <f t="shared" si="15"/>
        <v>-0.6330435129800378</v>
      </c>
      <c r="J43" s="54">
        <f t="shared" si="15"/>
        <v>-0.66528075571913392</v>
      </c>
      <c r="K43" s="54">
        <f t="shared" si="15"/>
        <v>-0.6731733842591846</v>
      </c>
      <c r="L43" s="54">
        <f t="shared" si="15"/>
        <v>-0.6612669128273061</v>
      </c>
      <c r="M43" s="54">
        <f t="shared" si="15"/>
        <v>-0.63447789700958424</v>
      </c>
      <c r="N43" s="54">
        <f t="shared" si="15"/>
        <v>-0.59729078389877921</v>
      </c>
      <c r="O43" s="54">
        <f t="shared" si="15"/>
        <v>-0.55344880884109937</v>
      </c>
      <c r="P43" s="54">
        <f t="shared" si="15"/>
        <v>-0.50589973621478834</v>
      </c>
      <c r="Q43" s="54">
        <f t="shared" si="15"/>
        <v>-0.4568618104095391</v>
      </c>
      <c r="R43" s="54">
        <f t="shared" si="15"/>
        <v>-0.40793654375239397</v>
      </c>
      <c r="S43" s="54">
        <f t="shared" si="16"/>
        <v>-0.36023029974069615</v>
      </c>
      <c r="T43" s="54">
        <f t="shared" si="16"/>
        <v>-0.31446657184078169</v>
      </c>
      <c r="U43" s="54">
        <f t="shared" si="16"/>
        <v>-0.27108176869495737</v>
      </c>
      <c r="V43" s="54">
        <f t="shared" si="16"/>
        <v>-0.23030300688117272</v>
      </c>
      <c r="W43" s="54">
        <f t="shared" si="16"/>
        <v>-0.19220914747965334</v>
      </c>
      <c r="X43" s="54">
        <f t="shared" si="16"/>
        <v>-0.15677742418949941</v>
      </c>
      <c r="Y43" s="54">
        <f t="shared" si="16"/>
        <v>-0.12391827003248729</v>
      </c>
      <c r="Z43" s="54">
        <f t="shared" si="16"/>
        <v>-9.3500794823557887E-2</v>
      </c>
      <c r="AA43" s="54">
        <f t="shared" si="16"/>
        <v>-6.5371038288871364E-2</v>
      </c>
      <c r="AB43" s="54">
        <f t="shared" si="16"/>
        <v>-3.9364751679979049E-2</v>
      </c>
      <c r="AC43" s="54">
        <f t="shared" si="17"/>
        <v>-1.5316106737378876E-2</v>
      </c>
      <c r="AD43" s="54">
        <f t="shared" si="17"/>
        <v>6.9365783202995912E-3</v>
      </c>
      <c r="AE43" s="54">
        <f t="shared" si="17"/>
        <v>2.7547262824657304E-2</v>
      </c>
      <c r="AF43" s="54">
        <f t="shared" si="17"/>
        <v>4.6660130884939588E-2</v>
      </c>
      <c r="AG43" s="54">
        <f t="shared" si="17"/>
        <v>6.4408596587061107E-2</v>
      </c>
      <c r="AH43" s="54">
        <f t="shared" si="17"/>
        <v>8.0915026302737392E-2</v>
      </c>
      <c r="AI43" s="54">
        <f t="shared" si="17"/>
        <v>9.6290931556466397E-2</v>
      </c>
      <c r="AJ43" s="54">
        <f t="shared" si="17"/>
        <v>0.11063745652079104</v>
      </c>
      <c r="AK43" s="54">
        <f t="shared" si="17"/>
        <v>0.12404603650383872</v>
      </c>
      <c r="AL43" s="54">
        <f t="shared" si="17"/>
        <v>0.13659914210601315</v>
      </c>
      <c r="AN43" s="55">
        <f t="shared" si="3"/>
        <v>-6.2060000000000004E-2</v>
      </c>
      <c r="AO43" s="55">
        <f t="shared" si="4"/>
        <v>3.8470000000000004E-2</v>
      </c>
      <c r="AP43" s="55">
        <f t="shared" si="5"/>
        <v>2.3414200000000003</v>
      </c>
      <c r="AQ43" s="55">
        <f t="shared" si="6"/>
        <v>-2.8249300000000002</v>
      </c>
      <c r="AR43" s="55">
        <f t="shared" si="7"/>
        <v>-2.0590100000000002</v>
      </c>
      <c r="AS43" s="55">
        <f t="shared" si="8"/>
        <v>3.20696</v>
      </c>
    </row>
    <row r="44" spans="1:45" ht="13.5" customHeight="1">
      <c r="A44" s="51">
        <v>34</v>
      </c>
      <c r="B44" s="52">
        <v>43879</v>
      </c>
      <c r="C44" s="53">
        <v>0.47217999999999999</v>
      </c>
      <c r="D44" s="53">
        <v>-1.04972</v>
      </c>
      <c r="E44" s="53">
        <v>0.81581999999999999</v>
      </c>
      <c r="F44" s="53">
        <v>-3.1604199999999998</v>
      </c>
      <c r="G44" s="53">
        <v>2.2689300000000001</v>
      </c>
      <c r="H44" s="53">
        <v>3.2921200000000002</v>
      </c>
      <c r="I44" s="54">
        <f t="shared" si="15"/>
        <v>-0.63503894023006335</v>
      </c>
      <c r="J44" s="54">
        <f t="shared" si="15"/>
        <v>-0.66821965373447512</v>
      </c>
      <c r="K44" s="54">
        <f t="shared" si="15"/>
        <v>-0.67839664020725521</v>
      </c>
      <c r="L44" s="54">
        <f t="shared" si="15"/>
        <v>-0.66933371610208703</v>
      </c>
      <c r="M44" s="54">
        <f t="shared" si="15"/>
        <v>-0.64546297696150823</v>
      </c>
      <c r="N44" s="54">
        <f t="shared" si="15"/>
        <v>-0.61099971971955913</v>
      </c>
      <c r="O44" s="54">
        <f t="shared" si="15"/>
        <v>-0.56956153890437866</v>
      </c>
      <c r="P44" s="54">
        <f t="shared" si="15"/>
        <v>-0.52405915386628887</v>
      </c>
      <c r="Q44" s="54">
        <f t="shared" si="15"/>
        <v>-0.47672378167761142</v>
      </c>
      <c r="R44" s="54">
        <f t="shared" si="15"/>
        <v>-0.42919458040302183</v>
      </c>
      <c r="S44" s="54">
        <f t="shared" si="16"/>
        <v>-0.38262462572172606</v>
      </c>
      <c r="T44" s="54">
        <f t="shared" si="16"/>
        <v>-0.33778428489534384</v>
      </c>
      <c r="U44" s="54">
        <f t="shared" si="16"/>
        <v>-0.29515245658038147</v>
      </c>
      <c r="V44" s="54">
        <f t="shared" si="16"/>
        <v>-0.25499249869810159</v>
      </c>
      <c r="W44" s="54">
        <f t="shared" si="16"/>
        <v>-0.21741294193237398</v>
      </c>
      <c r="X44" s="54">
        <f t="shared" si="16"/>
        <v>-0.18241460107816354</v>
      </c>
      <c r="Y44" s="54">
        <f t="shared" si="16"/>
        <v>-0.14992623931459653</v>
      </c>
      <c r="Z44" s="54">
        <f t="shared" si="16"/>
        <v>-0.11983097587207447</v>
      </c>
      <c r="AA44" s="54">
        <f t="shared" si="16"/>
        <v>-9.1985422535566075E-2</v>
      </c>
      <c r="AB44" s="54">
        <f t="shared" si="16"/>
        <v>-6.6233237524787936E-2</v>
      </c>
      <c r="AC44" s="54">
        <f t="shared" si="17"/>
        <v>-4.2414475055542911E-2</v>
      </c>
      <c r="AD44" s="54">
        <f t="shared" si="17"/>
        <v>-2.0371823380531118E-2</v>
      </c>
      <c r="AE44" s="54">
        <f t="shared" si="17"/>
        <v>4.5421288615510313E-5</v>
      </c>
      <c r="AF44" s="54">
        <f t="shared" si="17"/>
        <v>1.8978999621623083E-2</v>
      </c>
      <c r="AG44" s="54">
        <f t="shared" si="17"/>
        <v>3.6560468875078855E-2</v>
      </c>
      <c r="AH44" s="54">
        <f t="shared" si="17"/>
        <v>5.2910759750937397E-2</v>
      </c>
      <c r="AI44" s="54">
        <f t="shared" si="17"/>
        <v>6.8140249591782609E-2</v>
      </c>
      <c r="AJ44" s="54">
        <f t="shared" si="17"/>
        <v>8.2349164418433041E-2</v>
      </c>
      <c r="AK44" s="54">
        <f t="shared" si="17"/>
        <v>9.5628177090083477E-2</v>
      </c>
      <c r="AL44" s="54">
        <f t="shared" si="17"/>
        <v>0.1080591093044439</v>
      </c>
      <c r="AN44" s="55">
        <f t="shared" si="3"/>
        <v>-3.2280000000000031E-2</v>
      </c>
      <c r="AO44" s="55">
        <f t="shared" si="4"/>
        <v>2.8739999999999988E-2</v>
      </c>
      <c r="AP44" s="55">
        <f t="shared" si="5"/>
        <v>0.40790999999999999</v>
      </c>
      <c r="AQ44" s="55">
        <f t="shared" si="6"/>
        <v>-0.2795099999999997</v>
      </c>
      <c r="AR44" s="55">
        <f t="shared" si="7"/>
        <v>0.19100000000000028</v>
      </c>
      <c r="AS44" s="55">
        <f t="shared" si="8"/>
        <v>-5.9219999999999828E-2</v>
      </c>
    </row>
    <row r="45" spans="1:45" ht="13.5" customHeight="1">
      <c r="A45" s="51">
        <v>35</v>
      </c>
      <c r="B45" s="52">
        <v>43880</v>
      </c>
      <c r="C45" s="53">
        <v>0.47217999999999999</v>
      </c>
      <c r="D45" s="53">
        <v>-1.04972</v>
      </c>
      <c r="E45" s="53">
        <v>0.81581999999999999</v>
      </c>
      <c r="F45" s="53">
        <v>-3.1604199999999998</v>
      </c>
      <c r="G45" s="53">
        <v>2.2689300000000001</v>
      </c>
      <c r="H45" s="53">
        <v>3.2921200000000002</v>
      </c>
      <c r="I45" s="54">
        <f t="shared" si="15"/>
        <v>-0.63503894023006335</v>
      </c>
      <c r="J45" s="54">
        <f t="shared" si="15"/>
        <v>-0.66821965373447512</v>
      </c>
      <c r="K45" s="54">
        <f t="shared" si="15"/>
        <v>-0.67839664020725521</v>
      </c>
      <c r="L45" s="54">
        <f t="shared" si="15"/>
        <v>-0.66933371610208703</v>
      </c>
      <c r="M45" s="54">
        <f t="shared" si="15"/>
        <v>-0.64546297696150823</v>
      </c>
      <c r="N45" s="54">
        <f t="shared" si="15"/>
        <v>-0.61099971971955913</v>
      </c>
      <c r="O45" s="54">
        <f t="shared" si="15"/>
        <v>-0.56956153890437866</v>
      </c>
      <c r="P45" s="54">
        <f t="shared" si="15"/>
        <v>-0.52405915386628887</v>
      </c>
      <c r="Q45" s="54">
        <f t="shared" si="15"/>
        <v>-0.47672378167761142</v>
      </c>
      <c r="R45" s="54">
        <f t="shared" si="15"/>
        <v>-0.42919458040302183</v>
      </c>
      <c r="S45" s="54">
        <f t="shared" si="16"/>
        <v>-0.38262462572172606</v>
      </c>
      <c r="T45" s="54">
        <f t="shared" si="16"/>
        <v>-0.33778428489534384</v>
      </c>
      <c r="U45" s="54">
        <f t="shared" si="16"/>
        <v>-0.29515245658038147</v>
      </c>
      <c r="V45" s="54">
        <f t="shared" si="16"/>
        <v>-0.25499249869810159</v>
      </c>
      <c r="W45" s="54">
        <f t="shared" si="16"/>
        <v>-0.21741294193237398</v>
      </c>
      <c r="X45" s="54">
        <f t="shared" si="16"/>
        <v>-0.18241460107816354</v>
      </c>
      <c r="Y45" s="54">
        <f t="shared" si="16"/>
        <v>-0.14992623931459653</v>
      </c>
      <c r="Z45" s="54">
        <f t="shared" si="16"/>
        <v>-0.11983097587207447</v>
      </c>
      <c r="AA45" s="54">
        <f t="shared" si="16"/>
        <v>-9.1985422535566075E-2</v>
      </c>
      <c r="AB45" s="54">
        <f t="shared" si="16"/>
        <v>-6.6233237524787936E-2</v>
      </c>
      <c r="AC45" s="54">
        <f t="shared" si="17"/>
        <v>-4.2414475055542911E-2</v>
      </c>
      <c r="AD45" s="54">
        <f t="shared" si="17"/>
        <v>-2.0371823380531118E-2</v>
      </c>
      <c r="AE45" s="54">
        <f t="shared" si="17"/>
        <v>4.5421288615510313E-5</v>
      </c>
      <c r="AF45" s="54">
        <f t="shared" si="17"/>
        <v>1.8978999621623083E-2</v>
      </c>
      <c r="AG45" s="54">
        <f t="shared" si="17"/>
        <v>3.6560468875078855E-2</v>
      </c>
      <c r="AH45" s="54">
        <f t="shared" si="17"/>
        <v>5.2910759750937397E-2</v>
      </c>
      <c r="AI45" s="54">
        <f t="shared" si="17"/>
        <v>6.8140249591782609E-2</v>
      </c>
      <c r="AJ45" s="54">
        <f t="shared" si="17"/>
        <v>8.2349164418433041E-2</v>
      </c>
      <c r="AK45" s="54">
        <f t="shared" si="17"/>
        <v>9.5628177090083477E-2</v>
      </c>
      <c r="AL45" s="54">
        <f t="shared" si="17"/>
        <v>0.1080591093044439</v>
      </c>
      <c r="AN45" s="55">
        <f t="shared" si="3"/>
        <v>0</v>
      </c>
      <c r="AO45" s="55">
        <f t="shared" si="4"/>
        <v>0</v>
      </c>
      <c r="AP45" s="55">
        <f t="shared" si="5"/>
        <v>0</v>
      </c>
      <c r="AQ45" s="55">
        <f t="shared" si="6"/>
        <v>0</v>
      </c>
      <c r="AR45" s="55">
        <f t="shared" si="7"/>
        <v>0</v>
      </c>
      <c r="AS45" s="55">
        <f t="shared" si="8"/>
        <v>0</v>
      </c>
    </row>
    <row r="46" spans="1:45" ht="13.5" customHeight="1">
      <c r="A46" s="51">
        <v>36</v>
      </c>
      <c r="B46" s="52">
        <v>43881</v>
      </c>
      <c r="C46" s="53">
        <v>0.52141999999999999</v>
      </c>
      <c r="D46" s="53">
        <v>-1.0710999999999999</v>
      </c>
      <c r="E46" s="53">
        <v>-2.3975499999999998</v>
      </c>
      <c r="F46" s="53">
        <v>0.44899</v>
      </c>
      <c r="G46" s="53">
        <v>3.9146899999999998</v>
      </c>
      <c r="H46" s="53">
        <v>2.93058</v>
      </c>
      <c r="I46" s="54">
        <f t="shared" si="15"/>
        <v>-0.62134540740921407</v>
      </c>
      <c r="J46" s="54">
        <f t="shared" si="15"/>
        <v>-0.65766846298927562</v>
      </c>
      <c r="K46" s="54">
        <f t="shared" si="15"/>
        <v>-0.66755005806972811</v>
      </c>
      <c r="L46" s="54">
        <f t="shared" si="15"/>
        <v>-0.65808338591744731</v>
      </c>
      <c r="M46" s="54">
        <f t="shared" si="15"/>
        <v>-0.63484499250499871</v>
      </c>
      <c r="N46" s="54">
        <f t="shared" si="15"/>
        <v>-0.60216233419686394</v>
      </c>
      <c r="O46" s="54">
        <f t="shared" si="15"/>
        <v>-0.56334963590736897</v>
      </c>
      <c r="P46" s="54">
        <f t="shared" si="15"/>
        <v>-0.52090982007764297</v>
      </c>
      <c r="Q46" s="54">
        <f t="shared" si="15"/>
        <v>-0.47670367334030783</v>
      </c>
      <c r="R46" s="54">
        <f t="shared" si="15"/>
        <v>-0.43208917959774762</v>
      </c>
      <c r="S46" s="54">
        <f t="shared" si="16"/>
        <v>-0.38803470117779038</v>
      </c>
      <c r="T46" s="54">
        <f t="shared" si="16"/>
        <v>-0.34520984288923851</v>
      </c>
      <c r="U46" s="54">
        <f t="shared" si="16"/>
        <v>-0.30405765062240137</v>
      </c>
      <c r="V46" s="54">
        <f t="shared" si="16"/>
        <v>-0.26485144286313778</v>
      </c>
      <c r="W46" s="54">
        <f t="shared" si="16"/>
        <v>-0.22773915213838791</v>
      </c>
      <c r="X46" s="54">
        <f t="shared" si="16"/>
        <v>-0.1927776241235698</v>
      </c>
      <c r="Y46" s="54">
        <f t="shared" si="16"/>
        <v>-0.15995891816313978</v>
      </c>
      <c r="Z46" s="54">
        <f t="shared" si="16"/>
        <v>-0.12923029063108499</v>
      </c>
      <c r="AA46" s="54">
        <f t="shared" si="16"/>
        <v>-0.10050922792263046</v>
      </c>
      <c r="AB46" s="54">
        <f t="shared" si="16"/>
        <v>-7.3694628933013345E-2</v>
      </c>
      <c r="AC46" s="54">
        <f t="shared" si="17"/>
        <v>-4.8675014375352446E-2</v>
      </c>
      <c r="AD46" s="54">
        <f t="shared" si="17"/>
        <v>-2.5334457387037435E-2</v>
      </c>
      <c r="AE46" s="54">
        <f t="shared" si="17"/>
        <v>-3.556781221744805E-3</v>
      </c>
      <c r="AF46" s="54">
        <f t="shared" si="17"/>
        <v>1.6771549846627452E-2</v>
      </c>
      <c r="AG46" s="54">
        <f t="shared" si="17"/>
        <v>3.57595158350539E-2</v>
      </c>
      <c r="AH46" s="54">
        <f t="shared" si="17"/>
        <v>5.3510347750941004E-2</v>
      </c>
      <c r="AI46" s="54">
        <f t="shared" si="17"/>
        <v>7.0120860507917521E-2</v>
      </c>
      <c r="AJ46" s="54">
        <f t="shared" si="17"/>
        <v>8.5681163583213843E-2</v>
      </c>
      <c r="AK46" s="54">
        <f t="shared" si="17"/>
        <v>0.10027463728786536</v>
      </c>
      <c r="AL46" s="54">
        <f t="shared" si="17"/>
        <v>0.11397809065245798</v>
      </c>
      <c r="AN46" s="55">
        <f t="shared" si="3"/>
        <v>4.9240000000000006E-2</v>
      </c>
      <c r="AO46" s="55">
        <f t="shared" si="4"/>
        <v>-2.1379999999999955E-2</v>
      </c>
      <c r="AP46" s="55">
        <f t="shared" si="5"/>
        <v>-3.2133699999999998</v>
      </c>
      <c r="AQ46" s="55">
        <f t="shared" si="6"/>
        <v>3.6094099999999996</v>
      </c>
      <c r="AR46" s="55">
        <f t="shared" si="7"/>
        <v>1.6457599999999997</v>
      </c>
      <c r="AS46" s="55">
        <f t="shared" si="8"/>
        <v>-0.36154000000000019</v>
      </c>
    </row>
    <row r="47" spans="1:45" ht="13.5" customHeight="1">
      <c r="A47" s="51">
        <v>37</v>
      </c>
      <c r="B47" s="52">
        <v>43882</v>
      </c>
      <c r="C47" s="53">
        <v>0.37325000000000003</v>
      </c>
      <c r="D47" s="53">
        <v>-0.94225999999999999</v>
      </c>
      <c r="E47" s="53">
        <v>-3.1482000000000001</v>
      </c>
      <c r="F47" s="53">
        <v>1.4029400000000001</v>
      </c>
      <c r="G47" s="53">
        <v>3.5098099999999999</v>
      </c>
      <c r="H47" s="53">
        <v>2.9655200000000002</v>
      </c>
      <c r="I47" s="54">
        <f t="shared" si="15"/>
        <v>-0.62888959095414287</v>
      </c>
      <c r="J47" s="54">
        <f t="shared" si="15"/>
        <v>-0.6584809560871957</v>
      </c>
      <c r="K47" s="54">
        <f t="shared" si="15"/>
        <v>-0.66498747545693815</v>
      </c>
      <c r="L47" s="54">
        <f t="shared" si="15"/>
        <v>-0.65442739780965309</v>
      </c>
      <c r="M47" s="54">
        <f t="shared" si="15"/>
        <v>-0.63168661046305752</v>
      </c>
      <c r="N47" s="54">
        <f t="shared" si="15"/>
        <v>-0.60063791158957369</v>
      </c>
      <c r="O47" s="54">
        <f t="shared" si="15"/>
        <v>-0.56428574479096283</v>
      </c>
      <c r="P47" s="54">
        <f t="shared" si="15"/>
        <v>-0.52491287535506204</v>
      </c>
      <c r="Q47" s="54">
        <f t="shared" si="15"/>
        <v>-0.48421650161773494</v>
      </c>
      <c r="R47" s="54">
        <f t="shared" si="15"/>
        <v>-0.44342804683472364</v>
      </c>
      <c r="S47" s="54">
        <f t="shared" si="16"/>
        <v>-0.40341487124069819</v>
      </c>
      <c r="T47" s="54">
        <f t="shared" si="16"/>
        <v>-0.36476438188746146</v>
      </c>
      <c r="U47" s="54">
        <f t="shared" si="16"/>
        <v>-0.32785216008698342</v>
      </c>
      <c r="V47" s="54">
        <f t="shared" si="16"/>
        <v>-0.29289620406389927</v>
      </c>
      <c r="W47" s="54">
        <f t="shared" si="16"/>
        <v>-0.25999947544356306</v>
      </c>
      <c r="X47" s="54">
        <f t="shared" si="16"/>
        <v>-0.22918281823307102</v>
      </c>
      <c r="Y47" s="54">
        <f t="shared" si="16"/>
        <v>-0.2004100967226386</v>
      </c>
      <c r="Z47" s="54">
        <f t="shared" si="16"/>
        <v>-0.17360713938949748</v>
      </c>
      <c r="AA47" s="54">
        <f t="shared" si="16"/>
        <v>-0.14867581664867152</v>
      </c>
      <c r="AB47" s="54">
        <f t="shared" si="16"/>
        <v>-0.12550434083160633</v>
      </c>
      <c r="AC47" s="54">
        <f t="shared" si="17"/>
        <v>-0.10397466599214103</v>
      </c>
      <c r="AD47" s="54">
        <f t="shared" si="17"/>
        <v>-8.3967685587232582E-2</v>
      </c>
      <c r="AE47" s="54">
        <f t="shared" si="17"/>
        <v>-6.5366776747975058E-2</v>
      </c>
      <c r="AF47" s="54">
        <f t="shared" si="17"/>
        <v>-4.8060117928751228E-2</v>
      </c>
      <c r="AG47" s="54">
        <f t="shared" si="17"/>
        <v>-3.1942108637144057E-2</v>
      </c>
      <c r="AH47" s="54">
        <f t="shared" si="17"/>
        <v>-1.6914142015138078E-2</v>
      </c>
      <c r="AI47" s="54">
        <f t="shared" si="17"/>
        <v>-2.8849197829723117E-3</v>
      </c>
      <c r="AJ47" s="54">
        <f t="shared" si="17"/>
        <v>1.0229548637354341E-2</v>
      </c>
      <c r="AK47" s="54">
        <f t="shared" si="17"/>
        <v>2.2506157808904026E-2</v>
      </c>
      <c r="AL47" s="54">
        <f t="shared" si="17"/>
        <v>3.4015051934341678E-2</v>
      </c>
      <c r="AN47" s="55">
        <f t="shared" si="3"/>
        <v>-0.14816999999999997</v>
      </c>
      <c r="AO47" s="55">
        <f t="shared" si="4"/>
        <v>0.12883999999999995</v>
      </c>
      <c r="AP47" s="55">
        <f t="shared" si="5"/>
        <v>-0.75065000000000026</v>
      </c>
      <c r="AQ47" s="55">
        <f t="shared" si="6"/>
        <v>0.95395000000000008</v>
      </c>
      <c r="AR47" s="55">
        <f t="shared" si="7"/>
        <v>-0.40487999999999991</v>
      </c>
      <c r="AS47" s="55">
        <f t="shared" si="8"/>
        <v>3.4940000000000193E-2</v>
      </c>
    </row>
    <row r="48" spans="1:45" ht="13.5" customHeight="1">
      <c r="A48" s="51">
        <v>38</v>
      </c>
      <c r="B48" s="52">
        <v>43885</v>
      </c>
      <c r="C48" s="53">
        <v>0.35881999999999997</v>
      </c>
      <c r="D48" s="53">
        <v>-0.94357999999999997</v>
      </c>
      <c r="E48" s="53">
        <v>-1.8406499999999999</v>
      </c>
      <c r="F48" s="53">
        <v>7.8170000000000003E-2</v>
      </c>
      <c r="G48" s="53">
        <v>3.9210799999999999</v>
      </c>
      <c r="H48" s="53">
        <v>0.95779000000000003</v>
      </c>
      <c r="I48" s="54">
        <f t="shared" si="15"/>
        <v>-0.65142582948397942</v>
      </c>
      <c r="J48" s="54">
        <f t="shared" si="15"/>
        <v>-0.69377919276261091</v>
      </c>
      <c r="K48" s="54">
        <f t="shared" si="15"/>
        <v>-0.71013131138444119</v>
      </c>
      <c r="L48" s="54">
        <f t="shared" si="15"/>
        <v>-0.70555692122351465</v>
      </c>
      <c r="M48" s="54">
        <f t="shared" si="15"/>
        <v>-0.68587102732962435</v>
      </c>
      <c r="N48" s="54">
        <f t="shared" si="15"/>
        <v>-0.65599677619948771</v>
      </c>
      <c r="O48" s="54">
        <f t="shared" si="15"/>
        <v>-0.61971732986512429</v>
      </c>
      <c r="P48" s="54">
        <f t="shared" si="15"/>
        <v>-0.57981550166399054</v>
      </c>
      <c r="Q48" s="54">
        <f t="shared" si="15"/>
        <v>-0.53828503803703731</v>
      </c>
      <c r="R48" s="54">
        <f t="shared" si="15"/>
        <v>-0.49652281584105623</v>
      </c>
      <c r="S48" s="54">
        <f t="shared" si="16"/>
        <v>-0.45548302221814335</v>
      </c>
      <c r="T48" s="54">
        <f t="shared" si="16"/>
        <v>-0.41579532858920237</v>
      </c>
      <c r="U48" s="54">
        <f t="shared" si="16"/>
        <v>-0.37785379244709733</v>
      </c>
      <c r="V48" s="54">
        <f t="shared" si="16"/>
        <v>-0.34188316445873052</v>
      </c>
      <c r="W48" s="54">
        <f t="shared" si="16"/>
        <v>-0.30798809165194729</v>
      </c>
      <c r="X48" s="54">
        <f t="shared" si="16"/>
        <v>-0.27618946898227914</v>
      </c>
      <c r="Y48" s="54">
        <f t="shared" si="16"/>
        <v>-0.24645116372486908</v>
      </c>
      <c r="Z48" s="54">
        <f t="shared" si="16"/>
        <v>-0.2186995410275053</v>
      </c>
      <c r="AA48" s="54">
        <f t="shared" si="16"/>
        <v>-0.19283761634582836</v>
      </c>
      <c r="AB48" s="54">
        <f t="shared" si="16"/>
        <v>-0.1687552072348949</v>
      </c>
      <c r="AC48" s="54">
        <f t="shared" si="17"/>
        <v>-0.146336116210281</v>
      </c>
      <c r="AD48" s="54">
        <f t="shared" si="17"/>
        <v>-0.1254631198588271</v>
      </c>
      <c r="AE48" s="54">
        <f t="shared" si="17"/>
        <v>-0.10602134598016832</v>
      </c>
      <c r="AF48" s="54">
        <f t="shared" si="17"/>
        <v>-8.7900474602524092E-2</v>
      </c>
      <c r="AG48" s="54">
        <f t="shared" si="17"/>
        <v>-7.0996088561400605E-2</v>
      </c>
      <c r="AH48" s="54">
        <f t="shared" si="17"/>
        <v>-5.5210416213814839E-2</v>
      </c>
      <c r="AI48" s="54">
        <f t="shared" si="17"/>
        <v>-4.0452646206038174E-2</v>
      </c>
      <c r="AJ48" s="54">
        <f t="shared" si="17"/>
        <v>-2.6638947053837205E-2</v>
      </c>
      <c r="AK48" s="54">
        <f t="shared" si="17"/>
        <v>-1.3692288871468377E-2</v>
      </c>
      <c r="AL48" s="54">
        <f t="shared" si="17"/>
        <v>-1.5421380483064658E-3</v>
      </c>
      <c r="AN48" s="55">
        <f t="shared" si="3"/>
        <v>-1.4430000000000054E-2</v>
      </c>
      <c r="AO48" s="55">
        <f t="shared" si="4"/>
        <v>-1.3199999999999878E-3</v>
      </c>
      <c r="AP48" s="55">
        <f t="shared" si="5"/>
        <v>1.3075500000000002</v>
      </c>
      <c r="AQ48" s="55">
        <f t="shared" si="6"/>
        <v>-1.32477</v>
      </c>
      <c r="AR48" s="55">
        <f t="shared" si="7"/>
        <v>0.41127000000000002</v>
      </c>
      <c r="AS48" s="55">
        <f t="shared" si="8"/>
        <v>-2.00773</v>
      </c>
    </row>
    <row r="49" spans="1:45" ht="13.5" customHeight="1">
      <c r="A49" s="51">
        <v>39</v>
      </c>
      <c r="B49" s="52">
        <v>43886</v>
      </c>
      <c r="C49" s="53">
        <v>1.0200000000000001E-3</v>
      </c>
      <c r="D49" s="53">
        <v>-0.58991000000000005</v>
      </c>
      <c r="E49" s="53">
        <v>-2.4323600000000001</v>
      </c>
      <c r="F49" s="53">
        <v>1.81121</v>
      </c>
      <c r="G49" s="53">
        <v>5.1209100000000003</v>
      </c>
      <c r="H49" s="53">
        <v>10.724080000000001</v>
      </c>
      <c r="I49" s="54">
        <f t="shared" si="15"/>
        <v>-0.66421524937437904</v>
      </c>
      <c r="J49" s="54">
        <f t="shared" si="15"/>
        <v>-0.70572571931503436</v>
      </c>
      <c r="K49" s="54">
        <f t="shared" si="15"/>
        <v>-0.72157983750943988</v>
      </c>
      <c r="L49" s="54">
        <f t="shared" si="15"/>
        <v>-0.71825627414952531</v>
      </c>
      <c r="M49" s="54">
        <f t="shared" si="15"/>
        <v>-0.70087798581626803</v>
      </c>
      <c r="N49" s="54">
        <f t="shared" si="15"/>
        <v>-0.67347570521745737</v>
      </c>
      <c r="O49" s="54">
        <f t="shared" si="15"/>
        <v>-0.63920199978661585</v>
      </c>
      <c r="P49" s="54">
        <f t="shared" si="15"/>
        <v>-0.60050499931811407</v>
      </c>
      <c r="Q49" s="54">
        <f t="shared" si="15"/>
        <v>-0.55926923558131914</v>
      </c>
      <c r="R49" s="54">
        <f t="shared" si="15"/>
        <v>-0.51692967941588996</v>
      </c>
      <c r="S49" s="54">
        <f t="shared" si="16"/>
        <v>-0.47456394916412792</v>
      </c>
      <c r="T49" s="54">
        <f t="shared" si="16"/>
        <v>-0.43296675414463925</v>
      </c>
      <c r="U49" s="54">
        <f t="shared" si="16"/>
        <v>-0.39270989187334404</v>
      </c>
      <c r="V49" s="54">
        <f t="shared" si="16"/>
        <v>-0.35419050808439934</v>
      </c>
      <c r="W49" s="54">
        <f t="shared" si="16"/>
        <v>-0.31766982984712733</v>
      </c>
      <c r="X49" s="54">
        <f t="shared" si="16"/>
        <v>-0.28330417416703002</v>
      </c>
      <c r="Y49" s="54">
        <f t="shared" si="16"/>
        <v>-0.25116970096069158</v>
      </c>
      <c r="Z49" s="54">
        <f t="shared" si="16"/>
        <v>-0.22128210672863013</v>
      </c>
      <c r="AA49" s="54">
        <f t="shared" si="16"/>
        <v>-0.19361223256952553</v>
      </c>
      <c r="AB49" s="54">
        <f t="shared" si="16"/>
        <v>-0.16809837832929631</v>
      </c>
      <c r="AC49" s="54">
        <f t="shared" si="17"/>
        <v>-0.14465596623946197</v>
      </c>
      <c r="AD49" s="54">
        <f t="shared" si="17"/>
        <v>-0.12318507629203879</v>
      </c>
      <c r="AE49" s="54">
        <f t="shared" si="17"/>
        <v>-0.10357627684308957</v>
      </c>
      <c r="AF49" s="54">
        <f t="shared" si="17"/>
        <v>-8.5715093455531188E-2</v>
      </c>
      <c r="AG49" s="54">
        <f t="shared" si="17"/>
        <v>-6.9485393444388088E-2</v>
      </c>
      <c r="AH49" s="54">
        <f t="shared" si="17"/>
        <v>-5.4771910240487109E-2</v>
      </c>
      <c r="AI49" s="54">
        <f t="shared" si="17"/>
        <v>-4.1462088304089817E-2</v>
      </c>
      <c r="AJ49" s="54">
        <f t="shared" si="17"/>
        <v>-2.9447394067380062E-2</v>
      </c>
      <c r="AK49" s="54">
        <f t="shared" si="17"/>
        <v>-1.8624209766490374E-2</v>
      </c>
      <c r="AL49" s="54">
        <f t="shared" si="17"/>
        <v>-8.8944038151915761E-3</v>
      </c>
      <c r="AN49" s="55">
        <f t="shared" si="3"/>
        <v>-0.35779999999999995</v>
      </c>
      <c r="AO49" s="55">
        <f t="shared" si="4"/>
        <v>0.35366999999999993</v>
      </c>
      <c r="AP49" s="55">
        <f t="shared" si="5"/>
        <v>-0.59171000000000018</v>
      </c>
      <c r="AQ49" s="55">
        <f t="shared" si="6"/>
        <v>1.7330399999999999</v>
      </c>
      <c r="AR49" s="55">
        <f t="shared" si="7"/>
        <v>1.1998300000000004</v>
      </c>
      <c r="AS49" s="55">
        <f t="shared" si="8"/>
        <v>9.7662900000000015</v>
      </c>
    </row>
    <row r="50" spans="1:45" ht="13.5" customHeight="1">
      <c r="A50" s="51">
        <v>40</v>
      </c>
      <c r="B50" s="52">
        <v>43887</v>
      </c>
      <c r="C50" s="53">
        <v>1.1E-4</v>
      </c>
      <c r="D50" s="53">
        <v>-0.60360000000000003</v>
      </c>
      <c r="E50" s="53">
        <v>-2.1369699999999998</v>
      </c>
      <c r="F50" s="53">
        <v>1.47051</v>
      </c>
      <c r="G50" s="53">
        <v>4.8307700000000002</v>
      </c>
      <c r="H50" s="53">
        <v>11.72278</v>
      </c>
      <c r="I50" s="54">
        <f t="shared" si="15"/>
        <v>-0.67875042184178835</v>
      </c>
      <c r="J50" s="54">
        <f t="shared" si="15"/>
        <v>-0.71939342017669239</v>
      </c>
      <c r="K50" s="54">
        <f t="shared" si="15"/>
        <v>-0.73402843418074348</v>
      </c>
      <c r="L50" s="54">
        <f t="shared" si="15"/>
        <v>-0.72942239846647661</v>
      </c>
      <c r="M50" s="54">
        <f t="shared" si="15"/>
        <v>-0.71087137027360758</v>
      </c>
      <c r="N50" s="54">
        <f t="shared" si="15"/>
        <v>-0.68249927713938341</v>
      </c>
      <c r="O50" s="54">
        <f t="shared" si="15"/>
        <v>-0.64749786497652106</v>
      </c>
      <c r="P50" s="54">
        <f t="shared" si="15"/>
        <v>-0.60831923003399513</v>
      </c>
      <c r="Q50" s="54">
        <f t="shared" si="15"/>
        <v>-0.5668301353111691</v>
      </c>
      <c r="R50" s="54">
        <f t="shared" si="15"/>
        <v>-0.52443554519686564</v>
      </c>
      <c r="S50" s="54">
        <f t="shared" si="16"/>
        <v>-0.48217738240961672</v>
      </c>
      <c r="T50" s="54">
        <f t="shared" si="16"/>
        <v>-0.44081335467861149</v>
      </c>
      <c r="U50" s="54">
        <f t="shared" si="16"/>
        <v>-0.40087976311291701</v>
      </c>
      <c r="V50" s="54">
        <f t="shared" si="16"/>
        <v>-0.3627414477842093</v>
      </c>
      <c r="W50" s="54">
        <f t="shared" si="16"/>
        <v>-0.32663141459834766</v>
      </c>
      <c r="X50" s="54">
        <f t="shared" si="16"/>
        <v>-0.29268219342578489</v>
      </c>
      <c r="Y50" s="54">
        <f t="shared" si="16"/>
        <v>-0.26095057831697671</v>
      </c>
      <c r="Z50" s="54">
        <f t="shared" si="16"/>
        <v>-0.23143707831563642</v>
      </c>
      <c r="AA50" s="54">
        <f t="shared" si="16"/>
        <v>-0.20410114721537931</v>
      </c>
      <c r="AB50" s="54">
        <f t="shared" si="16"/>
        <v>-0.17887305069306703</v>
      </c>
      <c r="AC50" s="54">
        <f t="shared" si="17"/>
        <v>-0.15566305996777807</v>
      </c>
      <c r="AD50" s="54">
        <f t="shared" si="17"/>
        <v>-0.13436852468487426</v>
      </c>
      <c r="AE50" s="54">
        <f t="shared" si="17"/>
        <v>-0.11487926780340757</v>
      </c>
      <c r="AF50" s="54">
        <f t="shared" si="17"/>
        <v>-9.7081656769092695E-2</v>
      </c>
      <c r="AG50" s="54">
        <f t="shared" si="17"/>
        <v>-8.0861634056428933E-2</v>
      </c>
      <c r="AH50" s="54">
        <f t="shared" si="17"/>
        <v>-6.6106932923866435E-2</v>
      </c>
      <c r="AI50" s="54">
        <f t="shared" si="17"/>
        <v>-5.2708658246142903E-2</v>
      </c>
      <c r="AJ50" s="54">
        <f t="shared" si="17"/>
        <v>-4.0562375386438643E-2</v>
      </c>
      <c r="AK50" s="54">
        <f t="shared" si="17"/>
        <v>-2.9568820485051162E-2</v>
      </c>
      <c r="AL50" s="54">
        <f t="shared" si="17"/>
        <v>-1.9634321846987157E-2</v>
      </c>
      <c r="AN50" s="55">
        <f t="shared" si="3"/>
        <v>-9.1000000000000011E-4</v>
      </c>
      <c r="AO50" s="55">
        <f t="shared" si="4"/>
        <v>-1.368999999999998E-2</v>
      </c>
      <c r="AP50" s="55">
        <f t="shared" si="5"/>
        <v>0.29539000000000026</v>
      </c>
      <c r="AQ50" s="55">
        <f t="shared" si="6"/>
        <v>-0.3407</v>
      </c>
      <c r="AR50" s="55">
        <f t="shared" si="7"/>
        <v>-0.29014000000000006</v>
      </c>
      <c r="AS50" s="55">
        <f t="shared" si="8"/>
        <v>0.99869999999999948</v>
      </c>
    </row>
    <row r="51" spans="1:45" ht="13.5" customHeight="1">
      <c r="A51" s="51">
        <v>41</v>
      </c>
      <c r="B51" s="52">
        <v>43888</v>
      </c>
      <c r="C51" s="53">
        <v>1E-4</v>
      </c>
      <c r="D51" s="53">
        <v>-0.60653000000000001</v>
      </c>
      <c r="E51" s="53">
        <v>-2.1415799999999998</v>
      </c>
      <c r="F51" s="53">
        <v>1.4814499999999999</v>
      </c>
      <c r="G51" s="53">
        <v>4.7144899999999996</v>
      </c>
      <c r="H51" s="53">
        <v>11.90605</v>
      </c>
      <c r="I51" s="54">
        <f t="shared" ref="I51:R60" si="18">IFERROR($C51 + $D51 * (1 - EXP(-I$9 / $G51)) / (I$9 / $G51)+ $E51 * ((1 - EXP(-I$9 / $G51)) / (I$9 / $G51) - EXP(-I$9 / $G51))+ $F51 * ((1 - EXP(-I$9 / $H51)) / (I$9 / $H51) - EXP(-I$9 / $H51)),"n.a")</f>
        <v>-0.68500896010495793</v>
      </c>
      <c r="J51" s="54">
        <f t="shared" si="18"/>
        <v>-0.72696010419220813</v>
      </c>
      <c r="K51" s="54">
        <f t="shared" si="18"/>
        <v>-0.74155039037282378</v>
      </c>
      <c r="L51" s="54">
        <f t="shared" si="18"/>
        <v>-0.7360254802854802</v>
      </c>
      <c r="M51" s="54">
        <f t="shared" si="18"/>
        <v>-0.71602577958831937</v>
      </c>
      <c r="N51" s="54">
        <f t="shared" si="18"/>
        <v>-0.68591915374304491</v>
      </c>
      <c r="O51" s="54">
        <f t="shared" si="18"/>
        <v>-0.64906676646609895</v>
      </c>
      <c r="P51" s="54">
        <f t="shared" si="18"/>
        <v>-0.60803526925590923</v>
      </c>
      <c r="Q51" s="54">
        <f t="shared" si="18"/>
        <v>-0.56476597802753559</v>
      </c>
      <c r="R51" s="54">
        <f t="shared" si="18"/>
        <v>-0.52070958557606617</v>
      </c>
      <c r="S51" s="54">
        <f t="shared" ref="S51:AB60" si="19">IFERROR($C51 + $D51 * (1 - EXP(-S$9 / $G51)) / (S$9 / $G51)+ $E51 * ((1 - EXP(-S$9 / $G51)) / (S$9 / $G51) - EXP(-S$9 / $G51))+ $F51 * ((1 - EXP(-S$9 / $H51)) / (S$9 / $H51) - EXP(-S$9 / $H51)),"n.a")</f>
        <v>-0.47693327833296484</v>
      </c>
      <c r="T51" s="54">
        <f t="shared" si="19"/>
        <v>-0.43420577362840568</v>
      </c>
      <c r="U51" s="54">
        <f t="shared" si="19"/>
        <v>-0.39306470568532142</v>
      </c>
      <c r="V51" s="54">
        <f t="shared" si="19"/>
        <v>-0.35386991345348778</v>
      </c>
      <c r="W51" s="54">
        <f t="shared" si="19"/>
        <v>-0.31684547971187982</v>
      </c>
      <c r="X51" s="54">
        <f t="shared" si="19"/>
        <v>-0.28211280522771054</v>
      </c>
      <c r="Y51" s="54">
        <f t="shared" si="19"/>
        <v>-0.24971654724499848</v>
      </c>
      <c r="Z51" s="54">
        <f t="shared" si="19"/>
        <v>-0.21964488649497116</v>
      </c>
      <c r="AA51" s="54">
        <f t="shared" si="19"/>
        <v>-0.19184529380071386</v>
      </c>
      <c r="AB51" s="54">
        <f t="shared" si="19"/>
        <v>-0.16623673211304568</v>
      </c>
      <c r="AC51" s="54">
        <f t="shared" ref="AC51:AL60" si="20">IFERROR($C51 + $D51 * (1 - EXP(-AC$9 / $G51)) / (AC$9 / $G51)+ $E51 * ((1 - EXP(-AC$9 / $G51)) / (AC$9 / $G51) - EXP(-AC$9 / $G51))+ $F51 * ((1 - EXP(-AC$9 / $H51)) / (AC$9 / $H51) - EXP(-AC$9 / $H51)),"n.a")</f>
        <v>-0.14271904112709227</v>
      </c>
      <c r="AD51" s="54">
        <f t="shared" si="20"/>
        <v>-0.12118010036113303</v>
      </c>
      <c r="AE51" s="54">
        <f t="shared" si="20"/>
        <v>-0.10150124538244976</v>
      </c>
      <c r="AF51" s="54">
        <f t="shared" si="20"/>
        <v>-8.3561314824635746E-2</v>
      </c>
      <c r="AG51" s="54">
        <f t="shared" si="20"/>
        <v>-6.7239628198109025E-2</v>
      </c>
      <c r="AH51" s="54">
        <f t="shared" si="20"/>
        <v>-5.2418132422152652E-2</v>
      </c>
      <c r="AI51" s="54">
        <f t="shared" si="20"/>
        <v>-3.8982905423943726E-2</v>
      </c>
      <c r="AJ51" s="54">
        <f t="shared" si="20"/>
        <v>-2.6825165582715693E-2</v>
      </c>
      <c r="AK51" s="54">
        <f t="shared" si="20"/>
        <v>-1.5841904256170269E-2</v>
      </c>
      <c r="AL51" s="54">
        <f t="shared" si="20"/>
        <v>-5.9362335135138555E-3</v>
      </c>
      <c r="AN51" s="55">
        <f t="shared" si="3"/>
        <v>-9.9999999999999991E-6</v>
      </c>
      <c r="AO51" s="55">
        <f t="shared" si="4"/>
        <v>-2.9299999999999882E-3</v>
      </c>
      <c r="AP51" s="55">
        <f t="shared" si="5"/>
        <v>-4.610000000000003E-3</v>
      </c>
      <c r="AQ51" s="55">
        <f t="shared" si="6"/>
        <v>1.093999999999995E-2</v>
      </c>
      <c r="AR51" s="55">
        <f t="shared" si="7"/>
        <v>-0.11628000000000061</v>
      </c>
      <c r="AS51" s="55">
        <f t="shared" si="8"/>
        <v>0.18327000000000027</v>
      </c>
    </row>
    <row r="52" spans="1:45" ht="13.5" customHeight="1">
      <c r="A52" s="51">
        <v>42</v>
      </c>
      <c r="B52" s="52">
        <v>43889</v>
      </c>
      <c r="C52" s="53">
        <v>2.0000000000000001E-4</v>
      </c>
      <c r="D52" s="53">
        <v>-0.66215999999999997</v>
      </c>
      <c r="E52" s="53">
        <v>-2.4174000000000002</v>
      </c>
      <c r="F52" s="53">
        <v>1.4469399999999999</v>
      </c>
      <c r="G52" s="53">
        <v>5.1478099999999998</v>
      </c>
      <c r="H52" s="53">
        <v>8.8328799999999994</v>
      </c>
      <c r="I52" s="54">
        <f t="shared" si="18"/>
        <v>-0.73213203066138677</v>
      </c>
      <c r="J52" s="54">
        <f t="shared" si="18"/>
        <v>-0.77141625212086207</v>
      </c>
      <c r="K52" s="54">
        <f t="shared" si="18"/>
        <v>-0.7873118229218905</v>
      </c>
      <c r="L52" s="54">
        <f t="shared" si="18"/>
        <v>-0.78575779995303641</v>
      </c>
      <c r="M52" s="54">
        <f t="shared" si="18"/>
        <v>-0.77143668204504667</v>
      </c>
      <c r="N52" s="54">
        <f t="shared" si="18"/>
        <v>-0.74802091848423313</v>
      </c>
      <c r="O52" s="54">
        <f t="shared" si="18"/>
        <v>-0.71837288669200472</v>
      </c>
      <c r="P52" s="54">
        <f t="shared" si="18"/>
        <v>-0.68470693226942325</v>
      </c>
      <c r="Q52" s="54">
        <f t="shared" si="18"/>
        <v>-0.64872049852158065</v>
      </c>
      <c r="R52" s="54">
        <f t="shared" si="18"/>
        <v>-0.61170008951257993</v>
      </c>
      <c r="S52" s="54">
        <f t="shared" si="19"/>
        <v>-0.5746067597948914</v>
      </c>
      <c r="T52" s="54">
        <f t="shared" si="19"/>
        <v>-0.53814496345026241</v>
      </c>
      <c r="U52" s="54">
        <f t="shared" si="19"/>
        <v>-0.50281789069638005</v>
      </c>
      <c r="V52" s="54">
        <f t="shared" si="19"/>
        <v>-0.46897184392156471</v>
      </c>
      <c r="W52" s="54">
        <f t="shared" si="19"/>
        <v>-0.43683173352221549</v>
      </c>
      <c r="X52" s="54">
        <f t="shared" si="19"/>
        <v>-0.40652938839183234</v>
      </c>
      <c r="Y52" s="54">
        <f t="shared" si="19"/>
        <v>-0.37812606080594086</v>
      </c>
      <c r="Z52" s="54">
        <f t="shared" si="19"/>
        <v>-0.35163024801765513</v>
      </c>
      <c r="AA52" s="54">
        <f t="shared" si="19"/>
        <v>-0.32701174267066979</v>
      </c>
      <c r="AB52" s="54">
        <f t="shared" si="19"/>
        <v>-0.30421265257939684</v>
      </c>
      <c r="AC52" s="54">
        <f t="shared" si="20"/>
        <v>-0.28315599049386897</v>
      </c>
      <c r="AD52" s="54">
        <f t="shared" si="20"/>
        <v>-0.26375232040176416</v>
      </c>
      <c r="AE52" s="54">
        <f t="shared" si="20"/>
        <v>-0.24590485400344853</v>
      </c>
      <c r="AF52" s="54">
        <f t="shared" si="20"/>
        <v>-0.22951331536347186</v>
      </c>
      <c r="AG52" s="54">
        <f t="shared" si="20"/>
        <v>-0.21447683022849512</v>
      </c>
      <c r="AH52" s="54">
        <f t="shared" si="20"/>
        <v>-0.20069604651605805</v>
      </c>
      <c r="AI52" s="54">
        <f t="shared" si="20"/>
        <v>-0.18807465190022571</v>
      </c>
      <c r="AJ52" s="54">
        <f t="shared" si="20"/>
        <v>-0.17652042151400493</v>
      </c>
      <c r="AK52" s="54">
        <f t="shared" si="20"/>
        <v>-0.1659459021355057</v>
      </c>
      <c r="AL52" s="54">
        <f t="shared" si="20"/>
        <v>-0.1562688176651158</v>
      </c>
      <c r="AN52" s="55">
        <f t="shared" si="3"/>
        <v>1E-4</v>
      </c>
      <c r="AO52" s="55">
        <f t="shared" si="4"/>
        <v>-5.5629999999999957E-2</v>
      </c>
      <c r="AP52" s="55">
        <f t="shared" si="5"/>
        <v>-0.2758200000000004</v>
      </c>
      <c r="AQ52" s="55">
        <f t="shared" si="6"/>
        <v>-3.4510000000000041E-2</v>
      </c>
      <c r="AR52" s="55">
        <f t="shared" si="7"/>
        <v>0.43332000000000015</v>
      </c>
      <c r="AS52" s="55">
        <f t="shared" si="8"/>
        <v>-3.0731700000000011</v>
      </c>
    </row>
    <row r="53" spans="1:45" ht="13.5" customHeight="1">
      <c r="A53" s="51">
        <v>43</v>
      </c>
      <c r="B53" s="52">
        <v>43892</v>
      </c>
      <c r="C53" s="53">
        <v>1.8000000000000001E-4</v>
      </c>
      <c r="D53" s="53">
        <v>-0.63693</v>
      </c>
      <c r="E53" s="53">
        <v>-1.80165</v>
      </c>
      <c r="F53" s="53">
        <v>0.35135</v>
      </c>
      <c r="G53" s="53">
        <v>3.5615000000000001</v>
      </c>
      <c r="H53" s="53">
        <v>13.81504</v>
      </c>
      <c r="I53" s="54">
        <f t="shared" si="18"/>
        <v>-0.75324627105853292</v>
      </c>
      <c r="J53" s="54">
        <f t="shared" si="18"/>
        <v>-0.81509497214114313</v>
      </c>
      <c r="K53" s="54">
        <f t="shared" si="18"/>
        <v>-0.83891905767050967</v>
      </c>
      <c r="L53" s="54">
        <f t="shared" si="18"/>
        <v>-0.83679942542568952</v>
      </c>
      <c r="M53" s="54">
        <f t="shared" si="18"/>
        <v>-0.81746366591583086</v>
      </c>
      <c r="N53" s="54">
        <f t="shared" si="18"/>
        <v>-0.7871703440998471</v>
      </c>
      <c r="O53" s="54">
        <f t="shared" si="18"/>
        <v>-0.75036582988298695</v>
      </c>
      <c r="P53" s="54">
        <f t="shared" si="18"/>
        <v>-0.71017136499489386</v>
      </c>
      <c r="Q53" s="54">
        <f t="shared" si="18"/>
        <v>-0.66874355026197918</v>
      </c>
      <c r="R53" s="54">
        <f t="shared" si="18"/>
        <v>-0.62754055889099114</v>
      </c>
      <c r="S53" s="54">
        <f t="shared" si="19"/>
        <v>-0.58751822576653057</v>
      </c>
      <c r="T53" s="54">
        <f t="shared" si="19"/>
        <v>-0.54927405148381547</v>
      </c>
      <c r="U53" s="54">
        <f t="shared" si="19"/>
        <v>-0.51315258294546229</v>
      </c>
      <c r="V53" s="54">
        <f t="shared" si="19"/>
        <v>-0.47932220665901043</v>
      </c>
      <c r="W53" s="54">
        <f t="shared" si="19"/>
        <v>-0.44783082852226164</v>
      </c>
      <c r="X53" s="54">
        <f t="shared" si="19"/>
        <v>-0.41864599869872932</v>
      </c>
      <c r="Y53" s="54">
        <f t="shared" si="19"/>
        <v>-0.391683609873543</v>
      </c>
      <c r="Z53" s="54">
        <f t="shared" si="19"/>
        <v>-0.36682822994679365</v>
      </c>
      <c r="AA53" s="54">
        <f t="shared" si="19"/>
        <v>-0.34394733470057931</v>
      </c>
      <c r="AB53" s="54">
        <f t="shared" si="19"/>
        <v>-0.32290111365747776</v>
      </c>
      <c r="AC53" s="54">
        <f t="shared" si="20"/>
        <v>-0.30354908188373719</v>
      </c>
      <c r="AD53" s="54">
        <f t="shared" si="20"/>
        <v>-0.28575440341464547</v>
      </c>
      <c r="AE53" s="54">
        <f t="shared" si="20"/>
        <v>-0.26938658949358091</v>
      </c>
      <c r="AF53" s="54">
        <f t="shared" si="20"/>
        <v>-0.25432305537205702</v>
      </c>
      <c r="AG53" s="54">
        <f t="shared" si="20"/>
        <v>-0.24044988690360003</v>
      </c>
      <c r="AH53" s="54">
        <f t="shared" si="20"/>
        <v>-0.22766207054118948</v>
      </c>
      <c r="AI53" s="54">
        <f t="shared" si="20"/>
        <v>-0.21586336862901762</v>
      </c>
      <c r="AJ53" s="54">
        <f t="shared" si="20"/>
        <v>-0.20496596936121619</v>
      </c>
      <c r="AK53" s="54">
        <f t="shared" si="20"/>
        <v>-0.19489000246833665</v>
      </c>
      <c r="AL53" s="54">
        <f t="shared" si="20"/>
        <v>-0.18556298386945724</v>
      </c>
      <c r="AN53" s="55">
        <f t="shared" si="3"/>
        <v>-1.9999999999999998E-5</v>
      </c>
      <c r="AO53" s="55">
        <f t="shared" si="4"/>
        <v>2.5229999999999975E-2</v>
      </c>
      <c r="AP53" s="55">
        <f t="shared" si="5"/>
        <v>0.61575000000000024</v>
      </c>
      <c r="AQ53" s="55">
        <f t="shared" si="6"/>
        <v>-1.0955899999999998</v>
      </c>
      <c r="AR53" s="55">
        <f t="shared" si="7"/>
        <v>-1.5863099999999997</v>
      </c>
      <c r="AS53" s="55">
        <f t="shared" si="8"/>
        <v>4.9821600000000004</v>
      </c>
    </row>
    <row r="54" spans="1:45" ht="13.5" customHeight="1">
      <c r="A54" s="51">
        <v>44</v>
      </c>
      <c r="B54" s="52">
        <v>43893</v>
      </c>
      <c r="C54" s="53">
        <v>1E-4</v>
      </c>
      <c r="D54" s="53">
        <v>-0.60738000000000003</v>
      </c>
      <c r="E54" s="53">
        <v>-1.72444</v>
      </c>
      <c r="F54" s="53">
        <v>0.64822999999999997</v>
      </c>
      <c r="G54" s="53">
        <v>3.5044300000000002</v>
      </c>
      <c r="H54" s="53">
        <v>30</v>
      </c>
      <c r="I54" s="54">
        <f t="shared" si="18"/>
        <v>-0.72162232104066215</v>
      </c>
      <c r="J54" s="54">
        <f t="shared" si="18"/>
        <v>-0.78153200415097868</v>
      </c>
      <c r="K54" s="54">
        <f t="shared" si="18"/>
        <v>-0.80366910208521536</v>
      </c>
      <c r="L54" s="54">
        <f t="shared" si="18"/>
        <v>-0.80009122297135582</v>
      </c>
      <c r="M54" s="54">
        <f t="shared" si="18"/>
        <v>-0.77947389826846558</v>
      </c>
      <c r="N54" s="54">
        <f t="shared" si="18"/>
        <v>-0.74801406975832352</v>
      </c>
      <c r="O54" s="54">
        <f t="shared" si="18"/>
        <v>-0.71009797469047808</v>
      </c>
      <c r="P54" s="54">
        <f t="shared" si="18"/>
        <v>-0.66879402269291754</v>
      </c>
      <c r="Q54" s="54">
        <f t="shared" si="18"/>
        <v>-0.62621580917030473</v>
      </c>
      <c r="R54" s="54">
        <f t="shared" si="18"/>
        <v>-0.58378887694836845</v>
      </c>
      <c r="S54" s="54">
        <f t="shared" si="19"/>
        <v>-0.54244623235740752</v>
      </c>
      <c r="T54" s="54">
        <f t="shared" si="19"/>
        <v>-0.50277120404607001</v>
      </c>
      <c r="U54" s="54">
        <f t="shared" si="19"/>
        <v>-0.46510144916403062</v>
      </c>
      <c r="V54" s="54">
        <f t="shared" si="19"/>
        <v>-0.429604348238668</v>
      </c>
      <c r="W54" s="54">
        <f t="shared" si="19"/>
        <v>-0.39633137761632353</v>
      </c>
      <c r="X54" s="54">
        <f t="shared" si="19"/>
        <v>-0.36525707542029867</v>
      </c>
      <c r="Y54" s="54">
        <f t="shared" si="19"/>
        <v>-0.33630675075171268</v>
      </c>
      <c r="Z54" s="54">
        <f t="shared" si="19"/>
        <v>-0.30937599722679748</v>
      </c>
      <c r="AA54" s="54">
        <f t="shared" si="19"/>
        <v>-0.28434426451934824</v>
      </c>
      <c r="AB54" s="54">
        <f t="shared" si="19"/>
        <v>-0.26108414343047293</v>
      </c>
      <c r="AC54" s="54">
        <f t="shared" si="20"/>
        <v>-0.23946757748733077</v>
      </c>
      <c r="AD54" s="54">
        <f t="shared" si="20"/>
        <v>-0.21936988718076297</v>
      </c>
      <c r="AE54" s="54">
        <f t="shared" si="20"/>
        <v>-0.20067225188829396</v>
      </c>
      <c r="AF54" s="54">
        <f t="shared" si="20"/>
        <v>-0.18326311710546347</v>
      </c>
      <c r="AG54" s="54">
        <f t="shared" si="20"/>
        <v>-0.16703886431591092</v>
      </c>
      <c r="AH54" s="54">
        <f t="shared" si="20"/>
        <v>-0.15190398539555353</v>
      </c>
      <c r="AI54" s="54">
        <f t="shared" si="20"/>
        <v>-0.13777093375196595</v>
      </c>
      <c r="AJ54" s="54">
        <f t="shared" si="20"/>
        <v>-0.12455977368157028</v>
      </c>
      <c r="AK54" s="54">
        <f t="shared" si="20"/>
        <v>-0.11219771266982553</v>
      </c>
      <c r="AL54" s="54">
        <f t="shared" si="20"/>
        <v>-0.10061857485067902</v>
      </c>
      <c r="AN54" s="55">
        <f t="shared" si="3"/>
        <v>-8.0000000000000007E-5</v>
      </c>
      <c r="AO54" s="55">
        <f t="shared" si="4"/>
        <v>2.9549999999999965E-2</v>
      </c>
      <c r="AP54" s="55">
        <f t="shared" si="5"/>
        <v>7.7210000000000001E-2</v>
      </c>
      <c r="AQ54" s="55">
        <f t="shared" si="6"/>
        <v>0.29687999999999998</v>
      </c>
      <c r="AR54" s="55">
        <f t="shared" si="7"/>
        <v>-5.7069999999999954E-2</v>
      </c>
      <c r="AS54" s="55">
        <f t="shared" si="8"/>
        <v>16.18496</v>
      </c>
    </row>
    <row r="55" spans="1:45" ht="13.5" customHeight="1">
      <c r="A55" s="51">
        <v>45</v>
      </c>
      <c r="B55" s="52">
        <v>43894</v>
      </c>
      <c r="C55" s="53">
        <v>1E-4</v>
      </c>
      <c r="D55" s="53">
        <v>-0.63573999999999997</v>
      </c>
      <c r="E55" s="53">
        <v>-1.80741</v>
      </c>
      <c r="F55" s="53">
        <v>0.40988999999999998</v>
      </c>
      <c r="G55" s="53">
        <v>3.5524100000000001</v>
      </c>
      <c r="H55" s="53">
        <v>23.035869999999999</v>
      </c>
      <c r="I55" s="54">
        <f t="shared" si="18"/>
        <v>-0.75668733446697456</v>
      </c>
      <c r="J55" s="54">
        <f t="shared" si="18"/>
        <v>-0.82195904480951065</v>
      </c>
      <c r="K55" s="54">
        <f t="shared" si="18"/>
        <v>-0.84831968056135132</v>
      </c>
      <c r="L55" s="54">
        <f t="shared" si="18"/>
        <v>-0.84802893072107177</v>
      </c>
      <c r="M55" s="54">
        <f t="shared" si="18"/>
        <v>-0.82994831329544572</v>
      </c>
      <c r="N55" s="54">
        <f t="shared" si="18"/>
        <v>-0.8004382185701383</v>
      </c>
      <c r="O55" s="54">
        <f t="shared" si="18"/>
        <v>-0.76402379645269136</v>
      </c>
      <c r="P55" s="54">
        <f t="shared" si="18"/>
        <v>-0.72388843694774119</v>
      </c>
      <c r="Q55" s="54">
        <f t="shared" si="18"/>
        <v>-0.68223879050224623</v>
      </c>
      <c r="R55" s="54">
        <f t="shared" si="18"/>
        <v>-0.64057418058135573</v>
      </c>
      <c r="S55" s="54">
        <f t="shared" si="19"/>
        <v>-0.59988494936506709</v>
      </c>
      <c r="T55" s="54">
        <f t="shared" si="19"/>
        <v>-0.56079805393839677</v>
      </c>
      <c r="U55" s="54">
        <f t="shared" si="19"/>
        <v>-0.52368357281450939</v>
      </c>
      <c r="V55" s="54">
        <f t="shared" si="19"/>
        <v>-0.48873229914218885</v>
      </c>
      <c r="W55" s="54">
        <f t="shared" si="19"/>
        <v>-0.4560119932895762</v>
      </c>
      <c r="X55" s="54">
        <f t="shared" si="19"/>
        <v>-0.42550792287416939</v>
      </c>
      <c r="Y55" s="54">
        <f t="shared" si="19"/>
        <v>-0.39715186709059136</v>
      </c>
      <c r="Z55" s="54">
        <f t="shared" si="19"/>
        <v>-0.37084268016170652</v>
      </c>
      <c r="AA55" s="54">
        <f t="shared" si="19"/>
        <v>-0.34646070279510865</v>
      </c>
      <c r="AB55" s="54">
        <f t="shared" si="19"/>
        <v>-0.32387771089920042</v>
      </c>
      <c r="AC55" s="54">
        <f t="shared" si="20"/>
        <v>-0.30296364525020042</v>
      </c>
      <c r="AD55" s="54">
        <f t="shared" si="20"/>
        <v>-0.283591035190976</v>
      </c>
      <c r="AE55" s="54">
        <f t="shared" si="20"/>
        <v>-0.26563778452338249</v>
      </c>
      <c r="AF55" s="54">
        <f t="shared" si="20"/>
        <v>-0.24898880665014334</v>
      </c>
      <c r="AG55" s="54">
        <f t="shared" si="20"/>
        <v>-0.23353686238420648</v>
      </c>
      <c r="AH55" s="54">
        <f t="shared" si="20"/>
        <v>-0.2191828554690648</v>
      </c>
      <c r="AI55" s="54">
        <f t="shared" si="20"/>
        <v>-0.20583576863896336</v>
      </c>
      <c r="AJ55" s="54">
        <f t="shared" si="20"/>
        <v>-0.19341237020830465</v>
      </c>
      <c r="AK55" s="54">
        <f t="shared" si="20"/>
        <v>-0.18183678266339159</v>
      </c>
      <c r="AL55" s="54">
        <f t="shared" si="20"/>
        <v>-0.17103997678026506</v>
      </c>
      <c r="AN55" s="55">
        <f t="shared" si="3"/>
        <v>0</v>
      </c>
      <c r="AO55" s="55">
        <f t="shared" si="4"/>
        <v>-2.8359999999999941E-2</v>
      </c>
      <c r="AP55" s="55">
        <f t="shared" si="5"/>
        <v>-8.2969999999999988E-2</v>
      </c>
      <c r="AQ55" s="55">
        <f t="shared" si="6"/>
        <v>-0.23834</v>
      </c>
      <c r="AR55" s="55">
        <f t="shared" si="7"/>
        <v>4.7979999999999912E-2</v>
      </c>
      <c r="AS55" s="55">
        <f t="shared" si="8"/>
        <v>-6.9641300000000008</v>
      </c>
    </row>
    <row r="56" spans="1:45" ht="13.5" customHeight="1">
      <c r="A56" s="51">
        <v>46</v>
      </c>
      <c r="B56" s="52">
        <v>43895</v>
      </c>
      <c r="C56" s="53">
        <v>1E-4</v>
      </c>
      <c r="D56" s="53">
        <v>-0.62058000000000002</v>
      </c>
      <c r="E56" s="53">
        <v>-1.87066</v>
      </c>
      <c r="F56" s="53">
        <v>0.45276</v>
      </c>
      <c r="G56" s="53">
        <v>3.2837499999999999</v>
      </c>
      <c r="H56" s="53">
        <v>28.27608</v>
      </c>
      <c r="I56" s="54">
        <f t="shared" si="18"/>
        <v>-0.76018005377683906</v>
      </c>
      <c r="J56" s="54">
        <f t="shared" si="18"/>
        <v>-0.8329858424328741</v>
      </c>
      <c r="K56" s="54">
        <f t="shared" si="18"/>
        <v>-0.86039875984003822</v>
      </c>
      <c r="L56" s="54">
        <f t="shared" si="18"/>
        <v>-0.85765197649488034</v>
      </c>
      <c r="M56" s="54">
        <f t="shared" si="18"/>
        <v>-0.83546632306968638</v>
      </c>
      <c r="N56" s="54">
        <f t="shared" si="18"/>
        <v>-0.80132430655141662</v>
      </c>
      <c r="O56" s="54">
        <f t="shared" si="18"/>
        <v>-0.76039291344892956</v>
      </c>
      <c r="P56" s="54">
        <f t="shared" si="18"/>
        <v>-0.71619070047111166</v>
      </c>
      <c r="Q56" s="54">
        <f t="shared" si="18"/>
        <v>-0.67106892827620657</v>
      </c>
      <c r="R56" s="54">
        <f t="shared" si="18"/>
        <v>-0.62655764923570834</v>
      </c>
      <c r="S56" s="54">
        <f t="shared" si="19"/>
        <v>-0.58361387378521878</v>
      </c>
      <c r="T56" s="54">
        <f t="shared" si="19"/>
        <v>-0.54279886017653411</v>
      </c>
      <c r="U56" s="54">
        <f t="shared" si="19"/>
        <v>-0.50440420764886518</v>
      </c>
      <c r="V56" s="54">
        <f t="shared" si="19"/>
        <v>-0.46854105591316775</v>
      </c>
      <c r="W56" s="54">
        <f t="shared" si="19"/>
        <v>-0.43520277117469497</v>
      </c>
      <c r="X56" s="54">
        <f t="shared" si="19"/>
        <v>-0.40430863992091509</v>
      </c>
      <c r="Y56" s="54">
        <f t="shared" si="19"/>
        <v>-0.37573401009587803</v>
      </c>
      <c r="Z56" s="54">
        <f t="shared" si="19"/>
        <v>-0.349330805441603</v>
      </c>
      <c r="AA56" s="54">
        <f t="shared" si="19"/>
        <v>-0.32494123929071722</v>
      </c>
      <c r="AB56" s="54">
        <f t="shared" si="19"/>
        <v>-0.30240675671729156</v>
      </c>
      <c r="AC56" s="54">
        <f t="shared" si="20"/>
        <v>-0.28157365665336642</v>
      </c>
      <c r="AD56" s="54">
        <f t="shared" si="20"/>
        <v>-0.2622964284211507</v>
      </c>
      <c r="AE56" s="54">
        <f t="shared" si="20"/>
        <v>-0.24443953636080154</v>
      </c>
      <c r="AF56" s="54">
        <f t="shared" si="20"/>
        <v>-0.22787816993539084</v>
      </c>
      <c r="AG56" s="54">
        <f t="shared" si="20"/>
        <v>-0.21249832160908178</v>
      </c>
      <c r="AH56" s="54">
        <f t="shared" si="20"/>
        <v>-0.19819644398849784</v>
      </c>
      <c r="AI56" s="54">
        <f t="shared" si="20"/>
        <v>-0.18487885887693212</v>
      </c>
      <c r="AJ56" s="54">
        <f t="shared" si="20"/>
        <v>-0.17246103507324884</v>
      </c>
      <c r="AK56" s="54">
        <f t="shared" si="20"/>
        <v>-0.16086681246626766</v>
      </c>
      <c r="AL56" s="54">
        <f t="shared" si="20"/>
        <v>-0.1500276225350955</v>
      </c>
      <c r="AN56" s="55">
        <f t="shared" si="3"/>
        <v>0</v>
      </c>
      <c r="AO56" s="55">
        <f t="shared" si="4"/>
        <v>1.5159999999999951E-2</v>
      </c>
      <c r="AP56" s="55">
        <f t="shared" si="5"/>
        <v>-6.3250000000000028E-2</v>
      </c>
      <c r="AQ56" s="55">
        <f t="shared" si="6"/>
        <v>4.2870000000000019E-2</v>
      </c>
      <c r="AR56" s="55">
        <f t="shared" si="7"/>
        <v>-0.26866000000000012</v>
      </c>
      <c r="AS56" s="55">
        <f t="shared" si="8"/>
        <v>5.2402100000000011</v>
      </c>
    </row>
    <row r="57" spans="1:45" ht="13.5" customHeight="1">
      <c r="A57" s="51">
        <v>47</v>
      </c>
      <c r="B57" s="52">
        <v>43896</v>
      </c>
      <c r="C57" s="53">
        <v>2.0000000000000001E-4</v>
      </c>
      <c r="D57" s="53">
        <v>-0.66342000000000001</v>
      </c>
      <c r="E57" s="53">
        <v>-1.94055</v>
      </c>
      <c r="F57" s="53">
        <v>9.3539999999999998E-2</v>
      </c>
      <c r="G57" s="53">
        <v>3.44557</v>
      </c>
      <c r="H57" s="53">
        <v>30</v>
      </c>
      <c r="I57" s="54">
        <f t="shared" si="18"/>
        <v>-0.80671156078281314</v>
      </c>
      <c r="J57" s="54">
        <f t="shared" si="18"/>
        <v>-0.88627630995709505</v>
      </c>
      <c r="K57" s="54">
        <f t="shared" si="18"/>
        <v>-0.92159141944662581</v>
      </c>
      <c r="L57" s="54">
        <f t="shared" si="18"/>
        <v>-0.92682824635463212</v>
      </c>
      <c r="M57" s="54">
        <f t="shared" si="18"/>
        <v>-0.91213271261605522</v>
      </c>
      <c r="N57" s="54">
        <f t="shared" si="18"/>
        <v>-0.88471577918356292</v>
      </c>
      <c r="O57" s="54">
        <f t="shared" si="18"/>
        <v>-0.84965547092549165</v>
      </c>
      <c r="P57" s="54">
        <f t="shared" si="18"/>
        <v>-0.81048571253690249</v>
      </c>
      <c r="Q57" s="54">
        <f t="shared" si="18"/>
        <v>-0.76962776817358036</v>
      </c>
      <c r="R57" s="54">
        <f t="shared" si="18"/>
        <v>-0.72870561652447763</v>
      </c>
      <c r="S57" s="54">
        <f t="shared" si="19"/>
        <v>-0.68877585630300597</v>
      </c>
      <c r="T57" s="54">
        <f t="shared" si="19"/>
        <v>-0.65049476979162835</v>
      </c>
      <c r="U57" s="54">
        <f t="shared" si="19"/>
        <v>-0.61423926327782696</v>
      </c>
      <c r="V57" s="54">
        <f t="shared" si="19"/>
        <v>-0.58019402394886543</v>
      </c>
      <c r="W57" s="54">
        <f t="shared" si="19"/>
        <v>-0.54841398947701647</v>
      </c>
      <c r="X57" s="54">
        <f t="shared" si="19"/>
        <v>-0.51886882639471488</v>
      </c>
      <c r="Y57" s="54">
        <f t="shared" si="19"/>
        <v>-0.49147433879176416</v>
      </c>
      <c r="Z57" s="54">
        <f t="shared" si="19"/>
        <v>-0.46611441811937582</v>
      </c>
      <c r="AA57" s="54">
        <f t="shared" si="19"/>
        <v>-0.44265617780440236</v>
      </c>
      <c r="AB57" s="54">
        <f t="shared" si="19"/>
        <v>-0.42096020374600368</v>
      </c>
      <c r="AC57" s="54">
        <f t="shared" si="20"/>
        <v>-0.40088732737670135</v>
      </c>
      <c r="AD57" s="54">
        <f t="shared" si="20"/>
        <v>-0.38230294271227128</v>
      </c>
      <c r="AE57" s="54">
        <f t="shared" si="20"/>
        <v>-0.36507960628900188</v>
      </c>
      <c r="AF57" s="54">
        <f t="shared" si="20"/>
        <v>-0.3490984521288073</v>
      </c>
      <c r="AG57" s="54">
        <f t="shared" si="20"/>
        <v>-0.33424980292459949</v>
      </c>
      <c r="AH57" s="54">
        <f t="shared" si="20"/>
        <v>-0.32043324874026646</v>
      </c>
      <c r="AI57" s="54">
        <f t="shared" si="20"/>
        <v>-0.30755738476598865</v>
      </c>
      <c r="AJ57" s="54">
        <f t="shared" si="20"/>
        <v>-0.29553934201111443</v>
      </c>
      <c r="AK57" s="54">
        <f t="shared" si="20"/>
        <v>-0.28430420331916867</v>
      </c>
      <c r="AL57" s="54">
        <f t="shared" si="20"/>
        <v>-0.27378436738358336</v>
      </c>
      <c r="AN57" s="55">
        <f t="shared" si="3"/>
        <v>1E-4</v>
      </c>
      <c r="AO57" s="55">
        <f t="shared" si="4"/>
        <v>-4.2839999999999989E-2</v>
      </c>
      <c r="AP57" s="55">
        <f t="shared" si="5"/>
        <v>-6.9890000000000008E-2</v>
      </c>
      <c r="AQ57" s="55">
        <f t="shared" si="6"/>
        <v>-0.35921999999999998</v>
      </c>
      <c r="AR57" s="55">
        <f t="shared" si="7"/>
        <v>0.16182000000000007</v>
      </c>
      <c r="AS57" s="55">
        <f t="shared" si="8"/>
        <v>1.7239199999999997</v>
      </c>
    </row>
    <row r="58" spans="1:45" ht="13.5" customHeight="1">
      <c r="A58" s="51">
        <v>48</v>
      </c>
      <c r="B58" s="52">
        <v>43899</v>
      </c>
      <c r="C58" s="53">
        <v>4.4000000000000002E-4</v>
      </c>
      <c r="D58" s="53">
        <v>-0.67567999999999995</v>
      </c>
      <c r="E58" s="53">
        <v>-1.3927499999999999</v>
      </c>
      <c r="F58" s="53">
        <v>-0.62873999999999997</v>
      </c>
      <c r="G58" s="53">
        <v>6.01288</v>
      </c>
      <c r="H58" s="53">
        <v>1.7594799999999999</v>
      </c>
      <c r="I58" s="54">
        <f t="shared" si="18"/>
        <v>-0.84923398060892064</v>
      </c>
      <c r="J58" s="54">
        <f t="shared" si="18"/>
        <v>-0.93439126954451923</v>
      </c>
      <c r="K58" s="54">
        <f t="shared" si="18"/>
        <v>-0.96988064739174296</v>
      </c>
      <c r="L58" s="54">
        <f t="shared" si="18"/>
        <v>-0.97748218048596636</v>
      </c>
      <c r="M58" s="54">
        <f t="shared" si="18"/>
        <v>-0.96934248171300996</v>
      </c>
      <c r="N58" s="54">
        <f t="shared" si="18"/>
        <v>-0.9522781091499819</v>
      </c>
      <c r="O58" s="54">
        <f t="shared" si="18"/>
        <v>-0.93015725188363907</v>
      </c>
      <c r="P58" s="54">
        <f t="shared" si="18"/>
        <v>-0.9052142761393871</v>
      </c>
      <c r="Q58" s="54">
        <f t="shared" si="18"/>
        <v>-0.87877341405157583</v>
      </c>
      <c r="R58" s="54">
        <f t="shared" si="18"/>
        <v>-0.85164639303927603</v>
      </c>
      <c r="S58" s="54">
        <f t="shared" si="19"/>
        <v>-0.8243507984481353</v>
      </c>
      <c r="T58" s="54">
        <f t="shared" si="19"/>
        <v>-0.7972302664181401</v>
      </c>
      <c r="U58" s="54">
        <f t="shared" si="19"/>
        <v>-0.77052112928841876</v>
      </c>
      <c r="V58" s="54">
        <f t="shared" si="19"/>
        <v>-0.74438995088543924</v>
      </c>
      <c r="W58" s="54">
        <f t="shared" si="19"/>
        <v>-0.71895526250977659</v>
      </c>
      <c r="X58" s="54">
        <f t="shared" si="19"/>
        <v>-0.69430070612474792</v>
      </c>
      <c r="Y58" s="54">
        <f t="shared" si="19"/>
        <v>-0.67048346130860803</v>
      </c>
      <c r="Z58" s="54">
        <f t="shared" si="19"/>
        <v>-0.6475400284469599</v>
      </c>
      <c r="AA58" s="54">
        <f t="shared" si="19"/>
        <v>-0.62549047121449175</v>
      </c>
      <c r="AB58" s="54">
        <f t="shared" si="19"/>
        <v>-0.60434170548824817</v>
      </c>
      <c r="AC58" s="54">
        <f t="shared" si="20"/>
        <v>-0.58409015031476519</v>
      </c>
      <c r="AD58" s="54">
        <f t="shared" si="20"/>
        <v>-0.56472391536650191</v>
      </c>
      <c r="AE58" s="54">
        <f t="shared" si="20"/>
        <v>-0.54622462674399797</v>
      </c>
      <c r="AF58" s="54">
        <f t="shared" si="20"/>
        <v>-0.52856895592865816</v>
      </c>
      <c r="AG58" s="54">
        <f t="shared" si="20"/>
        <v>-0.51172989765992349</v>
      </c>
      <c r="AH58" s="54">
        <f t="shared" si="20"/>
        <v>-0.49567783238625762</v>
      </c>
      <c r="AI58" s="54">
        <f t="shared" si="20"/>
        <v>-0.48038140308148736</v>
      </c>
      <c r="AJ58" s="54">
        <f t="shared" si="20"/>
        <v>-0.46580823233489965</v>
      </c>
      <c r="AK58" s="54">
        <f t="shared" si="20"/>
        <v>-0.4519255026320344</v>
      </c>
      <c r="AL58" s="54">
        <f t="shared" si="20"/>
        <v>-0.438700420164716</v>
      </c>
      <c r="AN58" s="55">
        <f t="shared" si="3"/>
        <v>2.4000000000000001E-4</v>
      </c>
      <c r="AO58" s="55">
        <f t="shared" si="4"/>
        <v>-1.2259999999999938E-2</v>
      </c>
      <c r="AP58" s="55">
        <f t="shared" si="5"/>
        <v>0.54780000000000006</v>
      </c>
      <c r="AQ58" s="55">
        <f t="shared" si="6"/>
        <v>-0.72227999999999992</v>
      </c>
      <c r="AR58" s="55">
        <f t="shared" si="7"/>
        <v>2.56731</v>
      </c>
      <c r="AS58" s="55">
        <f t="shared" si="8"/>
        <v>-28.24052</v>
      </c>
    </row>
    <row r="59" spans="1:45" ht="13.5" customHeight="1">
      <c r="A59" s="51">
        <v>49</v>
      </c>
      <c r="B59" s="52">
        <v>43900</v>
      </c>
      <c r="C59" s="53">
        <v>1.6199999999999999E-3</v>
      </c>
      <c r="D59" s="53">
        <v>-0.67801</v>
      </c>
      <c r="E59" s="53">
        <v>-1.40205</v>
      </c>
      <c r="F59" s="53">
        <v>-0.52010000000000001</v>
      </c>
      <c r="G59" s="53">
        <v>4.6450500000000003</v>
      </c>
      <c r="H59" s="53">
        <v>1.37706</v>
      </c>
      <c r="I59" s="54">
        <f t="shared" si="18"/>
        <v>-0.85742939835043708</v>
      </c>
      <c r="J59" s="54">
        <f t="shared" si="18"/>
        <v>-0.92960635582040363</v>
      </c>
      <c r="K59" s="54">
        <f t="shared" si="18"/>
        <v>-0.94856762364399327</v>
      </c>
      <c r="L59" s="54">
        <f t="shared" si="18"/>
        <v>-0.94102682566103701</v>
      </c>
      <c r="M59" s="54">
        <f t="shared" si="18"/>
        <v>-0.92001497237467833</v>
      </c>
      <c r="N59" s="54">
        <f t="shared" si="18"/>
        <v>-0.89206974480178702</v>
      </c>
      <c r="O59" s="54">
        <f t="shared" si="18"/>
        <v>-0.86061629107745496</v>
      </c>
      <c r="P59" s="54">
        <f t="shared" si="18"/>
        <v>-0.82755583007816202</v>
      </c>
      <c r="Q59" s="54">
        <f t="shared" si="18"/>
        <v>-0.79401444410609678</v>
      </c>
      <c r="R59" s="54">
        <f t="shared" si="18"/>
        <v>-0.76069989267616234</v>
      </c>
      <c r="S59" s="54">
        <f t="shared" si="19"/>
        <v>-0.72807591742515188</v>
      </c>
      <c r="T59" s="54">
        <f t="shared" si="19"/>
        <v>-0.69645143230039286</v>
      </c>
      <c r="U59" s="54">
        <f t="shared" si="19"/>
        <v>-0.6660296025122362</v>
      </c>
      <c r="V59" s="54">
        <f t="shared" si="19"/>
        <v>-0.63693749874471939</v>
      </c>
      <c r="W59" s="54">
        <f t="shared" si="19"/>
        <v>-0.60924582156663387</v>
      </c>
      <c r="X59" s="54">
        <f t="shared" si="19"/>
        <v>-0.58298308948128286</v>
      </c>
      <c r="Y59" s="54">
        <f t="shared" si="19"/>
        <v>-0.55814638123227611</v>
      </c>
      <c r="Z59" s="54">
        <f t="shared" si="19"/>
        <v>-0.5347096909041924</v>
      </c>
      <c r="AA59" s="54">
        <f t="shared" si="19"/>
        <v>-0.51263049079057366</v>
      </c>
      <c r="AB59" s="54">
        <f t="shared" si="19"/>
        <v>-0.49185488341847661</v>
      </c>
      <c r="AC59" s="54">
        <f t="shared" si="20"/>
        <v>-0.47232161851664894</v>
      </c>
      <c r="AD59" s="54">
        <f t="shared" si="20"/>
        <v>-0.45396519122544898</v>
      </c>
      <c r="AE59" s="54">
        <f t="shared" si="20"/>
        <v>-0.43671819832285097</v>
      </c>
      <c r="AF59" s="54">
        <f t="shared" si="20"/>
        <v>-0.42051309905634005</v>
      </c>
      <c r="AG59" s="54">
        <f t="shared" si="20"/>
        <v>-0.40528350220162324</v>
      </c>
      <c r="AH59" s="54">
        <f t="shared" si="20"/>
        <v>-0.3909650796694818</v>
      </c>
      <c r="AI59" s="54">
        <f t="shared" si="20"/>
        <v>-0.37749618873932489</v>
      </c>
      <c r="AJ59" s="54">
        <f t="shared" si="20"/>
        <v>-0.36481826948667156</v>
      </c>
      <c r="AK59" s="54">
        <f t="shared" si="20"/>
        <v>-0.35287607092582368</v>
      </c>
      <c r="AL59" s="54">
        <f t="shared" si="20"/>
        <v>-0.34161774853923338</v>
      </c>
      <c r="AN59" s="55">
        <f t="shared" si="3"/>
        <v>1.1799999999999998E-3</v>
      </c>
      <c r="AO59" s="55">
        <f t="shared" si="4"/>
        <v>-2.3300000000000542E-3</v>
      </c>
      <c r="AP59" s="55">
        <f t="shared" si="5"/>
        <v>-9.300000000000086E-3</v>
      </c>
      <c r="AQ59" s="55">
        <f t="shared" si="6"/>
        <v>0.10863999999999996</v>
      </c>
      <c r="AR59" s="55">
        <f t="shared" si="7"/>
        <v>-1.3678299999999997</v>
      </c>
      <c r="AS59" s="55">
        <f t="shared" si="8"/>
        <v>-0.38241999999999998</v>
      </c>
    </row>
    <row r="60" spans="1:45" ht="13.5" customHeight="1">
      <c r="A60" s="51">
        <v>50</v>
      </c>
      <c r="B60" s="52">
        <v>43901</v>
      </c>
      <c r="C60" s="53">
        <v>1.3999999999999999E-4</v>
      </c>
      <c r="D60" s="53">
        <v>-0.72975999999999996</v>
      </c>
      <c r="E60" s="53">
        <v>-0.64807999999999999</v>
      </c>
      <c r="F60" s="53">
        <v>-0.90758000000000005</v>
      </c>
      <c r="G60" s="53">
        <v>8.6953300000000002</v>
      </c>
      <c r="H60" s="53">
        <v>1.9316800000000001</v>
      </c>
      <c r="I60" s="54">
        <f t="shared" si="18"/>
        <v>-0.89137434001394023</v>
      </c>
      <c r="J60" s="54">
        <f t="shared" si="18"/>
        <v>-0.95883750401694146</v>
      </c>
      <c r="K60" s="54">
        <f t="shared" si="18"/>
        <v>-0.97485049280457836</v>
      </c>
      <c r="L60" s="54">
        <f t="shared" si="18"/>
        <v>-0.96373774421906799</v>
      </c>
      <c r="M60" s="54">
        <f t="shared" si="18"/>
        <v>-0.93913609213232307</v>
      </c>
      <c r="N60" s="54">
        <f t="shared" si="18"/>
        <v>-0.9085557043779412</v>
      </c>
      <c r="O60" s="54">
        <f t="shared" si="18"/>
        <v>-0.87602605162987812</v>
      </c>
      <c r="P60" s="54">
        <f t="shared" si="18"/>
        <v>-0.84362282336142369</v>
      </c>
      <c r="Q60" s="54">
        <f t="shared" si="18"/>
        <v>-0.81234310130048437</v>
      </c>
      <c r="R60" s="54">
        <f t="shared" si="18"/>
        <v>-0.7826025444443806</v>
      </c>
      <c r="S60" s="54">
        <f t="shared" si="19"/>
        <v>-0.75451451154842464</v>
      </c>
      <c r="T60" s="54">
        <f t="shared" si="19"/>
        <v>-0.72804423304252475</v>
      </c>
      <c r="U60" s="54">
        <f t="shared" si="19"/>
        <v>-0.70309201601084581</v>
      </c>
      <c r="V60" s="54">
        <f t="shared" si="19"/>
        <v>-0.67953661474713267</v>
      </c>
      <c r="W60" s="54">
        <f t="shared" si="19"/>
        <v>-0.65725659970913153</v>
      </c>
      <c r="X60" s="54">
        <f t="shared" si="19"/>
        <v>-0.63613984980698512</v>
      </c>
      <c r="Y60" s="54">
        <f t="shared" si="19"/>
        <v>-0.61608684955358595</v>
      </c>
      <c r="Z60" s="54">
        <f t="shared" si="19"/>
        <v>-0.59701092844271575</v>
      </c>
      <c r="AA60" s="54">
        <f t="shared" si="19"/>
        <v>-0.57883713601539921</v>
      </c>
      <c r="AB60" s="54">
        <f t="shared" si="19"/>
        <v>-0.56150063615711687</v>
      </c>
      <c r="AC60" s="54">
        <f t="shared" si="20"/>
        <v>-0.5449450570813742</v>
      </c>
      <c r="AD60" s="54">
        <f t="shared" si="20"/>
        <v>-0.52912099218626196</v>
      </c>
      <c r="AE60" s="54">
        <f t="shared" si="20"/>
        <v>-0.51398472109219595</v>
      </c>
      <c r="AF60" s="54">
        <f t="shared" si="20"/>
        <v>-0.49949715795733557</v>
      </c>
      <c r="AG60" s="54">
        <f t="shared" si="20"/>
        <v>-0.48562300629886723</v>
      </c>
      <c r="AH60" s="54">
        <f t="shared" si="20"/>
        <v>-0.47233008959358813</v>
      </c>
      <c r="AI60" s="54">
        <f t="shared" si="20"/>
        <v>-0.45958882583075322</v>
      </c>
      <c r="AJ60" s="54">
        <f t="shared" si="20"/>
        <v>-0.44737181706023854</v>
      </c>
      <c r="AK60" s="54">
        <f t="shared" si="20"/>
        <v>-0.43565352927386813</v>
      </c>
      <c r="AL60" s="54">
        <f t="shared" si="20"/>
        <v>-0.42441004241936525</v>
      </c>
      <c r="AN60" s="55">
        <f t="shared" si="3"/>
        <v>-1.48E-3</v>
      </c>
      <c r="AO60" s="55">
        <f t="shared" si="4"/>
        <v>-5.1749999999999963E-2</v>
      </c>
      <c r="AP60" s="55">
        <f t="shared" si="5"/>
        <v>0.75397000000000003</v>
      </c>
      <c r="AQ60" s="55">
        <f t="shared" si="6"/>
        <v>-0.38748000000000005</v>
      </c>
      <c r="AR60" s="55">
        <f t="shared" si="7"/>
        <v>4.0502799999999999</v>
      </c>
      <c r="AS60" s="55">
        <f t="shared" si="8"/>
        <v>0.55462000000000011</v>
      </c>
    </row>
    <row r="61" spans="1:45" ht="13.5" customHeight="1">
      <c r="A61" s="51">
        <v>51</v>
      </c>
      <c r="B61" s="52">
        <v>43902</v>
      </c>
      <c r="C61" s="53">
        <v>1.7000000000000001E-4</v>
      </c>
      <c r="D61" s="53">
        <v>-0.83264000000000005</v>
      </c>
      <c r="E61" s="53">
        <v>-1.4317500000000001</v>
      </c>
      <c r="F61" s="53">
        <v>-1.22794</v>
      </c>
      <c r="G61" s="53">
        <v>2.2761499999999999</v>
      </c>
      <c r="H61" s="53">
        <v>10.20858</v>
      </c>
      <c r="I61" s="54">
        <f t="shared" ref="I61:R70" si="21">IFERROR($C61 + $D61 * (1 - EXP(-I$9 / $G61)) / (I$9 / $G61)+ $E61 * ((1 - EXP(-I$9 / $G61)) / (I$9 / $G61) - EXP(-I$9 / $G61))+ $F61 * ((1 - EXP(-I$9 / $H61)) / (I$9 / $H61) - EXP(-I$9 / $H61)),"n.a")</f>
        <v>-0.96594788174039148</v>
      </c>
      <c r="J61" s="54">
        <f t="shared" si="21"/>
        <v>-1.017564974154727</v>
      </c>
      <c r="K61" s="54">
        <f t="shared" si="21"/>
        <v>-1.0234584228237931</v>
      </c>
      <c r="L61" s="54">
        <f t="shared" si="21"/>
        <v>-1.0051750392351055</v>
      </c>
      <c r="M61" s="54">
        <f t="shared" si="21"/>
        <v>-0.97530738291175512</v>
      </c>
      <c r="N61" s="54">
        <f t="shared" si="21"/>
        <v>-0.94100713486781051</v>
      </c>
      <c r="O61" s="54">
        <f t="shared" si="21"/>
        <v>-0.90616289602130218</v>
      </c>
      <c r="P61" s="54">
        <f t="shared" si="21"/>
        <v>-0.87274059361394185</v>
      </c>
      <c r="Q61" s="54">
        <f t="shared" si="21"/>
        <v>-0.84160107345234736</v>
      </c>
      <c r="R61" s="54">
        <f t="shared" si="21"/>
        <v>-0.8129929758413581</v>
      </c>
      <c r="S61" s="54">
        <f t="shared" ref="S61:AB70" si="22">IFERROR($C61 + $D61 * (1 - EXP(-S$9 / $G61)) / (S$9 / $G61)+ $E61 * ((1 - EXP(-S$9 / $G61)) / (S$9 / $G61) - EXP(-S$9 / $G61))+ $F61 * ((1 - EXP(-S$9 / $H61)) / (S$9 / $H61) - EXP(-S$9 / $H61)),"n.a")</f>
        <v>-0.78684523537406226</v>
      </c>
      <c r="T61" s="54">
        <f t="shared" si="22"/>
        <v>-0.76293694170025128</v>
      </c>
      <c r="U61" s="54">
        <f t="shared" si="22"/>
        <v>-0.74099292865429423</v>
      </c>
      <c r="V61" s="54">
        <f t="shared" si="22"/>
        <v>-0.72073500678164526</v>
      </c>
      <c r="W61" s="54">
        <f t="shared" si="22"/>
        <v>-0.70190720382716532</v>
      </c>
      <c r="X61" s="54">
        <f t="shared" si="22"/>
        <v>-0.68428617989862894</v>
      </c>
      <c r="Y61" s="54">
        <f t="shared" si="22"/>
        <v>-0.66768352318294966</v>
      </c>
      <c r="Z61" s="54">
        <f t="shared" si="22"/>
        <v>-0.65194388638783951</v>
      </c>
      <c r="AA61" s="54">
        <f t="shared" si="22"/>
        <v>-0.63694124866403312</v>
      </c>
      <c r="AB61" s="54">
        <f t="shared" si="22"/>
        <v>-0.62257457683020689</v>
      </c>
      <c r="AC61" s="54">
        <f t="shared" ref="AC61:AL70" si="23">IFERROR($C61 + $D61 * (1 - EXP(-AC$9 / $G61)) / (AC$9 / $G61)+ $E61 * ((1 - EXP(-AC$9 / $G61)) / (AC$9 / $G61) - EXP(-AC$9 / $G61))+ $F61 * ((1 - EXP(-AC$9 / $H61)) / (AC$9 / $H61) - EXP(-AC$9 / $H61)),"n.a")</f>
        <v>-0.60876355873467869</v>
      </c>
      <c r="AD61" s="54">
        <f t="shared" si="23"/>
        <v>-0.59544473151072552</v>
      </c>
      <c r="AE61" s="54">
        <f t="shared" si="23"/>
        <v>-0.58256812942530667</v>
      </c>
      <c r="AF61" s="54">
        <f t="shared" si="23"/>
        <v>-0.57009446885125559</v>
      </c>
      <c r="AG61" s="54">
        <f t="shared" si="23"/>
        <v>-0.55799283409414802</v>
      </c>
      <c r="AH61" s="54">
        <f t="shared" si="23"/>
        <v>-0.5462388045661517</v>
      </c>
      <c r="AI61" s="54">
        <f t="shared" si="23"/>
        <v>-0.5348129574162972</v>
      </c>
      <c r="AJ61" s="54">
        <f t="shared" si="23"/>
        <v>-0.5236996820976747</v>
      </c>
      <c r="AK61" s="54">
        <f t="shared" si="23"/>
        <v>-0.51288624979154407</v>
      </c>
      <c r="AL61" s="54">
        <f t="shared" si="23"/>
        <v>-0.5023620884916995</v>
      </c>
      <c r="AN61" s="55">
        <f t="shared" si="3"/>
        <v>3.0000000000000024E-5</v>
      </c>
      <c r="AO61" s="55">
        <f t="shared" si="4"/>
        <v>-0.10288000000000008</v>
      </c>
      <c r="AP61" s="55">
        <f t="shared" si="5"/>
        <v>-0.78367000000000009</v>
      </c>
      <c r="AQ61" s="55">
        <f t="shared" si="6"/>
        <v>-0.32035999999999998</v>
      </c>
      <c r="AR61" s="55">
        <f t="shared" si="7"/>
        <v>-6.4191800000000008</v>
      </c>
      <c r="AS61" s="55">
        <f t="shared" si="8"/>
        <v>8.2768999999999995</v>
      </c>
    </row>
    <row r="62" spans="1:45" ht="13.5" customHeight="1">
      <c r="A62" s="51">
        <v>52</v>
      </c>
      <c r="B62" s="52">
        <v>43903</v>
      </c>
      <c r="C62" s="53">
        <v>1E-4</v>
      </c>
      <c r="D62" s="53">
        <v>-0.81267</v>
      </c>
      <c r="E62" s="53">
        <v>-1.42327</v>
      </c>
      <c r="F62" s="53">
        <v>-0.55006999999999995</v>
      </c>
      <c r="G62" s="53">
        <v>2.2865799999999998</v>
      </c>
      <c r="H62" s="53">
        <v>7.8684399999999997</v>
      </c>
      <c r="I62" s="54">
        <f t="shared" si="21"/>
        <v>-0.92407498082259909</v>
      </c>
      <c r="J62" s="54">
        <f t="shared" si="21"/>
        <v>-0.95585366339021538</v>
      </c>
      <c r="K62" s="54">
        <f t="shared" si="21"/>
        <v>-0.94360896051646237</v>
      </c>
      <c r="L62" s="54">
        <f t="shared" si="21"/>
        <v>-0.90867372722331108</v>
      </c>
      <c r="M62" s="54">
        <f t="shared" si="21"/>
        <v>-0.86353435518648303</v>
      </c>
      <c r="N62" s="54">
        <f t="shared" si="21"/>
        <v>-0.81528361732292254</v>
      </c>
      <c r="O62" s="54">
        <f t="shared" si="21"/>
        <v>-0.76776737539965956</v>
      </c>
      <c r="P62" s="54">
        <f t="shared" si="21"/>
        <v>-0.72291020736705291</v>
      </c>
      <c r="Q62" s="54">
        <f t="shared" si="21"/>
        <v>-0.68152697820081654</v>
      </c>
      <c r="R62" s="54">
        <f t="shared" si="21"/>
        <v>-0.64381417601342306</v>
      </c>
      <c r="S62" s="54">
        <f t="shared" si="22"/>
        <v>-0.6096429861983157</v>
      </c>
      <c r="T62" s="54">
        <f t="shared" si="22"/>
        <v>-0.5787305706330701</v>
      </c>
      <c r="U62" s="54">
        <f t="shared" si="22"/>
        <v>-0.55073726971544867</v>
      </c>
      <c r="V62" s="54">
        <f t="shared" si="22"/>
        <v>-0.52531933582595536</v>
      </c>
      <c r="W62" s="54">
        <f t="shared" si="22"/>
        <v>-0.50215544026752446</v>
      </c>
      <c r="X62" s="54">
        <f t="shared" si="22"/>
        <v>-0.48095809190732763</v>
      </c>
      <c r="Y62" s="54">
        <f t="shared" si="22"/>
        <v>-0.46147668928876728</v>
      </c>
      <c r="Z62" s="54">
        <f t="shared" si="22"/>
        <v>-0.44349620009215474</v>
      </c>
      <c r="AA62" s="54">
        <f t="shared" si="22"/>
        <v>-0.42683379066581262</v>
      </c>
      <c r="AB62" s="54">
        <f t="shared" si="22"/>
        <v>-0.41133471529036414</v>
      </c>
      <c r="AC62" s="54">
        <f t="shared" si="23"/>
        <v>-0.3968681691630942</v>
      </c>
      <c r="AD62" s="54">
        <f t="shared" si="23"/>
        <v>-0.38332345370733445</v>
      </c>
      <c r="AE62" s="54">
        <f t="shared" si="23"/>
        <v>-0.37060659974539834</v>
      </c>
      <c r="AF62" s="54">
        <f t="shared" si="23"/>
        <v>-0.35863748255270828</v>
      </c>
      <c r="AG62" s="54">
        <f t="shared" si="23"/>
        <v>-0.34734740540400616</v>
      </c>
      <c r="AH62" s="54">
        <f t="shared" si="23"/>
        <v>-0.33667710207477403</v>
      </c>
      <c r="AI62" s="54">
        <f t="shared" si="23"/>
        <v>-0.32657510007341062</v>
      </c>
      <c r="AJ62" s="54">
        <f t="shared" si="23"/>
        <v>-0.31699638694430576</v>
      </c>
      <c r="AK62" s="54">
        <f t="shared" si="23"/>
        <v>-0.30790132701430351</v>
      </c>
      <c r="AL62" s="54">
        <f t="shared" si="23"/>
        <v>-0.29925478274593559</v>
      </c>
      <c r="AN62" s="55">
        <f t="shared" si="3"/>
        <v>-7.0000000000000007E-5</v>
      </c>
      <c r="AO62" s="55">
        <f t="shared" si="4"/>
        <v>1.9970000000000043E-2</v>
      </c>
      <c r="AP62" s="55">
        <f t="shared" si="5"/>
        <v>8.4800000000000431E-3</v>
      </c>
      <c r="AQ62" s="55">
        <f t="shared" si="6"/>
        <v>0.67787000000000008</v>
      </c>
      <c r="AR62" s="55">
        <f t="shared" si="7"/>
        <v>1.0429999999999939E-2</v>
      </c>
      <c r="AS62" s="55">
        <f t="shared" si="8"/>
        <v>-2.3401399999999999</v>
      </c>
    </row>
    <row r="63" spans="1:45" ht="13.5" customHeight="1">
      <c r="A63" s="51">
        <v>53</v>
      </c>
      <c r="B63" s="52">
        <v>43906</v>
      </c>
      <c r="C63" s="53">
        <v>8.294E-2</v>
      </c>
      <c r="D63" s="53">
        <v>-0.89536000000000004</v>
      </c>
      <c r="E63" s="53">
        <v>-0.13134999999999999</v>
      </c>
      <c r="F63" s="53">
        <v>-0.69560999999999995</v>
      </c>
      <c r="G63" s="53">
        <v>7.4755099999999999</v>
      </c>
      <c r="H63" s="53">
        <v>1.8706400000000001</v>
      </c>
      <c r="I63" s="54">
        <f t="shared" si="21"/>
        <v>-0.89440603763062332</v>
      </c>
      <c r="J63" s="54">
        <f t="shared" si="21"/>
        <v>-0.90583994536387724</v>
      </c>
      <c r="K63" s="54">
        <f t="shared" si="21"/>
        <v>-0.88140678391873484</v>
      </c>
      <c r="L63" s="54">
        <f t="shared" si="21"/>
        <v>-0.84023405093889481</v>
      </c>
      <c r="M63" s="54">
        <f t="shared" si="21"/>
        <v>-0.79265392985640615</v>
      </c>
      <c r="N63" s="54">
        <f t="shared" si="21"/>
        <v>-0.74407040340367558</v>
      </c>
      <c r="O63" s="54">
        <f t="shared" si="21"/>
        <v>-0.69715990042998133</v>
      </c>
      <c r="P63" s="54">
        <f t="shared" si="21"/>
        <v>-0.65311564864308813</v>
      </c>
      <c r="Q63" s="54">
        <f t="shared" si="21"/>
        <v>-0.61234536572247911</v>
      </c>
      <c r="R63" s="54">
        <f t="shared" si="21"/>
        <v>-0.57485797226972268</v>
      </c>
      <c r="S63" s="54">
        <f t="shared" si="22"/>
        <v>-0.54047450712803791</v>
      </c>
      <c r="T63" s="54">
        <f t="shared" si="22"/>
        <v>-0.50894048055378338</v>
      </c>
      <c r="U63" s="54">
        <f t="shared" si="22"/>
        <v>-0.47998357837535438</v>
      </c>
      <c r="V63" s="54">
        <f t="shared" si="22"/>
        <v>-0.45334152820661255</v>
      </c>
      <c r="W63" s="54">
        <f t="shared" si="22"/>
        <v>-0.42877403149765181</v>
      </c>
      <c r="X63" s="54">
        <f t="shared" si="22"/>
        <v>-0.40606646792717516</v>
      </c>
      <c r="Y63" s="54">
        <f t="shared" si="22"/>
        <v>-0.3850295797229108</v>
      </c>
      <c r="Z63" s="54">
        <f t="shared" si="22"/>
        <v>-0.36549738427416734</v>
      </c>
      <c r="AA63" s="54">
        <f t="shared" si="22"/>
        <v>-0.34732447831251567</v>
      </c>
      <c r="AB63" s="54">
        <f t="shared" si="22"/>
        <v>-0.33038330493741297</v>
      </c>
      <c r="AC63" s="54">
        <f t="shared" si="23"/>
        <v>-0.31456163859382252</v>
      </c>
      <c r="AD63" s="54">
        <f t="shared" si="23"/>
        <v>-0.29976037953211121</v>
      </c>
      <c r="AE63" s="54">
        <f t="shared" si="23"/>
        <v>-0.28589166885134892</v>
      </c>
      <c r="AF63" s="54">
        <f t="shared" si="23"/>
        <v>-0.27287729914456649</v>
      </c>
      <c r="AG63" s="54">
        <f t="shared" si="23"/>
        <v>-0.26064738259308795</v>
      </c>
      <c r="AH63" s="54">
        <f t="shared" si="23"/>
        <v>-0.2491392364358421</v>
      </c>
      <c r="AI63" s="54">
        <f t="shared" si="23"/>
        <v>-0.2382964488616203</v>
      </c>
      <c r="AJ63" s="54">
        <f t="shared" si="23"/>
        <v>-0.2280680933387195</v>
      </c>
      <c r="AK63" s="54">
        <f t="shared" si="23"/>
        <v>-0.21840806464157511</v>
      </c>
      <c r="AL63" s="54">
        <f t="shared" si="23"/>
        <v>-0.20927451465923419</v>
      </c>
      <c r="AN63" s="55">
        <f t="shared" si="3"/>
        <v>8.2839999999999997E-2</v>
      </c>
      <c r="AO63" s="55">
        <f t="shared" si="4"/>
        <v>-8.2690000000000041E-2</v>
      </c>
      <c r="AP63" s="55">
        <f t="shared" si="5"/>
        <v>1.29192</v>
      </c>
      <c r="AQ63" s="55">
        <f t="shared" si="6"/>
        <v>-0.14554</v>
      </c>
      <c r="AR63" s="55">
        <f t="shared" si="7"/>
        <v>5.18893</v>
      </c>
      <c r="AS63" s="55">
        <f t="shared" si="8"/>
        <v>-5.9977999999999998</v>
      </c>
    </row>
    <row r="64" spans="1:45" ht="13.5" customHeight="1">
      <c r="A64" s="51">
        <v>54</v>
      </c>
      <c r="B64" s="52">
        <v>43907</v>
      </c>
      <c r="C64" s="53">
        <v>1E-4</v>
      </c>
      <c r="D64" s="53">
        <v>-1.00417</v>
      </c>
      <c r="E64" s="53">
        <v>-1.14124</v>
      </c>
      <c r="F64" s="53">
        <v>0.45005000000000001</v>
      </c>
      <c r="G64" s="53">
        <v>2.1618200000000001</v>
      </c>
      <c r="H64" s="53">
        <v>0.33101999999999998</v>
      </c>
      <c r="I64" s="54">
        <f t="shared" si="21"/>
        <v>-0.87916195463715696</v>
      </c>
      <c r="J64" s="54">
        <f t="shared" si="21"/>
        <v>-0.87376307722464652</v>
      </c>
      <c r="K64" s="54">
        <f t="shared" si="21"/>
        <v>-0.82544376520166374</v>
      </c>
      <c r="L64" s="54">
        <f t="shared" si="21"/>
        <v>-0.76050088382590986</v>
      </c>
      <c r="M64" s="54">
        <f t="shared" si="21"/>
        <v>-0.69293532558382387</v>
      </c>
      <c r="N64" s="54">
        <f t="shared" si="21"/>
        <v>-0.62876977070829476</v>
      </c>
      <c r="O64" s="54">
        <f t="shared" si="21"/>
        <v>-0.57040303590733976</v>
      </c>
      <c r="P64" s="54">
        <f t="shared" si="21"/>
        <v>-0.51850283533839103</v>
      </c>
      <c r="Q64" s="54">
        <f t="shared" si="21"/>
        <v>-0.47290590582521713</v>
      </c>
      <c r="R64" s="54">
        <f t="shared" si="21"/>
        <v>-0.43307773493857871</v>
      </c>
      <c r="S64" s="54">
        <f t="shared" si="22"/>
        <v>-0.3983517020293989</v>
      </c>
      <c r="T64" s="54">
        <f t="shared" si="22"/>
        <v>-0.36805075186656655</v>
      </c>
      <c r="U64" s="54">
        <f t="shared" si="22"/>
        <v>-0.3415452449603541</v>
      </c>
      <c r="V64" s="54">
        <f t="shared" si="22"/>
        <v>-0.31827633611793882</v>
      </c>
      <c r="W64" s="54">
        <f t="shared" si="22"/>
        <v>-0.29776125969579037</v>
      </c>
      <c r="X64" s="54">
        <f t="shared" si="22"/>
        <v>-0.27958966979223149</v>
      </c>
      <c r="Y64" s="54">
        <f t="shared" si="22"/>
        <v>-0.26341607733757433</v>
      </c>
      <c r="Z64" s="54">
        <f t="shared" si="22"/>
        <v>-0.24895108360415616</v>
      </c>
      <c r="AA64" s="54">
        <f t="shared" si="22"/>
        <v>-0.23595278133474148</v>
      </c>
      <c r="AB64" s="54">
        <f t="shared" si="22"/>
        <v>-0.22421895312839352</v>
      </c>
      <c r="AC64" s="54">
        <f t="shared" si="23"/>
        <v>-0.2135802940483236</v>
      </c>
      <c r="AD64" s="54">
        <f t="shared" si="23"/>
        <v>-0.20389467676229933</v>
      </c>
      <c r="AE64" s="54">
        <f t="shared" si="23"/>
        <v>-0.19504237817289261</v>
      </c>
      <c r="AF64" s="54">
        <f t="shared" si="23"/>
        <v>-0.18692214712756347</v>
      </c>
      <c r="AG64" s="54">
        <f t="shared" si="23"/>
        <v>-0.17944798499442563</v>
      </c>
      <c r="AH64" s="54">
        <f t="shared" si="23"/>
        <v>-0.17254651852717942</v>
      </c>
      <c r="AI64" s="54">
        <f t="shared" si="23"/>
        <v>-0.16615485860013421</v>
      </c>
      <c r="AJ64" s="54">
        <f t="shared" si="23"/>
        <v>-0.16021885431956723</v>
      </c>
      <c r="AK64" s="54">
        <f t="shared" si="23"/>
        <v>-0.15469166733684284</v>
      </c>
      <c r="AL64" s="54">
        <f t="shared" si="23"/>
        <v>-0.14953260485270745</v>
      </c>
      <c r="AN64" s="55">
        <f t="shared" si="3"/>
        <v>-8.2839999999999997E-2</v>
      </c>
      <c r="AO64" s="55">
        <f t="shared" si="4"/>
        <v>-0.10880999999999996</v>
      </c>
      <c r="AP64" s="55">
        <f t="shared" si="5"/>
        <v>-1.00989</v>
      </c>
      <c r="AQ64" s="55">
        <f t="shared" si="6"/>
        <v>1.1456599999999999</v>
      </c>
      <c r="AR64" s="55">
        <f t="shared" si="7"/>
        <v>-5.3136899999999994</v>
      </c>
      <c r="AS64" s="55">
        <f t="shared" si="8"/>
        <v>-1.5396200000000002</v>
      </c>
    </row>
    <row r="65" spans="1:45" ht="13.5" customHeight="1">
      <c r="A65" s="51">
        <v>55</v>
      </c>
      <c r="B65" s="52">
        <v>43908</v>
      </c>
      <c r="C65" s="53">
        <v>0.12920000000000001</v>
      </c>
      <c r="D65" s="53">
        <v>-0.93947999999999998</v>
      </c>
      <c r="E65" s="53">
        <v>-6.9180299999999999</v>
      </c>
      <c r="F65" s="53">
        <v>5.4358599999999999</v>
      </c>
      <c r="G65" s="53">
        <v>1.4039299999999999</v>
      </c>
      <c r="H65" s="53">
        <v>1.27837</v>
      </c>
      <c r="I65" s="54">
        <f t="shared" si="21"/>
        <v>-0.81315080772639203</v>
      </c>
      <c r="J65" s="54">
        <f t="shared" si="21"/>
        <v>-0.78428126437107926</v>
      </c>
      <c r="K65" s="54">
        <f t="shared" si="21"/>
        <v>-0.72282722229226404</v>
      </c>
      <c r="L65" s="54">
        <f t="shared" si="21"/>
        <v>-0.64512660056198956</v>
      </c>
      <c r="M65" s="54">
        <f t="shared" si="21"/>
        <v>-0.56477876744286992</v>
      </c>
      <c r="N65" s="54">
        <f t="shared" si="21"/>
        <v>-0.4895807995010959</v>
      </c>
      <c r="O65" s="54">
        <f t="shared" si="21"/>
        <v>-0.42287271973575791</v>
      </c>
      <c r="P65" s="54">
        <f t="shared" si="21"/>
        <v>-0.36535929367683839</v>
      </c>
      <c r="Q65" s="54">
        <f t="shared" si="21"/>
        <v>-0.31644371538491045</v>
      </c>
      <c r="R65" s="54">
        <f t="shared" si="21"/>
        <v>-0.27502284770312824</v>
      </c>
      <c r="S65" s="54">
        <f t="shared" si="22"/>
        <v>-0.23990152122970576</v>
      </c>
      <c r="T65" s="54">
        <f t="shared" si="22"/>
        <v>-0.20997948408435985</v>
      </c>
      <c r="U65" s="54">
        <f t="shared" si="22"/>
        <v>-0.18431682888540302</v>
      </c>
      <c r="V65" s="54">
        <f t="shared" si="22"/>
        <v>-0.16214091499538075</v>
      </c>
      <c r="W65" s="54">
        <f t="shared" si="22"/>
        <v>-0.14282893819667025</v>
      </c>
      <c r="X65" s="54">
        <f t="shared" si="22"/>
        <v>-0.12588317295890428</v>
      </c>
      <c r="Y65" s="54">
        <f t="shared" si="22"/>
        <v>-0.11090655836546226</v>
      </c>
      <c r="Z65" s="54">
        <f t="shared" si="22"/>
        <v>-9.7581536955607229E-2</v>
      </c>
      <c r="AA65" s="54">
        <f t="shared" si="22"/>
        <v>-8.5652812986103E-2</v>
      </c>
      <c r="AB65" s="54">
        <f t="shared" si="22"/>
        <v>-7.4913753569033403E-2</v>
      </c>
      <c r="AC65" s="54">
        <f t="shared" si="23"/>
        <v>-6.5195842402004434E-2</v>
      </c>
      <c r="AD65" s="54">
        <f t="shared" si="23"/>
        <v>-5.6360562360916855E-2</v>
      </c>
      <c r="AE65" s="54">
        <f t="shared" si="23"/>
        <v>-4.8293157934304998E-2</v>
      </c>
      <c r="AF65" s="54">
        <f t="shared" si="23"/>
        <v>-4.0897831850132904E-2</v>
      </c>
      <c r="AG65" s="54">
        <f t="shared" si="23"/>
        <v>-3.4094029079906163E-2</v>
      </c>
      <c r="AH65" s="54">
        <f t="shared" si="23"/>
        <v>-2.7813544404222679E-2</v>
      </c>
      <c r="AI65" s="54">
        <f t="shared" si="23"/>
        <v>-2.199825519707499E-2</v>
      </c>
      <c r="AJ65" s="54">
        <f t="shared" si="23"/>
        <v>-1.6598331026085766E-2</v>
      </c>
      <c r="AK65" s="54">
        <f t="shared" si="23"/>
        <v>-1.1570809066457965E-2</v>
      </c>
      <c r="AL65" s="54">
        <f t="shared" si="23"/>
        <v>-6.8784520797846582E-3</v>
      </c>
      <c r="AN65" s="55">
        <f t="shared" si="3"/>
        <v>0.12910000000000002</v>
      </c>
      <c r="AO65" s="55">
        <f t="shared" si="4"/>
        <v>6.4690000000000025E-2</v>
      </c>
      <c r="AP65" s="55">
        <f t="shared" si="5"/>
        <v>-5.7767900000000001</v>
      </c>
      <c r="AQ65" s="55">
        <f t="shared" si="6"/>
        <v>4.9858099999999999</v>
      </c>
      <c r="AR65" s="55">
        <f t="shared" si="7"/>
        <v>-0.75789000000000017</v>
      </c>
      <c r="AS65" s="55">
        <f t="shared" si="8"/>
        <v>0.94735000000000003</v>
      </c>
    </row>
    <row r="66" spans="1:45" ht="13.5" customHeight="1">
      <c r="A66" s="51">
        <v>56</v>
      </c>
      <c r="B66" s="52">
        <v>43909</v>
      </c>
      <c r="C66" s="53">
        <v>0.88863000000000003</v>
      </c>
      <c r="D66" s="53">
        <v>-1.69458</v>
      </c>
      <c r="E66" s="53">
        <v>-1.32721</v>
      </c>
      <c r="F66" s="53">
        <v>-1.85076</v>
      </c>
      <c r="G66" s="53">
        <v>2.48481</v>
      </c>
      <c r="H66" s="53">
        <v>11.574730000000001</v>
      </c>
      <c r="I66" s="54">
        <f t="shared" si="21"/>
        <v>-0.78709530081205026</v>
      </c>
      <c r="J66" s="54">
        <f t="shared" si="21"/>
        <v>-0.73615026845548315</v>
      </c>
      <c r="K66" s="54">
        <f t="shared" si="21"/>
        <v>-0.67123128896579165</v>
      </c>
      <c r="L66" s="54">
        <f t="shared" si="21"/>
        <v>-0.60270746782351803</v>
      </c>
      <c r="M66" s="54">
        <f t="shared" si="21"/>
        <v>-0.53618624855970332</v>
      </c>
      <c r="N66" s="54">
        <f t="shared" si="21"/>
        <v>-0.47440665124925763</v>
      </c>
      <c r="O66" s="54">
        <f t="shared" si="21"/>
        <v>-0.4184282432294702</v>
      </c>
      <c r="P66" s="54">
        <f t="shared" si="21"/>
        <v>-0.36836853133265712</v>
      </c>
      <c r="Q66" s="54">
        <f t="shared" si="21"/>
        <v>-0.32385273764654854</v>
      </c>
      <c r="R66" s="54">
        <f t="shared" si="21"/>
        <v>-0.28428191928016211</v>
      </c>
      <c r="S66" s="54">
        <f t="shared" si="22"/>
        <v>-0.24898757647237652</v>
      </c>
      <c r="T66" s="54">
        <f t="shared" si="22"/>
        <v>-0.21731631400083251</v>
      </c>
      <c r="U66" s="54">
        <f t="shared" si="22"/>
        <v>-0.18867220341137259</v>
      </c>
      <c r="V66" s="54">
        <f t="shared" si="22"/>
        <v>-0.16253423062807065</v>
      </c>
      <c r="W66" s="54">
        <f t="shared" si="22"/>
        <v>-0.13845963129054339</v>
      </c>
      <c r="X66" s="54">
        <f t="shared" si="22"/>
        <v>-0.11607972191335025</v>
      </c>
      <c r="Y66" s="54">
        <f t="shared" si="22"/>
        <v>-9.5092183810899289E-2</v>
      </c>
      <c r="Z66" s="54">
        <f t="shared" si="22"/>
        <v>-7.5252097992689393E-2</v>
      </c>
      <c r="AA66" s="54">
        <f t="shared" si="22"/>
        <v>-5.6363005064914096E-2</v>
      </c>
      <c r="AB66" s="54">
        <f t="shared" si="22"/>
        <v>-3.8268642885901261E-2</v>
      </c>
      <c r="AC66" s="54">
        <f t="shared" si="23"/>
        <v>-2.0845646950640284E-2</v>
      </c>
      <c r="AD66" s="54">
        <f t="shared" si="23"/>
        <v>-3.9972884321027857E-3</v>
      </c>
      <c r="AE66" s="54">
        <f t="shared" si="23"/>
        <v>1.2351788561724475E-2</v>
      </c>
      <c r="AF66" s="54">
        <f t="shared" si="23"/>
        <v>2.8259924245427781E-2</v>
      </c>
      <c r="AG66" s="54">
        <f t="shared" si="23"/>
        <v>4.3772010034521802E-2</v>
      </c>
      <c r="AH66" s="54">
        <f t="shared" si="23"/>
        <v>5.8922382551525265E-2</v>
      </c>
      <c r="AI66" s="54">
        <f t="shared" si="23"/>
        <v>7.3737154772281488E-2</v>
      </c>
      <c r="AJ66" s="54">
        <f t="shared" si="23"/>
        <v>8.8236082327838639E-2</v>
      </c>
      <c r="AK66" s="54">
        <f t="shared" si="23"/>
        <v>0.10243404957421953</v>
      </c>
      <c r="AL66" s="54">
        <f t="shared" si="23"/>
        <v>0.11634224692239448</v>
      </c>
      <c r="AN66" s="55">
        <f t="shared" si="3"/>
        <v>0.75943000000000005</v>
      </c>
      <c r="AO66" s="55">
        <f t="shared" si="4"/>
        <v>-0.75509999999999999</v>
      </c>
      <c r="AP66" s="55">
        <f t="shared" si="5"/>
        <v>5.5908199999999999</v>
      </c>
      <c r="AQ66" s="55">
        <f t="shared" si="6"/>
        <v>-7.2866200000000001</v>
      </c>
      <c r="AR66" s="55">
        <f t="shared" si="7"/>
        <v>1.0808800000000001</v>
      </c>
      <c r="AS66" s="55">
        <f t="shared" si="8"/>
        <v>10.29636</v>
      </c>
    </row>
    <row r="67" spans="1:45" ht="13.5" customHeight="1">
      <c r="A67" s="51">
        <v>57</v>
      </c>
      <c r="B67" s="52">
        <v>43910</v>
      </c>
      <c r="C67" s="53">
        <v>2.0447299999999999</v>
      </c>
      <c r="D67" s="53">
        <v>-2.7991299999999999</v>
      </c>
      <c r="E67" s="53">
        <v>-1.5573300000000001</v>
      </c>
      <c r="F67" s="53">
        <v>-4.9354800000000001</v>
      </c>
      <c r="G67" s="53">
        <v>3.5556199999999998</v>
      </c>
      <c r="H67" s="53">
        <v>17.870550000000001</v>
      </c>
      <c r="I67" s="54">
        <f t="shared" si="21"/>
        <v>-0.71022887823019987</v>
      </c>
      <c r="J67" s="54">
        <f t="shared" si="21"/>
        <v>-0.65630326707142506</v>
      </c>
      <c r="K67" s="54">
        <f t="shared" si="21"/>
        <v>-0.59872036624054803</v>
      </c>
      <c r="L67" s="54">
        <f t="shared" si="21"/>
        <v>-0.54137152405503874</v>
      </c>
      <c r="M67" s="54">
        <f t="shared" si="21"/>
        <v>-0.48661271248207821</v>
      </c>
      <c r="N67" s="54">
        <f t="shared" si="21"/>
        <v>-0.43574690502294494</v>
      </c>
      <c r="O67" s="54">
        <f t="shared" si="21"/>
        <v>-0.38936891632659459</v>
      </c>
      <c r="P67" s="54">
        <f t="shared" si="21"/>
        <v>-0.3476100115194018</v>
      </c>
      <c r="Q67" s="54">
        <f t="shared" si="21"/>
        <v>-0.31030975984259934</v>
      </c>
      <c r="R67" s="54">
        <f t="shared" si="21"/>
        <v>-0.27713531942575453</v>
      </c>
      <c r="S67" s="54">
        <f t="shared" si="22"/>
        <v>-0.24766294674557066</v>
      </c>
      <c r="T67" s="54">
        <f t="shared" si="22"/>
        <v>-0.22143253954055053</v>
      </c>
      <c r="U67" s="54">
        <f t="shared" si="22"/>
        <v>-0.19798308321485458</v>
      </c>
      <c r="V67" s="54">
        <f t="shared" si="22"/>
        <v>-0.17687470794705895</v>
      </c>
      <c r="W67" s="54">
        <f t="shared" si="22"/>
        <v>-0.15770147568214998</v>
      </c>
      <c r="X67" s="54">
        <f t="shared" si="22"/>
        <v>-0.14009785329350599</v>
      </c>
      <c r="Y67" s="54">
        <f t="shared" si="22"/>
        <v>-0.12374097925058436</v>
      </c>
      <c r="Z67" s="54">
        <f t="shared" si="22"/>
        <v>-0.10835021356471808</v>
      </c>
      <c r="AA67" s="54">
        <f t="shared" si="22"/>
        <v>-9.3685013403202122E-2</v>
      </c>
      <c r="AB67" s="54">
        <f t="shared" si="22"/>
        <v>-7.954185424304816E-2</v>
      </c>
      <c r="AC67" s="54">
        <f t="shared" si="23"/>
        <v>-6.5750685278698651E-2</v>
      </c>
      <c r="AD67" s="54">
        <f t="shared" si="23"/>
        <v>-5.2171243278548829E-2</v>
      </c>
      <c r="AE67" s="54">
        <f t="shared" si="23"/>
        <v>-3.8689432992371486E-2</v>
      </c>
      <c r="AF67" s="54">
        <f t="shared" si="23"/>
        <v>-2.5213901161342589E-2</v>
      </c>
      <c r="AG67" s="54">
        <f t="shared" si="23"/>
        <v>-1.1672875361891544E-2</v>
      </c>
      <c r="AH67" s="54">
        <f t="shared" si="23"/>
        <v>1.9886988496107261E-3</v>
      </c>
      <c r="AI67" s="54">
        <f t="shared" si="23"/>
        <v>1.5811713959382301E-2</v>
      </c>
      <c r="AJ67" s="54">
        <f t="shared" si="23"/>
        <v>2.9825157054584883E-2</v>
      </c>
      <c r="AK67" s="54">
        <f t="shared" si="23"/>
        <v>4.4048083894683732E-2</v>
      </c>
      <c r="AL67" s="54">
        <f t="shared" si="23"/>
        <v>5.8491332761252846E-2</v>
      </c>
      <c r="AN67" s="55">
        <f t="shared" si="3"/>
        <v>1.1560999999999999</v>
      </c>
      <c r="AO67" s="55">
        <f t="shared" si="4"/>
        <v>-1.1045499999999999</v>
      </c>
      <c r="AP67" s="55">
        <f t="shared" si="5"/>
        <v>-0.2301200000000001</v>
      </c>
      <c r="AQ67" s="55">
        <f t="shared" si="6"/>
        <v>-3.0847199999999999</v>
      </c>
      <c r="AR67" s="55">
        <f t="shared" si="7"/>
        <v>1.0708099999999998</v>
      </c>
      <c r="AS67" s="55">
        <f t="shared" si="8"/>
        <v>6.2958200000000009</v>
      </c>
    </row>
    <row r="68" spans="1:45" ht="13.5" customHeight="1">
      <c r="A68" s="51">
        <v>58</v>
      </c>
      <c r="B68" s="52">
        <v>43913</v>
      </c>
      <c r="C68" s="53">
        <v>9.8089999999999997E-2</v>
      </c>
      <c r="D68" s="53">
        <v>-1.08131</v>
      </c>
      <c r="E68" s="53">
        <v>-7.8450000000000006E-2</v>
      </c>
      <c r="F68" s="53">
        <v>-2.0400800000000001</v>
      </c>
      <c r="G68" s="53">
        <v>0.49371999999999999</v>
      </c>
      <c r="H68" s="53">
        <v>2.2400000000000002</v>
      </c>
      <c r="I68" s="54">
        <f t="shared" si="21"/>
        <v>-0.72867803827041966</v>
      </c>
      <c r="J68" s="54">
        <f t="shared" si="21"/>
        <v>-0.69574236182613691</v>
      </c>
      <c r="K68" s="54">
        <f t="shared" si="21"/>
        <v>-0.68170501426608932</v>
      </c>
      <c r="L68" s="54">
        <f t="shared" si="21"/>
        <v>-0.65379982838025619</v>
      </c>
      <c r="M68" s="54">
        <f t="shared" si="21"/>
        <v>-0.61341456505725733</v>
      </c>
      <c r="N68" s="54">
        <f t="shared" si="21"/>
        <v>-0.56660305237973696</v>
      </c>
      <c r="O68" s="54">
        <f t="shared" si="21"/>
        <v>-0.51821700348292121</v>
      </c>
      <c r="P68" s="54">
        <f t="shared" si="21"/>
        <v>-0.47128848484577668</v>
      </c>
      <c r="Q68" s="54">
        <f t="shared" si="21"/>
        <v>-0.42744581630341816</v>
      </c>
      <c r="R68" s="54">
        <f t="shared" si="21"/>
        <v>-0.38739917158552917</v>
      </c>
      <c r="S68" s="54">
        <f t="shared" si="22"/>
        <v>-0.35130839328822278</v>
      </c>
      <c r="T68" s="54">
        <f t="shared" si="22"/>
        <v>-0.31902836389574751</v>
      </c>
      <c r="U68" s="54">
        <f t="shared" si="22"/>
        <v>-0.29026248661150345</v>
      </c>
      <c r="V68" s="54">
        <f t="shared" si="22"/>
        <v>-0.26465415898582917</v>
      </c>
      <c r="W68" s="54">
        <f t="shared" si="22"/>
        <v>-0.24183857588091484</v>
      </c>
      <c r="X68" s="54">
        <f t="shared" si="22"/>
        <v>-0.22147005781183382</v>
      </c>
      <c r="Y68" s="54">
        <f t="shared" si="22"/>
        <v>-0.20323476605832672</v>
      </c>
      <c r="Z68" s="54">
        <f t="shared" si="22"/>
        <v>-0.18685501215219419</v>
      </c>
      <c r="AA68" s="54">
        <f t="shared" si="22"/>
        <v>-0.17208897399732567</v>
      </c>
      <c r="AB68" s="54">
        <f t="shared" si="22"/>
        <v>-0.15872810279982738</v>
      </c>
      <c r="AC68" s="54">
        <f t="shared" si="23"/>
        <v>-0.14659355004286653</v>
      </c>
      <c r="AD68" s="54">
        <f t="shared" si="23"/>
        <v>-0.13553235799413843</v>
      </c>
      <c r="AE68" s="54">
        <f t="shared" si="23"/>
        <v>-0.12541380498502078</v>
      </c>
      <c r="AF68" s="54">
        <f t="shared" si="23"/>
        <v>-0.11612608986595674</v>
      </c>
      <c r="AG68" s="54">
        <f t="shared" si="23"/>
        <v>-0.10757342241790227</v>
      </c>
      <c r="AH68" s="54">
        <f t="shared" si="23"/>
        <v>-9.96735227065947E-2</v>
      </c>
      <c r="AI68" s="54">
        <f t="shared" si="23"/>
        <v>-9.2355500409058183E-2</v>
      </c>
      <c r="AJ68" s="54">
        <f t="shared" si="23"/>
        <v>-8.5558071515748471E-2</v>
      </c>
      <c r="AK68" s="54">
        <f t="shared" si="23"/>
        <v>-7.9228066343015033E-2</v>
      </c>
      <c r="AL68" s="54">
        <f t="shared" si="23"/>
        <v>-7.331918461683444E-2</v>
      </c>
      <c r="AN68" s="55">
        <f t="shared" si="3"/>
        <v>-1.9466399999999999</v>
      </c>
      <c r="AO68" s="55">
        <f t="shared" si="4"/>
        <v>1.7178199999999999</v>
      </c>
      <c r="AP68" s="55">
        <f t="shared" si="5"/>
        <v>1.4788800000000002</v>
      </c>
      <c r="AQ68" s="55">
        <f t="shared" si="6"/>
        <v>2.8954</v>
      </c>
      <c r="AR68" s="55">
        <f t="shared" si="7"/>
        <v>-3.0618999999999996</v>
      </c>
      <c r="AS68" s="55">
        <f t="shared" si="8"/>
        <v>-15.630550000000001</v>
      </c>
    </row>
    <row r="69" spans="1:45" ht="13.5" customHeight="1">
      <c r="A69" s="51">
        <v>59</v>
      </c>
      <c r="B69" s="52">
        <v>43914</v>
      </c>
      <c r="C69" s="53">
        <v>0.22539000000000001</v>
      </c>
      <c r="D69" s="53">
        <v>-0.97311999999999999</v>
      </c>
      <c r="E69" s="53">
        <v>-0.11716</v>
      </c>
      <c r="F69" s="53">
        <v>-1.6504000000000001</v>
      </c>
      <c r="G69" s="53">
        <v>1.4952399999999999</v>
      </c>
      <c r="H69" s="53">
        <v>3.44015</v>
      </c>
      <c r="I69" s="54">
        <f t="shared" si="21"/>
        <v>-0.70768743597925576</v>
      </c>
      <c r="J69" s="54">
        <f t="shared" si="21"/>
        <v>-0.67377152423311126</v>
      </c>
      <c r="K69" s="54">
        <f t="shared" si="21"/>
        <v>-0.64045666024217307</v>
      </c>
      <c r="L69" s="54">
        <f t="shared" si="21"/>
        <v>-0.60571394684608793</v>
      </c>
      <c r="M69" s="54">
        <f t="shared" si="21"/>
        <v>-0.56927595295941058</v>
      </c>
      <c r="N69" s="54">
        <f t="shared" si="21"/>
        <v>-0.53165414485927232</v>
      </c>
      <c r="O69" s="54">
        <f t="shared" si="21"/>
        <v>-0.49361140987756646</v>
      </c>
      <c r="P69" s="54">
        <f t="shared" si="21"/>
        <v>-0.45590008902503792</v>
      </c>
      <c r="Q69" s="54">
        <f t="shared" si="21"/>
        <v>-0.41914888117218252</v>
      </c>
      <c r="R69" s="54">
        <f t="shared" si="21"/>
        <v>-0.38382905220173891</v>
      </c>
      <c r="S69" s="54">
        <f t="shared" si="22"/>
        <v>-0.35025974634868506</v>
      </c>
      <c r="T69" s="54">
        <f t="shared" si="22"/>
        <v>-0.3186300050251139</v>
      </c>
      <c r="U69" s="54">
        <f t="shared" si="22"/>
        <v>-0.28902561500221086</v>
      </c>
      <c r="V69" s="54">
        <f t="shared" si="22"/>
        <v>-0.26145494465964969</v>
      </c>
      <c r="W69" s="54">
        <f t="shared" si="22"/>
        <v>-0.23587127564393062</v>
      </c>
      <c r="X69" s="54">
        <f t="shared" si="22"/>
        <v>-0.2121909098740363</v>
      </c>
      <c r="Y69" s="54">
        <f t="shared" si="22"/>
        <v>-0.19030720398335887</v>
      </c>
      <c r="Z69" s="54">
        <f t="shared" si="22"/>
        <v>-0.17010105720955437</v>
      </c>
      <c r="AA69" s="54">
        <f t="shared" si="22"/>
        <v>-0.15144848900134691</v>
      </c>
      <c r="AB69" s="54">
        <f t="shared" si="22"/>
        <v>-0.13422592279150164</v>
      </c>
      <c r="AC69" s="54">
        <f t="shared" si="23"/>
        <v>-0.11831371631500054</v>
      </c>
      <c r="AD69" s="54">
        <f t="shared" si="23"/>
        <v>-0.10359838563965465</v>
      </c>
      <c r="AE69" s="54">
        <f t="shared" si="23"/>
        <v>-8.9973879098746851E-2</v>
      </c>
      <c r="AF69" s="54">
        <f t="shared" si="23"/>
        <v>-7.7342177044458477E-2</v>
      </c>
      <c r="AG69" s="54">
        <f t="shared" si="23"/>
        <v>-6.5613426462219432E-2</v>
      </c>
      <c r="AH69" s="54">
        <f t="shared" si="23"/>
        <v>-5.4705765802662121E-2</v>
      </c>
      <c r="AI69" s="54">
        <f t="shared" si="23"/>
        <v>-4.4544953425806444E-2</v>
      </c>
      <c r="AJ69" s="54">
        <f t="shared" si="23"/>
        <v>-3.5063880915819634E-2</v>
      </c>
      <c r="AK69" s="54">
        <f t="shared" si="23"/>
        <v>-2.620202832492638E-2</v>
      </c>
      <c r="AL69" s="54">
        <f t="shared" si="23"/>
        <v>-1.7904900451291811E-2</v>
      </c>
      <c r="AN69" s="55">
        <f t="shared" si="3"/>
        <v>0.12730000000000002</v>
      </c>
      <c r="AO69" s="55">
        <f t="shared" si="4"/>
        <v>0.10819000000000001</v>
      </c>
      <c r="AP69" s="55">
        <f t="shared" si="5"/>
        <v>-3.8709999999999994E-2</v>
      </c>
      <c r="AQ69" s="55">
        <f t="shared" si="6"/>
        <v>0.38968000000000003</v>
      </c>
      <c r="AR69" s="55">
        <f t="shared" si="7"/>
        <v>1.00152</v>
      </c>
      <c r="AS69" s="55">
        <f t="shared" si="8"/>
        <v>1.2001499999999998</v>
      </c>
    </row>
    <row r="70" spans="1:45" ht="13.5" customHeight="1">
      <c r="A70" s="51">
        <v>60</v>
      </c>
      <c r="B70" s="52">
        <v>43915</v>
      </c>
      <c r="C70" s="53">
        <v>0.27038000000000001</v>
      </c>
      <c r="D70" s="53">
        <v>-1.04392</v>
      </c>
      <c r="E70" s="53">
        <v>-1.754E-2</v>
      </c>
      <c r="F70" s="53">
        <v>-2.1989899999999998</v>
      </c>
      <c r="G70" s="53">
        <v>0.70555000000000001</v>
      </c>
      <c r="H70" s="53">
        <v>2.4210500000000001</v>
      </c>
      <c r="I70" s="54">
        <f t="shared" si="21"/>
        <v>-0.63927022109933107</v>
      </c>
      <c r="J70" s="54">
        <f t="shared" si="21"/>
        <v>-0.61507365632197386</v>
      </c>
      <c r="K70" s="54">
        <f t="shared" si="21"/>
        <v>-0.5991765400834258</v>
      </c>
      <c r="L70" s="54">
        <f t="shared" si="21"/>
        <v>-0.57065358555798962</v>
      </c>
      <c r="M70" s="54">
        <f t="shared" si="21"/>
        <v>-0.53022171772845583</v>
      </c>
      <c r="N70" s="54">
        <f t="shared" si="21"/>
        <v>-0.48281482363054118</v>
      </c>
      <c r="O70" s="54">
        <f t="shared" si="21"/>
        <v>-0.43288834996782266</v>
      </c>
      <c r="P70" s="54">
        <f t="shared" si="21"/>
        <v>-0.38352379875041875</v>
      </c>
      <c r="Q70" s="54">
        <f t="shared" si="21"/>
        <v>-0.33657080487044427</v>
      </c>
      <c r="R70" s="54">
        <f t="shared" si="21"/>
        <v>-0.29298861505999052</v>
      </c>
      <c r="S70" s="54">
        <f t="shared" si="22"/>
        <v>-0.25315375980533172</v>
      </c>
      <c r="T70" s="54">
        <f t="shared" si="22"/>
        <v>-0.21708766193819232</v>
      </c>
      <c r="U70" s="54">
        <f t="shared" si="22"/>
        <v>-0.18461116211709996</v>
      </c>
      <c r="V70" s="54">
        <f t="shared" si="22"/>
        <v>-0.15544403226518086</v>
      </c>
      <c r="W70" s="54">
        <f t="shared" si="22"/>
        <v>-0.12926631542100919</v>
      </c>
      <c r="X70" s="54">
        <f t="shared" si="22"/>
        <v>-0.10575437174304736</v>
      </c>
      <c r="Y70" s="54">
        <f t="shared" si="22"/>
        <v>-8.4600713517544862E-2</v>
      </c>
      <c r="Z70" s="54">
        <f t="shared" si="22"/>
        <v>-6.5523758770349827E-2</v>
      </c>
      <c r="AA70" s="54">
        <f t="shared" si="22"/>
        <v>-4.8271521324530359E-2</v>
      </c>
      <c r="AB70" s="54">
        <f t="shared" si="22"/>
        <v>-3.2621810266374673E-2</v>
      </c>
      <c r="AC70" s="54">
        <f t="shared" si="23"/>
        <v>-1.8380550151278569E-2</v>
      </c>
      <c r="AD70" s="54">
        <f t="shared" si="23"/>
        <v>-5.3792061628123999E-3</v>
      </c>
      <c r="AE70" s="54">
        <f t="shared" si="23"/>
        <v>6.5281034389233772E-3</v>
      </c>
      <c r="AF70" s="54">
        <f t="shared" si="23"/>
        <v>1.7467478340095904E-2</v>
      </c>
      <c r="AG70" s="54">
        <f t="shared" si="23"/>
        <v>2.7547917734881439E-2</v>
      </c>
      <c r="AH70" s="54">
        <f t="shared" si="23"/>
        <v>3.6863733697421908E-2</v>
      </c>
      <c r="AI70" s="54">
        <f t="shared" si="23"/>
        <v>4.5496672546701755E-2</v>
      </c>
      <c r="AJ70" s="54">
        <f t="shared" si="23"/>
        <v>5.3517750830438332E-2</v>
      </c>
      <c r="AK70" s="54">
        <f t="shared" si="23"/>
        <v>6.0988828054734823E-2</v>
      </c>
      <c r="AL70" s="54">
        <f t="shared" si="23"/>
        <v>6.7963944893645462E-2</v>
      </c>
      <c r="AN70" s="55">
        <f t="shared" si="3"/>
        <v>4.4990000000000002E-2</v>
      </c>
      <c r="AO70" s="55">
        <f t="shared" si="4"/>
        <v>-7.0799999999999974E-2</v>
      </c>
      <c r="AP70" s="55">
        <f t="shared" si="5"/>
        <v>9.962E-2</v>
      </c>
      <c r="AQ70" s="55">
        <f t="shared" si="6"/>
        <v>-0.54858999999999969</v>
      </c>
      <c r="AR70" s="55">
        <f t="shared" si="7"/>
        <v>-0.78968999999999989</v>
      </c>
      <c r="AS70" s="55">
        <f t="shared" si="8"/>
        <v>-1.0190999999999999</v>
      </c>
    </row>
    <row r="71" spans="1:45" ht="13.5" customHeight="1">
      <c r="A71" s="51">
        <v>61</v>
      </c>
      <c r="B71" s="52">
        <v>43916</v>
      </c>
      <c r="C71" s="53">
        <v>0.43908999999999998</v>
      </c>
      <c r="D71" s="53">
        <v>-1.14968</v>
      </c>
      <c r="E71" s="53">
        <v>7.1999999999999998E-3</v>
      </c>
      <c r="F71" s="53">
        <v>-2.4641000000000002</v>
      </c>
      <c r="G71" s="53">
        <v>1.03685</v>
      </c>
      <c r="H71" s="53">
        <v>2.9515199999999999</v>
      </c>
      <c r="I71" s="54">
        <f t="shared" ref="I71:R80" si="24">IFERROR($C71 + $D71 * (1 - EXP(-I$9 / $G71)) / (I$9 / $G71)+ $E71 * ((1 - EXP(-I$9 / $G71)) / (I$9 / $G71) - EXP(-I$9 / $G71))+ $F71 * ((1 - EXP(-I$9 / $H71)) / (I$9 / $H71) - EXP(-I$9 / $H71)),"n.a")</f>
        <v>-0.63079827651610865</v>
      </c>
      <c r="J71" s="54">
        <f t="shared" si="24"/>
        <v>-0.60660271167689983</v>
      </c>
      <c r="K71" s="54">
        <f t="shared" si="24"/>
        <v>-0.58954087167385261</v>
      </c>
      <c r="L71" s="54">
        <f t="shared" si="24"/>
        <v>-0.56481258491613018</v>
      </c>
      <c r="M71" s="54">
        <f t="shared" si="24"/>
        <v>-0.53039161276527502</v>
      </c>
      <c r="N71" s="54">
        <f t="shared" si="24"/>
        <v>-0.48845012125501475</v>
      </c>
      <c r="O71" s="54">
        <f t="shared" si="24"/>
        <v>-0.44199622775246122</v>
      </c>
      <c r="P71" s="54">
        <f t="shared" si="24"/>
        <v>-0.39368748671363085</v>
      </c>
      <c r="Q71" s="54">
        <f t="shared" si="24"/>
        <v>-0.34552253325696675</v>
      </c>
      <c r="R71" s="54">
        <f t="shared" si="24"/>
        <v>-0.29886131041032749</v>
      </c>
      <c r="S71" s="54">
        <f t="shared" ref="S71:AB80" si="25">IFERROR($C71 + $D71 * (1 - EXP(-S$9 / $G71)) / (S$9 / $G71)+ $E71 * ((1 - EXP(-S$9 / $G71)) / (S$9 / $G71) - EXP(-S$9 / $G71))+ $F71 * ((1 - EXP(-S$9 / $H71)) / (S$9 / $H71) - EXP(-S$9 / $H71)),"n.a")</f>
        <v>-0.25454661342414087</v>
      </c>
      <c r="T71" s="54">
        <f t="shared" si="25"/>
        <v>-0.21303787561832876</v>
      </c>
      <c r="U71" s="54">
        <f t="shared" si="25"/>
        <v>-0.17452643665407569</v>
      </c>
      <c r="V71" s="54">
        <f t="shared" si="25"/>
        <v>-0.13902523949929019</v>
      </c>
      <c r="W71" s="54">
        <f t="shared" si="25"/>
        <v>-0.10643475474359926</v>
      </c>
      <c r="X71" s="54">
        <f t="shared" si="25"/>
        <v>-7.6589569424876713E-2</v>
      </c>
      <c r="Y71" s="54">
        <f t="shared" si="25"/>
        <v>-4.9290261462589247E-2</v>
      </c>
      <c r="Z71" s="54">
        <f t="shared" si="25"/>
        <v>-2.4324519285301327E-2</v>
      </c>
      <c r="AA71" s="54">
        <f t="shared" si="25"/>
        <v>-1.4806218937908344E-3</v>
      </c>
      <c r="AB71" s="54">
        <f t="shared" si="25"/>
        <v>1.9444382633209911E-2</v>
      </c>
      <c r="AC71" s="54">
        <f t="shared" ref="AC71:AL80" si="26">IFERROR($C71 + $D71 * (1 - EXP(-AC$9 / $G71)) / (AC$9 / $G71)+ $E71 * ((1 - EXP(-AC$9 / $G71)) / (AC$9 / $G71) - EXP(-AC$9 / $G71))+ $F71 * ((1 - EXP(-AC$9 / $H71)) / (AC$9 / $H71) - EXP(-AC$9 / $H71)),"n.a")</f>
        <v>3.8640097715219701E-2</v>
      </c>
      <c r="AD71" s="54">
        <f t="shared" si="26"/>
        <v>5.6280585048474829E-2</v>
      </c>
      <c r="AE71" s="54">
        <f t="shared" si="26"/>
        <v>7.2523708773397755E-2</v>
      </c>
      <c r="AF71" s="54">
        <f t="shared" si="26"/>
        <v>8.7511432632359665E-2</v>
      </c>
      <c r="AG71" s="54">
        <f t="shared" si="26"/>
        <v>0.10137067444459691</v>
      </c>
      <c r="AH71" s="54">
        <f t="shared" si="26"/>
        <v>0.11421445502829958</v>
      </c>
      <c r="AI71" s="54">
        <f t="shared" si="26"/>
        <v>0.12614317096285382</v>
      </c>
      <c r="AJ71" s="54">
        <f t="shared" si="26"/>
        <v>0.137245883874408</v>
      </c>
      <c r="AK71" s="54">
        <f t="shared" si="26"/>
        <v>0.14760156175244959</v>
      </c>
      <c r="AL71" s="54">
        <f t="shared" si="26"/>
        <v>0.15728023632275298</v>
      </c>
      <c r="AN71" s="55">
        <f t="shared" si="3"/>
        <v>0.16870999999999997</v>
      </c>
      <c r="AO71" s="55">
        <f t="shared" si="4"/>
        <v>-0.10576000000000008</v>
      </c>
      <c r="AP71" s="55">
        <f t="shared" si="5"/>
        <v>2.4739999999999998E-2</v>
      </c>
      <c r="AQ71" s="55">
        <f t="shared" si="6"/>
        <v>-0.2651100000000004</v>
      </c>
      <c r="AR71" s="55">
        <f t="shared" si="7"/>
        <v>0.33130000000000004</v>
      </c>
      <c r="AS71" s="55">
        <f t="shared" si="8"/>
        <v>0.53046999999999978</v>
      </c>
    </row>
    <row r="72" spans="1:45" ht="13.5" customHeight="1">
      <c r="A72" s="51">
        <v>62</v>
      </c>
      <c r="B72" s="52">
        <v>43917</v>
      </c>
      <c r="C72" s="53">
        <v>0.39748</v>
      </c>
      <c r="D72" s="53">
        <v>-1.20591</v>
      </c>
      <c r="E72" s="53">
        <v>-1.6257200000000001</v>
      </c>
      <c r="F72" s="53">
        <v>0.57235999999999998</v>
      </c>
      <c r="G72" s="53">
        <v>3.7381600000000001</v>
      </c>
      <c r="H72" s="53">
        <v>0.61573</v>
      </c>
      <c r="I72" s="54">
        <f t="shared" si="24"/>
        <v>-0.67274639844092632</v>
      </c>
      <c r="J72" s="54">
        <f t="shared" si="24"/>
        <v>-0.69620884517710768</v>
      </c>
      <c r="K72" s="54">
        <f t="shared" si="24"/>
        <v>-0.70867266208325863</v>
      </c>
      <c r="L72" s="54">
        <f t="shared" si="24"/>
        <v>-0.69641998610097156</v>
      </c>
      <c r="M72" s="54">
        <f t="shared" si="24"/>
        <v>-0.66682735103565272</v>
      </c>
      <c r="N72" s="54">
        <f t="shared" si="24"/>
        <v>-0.6270518761159164</v>
      </c>
      <c r="O72" s="54">
        <f t="shared" si="24"/>
        <v>-0.58196158821014776</v>
      </c>
      <c r="P72" s="54">
        <f t="shared" si="24"/>
        <v>-0.53468892238203913</v>
      </c>
      <c r="Q72" s="54">
        <f t="shared" si="24"/>
        <v>-0.48723082785219329</v>
      </c>
      <c r="R72" s="54">
        <f t="shared" si="24"/>
        <v>-0.44084593112340154</v>
      </c>
      <c r="S72" s="54">
        <f t="shared" si="25"/>
        <v>-0.39630447045776873</v>
      </c>
      <c r="T72" s="54">
        <f t="shared" si="25"/>
        <v>-0.35404920437377257</v>
      </c>
      <c r="U72" s="54">
        <f t="shared" si="25"/>
        <v>-0.31430234534464097</v>
      </c>
      <c r="V72" s="54">
        <f t="shared" si="25"/>
        <v>-0.2771383825933732</v>
      </c>
      <c r="W72" s="54">
        <f t="shared" si="25"/>
        <v>-0.2425344238427794</v>
      </c>
      <c r="X72" s="54">
        <f t="shared" si="25"/>
        <v>-0.21040523889559851</v>
      </c>
      <c r="Y72" s="54">
        <f t="shared" si="25"/>
        <v>-0.18062766627809931</v>
      </c>
      <c r="Z72" s="54">
        <f t="shared" si="25"/>
        <v>-0.15305752548426405</v>
      </c>
      <c r="AA72" s="54">
        <f t="shared" si="25"/>
        <v>-0.12754121135031782</v>
      </c>
      <c r="AB72" s="54">
        <f t="shared" si="25"/>
        <v>-0.10392350547128533</v>
      </c>
      <c r="AC72" s="54">
        <f t="shared" si="26"/>
        <v>-8.2052699624951222E-2</v>
      </c>
      <c r="AD72" s="54">
        <f t="shared" si="26"/>
        <v>-6.1783817654666437E-2</v>
      </c>
      <c r="AE72" s="54">
        <f t="shared" si="26"/>
        <v>-4.2980502562117252E-2</v>
      </c>
      <c r="AF72" s="54">
        <f t="shared" si="26"/>
        <v>-2.5515977498402221E-2</v>
      </c>
      <c r="AG72" s="54">
        <f t="shared" si="26"/>
        <v>-9.2733748838611119E-3</v>
      </c>
      <c r="AH72" s="54">
        <f t="shared" si="26"/>
        <v>5.8543553036871816E-3</v>
      </c>
      <c r="AI72" s="54">
        <f t="shared" si="26"/>
        <v>1.9964807593396E-2</v>
      </c>
      <c r="AJ72" s="54">
        <f t="shared" si="26"/>
        <v>3.3146647039360287E-2</v>
      </c>
      <c r="AK72" s="54">
        <f t="shared" si="26"/>
        <v>4.548022482285366E-2</v>
      </c>
      <c r="AL72" s="54">
        <f t="shared" si="26"/>
        <v>5.7038232270744067E-2</v>
      </c>
      <c r="AN72" s="55">
        <f t="shared" si="3"/>
        <v>-4.160999999999998E-2</v>
      </c>
      <c r="AO72" s="55">
        <f t="shared" si="4"/>
        <v>-5.6230000000000002E-2</v>
      </c>
      <c r="AP72" s="55">
        <f t="shared" si="5"/>
        <v>-1.6329200000000001</v>
      </c>
      <c r="AQ72" s="55">
        <f t="shared" si="6"/>
        <v>3.0364599999999999</v>
      </c>
      <c r="AR72" s="55">
        <f t="shared" si="7"/>
        <v>2.7013100000000003</v>
      </c>
      <c r="AS72" s="55">
        <f t="shared" si="8"/>
        <v>-2.3357899999999998</v>
      </c>
    </row>
    <row r="73" spans="1:45" ht="13.5" customHeight="1">
      <c r="A73" s="51">
        <v>63</v>
      </c>
      <c r="B73" s="52">
        <v>43920</v>
      </c>
      <c r="C73" s="53">
        <v>0.35841000000000001</v>
      </c>
      <c r="D73" s="53">
        <v>-1.1821999999999999</v>
      </c>
      <c r="E73" s="53">
        <v>-1.5849200000000001</v>
      </c>
      <c r="F73" s="53">
        <v>0.50968000000000002</v>
      </c>
      <c r="G73" s="53">
        <v>4.2607799999999996</v>
      </c>
      <c r="H73" s="53">
        <v>0.56991999999999998</v>
      </c>
      <c r="I73" s="54">
        <f t="shared" si="24"/>
        <v>-0.70252864342390309</v>
      </c>
      <c r="J73" s="54">
        <f t="shared" si="24"/>
        <v>-0.73317889649794377</v>
      </c>
      <c r="K73" s="54">
        <f t="shared" si="24"/>
        <v>-0.75048564333353607</v>
      </c>
      <c r="L73" s="54">
        <f t="shared" si="24"/>
        <v>-0.7443819594639528</v>
      </c>
      <c r="M73" s="54">
        <f t="shared" si="24"/>
        <v>-0.72211129221827186</v>
      </c>
      <c r="N73" s="54">
        <f t="shared" si="24"/>
        <v>-0.68994665433367219</v>
      </c>
      <c r="O73" s="54">
        <f t="shared" si="24"/>
        <v>-0.65206237343957218</v>
      </c>
      <c r="P73" s="54">
        <f t="shared" si="24"/>
        <v>-0.61119160746603329</v>
      </c>
      <c r="Q73" s="54">
        <f t="shared" si="24"/>
        <v>-0.56915197123364636</v>
      </c>
      <c r="R73" s="54">
        <f t="shared" si="24"/>
        <v>-0.52716258517310899</v>
      </c>
      <c r="S73" s="54">
        <f t="shared" si="25"/>
        <v>-0.48603634627729286</v>
      </c>
      <c r="T73" s="54">
        <f t="shared" si="25"/>
        <v>-0.44630302042893599</v>
      </c>
      <c r="U73" s="54">
        <f t="shared" si="25"/>
        <v>-0.40829217942093959</v>
      </c>
      <c r="V73" s="54">
        <f t="shared" si="25"/>
        <v>-0.37219117245236294</v>
      </c>
      <c r="W73" s="54">
        <f t="shared" si="25"/>
        <v>-0.33808660826056103</v>
      </c>
      <c r="X73" s="54">
        <f t="shared" si="25"/>
        <v>-0.30599444706720141</v>
      </c>
      <c r="Y73" s="54">
        <f t="shared" si="25"/>
        <v>-0.27588197995889752</v>
      </c>
      <c r="Z73" s="54">
        <f t="shared" si="25"/>
        <v>-0.24768391340823318</v>
      </c>
      <c r="AA73" s="54">
        <f t="shared" si="25"/>
        <v>-0.22131411626123382</v>
      </c>
      <c r="AB73" s="54">
        <f t="shared" si="25"/>
        <v>-0.19667415145441527</v>
      </c>
      <c r="AC73" s="54">
        <f t="shared" si="26"/>
        <v>-0.17365941556970918</v>
      </c>
      <c r="AD73" s="54">
        <f t="shared" si="26"/>
        <v>-0.15216349703974688</v>
      </c>
      <c r="AE73" s="54">
        <f t="shared" si="26"/>
        <v>-0.13208120970356935</v>
      </c>
      <c r="AF73" s="54">
        <f t="shared" si="26"/>
        <v>-0.11331064472978221</v>
      </c>
      <c r="AG73" s="54">
        <f t="shared" si="26"/>
        <v>-9.5754499123608838E-2</v>
      </c>
      <c r="AH73" s="54">
        <f t="shared" si="26"/>
        <v>-7.9320875295312232E-2</v>
      </c>
      <c r="AI73" s="54">
        <f t="shared" si="26"/>
        <v>-6.3923698018814173E-2</v>
      </c>
      <c r="AJ73" s="54">
        <f t="shared" si="26"/>
        <v>-4.9482858626459736E-2</v>
      </c>
      <c r="AK73" s="54">
        <f t="shared" si="26"/>
        <v>-3.5924168599363177E-2</v>
      </c>
      <c r="AL73" s="54">
        <f t="shared" si="26"/>
        <v>-2.3179183694572468E-2</v>
      </c>
      <c r="AN73" s="55">
        <f t="shared" si="3"/>
        <v>-3.9069999999999994E-2</v>
      </c>
      <c r="AO73" s="55">
        <f t="shared" si="4"/>
        <v>2.371000000000012E-2</v>
      </c>
      <c r="AP73" s="55">
        <f t="shared" si="5"/>
        <v>4.0799999999999947E-2</v>
      </c>
      <c r="AQ73" s="55">
        <f t="shared" si="6"/>
        <v>-6.2679999999999958E-2</v>
      </c>
      <c r="AR73" s="55">
        <f t="shared" si="7"/>
        <v>0.52261999999999942</v>
      </c>
      <c r="AS73" s="55">
        <f t="shared" si="8"/>
        <v>-4.5810000000000017E-2</v>
      </c>
    </row>
    <row r="74" spans="1:45" ht="13.5" customHeight="1">
      <c r="A74" s="51">
        <v>64</v>
      </c>
      <c r="B74" s="52">
        <v>43921</v>
      </c>
      <c r="C74" s="53">
        <v>0.34116000000000002</v>
      </c>
      <c r="D74" s="53">
        <v>-1.1346400000000001</v>
      </c>
      <c r="E74" s="53">
        <v>-1.57002</v>
      </c>
      <c r="F74" s="53">
        <v>0.48919000000000001</v>
      </c>
      <c r="G74" s="53">
        <v>3.8549799999999999</v>
      </c>
      <c r="H74" s="53">
        <v>0.7107</v>
      </c>
      <c r="I74" s="54">
        <f t="shared" si="24"/>
        <v>-0.68712237355715589</v>
      </c>
      <c r="J74" s="54">
        <f t="shared" si="24"/>
        <v>-0.70039354447015112</v>
      </c>
      <c r="K74" s="54">
        <f t="shared" si="24"/>
        <v>-0.71028709956972225</v>
      </c>
      <c r="L74" s="54">
        <f t="shared" si="24"/>
        <v>-0.70083061814605818</v>
      </c>
      <c r="M74" s="54">
        <f t="shared" si="24"/>
        <v>-0.67592489067565531</v>
      </c>
      <c r="N74" s="54">
        <f t="shared" si="24"/>
        <v>-0.64118271348271616</v>
      </c>
      <c r="O74" s="54">
        <f t="shared" si="24"/>
        <v>-0.60089994491657284</v>
      </c>
      <c r="P74" s="54">
        <f t="shared" si="24"/>
        <v>-0.55801154758854543</v>
      </c>
      <c r="Q74" s="54">
        <f t="shared" si="24"/>
        <v>-0.51445915776085049</v>
      </c>
      <c r="R74" s="54">
        <f t="shared" si="24"/>
        <v>-0.47150441100458118</v>
      </c>
      <c r="S74" s="54">
        <f t="shared" si="25"/>
        <v>-0.42994653851026854</v>
      </c>
      <c r="T74" s="54">
        <f t="shared" si="25"/>
        <v>-0.39026884028688119</v>
      </c>
      <c r="U74" s="54">
        <f t="shared" si="25"/>
        <v>-0.35273818421012237</v>
      </c>
      <c r="V74" s="54">
        <f t="shared" si="25"/>
        <v>-0.3174736835986891</v>
      </c>
      <c r="W74" s="54">
        <f t="shared" si="25"/>
        <v>-0.28449471407831634</v>
      </c>
      <c r="X74" s="54">
        <f t="shared" si="25"/>
        <v>-0.25375473771900309</v>
      </c>
      <c r="Y74" s="54">
        <f t="shared" si="25"/>
        <v>-0.22516518277564654</v>
      </c>
      <c r="Z74" s="54">
        <f t="shared" si="25"/>
        <v>-0.19861225942904326</v>
      </c>
      <c r="AA74" s="54">
        <f t="shared" si="25"/>
        <v>-0.17396871546544207</v>
      </c>
      <c r="AB74" s="54">
        <f t="shared" si="25"/>
        <v>-0.15110195260113662</v>
      </c>
      <c r="AC74" s="54">
        <f t="shared" si="26"/>
        <v>-0.12987952373105874</v>
      </c>
      <c r="AD74" s="54">
        <f t="shared" si="26"/>
        <v>-0.11017274987190455</v>
      </c>
      <c r="AE74" s="54">
        <f t="shared" si="26"/>
        <v>-9.1858994260809929E-2</v>
      </c>
      <c r="AF74" s="54">
        <f t="shared" si="26"/>
        <v>-7.4822985398237674E-2</v>
      </c>
      <c r="AG74" s="54">
        <f t="shared" si="26"/>
        <v>-5.8957474575230914E-2</v>
      </c>
      <c r="AH74" s="54">
        <f t="shared" si="26"/>
        <v>-4.4163435545451268E-2</v>
      </c>
      <c r="AI74" s="54">
        <f t="shared" si="26"/>
        <v>-3.0349956761001478E-2</v>
      </c>
      <c r="AJ74" s="54">
        <f t="shared" si="26"/>
        <v>-1.7433934478446812E-2</v>
      </c>
      <c r="AK74" s="54">
        <f t="shared" si="26"/>
        <v>-5.3396440753362279E-3</v>
      </c>
      <c r="AL74" s="54">
        <f t="shared" si="26"/>
        <v>6.001755810255428E-3</v>
      </c>
      <c r="AN74" s="55">
        <f t="shared" si="3"/>
        <v>-1.7249999999999988E-2</v>
      </c>
      <c r="AO74" s="55">
        <f t="shared" si="4"/>
        <v>4.7559999999999825E-2</v>
      </c>
      <c r="AP74" s="55">
        <f t="shared" si="5"/>
        <v>1.4900000000000135E-2</v>
      </c>
      <c r="AQ74" s="55">
        <f t="shared" si="6"/>
        <v>-2.0490000000000008E-2</v>
      </c>
      <c r="AR74" s="55">
        <f t="shared" si="7"/>
        <v>-0.40579999999999972</v>
      </c>
      <c r="AS74" s="55">
        <f t="shared" si="8"/>
        <v>0.14078000000000002</v>
      </c>
    </row>
    <row r="75" spans="1:45" ht="13.5" customHeight="1">
      <c r="A75" s="51">
        <v>65</v>
      </c>
      <c r="B75" s="52">
        <v>43922</v>
      </c>
      <c r="C75" s="53">
        <v>0.35444999999999999</v>
      </c>
      <c r="D75" s="53">
        <v>-1.08257</v>
      </c>
      <c r="E75" s="53">
        <v>-1.8648499999999999</v>
      </c>
      <c r="F75" s="53">
        <v>0.48875000000000002</v>
      </c>
      <c r="G75" s="53">
        <v>3.8278300000000001</v>
      </c>
      <c r="H75" s="53">
        <v>1.0368999999999999</v>
      </c>
      <c r="I75" s="54">
        <f t="shared" si="24"/>
        <v>-0.67603024784061694</v>
      </c>
      <c r="J75" s="54">
        <f t="shared" si="24"/>
        <v>-0.68976210540627569</v>
      </c>
      <c r="K75" s="54">
        <f t="shared" si="24"/>
        <v>-0.70460193009029248</v>
      </c>
      <c r="L75" s="54">
        <f t="shared" si="24"/>
        <v>-0.70455185199713888</v>
      </c>
      <c r="M75" s="54">
        <f t="shared" si="24"/>
        <v>-0.68917220847774874</v>
      </c>
      <c r="N75" s="54">
        <f t="shared" si="24"/>
        <v>-0.66206471188220706</v>
      </c>
      <c r="O75" s="54">
        <f t="shared" si="24"/>
        <v>-0.62714295173874535</v>
      </c>
      <c r="P75" s="54">
        <f t="shared" si="24"/>
        <v>-0.58761732386478349</v>
      </c>
      <c r="Q75" s="54">
        <f t="shared" si="24"/>
        <v>-0.54586858582487374</v>
      </c>
      <c r="R75" s="54">
        <f t="shared" si="24"/>
        <v>-0.50357227611657962</v>
      </c>
      <c r="S75" s="54">
        <f t="shared" si="25"/>
        <v>-0.4618636183655857</v>
      </c>
      <c r="T75" s="54">
        <f t="shared" si="25"/>
        <v>-0.42148193526364924</v>
      </c>
      <c r="U75" s="54">
        <f t="shared" si="25"/>
        <v>-0.38288310773711731</v>
      </c>
      <c r="V75" s="54">
        <f t="shared" si="25"/>
        <v>-0.34632321990101572</v>
      </c>
      <c r="W75" s="54">
        <f t="shared" si="25"/>
        <v>-0.31191954520395337</v>
      </c>
      <c r="X75" s="54">
        <f t="shared" si="25"/>
        <v>-0.2796945890241776</v>
      </c>
      <c r="Y75" s="54">
        <f t="shared" si="25"/>
        <v>-0.24960770827778389</v>
      </c>
      <c r="Z75" s="54">
        <f t="shared" si="25"/>
        <v>-0.22157768804743008</v>
      </c>
      <c r="AA75" s="54">
        <f t="shared" si="25"/>
        <v>-0.19549875101958644</v>
      </c>
      <c r="AB75" s="54">
        <f t="shared" si="25"/>
        <v>-0.17125180226338582</v>
      </c>
      <c r="AC75" s="54">
        <f t="shared" si="26"/>
        <v>-0.14871222146059498</v>
      </c>
      <c r="AD75" s="54">
        <f t="shared" si="26"/>
        <v>-0.1277551593410518</v>
      </c>
      <c r="AE75" s="54">
        <f t="shared" si="26"/>
        <v>-0.10825903720145819</v>
      </c>
      <c r="AF75" s="54">
        <f t="shared" si="26"/>
        <v>-9.0107760528965727E-2</v>
      </c>
      <c r="AG75" s="54">
        <f t="shared" si="26"/>
        <v>-7.3192020345920483E-2</v>
      </c>
      <c r="AH75" s="54">
        <f t="shared" si="26"/>
        <v>-5.7409955051230338E-2</v>
      </c>
      <c r="AI75" s="54">
        <f t="shared" si="26"/>
        <v>-4.266737135629449E-2</v>
      </c>
      <c r="AJ75" s="54">
        <f t="shared" si="26"/>
        <v>-2.8877668285356522E-2</v>
      </c>
      <c r="AK75" s="54">
        <f t="shared" si="26"/>
        <v>-1.5961567977304327E-2</v>
      </c>
      <c r="AL75" s="54">
        <f t="shared" si="26"/>
        <v>-3.8467274259068734E-3</v>
      </c>
      <c r="AN75" s="55">
        <f t="shared" si="3"/>
        <v>1.3289999999999969E-2</v>
      </c>
      <c r="AO75" s="55">
        <f t="shared" si="4"/>
        <v>5.2070000000000061E-2</v>
      </c>
      <c r="AP75" s="55">
        <f t="shared" si="5"/>
        <v>-0.29482999999999993</v>
      </c>
      <c r="AQ75" s="55">
        <f t="shared" si="6"/>
        <v>-4.3999999999999595E-4</v>
      </c>
      <c r="AR75" s="55">
        <f t="shared" si="7"/>
        <v>-2.7149999999999785E-2</v>
      </c>
      <c r="AS75" s="55">
        <f t="shared" si="8"/>
        <v>0.32619999999999993</v>
      </c>
    </row>
    <row r="76" spans="1:45" ht="13.5" customHeight="1">
      <c r="A76" s="51">
        <v>66</v>
      </c>
      <c r="B76" s="52">
        <v>43923</v>
      </c>
      <c r="C76" s="53">
        <v>0.37253999999999998</v>
      </c>
      <c r="D76" s="53">
        <v>-1.07284</v>
      </c>
      <c r="E76" s="53">
        <v>-1.53779</v>
      </c>
      <c r="F76" s="53">
        <v>0.32045000000000001</v>
      </c>
      <c r="G76" s="53">
        <v>3.9443600000000001</v>
      </c>
      <c r="H76" s="53">
        <v>1.0938000000000001</v>
      </c>
      <c r="I76" s="54">
        <f t="shared" si="24"/>
        <v>-0.65844729676482472</v>
      </c>
      <c r="J76" s="54">
        <f t="shared" si="24"/>
        <v>-0.65345944164228087</v>
      </c>
      <c r="K76" s="54">
        <f t="shared" si="24"/>
        <v>-0.64815004901287621</v>
      </c>
      <c r="L76" s="54">
        <f t="shared" si="24"/>
        <v>-0.63311193904659635</v>
      </c>
      <c r="M76" s="54">
        <f t="shared" si="24"/>
        <v>-0.60823784177350404</v>
      </c>
      <c r="N76" s="54">
        <f t="shared" si="24"/>
        <v>-0.57595969711106254</v>
      </c>
      <c r="O76" s="54">
        <f t="shared" si="24"/>
        <v>-0.53893429317269126</v>
      </c>
      <c r="P76" s="54">
        <f t="shared" si="24"/>
        <v>-0.49936737183135255</v>
      </c>
      <c r="Q76" s="54">
        <f t="shared" si="24"/>
        <v>-0.45890860280455148</v>
      </c>
      <c r="R76" s="54">
        <f t="shared" si="24"/>
        <v>-0.4187219455587512</v>
      </c>
      <c r="S76" s="54">
        <f t="shared" si="25"/>
        <v>-0.3795917921217446</v>
      </c>
      <c r="T76" s="54">
        <f t="shared" si="25"/>
        <v>-0.34202040975886577</v>
      </c>
      <c r="U76" s="54">
        <f t="shared" si="25"/>
        <v>-0.30630609567175127</v>
      </c>
      <c r="V76" s="54">
        <f t="shared" si="25"/>
        <v>-0.27260253411734481</v>
      </c>
      <c r="W76" s="54">
        <f t="shared" si="25"/>
        <v>-0.24096274454023581</v>
      </c>
      <c r="X76" s="54">
        <f t="shared" si="25"/>
        <v>-0.21137118652294523</v>
      </c>
      <c r="Y76" s="54">
        <f t="shared" si="25"/>
        <v>-0.18376700854204639</v>
      </c>
      <c r="Z76" s="54">
        <f t="shared" si="25"/>
        <v>-0.1580607539290598</v>
      </c>
      <c r="AA76" s="54">
        <f t="shared" si="25"/>
        <v>-0.13414626009557246</v>
      </c>
      <c r="AB76" s="54">
        <f t="shared" si="25"/>
        <v>-0.11190903762246016</v>
      </c>
      <c r="AC76" s="54">
        <f t="shared" si="26"/>
        <v>-9.1232078662747518E-2</v>
      </c>
      <c r="AD76" s="54">
        <f t="shared" si="26"/>
        <v>-7.1999794670285541E-2</v>
      </c>
      <c r="AE76" s="54">
        <f t="shared" si="26"/>
        <v>-5.4100599596208228E-2</v>
      </c>
      <c r="AF76" s="54">
        <f t="shared" si="26"/>
        <v>-3.7428519075599638E-2</v>
      </c>
      <c r="AG76" s="54">
        <f t="shared" si="26"/>
        <v>-2.1884105893605461E-2</v>
      </c>
      <c r="AH76" s="54">
        <f t="shared" si="26"/>
        <v>-7.374867786424797E-3</v>
      </c>
      <c r="AI76" s="54">
        <f t="shared" si="26"/>
        <v>6.1846414279057207E-3</v>
      </c>
      <c r="AJ76" s="54">
        <f t="shared" si="26"/>
        <v>1.8872957259765871E-2</v>
      </c>
      <c r="AK76" s="54">
        <f t="shared" si="26"/>
        <v>3.0761986691359974E-2</v>
      </c>
      <c r="AL76" s="54">
        <f t="shared" si="26"/>
        <v>4.1917379714005651E-2</v>
      </c>
      <c r="AN76" s="55">
        <f t="shared" ref="AN76:AN139" si="27">C76-C75</f>
        <v>1.8089999999999995E-2</v>
      </c>
      <c r="AO76" s="55">
        <f t="shared" ref="AO76:AO139" si="28">D76-D75</f>
        <v>9.7300000000000164E-3</v>
      </c>
      <c r="AP76" s="55">
        <f t="shared" ref="AP76:AP139" si="29">E76-E75</f>
        <v>0.32705999999999991</v>
      </c>
      <c r="AQ76" s="55">
        <f t="shared" ref="AQ76:AQ139" si="30">F76-F75</f>
        <v>-0.16830000000000001</v>
      </c>
      <c r="AR76" s="55">
        <f t="shared" ref="AR76:AR139" si="31">G76-G75</f>
        <v>0.11653000000000002</v>
      </c>
      <c r="AS76" s="55">
        <f t="shared" ref="AS76:AS139" si="32">H76-H75</f>
        <v>5.6900000000000173E-2</v>
      </c>
    </row>
    <row r="77" spans="1:45" ht="13.5" customHeight="1">
      <c r="A77" s="51">
        <v>67</v>
      </c>
      <c r="B77" s="52">
        <v>43924</v>
      </c>
      <c r="C77" s="53">
        <v>0.23436999999999999</v>
      </c>
      <c r="D77" s="53">
        <v>-0.91459000000000001</v>
      </c>
      <c r="E77" s="53">
        <v>-1.28748</v>
      </c>
      <c r="F77" s="53">
        <v>0.18</v>
      </c>
      <c r="G77" s="53">
        <v>3.9712200000000002</v>
      </c>
      <c r="H77" s="53">
        <v>0.91537999999999997</v>
      </c>
      <c r="I77" s="54">
        <f t="shared" si="24"/>
        <v>-0.66231430312074036</v>
      </c>
      <c r="J77" s="54">
        <f t="shared" si="24"/>
        <v>-0.66470829886364613</v>
      </c>
      <c r="K77" s="54">
        <f t="shared" si="24"/>
        <v>-0.66020322768779938</v>
      </c>
      <c r="L77" s="54">
        <f t="shared" si="24"/>
        <v>-0.64478562691762087</v>
      </c>
      <c r="M77" s="54">
        <f t="shared" si="24"/>
        <v>-0.62044572718565949</v>
      </c>
      <c r="N77" s="54">
        <f t="shared" si="24"/>
        <v>-0.59008579731567823</v>
      </c>
      <c r="O77" s="54">
        <f t="shared" si="24"/>
        <v>-0.55619489868554495</v>
      </c>
      <c r="P77" s="54">
        <f t="shared" si="24"/>
        <v>-0.52063695323074455</v>
      </c>
      <c r="Q77" s="54">
        <f t="shared" si="24"/>
        <v>-0.48472908417058969</v>
      </c>
      <c r="R77" s="54">
        <f t="shared" si="24"/>
        <v>-0.44936814070320313</v>
      </c>
      <c r="S77" s="54">
        <f t="shared" si="25"/>
        <v>-0.41514253547595659</v>
      </c>
      <c r="T77" s="54">
        <f t="shared" si="25"/>
        <v>-0.38241883345931993</v>
      </c>
      <c r="U77" s="54">
        <f t="shared" si="25"/>
        <v>-0.35140596877534563</v>
      </c>
      <c r="V77" s="54">
        <f t="shared" si="25"/>
        <v>-0.32220218106463294</v>
      </c>
      <c r="W77" s="54">
        <f t="shared" si="25"/>
        <v>-0.29482914940864957</v>
      </c>
      <c r="X77" s="54">
        <f t="shared" si="25"/>
        <v>-0.26925674813296679</v>
      </c>
      <c r="Y77" s="54">
        <f t="shared" si="25"/>
        <v>-0.24542093976514684</v>
      </c>
      <c r="Z77" s="54">
        <f t="shared" si="25"/>
        <v>-0.22323663719767842</v>
      </c>
      <c r="AA77" s="54">
        <f t="shared" si="25"/>
        <v>-0.20260687266983207</v>
      </c>
      <c r="AB77" s="54">
        <f t="shared" si="25"/>
        <v>-0.18342925524870227</v>
      </c>
      <c r="AC77" s="54">
        <f t="shared" si="26"/>
        <v>-0.1656004407518388</v>
      </c>
      <c r="AD77" s="54">
        <f t="shared" si="26"/>
        <v>-0.14901914981228906</v>
      </c>
      <c r="AE77" s="54">
        <f t="shared" si="26"/>
        <v>-0.13358813120354093</v>
      </c>
      <c r="AF77" s="54">
        <f t="shared" si="26"/>
        <v>-0.11921536487813492</v>
      </c>
      <c r="AG77" s="54">
        <f t="shared" si="26"/>
        <v>-0.10581472278689011</v>
      </c>
      <c r="AH77" s="54">
        <f t="shared" si="26"/>
        <v>-9.3306248558212138E-2</v>
      </c>
      <c r="AI77" s="54">
        <f t="shared" si="26"/>
        <v>-8.1616174549867262E-2</v>
      </c>
      <c r="AJ77" s="54">
        <f t="shared" si="26"/>
        <v>-7.0676762989709568E-2</v>
      </c>
      <c r="AK77" s="54">
        <f t="shared" si="26"/>
        <v>-6.0426034196882028E-2</v>
      </c>
      <c r="AL77" s="54">
        <f t="shared" si="26"/>
        <v>-5.0807427208673171E-2</v>
      </c>
      <c r="AN77" s="55">
        <f t="shared" si="27"/>
        <v>-0.13816999999999999</v>
      </c>
      <c r="AO77" s="55">
        <f t="shared" si="28"/>
        <v>0.15825</v>
      </c>
      <c r="AP77" s="55">
        <f t="shared" si="29"/>
        <v>0.25031000000000003</v>
      </c>
      <c r="AQ77" s="55">
        <f t="shared" si="30"/>
        <v>-0.14045000000000002</v>
      </c>
      <c r="AR77" s="55">
        <f t="shared" si="31"/>
        <v>2.6860000000000106E-2</v>
      </c>
      <c r="AS77" s="55">
        <f t="shared" si="32"/>
        <v>-0.17842000000000013</v>
      </c>
    </row>
    <row r="78" spans="1:45" ht="13.5" customHeight="1">
      <c r="A78" s="51">
        <v>68</v>
      </c>
      <c r="B78" s="52">
        <v>43927</v>
      </c>
      <c r="C78" s="53">
        <v>0.29796</v>
      </c>
      <c r="D78" s="53">
        <v>-0.96601000000000004</v>
      </c>
      <c r="E78" s="53">
        <v>-12.390370000000001</v>
      </c>
      <c r="F78" s="53">
        <v>10.94636</v>
      </c>
      <c r="G78" s="53">
        <v>3.1911900000000002</v>
      </c>
      <c r="H78" s="53">
        <v>3.0501299999999998</v>
      </c>
      <c r="I78" s="54">
        <f t="shared" si="24"/>
        <v>-0.66455759976840612</v>
      </c>
      <c r="J78" s="54">
        <f t="shared" si="24"/>
        <v>-0.65869088757280458</v>
      </c>
      <c r="K78" s="54">
        <f t="shared" si="24"/>
        <v>-0.64711320004453388</v>
      </c>
      <c r="L78" s="54">
        <f t="shared" si="24"/>
        <v>-0.62905101712601974</v>
      </c>
      <c r="M78" s="54">
        <f t="shared" si="24"/>
        <v>-0.60506117211889121</v>
      </c>
      <c r="N78" s="54">
        <f t="shared" si="24"/>
        <v>-0.57629394432352132</v>
      </c>
      <c r="O78" s="54">
        <f t="shared" si="24"/>
        <v>-0.54407057141637294</v>
      </c>
      <c r="P78" s="54">
        <f t="shared" si="24"/>
        <v>-0.50965636803335723</v>
      </c>
      <c r="Q78" s="54">
        <f t="shared" si="24"/>
        <v>-0.47415248877064586</v>
      </c>
      <c r="R78" s="54">
        <f t="shared" si="24"/>
        <v>-0.438457140846086</v>
      </c>
      <c r="S78" s="54">
        <f t="shared" si="25"/>
        <v>-0.40326532524537129</v>
      </c>
      <c r="T78" s="54">
        <f t="shared" si="25"/>
        <v>-0.36908809465305126</v>
      </c>
      <c r="U78" s="54">
        <f t="shared" si="25"/>
        <v>-0.33627998648145629</v>
      </c>
      <c r="V78" s="54">
        <f t="shared" si="25"/>
        <v>-0.30506815602618476</v>
      </c>
      <c r="W78" s="54">
        <f t="shared" si="25"/>
        <v>-0.27557976410642082</v>
      </c>
      <c r="X78" s="54">
        <f t="shared" si="25"/>
        <v>-0.24786601136860575</v>
      </c>
      <c r="Y78" s="54">
        <f t="shared" si="25"/>
        <v>-0.22192228670814962</v>
      </c>
      <c r="Z78" s="54">
        <f t="shared" si="25"/>
        <v>-0.19770449262835954</v>
      </c>
      <c r="AA78" s="54">
        <f t="shared" si="25"/>
        <v>-0.17514191024832959</v>
      </c>
      <c r="AB78" s="54">
        <f t="shared" si="25"/>
        <v>-0.15414709004973171</v>
      </c>
      <c r="AC78" s="54">
        <f t="shared" si="26"/>
        <v>-0.13462327692180476</v>
      </c>
      <c r="AD78" s="54">
        <f t="shared" si="26"/>
        <v>-0.11646984677636141</v>
      </c>
      <c r="AE78" s="54">
        <f t="shared" si="26"/>
        <v>-9.9586175631716234E-2</v>
      </c>
      <c r="AF78" s="54">
        <f t="shared" si="26"/>
        <v>-8.3874297428528921E-2</v>
      </c>
      <c r="AG78" s="54">
        <f t="shared" si="26"/>
        <v>-6.9240643290968906E-2</v>
      </c>
      <c r="AH78" s="54">
        <f t="shared" si="26"/>
        <v>-5.5597097218911484E-2</v>
      </c>
      <c r="AI78" s="54">
        <f t="shared" si="26"/>
        <v>-4.2861553261629215E-2</v>
      </c>
      <c r="AJ78" s="54">
        <f t="shared" si="26"/>
        <v>-3.0958117462626111E-2</v>
      </c>
      <c r="AK78" s="54">
        <f t="shared" si="26"/>
        <v>-1.981706380911441E-2</v>
      </c>
      <c r="AL78" s="54">
        <f t="shared" si="26"/>
        <v>-9.3746261952638577E-3</v>
      </c>
      <c r="AN78" s="55">
        <f t="shared" si="27"/>
        <v>6.3590000000000008E-2</v>
      </c>
      <c r="AO78" s="55">
        <f t="shared" si="28"/>
        <v>-5.1420000000000021E-2</v>
      </c>
      <c r="AP78" s="55">
        <f t="shared" si="29"/>
        <v>-11.10289</v>
      </c>
      <c r="AQ78" s="55">
        <f t="shared" si="30"/>
        <v>10.766360000000001</v>
      </c>
      <c r="AR78" s="55">
        <f t="shared" si="31"/>
        <v>-0.78003</v>
      </c>
      <c r="AS78" s="55">
        <f t="shared" si="32"/>
        <v>2.1347499999999999</v>
      </c>
    </row>
    <row r="79" spans="1:45" ht="13.5" customHeight="1">
      <c r="A79" s="51">
        <v>69</v>
      </c>
      <c r="B79" s="52">
        <v>43928</v>
      </c>
      <c r="C79" s="53">
        <v>0.34164</v>
      </c>
      <c r="D79" s="53">
        <v>-0.98490999999999995</v>
      </c>
      <c r="E79" s="53">
        <v>-25.921869999999998</v>
      </c>
      <c r="F79" s="53">
        <v>24.25797</v>
      </c>
      <c r="G79" s="53">
        <v>2.4236300000000002</v>
      </c>
      <c r="H79" s="53">
        <v>2.3534000000000002</v>
      </c>
      <c r="I79" s="54">
        <f t="shared" si="24"/>
        <v>-0.64437243374753272</v>
      </c>
      <c r="J79" s="54">
        <f t="shared" si="24"/>
        <v>-0.64865645222320545</v>
      </c>
      <c r="K79" s="54">
        <f t="shared" si="24"/>
        <v>-0.6430081188050254</v>
      </c>
      <c r="L79" s="54">
        <f t="shared" si="24"/>
        <v>-0.62445355224486221</v>
      </c>
      <c r="M79" s="54">
        <f t="shared" si="24"/>
        <v>-0.59448427401791459</v>
      </c>
      <c r="N79" s="54">
        <f t="shared" si="24"/>
        <v>-0.55613291180412094</v>
      </c>
      <c r="O79" s="54">
        <f t="shared" si="24"/>
        <v>-0.5125696518684979</v>
      </c>
      <c r="P79" s="54">
        <f t="shared" si="24"/>
        <v>-0.46651204029698512</v>
      </c>
      <c r="Q79" s="54">
        <f t="shared" si="24"/>
        <v>-0.42004886231100347</v>
      </c>
      <c r="R79" s="54">
        <f t="shared" si="24"/>
        <v>-0.37465841418007262</v>
      </c>
      <c r="S79" s="54">
        <f t="shared" si="25"/>
        <v>-0.33130454193028491</v>
      </c>
      <c r="T79" s="54">
        <f t="shared" si="25"/>
        <v>-0.29055179207955817</v>
      </c>
      <c r="U79" s="54">
        <f t="shared" si="25"/>
        <v>-0.25267276091408508</v>
      </c>
      <c r="V79" s="54">
        <f t="shared" si="25"/>
        <v>-0.2177374546653974</v>
      </c>
      <c r="W79" s="54">
        <f t="shared" si="25"/>
        <v>-0.18568278124767135</v>
      </c>
      <c r="X79" s="54">
        <f t="shared" si="25"/>
        <v>-0.15636401607095829</v>
      </c>
      <c r="Y79" s="54">
        <f t="shared" si="25"/>
        <v>-0.12959140759146903</v>
      </c>
      <c r="Z79" s="54">
        <f t="shared" si="25"/>
        <v>-0.10515523495620371</v>
      </c>
      <c r="AA79" s="54">
        <f t="shared" si="25"/>
        <v>-8.2842263045107334E-2</v>
      </c>
      <c r="AB79" s="54">
        <f t="shared" si="25"/>
        <v>-6.2446003363604508E-2</v>
      </c>
      <c r="AC79" s="54">
        <f t="shared" si="26"/>
        <v>-4.3772649075894066E-2</v>
      </c>
      <c r="AD79" s="54">
        <f t="shared" si="26"/>
        <v>-2.6644079734471138E-2</v>
      </c>
      <c r="AE79" s="54">
        <f t="shared" si="26"/>
        <v>-1.0898947387593783E-2</v>
      </c>
      <c r="AF79" s="54">
        <f t="shared" si="26"/>
        <v>3.607441373018716E-3</v>
      </c>
      <c r="AG79" s="54">
        <f t="shared" si="26"/>
        <v>1.7003955043113805E-2</v>
      </c>
      <c r="AH79" s="54">
        <f t="shared" si="26"/>
        <v>2.9404847837883885E-2</v>
      </c>
      <c r="AI79" s="54">
        <f t="shared" si="26"/>
        <v>4.0911135653169506E-2</v>
      </c>
      <c r="AJ79" s="54">
        <f t="shared" si="26"/>
        <v>5.1612001763332138E-2</v>
      </c>
      <c r="AK79" s="54">
        <f t="shared" si="26"/>
        <v>6.1586151263875344E-2</v>
      </c>
      <c r="AL79" s="54">
        <f t="shared" si="26"/>
        <v>7.0903069665915863E-2</v>
      </c>
      <c r="AN79" s="55">
        <f t="shared" si="27"/>
        <v>4.3679999999999997E-2</v>
      </c>
      <c r="AO79" s="55">
        <f t="shared" si="28"/>
        <v>-1.8899999999999917E-2</v>
      </c>
      <c r="AP79" s="55">
        <f t="shared" si="29"/>
        <v>-13.531499999999998</v>
      </c>
      <c r="AQ79" s="55">
        <f t="shared" si="30"/>
        <v>13.31161</v>
      </c>
      <c r="AR79" s="55">
        <f t="shared" si="31"/>
        <v>-0.76756000000000002</v>
      </c>
      <c r="AS79" s="55">
        <f t="shared" si="32"/>
        <v>-0.69672999999999963</v>
      </c>
    </row>
    <row r="80" spans="1:45" ht="13.5" customHeight="1">
      <c r="A80" s="51">
        <v>70</v>
      </c>
      <c r="B80" s="52">
        <v>43929</v>
      </c>
      <c r="C80" s="53">
        <v>0.31061</v>
      </c>
      <c r="D80" s="53">
        <v>-0.95840999999999998</v>
      </c>
      <c r="E80" s="53">
        <v>0.28688000000000002</v>
      </c>
      <c r="F80" s="53">
        <v>-2.3682699999999999</v>
      </c>
      <c r="G80" s="53">
        <v>1.2637799999999999</v>
      </c>
      <c r="H80" s="53">
        <v>2.70608</v>
      </c>
      <c r="I80" s="54">
        <f t="shared" si="24"/>
        <v>-0.62677181477756694</v>
      </c>
      <c r="J80" s="54">
        <f t="shared" si="24"/>
        <v>-0.62860953424704225</v>
      </c>
      <c r="K80" s="54">
        <f t="shared" si="24"/>
        <v>-0.62233263511494274</v>
      </c>
      <c r="L80" s="54">
        <f t="shared" si="24"/>
        <v>-0.60139667377464423</v>
      </c>
      <c r="M80" s="54">
        <f t="shared" si="24"/>
        <v>-0.56786537459423692</v>
      </c>
      <c r="N80" s="54">
        <f t="shared" si="24"/>
        <v>-0.52595801422019861</v>
      </c>
      <c r="O80" s="54">
        <f t="shared" si="24"/>
        <v>-0.47966309666105411</v>
      </c>
      <c r="P80" s="54">
        <f t="shared" si="24"/>
        <v>-0.43204571282721405</v>
      </c>
      <c r="Q80" s="54">
        <f t="shared" si="24"/>
        <v>-0.38520816841648042</v>
      </c>
      <c r="R80" s="54">
        <f t="shared" si="24"/>
        <v>-0.34046241008288036</v>
      </c>
      <c r="S80" s="54">
        <f t="shared" si="25"/>
        <v>-0.2985379339434836</v>
      </c>
      <c r="T80" s="54">
        <f t="shared" si="25"/>
        <v>-0.25976315993567423</v>
      </c>
      <c r="U80" s="54">
        <f t="shared" si="25"/>
        <v>-0.22420522386170891</v>
      </c>
      <c r="V80" s="54">
        <f t="shared" si="25"/>
        <v>-0.19177069388689286</v>
      </c>
      <c r="W80" s="54">
        <f t="shared" si="25"/>
        <v>-0.1622749022660549</v>
      </c>
      <c r="X80" s="54">
        <f t="shared" si="25"/>
        <v>-0.13548792506826562</v>
      </c>
      <c r="Y80" s="54">
        <f t="shared" si="25"/>
        <v>-0.11116397004124706</v>
      </c>
      <c r="Z80" s="54">
        <f t="shared" si="25"/>
        <v>-8.9059354571930982E-2</v>
      </c>
      <c r="AA80" s="54">
        <f t="shared" si="25"/>
        <v>-6.8942845744403014E-2</v>
      </c>
      <c r="AB80" s="54">
        <f t="shared" si="25"/>
        <v>-5.0601018131533559E-2</v>
      </c>
      <c r="AC80" s="54">
        <f t="shared" si="26"/>
        <v>-3.3840453860235098E-2</v>
      </c>
      <c r="AD80" s="54">
        <f t="shared" si="26"/>
        <v>-1.8488013257043912E-2</v>
      </c>
      <c r="AE80" s="54">
        <f t="shared" si="26"/>
        <v>-4.3899872174196775E-3</v>
      </c>
      <c r="AF80" s="54">
        <f t="shared" si="26"/>
        <v>8.5893439793071624E-3</v>
      </c>
      <c r="AG80" s="54">
        <f t="shared" si="26"/>
        <v>2.0569414249088425E-2</v>
      </c>
      <c r="AH80" s="54">
        <f t="shared" si="26"/>
        <v>3.1655135388088951E-2</v>
      </c>
      <c r="AI80" s="54">
        <f t="shared" si="26"/>
        <v>4.193860304875327E-2</v>
      </c>
      <c r="AJ80" s="54">
        <f t="shared" si="26"/>
        <v>5.1500681578078661E-2</v>
      </c>
      <c r="AK80" s="54">
        <f t="shared" si="26"/>
        <v>6.0412438525642265E-2</v>
      </c>
      <c r="AL80" s="54">
        <f t="shared" si="26"/>
        <v>6.8736420536247927E-2</v>
      </c>
      <c r="AN80" s="55">
        <f t="shared" si="27"/>
        <v>-3.1030000000000002E-2</v>
      </c>
      <c r="AO80" s="55">
        <f t="shared" si="28"/>
        <v>2.6499999999999968E-2</v>
      </c>
      <c r="AP80" s="55">
        <f t="shared" si="29"/>
        <v>26.208749999999998</v>
      </c>
      <c r="AQ80" s="55">
        <f t="shared" si="30"/>
        <v>-26.626239999999999</v>
      </c>
      <c r="AR80" s="55">
        <f t="shared" si="31"/>
        <v>-1.1598500000000003</v>
      </c>
      <c r="AS80" s="55">
        <f t="shared" si="32"/>
        <v>0.35267999999999988</v>
      </c>
    </row>
    <row r="81" spans="1:45" ht="13.5" customHeight="1">
      <c r="A81" s="51">
        <v>71</v>
      </c>
      <c r="B81" s="52">
        <v>43930</v>
      </c>
      <c r="C81" s="53">
        <v>0.31347999999999998</v>
      </c>
      <c r="D81" s="53">
        <v>-0.95552999999999999</v>
      </c>
      <c r="E81" s="53">
        <v>0.57376000000000005</v>
      </c>
      <c r="F81" s="53">
        <v>-2.4877699999999998</v>
      </c>
      <c r="G81" s="53">
        <v>1.4006799999999999</v>
      </c>
      <c r="H81" s="53">
        <v>2.4873099999999999</v>
      </c>
      <c r="I81" s="54">
        <f t="shared" ref="I81:R90" si="33">IFERROR($C81 + $D81 * (1 - EXP(-I$9 / $G81)) / (I$9 / $G81)+ $E81 * ((1 - EXP(-I$9 / $G81)) / (I$9 / $G81) - EXP(-I$9 / $G81))+ $F81 * ((1 - EXP(-I$9 / $H81)) / (I$9 / $H81) - EXP(-I$9 / $H81)),"n.a")</f>
        <v>-0.62463285447642147</v>
      </c>
      <c r="J81" s="54">
        <f t="shared" si="33"/>
        <v>-0.62349157110095388</v>
      </c>
      <c r="K81" s="54">
        <f t="shared" si="33"/>
        <v>-0.61164856161316572</v>
      </c>
      <c r="L81" s="54">
        <f t="shared" si="33"/>
        <v>-0.58450180355085557</v>
      </c>
      <c r="M81" s="54">
        <f t="shared" si="33"/>
        <v>-0.54513428313922241</v>
      </c>
      <c r="N81" s="54">
        <f t="shared" si="33"/>
        <v>-0.49827796706725591</v>
      </c>
      <c r="O81" s="54">
        <f t="shared" si="33"/>
        <v>-0.44812168918416539</v>
      </c>
      <c r="P81" s="54">
        <f t="shared" si="33"/>
        <v>-0.39773770063902242</v>
      </c>
      <c r="Q81" s="54">
        <f t="shared" si="33"/>
        <v>-0.34912560329750925</v>
      </c>
      <c r="R81" s="54">
        <f t="shared" si="33"/>
        <v>-0.3034428351832239</v>
      </c>
      <c r="S81" s="54">
        <f t="shared" ref="S81:AB90" si="34">IFERROR($C81 + $D81 * (1 - EXP(-S$9 / $G81)) / (S$9 / $G81)+ $E81 * ((1 - EXP(-S$9 / $G81)) / (S$9 / $G81) - EXP(-S$9 / $G81))+ $F81 * ((1 - EXP(-S$9 / $H81)) / (S$9 / $H81) - EXP(-S$9 / $H81)),"n.a")</f>
        <v>-0.26125051519237863</v>
      </c>
      <c r="T81" s="54">
        <f t="shared" si="34"/>
        <v>-0.2227172685636632</v>
      </c>
      <c r="U81" s="54">
        <f t="shared" si="34"/>
        <v>-0.18777042923452486</v>
      </c>
      <c r="V81" s="54">
        <f t="shared" si="34"/>
        <v>-0.15620093114364875</v>
      </c>
      <c r="W81" s="54">
        <f t="shared" si="34"/>
        <v>-0.12773250056906871</v>
      </c>
      <c r="X81" s="54">
        <f t="shared" si="34"/>
        <v>-0.10206523064881712</v>
      </c>
      <c r="Y81" s="54">
        <f t="shared" si="34"/>
        <v>-7.8901622701435192E-2</v>
      </c>
      <c r="Z81" s="54">
        <f t="shared" si="34"/>
        <v>-5.7961063521031808E-2</v>
      </c>
      <c r="AA81" s="54">
        <f t="shared" si="34"/>
        <v>-3.898693072716336E-2</v>
      </c>
      <c r="AB81" s="54">
        <f t="shared" si="34"/>
        <v>-2.1749168347087899E-2</v>
      </c>
      <c r="AC81" s="54">
        <f t="shared" ref="AC81:AL90" si="35">IFERROR($C81 + $D81 * (1 - EXP(-AC$9 / $G81)) / (AC$9 / $G81)+ $E81 * ((1 - EXP(-AC$9 / $G81)) / (AC$9 / $G81) - EXP(-AC$9 / $G81))+ $F81 * ((1 - EXP(-AC$9 / $H81)) / (AC$9 / $H81) - EXP(-AC$9 / $H81)),"n.a")</f>
        <v>-6.0442057379557212E-3</v>
      </c>
      <c r="AD81" s="54">
        <f t="shared" si="35"/>
        <v>8.3065775336801373E-3</v>
      </c>
      <c r="AE81" s="54">
        <f t="shared" si="35"/>
        <v>2.1459089733316894E-2</v>
      </c>
      <c r="AF81" s="54">
        <f t="shared" si="35"/>
        <v>3.3549014109516995E-2</v>
      </c>
      <c r="AG81" s="54">
        <f t="shared" si="35"/>
        <v>4.4694283111343686E-2</v>
      </c>
      <c r="AH81" s="54">
        <f t="shared" si="35"/>
        <v>5.4997398683155424E-2</v>
      </c>
      <c r="AI81" s="54">
        <f t="shared" si="35"/>
        <v>6.4547532167860716E-2</v>
      </c>
      <c r="AJ81" s="54">
        <f t="shared" si="35"/>
        <v>7.3422381757439342E-2</v>
      </c>
      <c r="AK81" s="54">
        <f t="shared" si="35"/>
        <v>8.1689790686307273E-2</v>
      </c>
      <c r="AL81" s="54">
        <f t="shared" si="35"/>
        <v>8.9409142678721243E-2</v>
      </c>
      <c r="AN81" s="55">
        <f t="shared" si="27"/>
        <v>2.8699999999999837E-3</v>
      </c>
      <c r="AO81" s="55">
        <f t="shared" si="28"/>
        <v>2.8799999999999937E-3</v>
      </c>
      <c r="AP81" s="55">
        <f t="shared" si="29"/>
        <v>0.28688000000000002</v>
      </c>
      <c r="AQ81" s="55">
        <f t="shared" si="30"/>
        <v>-0.11949999999999994</v>
      </c>
      <c r="AR81" s="55">
        <f t="shared" si="31"/>
        <v>0.13690000000000002</v>
      </c>
      <c r="AS81" s="55">
        <f t="shared" si="32"/>
        <v>-0.21877000000000013</v>
      </c>
    </row>
    <row r="82" spans="1:45" ht="13.5" customHeight="1">
      <c r="A82" s="51">
        <v>72</v>
      </c>
      <c r="B82" s="52">
        <v>43935</v>
      </c>
      <c r="C82" s="53">
        <v>0.34895999999999999</v>
      </c>
      <c r="D82" s="53">
        <v>-0.95048999999999995</v>
      </c>
      <c r="E82" s="53">
        <v>0.28802</v>
      </c>
      <c r="F82" s="53">
        <v>-2.2202600000000001</v>
      </c>
      <c r="G82" s="53">
        <v>1.9277200000000001</v>
      </c>
      <c r="H82" s="53">
        <v>3.0870299999999999</v>
      </c>
      <c r="I82" s="54">
        <f t="shared" si="33"/>
        <v>-0.62997857974180183</v>
      </c>
      <c r="J82" s="54">
        <f t="shared" si="33"/>
        <v>-0.6379621836593744</v>
      </c>
      <c r="K82" s="54">
        <f t="shared" si="33"/>
        <v>-0.62770000640839174</v>
      </c>
      <c r="L82" s="54">
        <f t="shared" si="33"/>
        <v>-0.60323554934898949</v>
      </c>
      <c r="M82" s="54">
        <f t="shared" si="33"/>
        <v>-0.56879626623208535</v>
      </c>
      <c r="N82" s="54">
        <f t="shared" si="33"/>
        <v>-0.52808815934757725</v>
      </c>
      <c r="O82" s="54">
        <f t="shared" si="33"/>
        <v>-0.48406938036713137</v>
      </c>
      <c r="P82" s="54">
        <f t="shared" si="33"/>
        <v>-0.43895287855920367</v>
      </c>
      <c r="Q82" s="54">
        <f t="shared" si="33"/>
        <v>-0.39430499670047547</v>
      </c>
      <c r="R82" s="54">
        <f t="shared" si="33"/>
        <v>-0.35117221189551218</v>
      </c>
      <c r="S82" s="54">
        <f t="shared" si="34"/>
        <v>-0.31020394766147785</v>
      </c>
      <c r="T82" s="54">
        <f t="shared" si="34"/>
        <v>-0.27175835121414005</v>
      </c>
      <c r="U82" s="54">
        <f t="shared" si="34"/>
        <v>-0.23598754196537652</v>
      </c>
      <c r="V82" s="54">
        <f t="shared" si="34"/>
        <v>-0.20290333899214869</v>
      </c>
      <c r="W82" s="54">
        <f t="shared" si="34"/>
        <v>-0.172426271603149</v>
      </c>
      <c r="X82" s="54">
        <f t="shared" si="34"/>
        <v>-0.14442110907562011</v>
      </c>
      <c r="Y82" s="54">
        <f t="shared" si="34"/>
        <v>-0.11872194448950107</v>
      </c>
      <c r="Z82" s="54">
        <f t="shared" si="34"/>
        <v>-9.5149419520768108E-2</v>
      </c>
      <c r="AA82" s="54">
        <f t="shared" si="34"/>
        <v>-7.3522175965834102E-2</v>
      </c>
      <c r="AB82" s="54">
        <f t="shared" si="34"/>
        <v>-5.3664154838686862E-2</v>
      </c>
      <c r="AC82" s="54">
        <f t="shared" si="35"/>
        <v>-3.5408969135743151E-2</v>
      </c>
      <c r="AD82" s="54">
        <f t="shared" si="35"/>
        <v>-1.8602258242241099E-2</v>
      </c>
      <c r="AE82" s="54">
        <f t="shared" si="35"/>
        <v>-3.1026843180000929E-3</v>
      </c>
      <c r="AF82" s="54">
        <f t="shared" si="35"/>
        <v>1.1217956989165168E-2</v>
      </c>
      <c r="AG82" s="54">
        <f t="shared" si="35"/>
        <v>2.447517910720054E-2</v>
      </c>
      <c r="AH82" s="54">
        <f t="shared" si="35"/>
        <v>3.6772570505983981E-2</v>
      </c>
      <c r="AI82" s="54">
        <f t="shared" si="35"/>
        <v>4.8202728226299452E-2</v>
      </c>
      <c r="AJ82" s="54">
        <f t="shared" si="35"/>
        <v>5.8848255882477801E-2</v>
      </c>
      <c r="AK82" s="54">
        <f t="shared" si="35"/>
        <v>6.878276013014567E-2</v>
      </c>
      <c r="AL82" s="54">
        <f t="shared" si="35"/>
        <v>7.8071805281225343E-2</v>
      </c>
      <c r="AN82" s="55">
        <f t="shared" si="27"/>
        <v>3.5480000000000012E-2</v>
      </c>
      <c r="AO82" s="55">
        <f t="shared" si="28"/>
        <v>5.0400000000000444E-3</v>
      </c>
      <c r="AP82" s="55">
        <f t="shared" si="29"/>
        <v>-0.28574000000000005</v>
      </c>
      <c r="AQ82" s="55">
        <f t="shared" si="30"/>
        <v>0.26750999999999969</v>
      </c>
      <c r="AR82" s="55">
        <f t="shared" si="31"/>
        <v>0.52704000000000018</v>
      </c>
      <c r="AS82" s="55">
        <f t="shared" si="32"/>
        <v>0.59972000000000003</v>
      </c>
    </row>
    <row r="83" spans="1:45" ht="13.5" customHeight="1">
      <c r="A83" s="51">
        <v>73</v>
      </c>
      <c r="B83" s="52">
        <v>43936</v>
      </c>
      <c r="C83" s="53">
        <v>0.24981999999999999</v>
      </c>
      <c r="D83" s="53">
        <v>-0.89217000000000002</v>
      </c>
      <c r="E83" s="53">
        <v>0.57604</v>
      </c>
      <c r="F83" s="53">
        <v>-2.64777</v>
      </c>
      <c r="G83" s="53">
        <v>1.4304600000000001</v>
      </c>
      <c r="H83" s="53">
        <v>2.5874600000000001</v>
      </c>
      <c r="I83" s="54">
        <f t="shared" si="33"/>
        <v>-0.66105023503048455</v>
      </c>
      <c r="J83" s="54">
        <f t="shared" si="33"/>
        <v>-0.68454228099262759</v>
      </c>
      <c r="K83" s="54">
        <f t="shared" si="33"/>
        <v>-0.69000322897673771</v>
      </c>
      <c r="L83" s="54">
        <f t="shared" si="33"/>
        <v>-0.67494362675452069</v>
      </c>
      <c r="M83" s="54">
        <f t="shared" si="33"/>
        <v>-0.64374894938869864</v>
      </c>
      <c r="N83" s="54">
        <f t="shared" si="33"/>
        <v>-0.60209475392904532</v>
      </c>
      <c r="O83" s="54">
        <f t="shared" si="33"/>
        <v>-0.55491104763014087</v>
      </c>
      <c r="P83" s="54">
        <f t="shared" si="33"/>
        <v>-0.50586354356442575</v>
      </c>
      <c r="Q83" s="54">
        <f t="shared" si="33"/>
        <v>-0.4574220217304894</v>
      </c>
      <c r="R83" s="54">
        <f t="shared" si="33"/>
        <v>-0.41110848271915307</v>
      </c>
      <c r="S83" s="54">
        <f t="shared" si="34"/>
        <v>-0.36775985170584574</v>
      </c>
      <c r="T83" s="54">
        <f t="shared" si="34"/>
        <v>-0.32774823258823027</v>
      </c>
      <c r="U83" s="54">
        <f t="shared" si="34"/>
        <v>-0.29114727772287519</v>
      </c>
      <c r="V83" s="54">
        <f t="shared" si="34"/>
        <v>-0.25785029746623556</v>
      </c>
      <c r="W83" s="54">
        <f t="shared" si="34"/>
        <v>-0.22765043536771778</v>
      </c>
      <c r="X83" s="54">
        <f t="shared" si="34"/>
        <v>-0.20029302951704744</v>
      </c>
      <c r="Y83" s="54">
        <f t="shared" si="34"/>
        <v>-0.17550847443940498</v>
      </c>
      <c r="Z83" s="54">
        <f t="shared" si="34"/>
        <v>-0.15303186289075876</v>
      </c>
      <c r="AA83" s="54">
        <f t="shared" si="34"/>
        <v>-0.13261391982038317</v>
      </c>
      <c r="AB83" s="54">
        <f t="shared" si="34"/>
        <v>-0.11402636307482525</v>
      </c>
      <c r="AC83" s="54">
        <f t="shared" si="35"/>
        <v>-9.7063812573739139E-2</v>
      </c>
      <c r="AD83" s="54">
        <f t="shared" si="35"/>
        <v>-8.1543652262853455E-2</v>
      </c>
      <c r="AE83" s="54">
        <f t="shared" si="35"/>
        <v>-6.7304754182272192E-2</v>
      </c>
      <c r="AF83" s="54">
        <f t="shared" si="35"/>
        <v>-5.4205639468583033E-2</v>
      </c>
      <c r="AG83" s="54">
        <f t="shared" si="35"/>
        <v>-4.2122429037314196E-2</v>
      </c>
      <c r="AH83" s="54">
        <f t="shared" si="35"/>
        <v>-3.0946791794724149E-2</v>
      </c>
      <c r="AI83" s="54">
        <f t="shared" si="35"/>
        <v>-2.0584005419526041E-2</v>
      </c>
      <c r="AJ83" s="54">
        <f t="shared" si="35"/>
        <v>-1.0951186596072887E-2</v>
      </c>
      <c r="AK83" s="54">
        <f t="shared" si="35"/>
        <v>-1.9757121498605867E-3</v>
      </c>
      <c r="AL83" s="54">
        <f t="shared" si="35"/>
        <v>6.4061682035093381E-3</v>
      </c>
      <c r="AN83" s="55">
        <f t="shared" si="27"/>
        <v>-9.9140000000000006E-2</v>
      </c>
      <c r="AO83" s="55">
        <f t="shared" si="28"/>
        <v>5.8319999999999927E-2</v>
      </c>
      <c r="AP83" s="55">
        <f t="shared" si="29"/>
        <v>0.28802</v>
      </c>
      <c r="AQ83" s="55">
        <f t="shared" si="30"/>
        <v>-0.42750999999999983</v>
      </c>
      <c r="AR83" s="55">
        <f t="shared" si="31"/>
        <v>-0.49726000000000004</v>
      </c>
      <c r="AS83" s="55">
        <f t="shared" si="32"/>
        <v>-0.49956999999999985</v>
      </c>
    </row>
    <row r="84" spans="1:45" ht="13.5" customHeight="1">
      <c r="A84" s="51">
        <v>74</v>
      </c>
      <c r="B84" s="52">
        <v>43937</v>
      </c>
      <c r="C84" s="53">
        <v>0.18268999999999999</v>
      </c>
      <c r="D84" s="53">
        <v>-0.86770999999999998</v>
      </c>
      <c r="E84" s="53">
        <v>0.10532</v>
      </c>
      <c r="F84" s="53">
        <v>-2.2352599999999998</v>
      </c>
      <c r="G84" s="53">
        <v>1.0333399999999999</v>
      </c>
      <c r="H84" s="53">
        <v>2.76397</v>
      </c>
      <c r="I84" s="54">
        <f t="shared" si="33"/>
        <v>-0.66468457706914685</v>
      </c>
      <c r="J84" s="54">
        <f t="shared" si="33"/>
        <v>-0.67631375974892638</v>
      </c>
      <c r="K84" s="54">
        <f t="shared" si="33"/>
        <v>-0.68008457272448308</v>
      </c>
      <c r="L84" s="54">
        <f t="shared" si="33"/>
        <v>-0.66777815900800652</v>
      </c>
      <c r="M84" s="54">
        <f t="shared" si="33"/>
        <v>-0.64149666028793861</v>
      </c>
      <c r="N84" s="54">
        <f t="shared" si="33"/>
        <v>-0.60574118992215531</v>
      </c>
      <c r="O84" s="54">
        <f t="shared" si="33"/>
        <v>-0.56472116060411626</v>
      </c>
      <c r="P84" s="54">
        <f t="shared" si="33"/>
        <v>-0.52164732337544906</v>
      </c>
      <c r="Q84" s="54">
        <f t="shared" si="33"/>
        <v>-0.47872391345894755</v>
      </c>
      <c r="R84" s="54">
        <f t="shared" si="33"/>
        <v>-0.43734435100270341</v>
      </c>
      <c r="S84" s="54">
        <f t="shared" si="34"/>
        <v>-0.39831001972674768</v>
      </c>
      <c r="T84" s="54">
        <f t="shared" si="34"/>
        <v>-0.36201509535331006</v>
      </c>
      <c r="U84" s="54">
        <f t="shared" si="34"/>
        <v>-0.32858665811365029</v>
      </c>
      <c r="V84" s="54">
        <f t="shared" si="34"/>
        <v>-0.29798491876054156</v>
      </c>
      <c r="W84" s="54">
        <f t="shared" si="34"/>
        <v>-0.27007220335240367</v>
      </c>
      <c r="X84" s="54">
        <f t="shared" si="34"/>
        <v>-0.24465897728993971</v>
      </c>
      <c r="Y84" s="54">
        <f t="shared" si="34"/>
        <v>-0.22153362494578305</v>
      </c>
      <c r="Z84" s="54">
        <f t="shared" si="34"/>
        <v>-0.2004810405763478</v>
      </c>
      <c r="AA84" s="54">
        <f t="shared" si="34"/>
        <v>-0.18129368128328471</v>
      </c>
      <c r="AB84" s="54">
        <f t="shared" si="34"/>
        <v>-0.16377764864857006</v>
      </c>
      <c r="AC84" s="54">
        <f t="shared" si="35"/>
        <v>-0.14775556829633221</v>
      </c>
      <c r="AD84" s="54">
        <f t="shared" si="35"/>
        <v>-0.13306746698585126</v>
      </c>
      <c r="AE84" s="54">
        <f t="shared" si="35"/>
        <v>-0.11957044785357632</v>
      </c>
      <c r="AF84" s="54">
        <f t="shared" si="35"/>
        <v>-0.10713768914945285</v>
      </c>
      <c r="AG84" s="54">
        <f t="shared" si="35"/>
        <v>-9.5657104320654301E-2</v>
      </c>
      <c r="AH84" s="54">
        <f t="shared" si="35"/>
        <v>-8.5029875146254152E-2</v>
      </c>
      <c r="AI84" s="54">
        <f t="shared" si="35"/>
        <v>-7.5168985835743801E-2</v>
      </c>
      <c r="AJ84" s="54">
        <f t="shared" si="35"/>
        <v>-6.5997831163527726E-2</v>
      </c>
      <c r="AK84" s="54">
        <f t="shared" si="35"/>
        <v>-5.7448936463083827E-2</v>
      </c>
      <c r="AL84" s="54">
        <f t="shared" si="35"/>
        <v>-4.9462805181323621E-2</v>
      </c>
      <c r="AN84" s="55">
        <f t="shared" si="27"/>
        <v>-6.7129999999999995E-2</v>
      </c>
      <c r="AO84" s="55">
        <f t="shared" si="28"/>
        <v>2.4460000000000037E-2</v>
      </c>
      <c r="AP84" s="55">
        <f t="shared" si="29"/>
        <v>-0.47072000000000003</v>
      </c>
      <c r="AQ84" s="55">
        <f t="shared" si="30"/>
        <v>0.41251000000000015</v>
      </c>
      <c r="AR84" s="55">
        <f t="shared" si="31"/>
        <v>-0.39712000000000014</v>
      </c>
      <c r="AS84" s="55">
        <f t="shared" si="32"/>
        <v>0.17650999999999994</v>
      </c>
    </row>
    <row r="85" spans="1:45" ht="13.5" customHeight="1">
      <c r="A85" s="51">
        <v>75</v>
      </c>
      <c r="B85" s="52">
        <v>43938</v>
      </c>
      <c r="C85" s="53">
        <v>2.9E-4</v>
      </c>
      <c r="D85" s="53">
        <v>-0.62973999999999997</v>
      </c>
      <c r="E85" s="53">
        <v>-6.0932300000000001</v>
      </c>
      <c r="F85" s="53">
        <v>5.5953299999999997</v>
      </c>
      <c r="G85" s="53">
        <v>5.7346399999999997</v>
      </c>
      <c r="H85" s="53">
        <v>6.8055500000000002</v>
      </c>
      <c r="I85" s="54">
        <f t="shared" si="33"/>
        <v>-0.67801149760166612</v>
      </c>
      <c r="J85" s="54">
        <f t="shared" si="33"/>
        <v>-0.6988257778514565</v>
      </c>
      <c r="K85" s="54">
        <f t="shared" si="33"/>
        <v>-0.69905743972898904</v>
      </c>
      <c r="L85" s="54">
        <f t="shared" si="33"/>
        <v>-0.68435132688884281</v>
      </c>
      <c r="M85" s="54">
        <f t="shared" si="33"/>
        <v>-0.65912695971937119</v>
      </c>
      <c r="N85" s="54">
        <f t="shared" si="33"/>
        <v>-0.62681881010219342</v>
      </c>
      <c r="O85" s="54">
        <f t="shared" si="33"/>
        <v>-0.59007205386204542</v>
      </c>
      <c r="P85" s="54">
        <f t="shared" si="33"/>
        <v>-0.55090176073650321</v>
      </c>
      <c r="Q85" s="54">
        <f t="shared" si="33"/>
        <v>-0.51082209297011438</v>
      </c>
      <c r="R85" s="54">
        <f t="shared" si="33"/>
        <v>-0.47095093297823509</v>
      </c>
      <c r="S85" s="54">
        <f t="shared" si="34"/>
        <v>-0.43209440765292983</v>
      </c>
      <c r="T85" s="54">
        <f t="shared" si="34"/>
        <v>-0.39481498826400441</v>
      </c>
      <c r="U85" s="54">
        <f t="shared" si="34"/>
        <v>-0.35948619263570802</v>
      </c>
      <c r="V85" s="54">
        <f t="shared" si="34"/>
        <v>-0.32633637713649977</v>
      </c>
      <c r="W85" s="54">
        <f t="shared" si="34"/>
        <v>-0.29548366069639731</v>
      </c>
      <c r="X85" s="54">
        <f t="shared" si="34"/>
        <v>-0.26696365551091139</v>
      </c>
      <c r="Y85" s="54">
        <f t="shared" si="34"/>
        <v>-0.24075137596162643</v>
      </c>
      <c r="Z85" s="54">
        <f t="shared" si="34"/>
        <v>-0.21677844749883013</v>
      </c>
      <c r="AA85" s="54">
        <f t="shared" si="34"/>
        <v>-0.19494653158863007</v>
      </c>
      <c r="AB85" s="54">
        <f t="shared" si="34"/>
        <v>-0.17513771368795084</v>
      </c>
      <c r="AC85" s="54">
        <f t="shared" si="35"/>
        <v>-0.15722246223882852</v>
      </c>
      <c r="AD85" s="54">
        <f t="shared" si="35"/>
        <v>-0.14106565261431214</v>
      </c>
      <c r="AE85" s="54">
        <f t="shared" si="35"/>
        <v>-0.12653105644723395</v>
      </c>
      <c r="AF85" s="54">
        <f t="shared" si="35"/>
        <v>-0.11348462022296912</v>
      </c>
      <c r="AG85" s="54">
        <f t="shared" si="35"/>
        <v>-0.10179679443187162</v>
      </c>
      <c r="AH85" s="54">
        <f t="shared" si="35"/>
        <v>-9.134412348569021E-2</v>
      </c>
      <c r="AI85" s="54">
        <f t="shared" si="35"/>
        <v>-8.201026496210595E-2</v>
      </c>
      <c r="AJ85" s="54">
        <f t="shared" si="35"/>
        <v>-7.3686572864752886E-2</v>
      </c>
      <c r="AK85" s="54">
        <f t="shared" si="35"/>
        <v>-6.6272352079024044E-2</v>
      </c>
      <c r="AL85" s="54">
        <f t="shared" si="35"/>
        <v>-5.9674868916851143E-2</v>
      </c>
      <c r="AN85" s="55">
        <f t="shared" si="27"/>
        <v>-0.18239999999999998</v>
      </c>
      <c r="AO85" s="55">
        <f t="shared" si="28"/>
        <v>0.23797000000000001</v>
      </c>
      <c r="AP85" s="55">
        <f t="shared" si="29"/>
        <v>-6.19855</v>
      </c>
      <c r="AQ85" s="55">
        <f t="shared" si="30"/>
        <v>7.8305899999999991</v>
      </c>
      <c r="AR85" s="55">
        <f t="shared" si="31"/>
        <v>4.7012999999999998</v>
      </c>
      <c r="AS85" s="55">
        <f t="shared" si="32"/>
        <v>4.0415799999999997</v>
      </c>
    </row>
    <row r="86" spans="1:45" ht="13.5" customHeight="1">
      <c r="A86" s="51">
        <v>76</v>
      </c>
      <c r="B86" s="52">
        <v>43941</v>
      </c>
      <c r="C86" s="53">
        <v>2.7E-4</v>
      </c>
      <c r="D86" s="53">
        <v>-0.61240000000000006</v>
      </c>
      <c r="E86" s="53">
        <v>-18.889690000000002</v>
      </c>
      <c r="F86" s="53">
        <v>18.307289999999998</v>
      </c>
      <c r="G86" s="53">
        <v>5.7313700000000001</v>
      </c>
      <c r="H86" s="53">
        <v>6.0678200000000002</v>
      </c>
      <c r="I86" s="54">
        <f t="shared" si="33"/>
        <v>-0.67727644683658816</v>
      </c>
      <c r="J86" s="54">
        <f t="shared" si="33"/>
        <v>-0.7080906640554705</v>
      </c>
      <c r="K86" s="54">
        <f t="shared" si="33"/>
        <v>-0.71366680440579788</v>
      </c>
      <c r="L86" s="54">
        <f t="shared" si="33"/>
        <v>-0.7010984091561423</v>
      </c>
      <c r="M86" s="54">
        <f t="shared" si="33"/>
        <v>-0.67588132688768798</v>
      </c>
      <c r="N86" s="54">
        <f t="shared" si="33"/>
        <v>-0.64223958009482196</v>
      </c>
      <c r="O86" s="54">
        <f t="shared" si="33"/>
        <v>-0.60338842133232884</v>
      </c>
      <c r="P86" s="54">
        <f t="shared" si="33"/>
        <v>-0.56174625097498243</v>
      </c>
      <c r="Q86" s="54">
        <f t="shared" si="33"/>
        <v>-0.51910495439462334</v>
      </c>
      <c r="R86" s="54">
        <f t="shared" si="33"/>
        <v>-0.47676647791199755</v>
      </c>
      <c r="S86" s="54">
        <f t="shared" si="34"/>
        <v>-0.43565203440536582</v>
      </c>
      <c r="T86" s="54">
        <f t="shared" si="34"/>
        <v>-0.39638915651849072</v>
      </c>
      <c r="U86" s="54">
        <f t="shared" si="34"/>
        <v>-0.35938085301675837</v>
      </c>
      <c r="V86" s="54">
        <f t="shared" si="34"/>
        <v>-0.3248603348249226</v>
      </c>
      <c r="W86" s="54">
        <f t="shared" si="34"/>
        <v>-0.29293413095173371</v>
      </c>
      <c r="X86" s="54">
        <f t="shared" si="34"/>
        <v>-0.26361588553447923</v>
      </c>
      <c r="Y86" s="54">
        <f t="shared" si="34"/>
        <v>-0.2368526947219749</v>
      </c>
      <c r="Z86" s="54">
        <f t="shared" si="34"/>
        <v>-0.21254548882644198</v>
      </c>
      <c r="AA86" s="54">
        <f t="shared" si="34"/>
        <v>-0.19056467691192402</v>
      </c>
      <c r="AB86" s="54">
        <f t="shared" si="34"/>
        <v>-0.17076203605279261</v>
      </c>
      <c r="AC86" s="54">
        <f t="shared" si="35"/>
        <v>-0.15297963626160005</v>
      </c>
      <c r="AD86" s="54">
        <f t="shared" si="35"/>
        <v>-0.1370564366299778</v>
      </c>
      <c r="AE86" s="54">
        <f t="shared" si="35"/>
        <v>-0.1228330620365945</v>
      </c>
      <c r="AF86" s="54">
        <f t="shared" si="35"/>
        <v>-0.11015516750207688</v>
      </c>
      <c r="AG86" s="54">
        <f t="shared" si="35"/>
        <v>-9.8875714518930735E-2</v>
      </c>
      <c r="AH86" s="54">
        <f t="shared" si="35"/>
        <v>-8.8856416851305742E-2</v>
      </c>
      <c r="AI86" s="54">
        <f t="shared" si="35"/>
        <v>-7.9968559430434016E-2</v>
      </c>
      <c r="AJ86" s="54">
        <f t="shared" si="35"/>
        <v>-7.2093350647435717E-2</v>
      </c>
      <c r="AK86" s="54">
        <f t="shared" si="35"/>
        <v>-6.5121933585572389E-2</v>
      </c>
      <c r="AL86" s="54">
        <f t="shared" si="35"/>
        <v>-5.8955153920794423E-2</v>
      </c>
      <c r="AN86" s="55">
        <f t="shared" si="27"/>
        <v>-1.9999999999999998E-5</v>
      </c>
      <c r="AO86" s="55">
        <f t="shared" si="28"/>
        <v>1.7339999999999911E-2</v>
      </c>
      <c r="AP86" s="55">
        <f t="shared" si="29"/>
        <v>-12.796460000000002</v>
      </c>
      <c r="AQ86" s="55">
        <f t="shared" si="30"/>
        <v>12.711959999999998</v>
      </c>
      <c r="AR86" s="55">
        <f t="shared" si="31"/>
        <v>-3.2699999999996621E-3</v>
      </c>
      <c r="AS86" s="55">
        <f t="shared" si="32"/>
        <v>-0.73773</v>
      </c>
    </row>
    <row r="87" spans="1:45" ht="13.5" customHeight="1">
      <c r="A87" s="51">
        <v>77</v>
      </c>
      <c r="B87" s="52">
        <v>43942</v>
      </c>
      <c r="C87" s="53">
        <v>9.3999999999999997E-4</v>
      </c>
      <c r="D87" s="53">
        <v>-0.58455999999999997</v>
      </c>
      <c r="E87" s="53">
        <v>-21.396270000000001</v>
      </c>
      <c r="F87" s="53">
        <v>20.87913</v>
      </c>
      <c r="G87" s="53">
        <v>5.95425</v>
      </c>
      <c r="H87" s="53">
        <v>6.2636799999999999</v>
      </c>
      <c r="I87" s="54">
        <f t="shared" si="33"/>
        <v>-0.64536923945451607</v>
      </c>
      <c r="J87" s="54">
        <f t="shared" si="33"/>
        <v>-0.67523430647878291</v>
      </c>
      <c r="K87" s="54">
        <f t="shared" si="33"/>
        <v>-0.68143743534037338</v>
      </c>
      <c r="L87" s="54">
        <f t="shared" si="33"/>
        <v>-0.67044387148532358</v>
      </c>
      <c r="M87" s="54">
        <f t="shared" si="33"/>
        <v>-0.64730520097978683</v>
      </c>
      <c r="N87" s="54">
        <f t="shared" si="33"/>
        <v>-0.61593901847681742</v>
      </c>
      <c r="O87" s="54">
        <f t="shared" si="33"/>
        <v>-0.57935633789690133</v>
      </c>
      <c r="P87" s="54">
        <f t="shared" si="33"/>
        <v>-0.53984615632668298</v>
      </c>
      <c r="Q87" s="54">
        <f t="shared" si="33"/>
        <v>-0.49912493022040216</v>
      </c>
      <c r="R87" s="54">
        <f t="shared" si="33"/>
        <v>-0.45845735589435233</v>
      </c>
      <c r="S87" s="54">
        <f t="shared" si="34"/>
        <v>-0.4187537152955878</v>
      </c>
      <c r="T87" s="54">
        <f t="shared" si="34"/>
        <v>-0.38064811295236733</v>
      </c>
      <c r="U87" s="54">
        <f t="shared" si="34"/>
        <v>-0.34456115747149063</v>
      </c>
      <c r="V87" s="54">
        <f t="shared" si="34"/>
        <v>-0.31075000315710977</v>
      </c>
      <c r="W87" s="54">
        <f t="shared" si="34"/>
        <v>-0.27934814119265194</v>
      </c>
      <c r="X87" s="54">
        <f t="shared" si="34"/>
        <v>-0.25039689616298588</v>
      </c>
      <c r="Y87" s="54">
        <f t="shared" si="34"/>
        <v>-0.22387022655928135</v>
      </c>
      <c r="Z87" s="54">
        <f t="shared" si="34"/>
        <v>-0.19969413407249892</v>
      </c>
      <c r="AA87" s="54">
        <f t="shared" si="34"/>
        <v>-0.17776174496374431</v>
      </c>
      <c r="AB87" s="54">
        <f t="shared" si="34"/>
        <v>-0.15794492849471542</v>
      </c>
      <c r="AC87" s="54">
        <f t="shared" si="35"/>
        <v>-0.14010315476179436</v>
      </c>
      <c r="AD87" s="54">
        <f t="shared" si="35"/>
        <v>-0.12409016104944381</v>
      </c>
      <c r="AE87" s="54">
        <f t="shared" si="35"/>
        <v>-0.10975888682585744</v>
      </c>
      <c r="AF87" s="54">
        <f t="shared" si="35"/>
        <v>-9.6965048462172021E-2</v>
      </c>
      <c r="AG87" s="54">
        <f t="shared" si="35"/>
        <v>-8.5569652123909989E-2</v>
      </c>
      <c r="AH87" s="54">
        <f t="shared" si="35"/>
        <v>-7.5440684132794367E-2</v>
      </c>
      <c r="AI87" s="54">
        <f t="shared" si="35"/>
        <v>-6.6454170011488678E-2</v>
      </c>
      <c r="AJ87" s="54">
        <f t="shared" si="35"/>
        <v>-5.8494754409321281E-2</v>
      </c>
      <c r="AK87" s="54">
        <f t="shared" si="35"/>
        <v>-5.1455922519439312E-2</v>
      </c>
      <c r="AL87" s="54">
        <f t="shared" si="35"/>
        <v>-4.5239958083056919E-2</v>
      </c>
      <c r="AN87" s="55">
        <f t="shared" si="27"/>
        <v>6.7000000000000002E-4</v>
      </c>
      <c r="AO87" s="55">
        <f t="shared" si="28"/>
        <v>2.7840000000000087E-2</v>
      </c>
      <c r="AP87" s="55">
        <f t="shared" si="29"/>
        <v>-2.5065799999999996</v>
      </c>
      <c r="AQ87" s="55">
        <f t="shared" si="30"/>
        <v>2.5718400000000017</v>
      </c>
      <c r="AR87" s="55">
        <f t="shared" si="31"/>
        <v>0.22287999999999997</v>
      </c>
      <c r="AS87" s="55">
        <f t="shared" si="32"/>
        <v>0.1958599999999997</v>
      </c>
    </row>
    <row r="88" spans="1:45" ht="13.5" customHeight="1">
      <c r="A88" s="51">
        <v>78</v>
      </c>
      <c r="B88" s="52">
        <v>43943</v>
      </c>
      <c r="C88" s="53">
        <v>2.0100000000000001E-3</v>
      </c>
      <c r="D88" s="53">
        <v>-0.57694000000000001</v>
      </c>
      <c r="E88" s="53">
        <v>-23.474219999999999</v>
      </c>
      <c r="F88" s="53">
        <v>22.84591</v>
      </c>
      <c r="G88" s="53">
        <v>5.5089499999999996</v>
      </c>
      <c r="H88" s="53">
        <v>5.7656999999999998</v>
      </c>
      <c r="I88" s="54">
        <f t="shared" si="33"/>
        <v>-0.64870408064417706</v>
      </c>
      <c r="J88" s="54">
        <f t="shared" si="33"/>
        <v>-0.68438237252527268</v>
      </c>
      <c r="K88" s="54">
        <f t="shared" si="33"/>
        <v>-0.69235798834374851</v>
      </c>
      <c r="L88" s="54">
        <f t="shared" si="33"/>
        <v>-0.68065379903447898</v>
      </c>
      <c r="M88" s="54">
        <f t="shared" si="33"/>
        <v>-0.65541837031437211</v>
      </c>
      <c r="N88" s="54">
        <f t="shared" si="33"/>
        <v>-0.62132327490645523</v>
      </c>
      <c r="O88" s="54">
        <f t="shared" si="33"/>
        <v>-0.58188074582355487</v>
      </c>
      <c r="P88" s="54">
        <f t="shared" si="33"/>
        <v>-0.53969707495173047</v>
      </c>
      <c r="Q88" s="54">
        <f t="shared" si="33"/>
        <v>-0.49667425691974554</v>
      </c>
      <c r="R88" s="54">
        <f t="shared" si="33"/>
        <v>-0.45417001136396173</v>
      </c>
      <c r="S88" s="54">
        <f t="shared" si="34"/>
        <v>-0.41312438919278627</v>
      </c>
      <c r="T88" s="54">
        <f t="shared" si="34"/>
        <v>-0.37415959998596193</v>
      </c>
      <c r="U88" s="54">
        <f t="shared" si="34"/>
        <v>-0.33765842240980426</v>
      </c>
      <c r="V88" s="54">
        <f t="shared" si="34"/>
        <v>-0.30382552358678261</v>
      </c>
      <c r="W88" s="54">
        <f t="shared" si="34"/>
        <v>-0.27273517260250379</v>
      </c>
      <c r="X88" s="54">
        <f t="shared" si="34"/>
        <v>-0.24436815166724024</v>
      </c>
      <c r="Y88" s="54">
        <f t="shared" si="34"/>
        <v>-0.21864011635534109</v>
      </c>
      <c r="Z88" s="54">
        <f t="shared" si="34"/>
        <v>-0.19542320970128735</v>
      </c>
      <c r="AA88" s="54">
        <f t="shared" si="34"/>
        <v>-0.17456237403437758</v>
      </c>
      <c r="AB88" s="54">
        <f t="shared" si="34"/>
        <v>-0.15588751320292538</v>
      </c>
      <c r="AC88" s="54">
        <f t="shared" si="35"/>
        <v>-0.13922242315604105</v>
      </c>
      <c r="AD88" s="54">
        <f t="shared" si="35"/>
        <v>-0.12439122002319003</v>
      </c>
      <c r="AE88" s="54">
        <f t="shared" si="35"/>
        <v>-0.11122284314916353</v>
      </c>
      <c r="AF88" s="54">
        <f t="shared" si="35"/>
        <v>-9.9554088915160932E-2</v>
      </c>
      <c r="AG88" s="54">
        <f t="shared" si="35"/>
        <v>-8.9231533840202104E-2</v>
      </c>
      <c r="AH88" s="54">
        <f t="shared" si="35"/>
        <v>-8.0112627726025565E-2</v>
      </c>
      <c r="AI88" s="54">
        <f t="shared" si="35"/>
        <v>-7.2066175679832867E-2</v>
      </c>
      <c r="AJ88" s="54">
        <f t="shared" si="35"/>
        <v>-6.497237863811911E-2</v>
      </c>
      <c r="AK88" s="54">
        <f t="shared" si="35"/>
        <v>-5.872256302230916E-2</v>
      </c>
      <c r="AL88" s="54">
        <f t="shared" si="35"/>
        <v>-5.3218699360571442E-2</v>
      </c>
      <c r="AN88" s="55">
        <f t="shared" si="27"/>
        <v>1.0700000000000002E-3</v>
      </c>
      <c r="AO88" s="55">
        <f t="shared" si="28"/>
        <v>7.6199999999999601E-3</v>
      </c>
      <c r="AP88" s="55">
        <f t="shared" si="29"/>
        <v>-2.0779499999999977</v>
      </c>
      <c r="AQ88" s="55">
        <f t="shared" si="30"/>
        <v>1.96678</v>
      </c>
      <c r="AR88" s="55">
        <f t="shared" si="31"/>
        <v>-0.44530000000000047</v>
      </c>
      <c r="AS88" s="55">
        <f t="shared" si="32"/>
        <v>-0.49798000000000009</v>
      </c>
    </row>
    <row r="89" spans="1:45" ht="13.5" customHeight="1">
      <c r="A89" s="51">
        <v>79</v>
      </c>
      <c r="B89" s="52">
        <v>43944</v>
      </c>
      <c r="C89" s="53">
        <v>3.31E-3</v>
      </c>
      <c r="D89" s="53">
        <v>-0.53971000000000002</v>
      </c>
      <c r="E89" s="53">
        <v>1.0516300000000001</v>
      </c>
      <c r="F89" s="53">
        <v>-1.32613</v>
      </c>
      <c r="G89" s="53">
        <v>10.266209999999999</v>
      </c>
      <c r="H89" s="53">
        <v>2.9761299999999999</v>
      </c>
      <c r="I89" s="54">
        <f t="shared" si="33"/>
        <v>-0.64158655350226645</v>
      </c>
      <c r="J89" s="54">
        <f t="shared" si="33"/>
        <v>-0.6854096977373203</v>
      </c>
      <c r="K89" s="54">
        <f t="shared" si="33"/>
        <v>-0.68944611253858556</v>
      </c>
      <c r="L89" s="54">
        <f t="shared" si="33"/>
        <v>-0.66851209998672534</v>
      </c>
      <c r="M89" s="54">
        <f t="shared" si="33"/>
        <v>-0.63269581845469824</v>
      </c>
      <c r="N89" s="54">
        <f t="shared" si="33"/>
        <v>-0.58878980340732223</v>
      </c>
      <c r="O89" s="54">
        <f t="shared" si="33"/>
        <v>-0.54129903602171536</v>
      </c>
      <c r="P89" s="54">
        <f t="shared" si="33"/>
        <v>-0.49314889958718167</v>
      </c>
      <c r="Q89" s="54">
        <f t="shared" si="33"/>
        <v>-0.44618118087677849</v>
      </c>
      <c r="R89" s="54">
        <f t="shared" si="33"/>
        <v>-0.4015005748994282</v>
      </c>
      <c r="S89" s="54">
        <f t="shared" si="34"/>
        <v>-0.35971590792564079</v>
      </c>
      <c r="T89" s="54">
        <f t="shared" si="34"/>
        <v>-0.32110734979007299</v>
      </c>
      <c r="U89" s="54">
        <f t="shared" si="34"/>
        <v>-0.28574170837530316</v>
      </c>
      <c r="V89" s="54">
        <f t="shared" si="34"/>
        <v>-0.25355139580048192</v>
      </c>
      <c r="W89" s="54">
        <f t="shared" si="34"/>
        <v>-0.22438805130470807</v>
      </c>
      <c r="X89" s="54">
        <f t="shared" si="34"/>
        <v>-0.19805854859364289</v>
      </c>
      <c r="Y89" s="54">
        <f t="shared" si="34"/>
        <v>-0.1743488135984172</v>
      </c>
      <c r="Z89" s="54">
        <f t="shared" si="34"/>
        <v>-0.15303925381276981</v>
      </c>
      <c r="AA89" s="54">
        <f t="shared" si="34"/>
        <v>-0.13391445500441576</v>
      </c>
      <c r="AB89" s="54">
        <f t="shared" si="34"/>
        <v>-0.11676899491290041</v>
      </c>
      <c r="AC89" s="54">
        <f t="shared" si="35"/>
        <v>-0.10141065710639907</v>
      </c>
      <c r="AD89" s="54">
        <f t="shared" si="35"/>
        <v>-8.7661931000588666E-2</v>
      </c>
      <c r="AE89" s="54">
        <f t="shared" si="35"/>
        <v>-7.5360406236717664E-2</v>
      </c>
      <c r="AF89" s="54">
        <f t="shared" si="35"/>
        <v>-6.4358475859823877E-2</v>
      </c>
      <c r="AG89" s="54">
        <f t="shared" si="35"/>
        <v>-5.4522628067580903E-2</v>
      </c>
      <c r="AH89" s="54">
        <f t="shared" si="35"/>
        <v>-4.5732513086276683E-2</v>
      </c>
      <c r="AI89" s="54">
        <f t="shared" si="35"/>
        <v>-3.7879907538376306E-2</v>
      </c>
      <c r="AJ89" s="54">
        <f t="shared" si="35"/>
        <v>-3.0867654737434663E-2</v>
      </c>
      <c r="AK89" s="54">
        <f t="shared" si="35"/>
        <v>-2.460862952119458E-2</v>
      </c>
      <c r="AL89" s="54">
        <f t="shared" si="35"/>
        <v>-1.902475618854757E-2</v>
      </c>
      <c r="AN89" s="55">
        <f t="shared" si="27"/>
        <v>1.2999999999999999E-3</v>
      </c>
      <c r="AO89" s="55">
        <f t="shared" si="28"/>
        <v>3.7229999999999985E-2</v>
      </c>
      <c r="AP89" s="55">
        <f t="shared" si="29"/>
        <v>24.525849999999998</v>
      </c>
      <c r="AQ89" s="55">
        <f t="shared" si="30"/>
        <v>-24.172039999999999</v>
      </c>
      <c r="AR89" s="55">
        <f t="shared" si="31"/>
        <v>4.7572599999999996</v>
      </c>
      <c r="AS89" s="55">
        <f t="shared" si="32"/>
        <v>-2.7895699999999999</v>
      </c>
    </row>
    <row r="90" spans="1:45" ht="13.5" customHeight="1">
      <c r="A90" s="51">
        <v>80</v>
      </c>
      <c r="B90" s="52">
        <v>43945</v>
      </c>
      <c r="C90" s="53">
        <v>5.2999999999999998E-4</v>
      </c>
      <c r="D90" s="53">
        <v>-0.57726999999999995</v>
      </c>
      <c r="E90" s="53">
        <v>1.36781</v>
      </c>
      <c r="F90" s="53">
        <v>-1.74709</v>
      </c>
      <c r="G90" s="53">
        <v>8.4181299999999997</v>
      </c>
      <c r="H90" s="53">
        <v>4.0885400000000001</v>
      </c>
      <c r="I90" s="54">
        <f t="shared" si="33"/>
        <v>-0.65050096249274936</v>
      </c>
      <c r="J90" s="54">
        <f t="shared" si="33"/>
        <v>-0.6848875909583505</v>
      </c>
      <c r="K90" s="54">
        <f t="shared" si="33"/>
        <v>-0.69131354723329164</v>
      </c>
      <c r="L90" s="54">
        <f t="shared" si="33"/>
        <v>-0.67834967074570751</v>
      </c>
      <c r="M90" s="54">
        <f t="shared" si="33"/>
        <v>-0.65238963901202851</v>
      </c>
      <c r="N90" s="54">
        <f t="shared" si="33"/>
        <v>-0.6181643559832557</v>
      </c>
      <c r="O90" s="54">
        <f t="shared" si="33"/>
        <v>-0.57913890031300808</v>
      </c>
      <c r="P90" s="54">
        <f t="shared" si="33"/>
        <v>-0.53781836790312931</v>
      </c>
      <c r="Q90" s="54">
        <f t="shared" si="33"/>
        <v>-0.49598309777920102</v>
      </c>
      <c r="R90" s="54">
        <f t="shared" si="33"/>
        <v>-0.45486921457976826</v>
      </c>
      <c r="S90" s="54">
        <f t="shared" si="34"/>
        <v>-0.41530687132956862</v>
      </c>
      <c r="T90" s="54">
        <f t="shared" si="34"/>
        <v>-0.37782581144024113</v>
      </c>
      <c r="U90" s="54">
        <f t="shared" si="34"/>
        <v>-0.34273571629637967</v>
      </c>
      <c r="V90" s="54">
        <f t="shared" si="34"/>
        <v>-0.31018712949786903</v>
      </c>
      <c r="W90" s="54">
        <f t="shared" si="34"/>
        <v>-0.28021744560285949</v>
      </c>
      <c r="X90" s="54">
        <f t="shared" si="34"/>
        <v>-0.25278543793061209</v>
      </c>
      <c r="Y90" s="54">
        <f t="shared" si="34"/>
        <v>-0.22779701257394991</v>
      </c>
      <c r="Z90" s="54">
        <f t="shared" si="34"/>
        <v>-0.20512426426611735</v>
      </c>
      <c r="AA90" s="54">
        <f t="shared" si="34"/>
        <v>-0.18461943517828355</v>
      </c>
      <c r="AB90" s="54">
        <f t="shared" si="34"/>
        <v>-0.16612500971135982</v>
      </c>
      <c r="AC90" s="54">
        <f t="shared" si="35"/>
        <v>-0.14948089321043767</v>
      </c>
      <c r="AD90" s="54">
        <f t="shared" si="35"/>
        <v>-0.13452940182214609</v>
      </c>
      <c r="AE90" s="54">
        <f t="shared" si="35"/>
        <v>-0.12111862006343979</v>
      </c>
      <c r="AF90" s="54">
        <f t="shared" si="35"/>
        <v>-0.10910455088481208</v>
      </c>
      <c r="AG90" s="54">
        <f t="shared" si="35"/>
        <v>-9.8352381382001558E-2</v>
      </c>
      <c r="AH90" s="54">
        <f t="shared" si="35"/>
        <v>-8.8737109061772845E-2</v>
      </c>
      <c r="AI90" s="54">
        <f t="shared" si="35"/>
        <v>-8.014371342983459E-2</v>
      </c>
      <c r="AJ90" s="54">
        <f t="shared" si="35"/>
        <v>-7.2467011546841403E-2</v>
      </c>
      <c r="AK90" s="54">
        <f t="shared" si="35"/>
        <v>-6.5611300910299014E-2</v>
      </c>
      <c r="AL90" s="54">
        <f t="shared" si="35"/>
        <v>-5.9489866096378796E-2</v>
      </c>
      <c r="AN90" s="55">
        <f t="shared" si="27"/>
        <v>-2.7799999999999999E-3</v>
      </c>
      <c r="AO90" s="55">
        <f t="shared" si="28"/>
        <v>-3.7559999999999927E-2</v>
      </c>
      <c r="AP90" s="55">
        <f t="shared" si="29"/>
        <v>0.31617999999999991</v>
      </c>
      <c r="AQ90" s="55">
        <f t="shared" si="30"/>
        <v>-0.42096</v>
      </c>
      <c r="AR90" s="55">
        <f t="shared" si="31"/>
        <v>-1.8480799999999995</v>
      </c>
      <c r="AS90" s="55">
        <f t="shared" si="32"/>
        <v>1.1124100000000001</v>
      </c>
    </row>
    <row r="91" spans="1:45" ht="13.5" customHeight="1">
      <c r="A91" s="51">
        <v>81</v>
      </c>
      <c r="B91" s="52">
        <v>43948</v>
      </c>
      <c r="C91" s="53">
        <v>1E-4</v>
      </c>
      <c r="D91" s="53">
        <v>-0.55671000000000004</v>
      </c>
      <c r="E91" s="53">
        <v>-1.8205800000000001</v>
      </c>
      <c r="F91" s="53">
        <v>0.87880999999999998</v>
      </c>
      <c r="G91" s="53">
        <v>3.8319299999999998</v>
      </c>
      <c r="H91" s="53">
        <v>9.1125000000000007</v>
      </c>
      <c r="I91" s="54">
        <f t="shared" ref="I91:R100" si="36">IFERROR($C91 + $D91 * (1 - EXP(-I$9 / $G91)) / (I$9 / $G91)+ $E91 * ((1 - EXP(-I$9 / $G91)) / (I$9 / $G91) - EXP(-I$9 / $G91))+ $F91 * ((1 - EXP(-I$9 / $H91)) / (I$9 / $H91) - EXP(-I$9 / $H91)),"n.a")</f>
        <v>-0.64506581325881285</v>
      </c>
      <c r="J91" s="54">
        <f t="shared" si="36"/>
        <v>-0.68829092160568583</v>
      </c>
      <c r="K91" s="54">
        <f t="shared" si="36"/>
        <v>-0.69983393299900365</v>
      </c>
      <c r="L91" s="54">
        <f t="shared" si="36"/>
        <v>-0.68969999053317321</v>
      </c>
      <c r="M91" s="54">
        <f t="shared" si="36"/>
        <v>-0.66522798013723061</v>
      </c>
      <c r="N91" s="54">
        <f t="shared" si="36"/>
        <v>-0.63175631714856906</v>
      </c>
      <c r="O91" s="54">
        <f t="shared" si="36"/>
        <v>-0.59312752646334588</v>
      </c>
      <c r="P91" s="54">
        <f t="shared" si="36"/>
        <v>-0.55207000846964371</v>
      </c>
      <c r="Q91" s="54">
        <f t="shared" si="36"/>
        <v>-0.51048632832184571</v>
      </c>
      <c r="R91" s="54">
        <f t="shared" si="36"/>
        <v>-0.46967043379909457</v>
      </c>
      <c r="S91" s="54">
        <f t="shared" ref="S91:AB100" si="37">IFERROR($C91 + $D91 * (1 - EXP(-S$9 / $G91)) / (S$9 / $G91)+ $E91 * ((1 - EXP(-S$9 / $G91)) / (S$9 / $G91) - EXP(-S$9 / $G91))+ $F91 * ((1 - EXP(-S$9 / $H91)) / (S$9 / $H91) - EXP(-S$9 / $H91)),"n.a")</f>
        <v>-0.4304709016245305</v>
      </c>
      <c r="T91" s="54">
        <f t="shared" si="37"/>
        <v>-0.39341325360958829</v>
      </c>
      <c r="U91" s="54">
        <f t="shared" si="37"/>
        <v>-0.35879128074884642</v>
      </c>
      <c r="V91" s="54">
        <f t="shared" si="37"/>
        <v>-0.32673494179672791</v>
      </c>
      <c r="W91" s="54">
        <f t="shared" si="37"/>
        <v>-0.29726059143372502</v>
      </c>
      <c r="X91" s="54">
        <f t="shared" si="37"/>
        <v>-0.27030791042740532</v>
      </c>
      <c r="Y91" s="54">
        <f t="shared" si="37"/>
        <v>-0.24576685547225946</v>
      </c>
      <c r="Z91" s="54">
        <f t="shared" si="37"/>
        <v>-0.22349714247013852</v>
      </c>
      <c r="AA91" s="54">
        <f t="shared" si="37"/>
        <v>-0.20334216477480999</v>
      </c>
      <c r="AB91" s="54">
        <f t="shared" si="37"/>
        <v>-0.18513878210882834</v>
      </c>
      <c r="AC91" s="54">
        <f t="shared" ref="AC91:AL100" si="38">IFERROR($C91 + $D91 * (1 - EXP(-AC$9 / $G91)) / (AC$9 / $G91)+ $E91 * ((1 - EXP(-AC$9 / $G91)) / (AC$9 / $G91) - EXP(-AC$9 / $G91))+ $F91 * ((1 - EXP(-AC$9 / $H91)) / (AC$9 / $H91) - EXP(-AC$9 / $H91)),"n.a")</f>
        <v>-0.16872406182732008</v>
      </c>
      <c r="AD91" s="54">
        <f t="shared" si="38"/>
        <v>-0.1539397854490524</v>
      </c>
      <c r="AE91" s="54">
        <f t="shared" si="38"/>
        <v>-0.14063532963368255</v>
      </c>
      <c r="AF91" s="54">
        <f t="shared" si="38"/>
        <v>-0.12866937656467264</v>
      </c>
      <c r="AG91" s="54">
        <f t="shared" si="38"/>
        <v>-0.11791079216613973</v>
      </c>
      <c r="AH91" s="54">
        <f t="shared" si="38"/>
        <v>-0.10823892270381308</v>
      </c>
      <c r="AI91" s="54">
        <f t="shared" si="38"/>
        <v>-9.9543494201507821E-2</v>
      </c>
      <c r="AJ91" s="54">
        <f t="shared" si="38"/>
        <v>-9.1724249488885551E-2</v>
      </c>
      <c r="AK91" s="54">
        <f t="shared" si="38"/>
        <v>-8.4690420579184994E-2</v>
      </c>
      <c r="AL91" s="54">
        <f t="shared" si="38"/>
        <v>-7.8360106408837615E-2</v>
      </c>
      <c r="AN91" s="55">
        <f t="shared" si="27"/>
        <v>-4.2999999999999999E-4</v>
      </c>
      <c r="AO91" s="55">
        <f t="shared" si="28"/>
        <v>2.0559999999999912E-2</v>
      </c>
      <c r="AP91" s="55">
        <f t="shared" si="29"/>
        <v>-3.1883900000000001</v>
      </c>
      <c r="AQ91" s="55">
        <f t="shared" si="30"/>
        <v>2.6259000000000001</v>
      </c>
      <c r="AR91" s="55">
        <f t="shared" si="31"/>
        <v>-4.5861999999999998</v>
      </c>
      <c r="AS91" s="55">
        <f t="shared" si="32"/>
        <v>5.0239600000000006</v>
      </c>
    </row>
    <row r="92" spans="1:45" ht="13.5" customHeight="1">
      <c r="A92" s="51">
        <v>82</v>
      </c>
      <c r="B92" s="52">
        <v>43949</v>
      </c>
      <c r="C92" s="53">
        <v>1E-4</v>
      </c>
      <c r="D92" s="53">
        <v>-0.53242999999999996</v>
      </c>
      <c r="E92" s="53">
        <v>-2.0255999999999998</v>
      </c>
      <c r="F92" s="53">
        <v>1.2305999999999999</v>
      </c>
      <c r="G92" s="53">
        <v>4.0604500000000003</v>
      </c>
      <c r="H92" s="53">
        <v>9.0553399999999993</v>
      </c>
      <c r="I92" s="54">
        <f t="shared" si="36"/>
        <v>-0.62070967381928688</v>
      </c>
      <c r="J92" s="54">
        <f t="shared" si="36"/>
        <v>-0.66457980256021876</v>
      </c>
      <c r="K92" s="54">
        <f t="shared" si="36"/>
        <v>-0.67681142877619105</v>
      </c>
      <c r="L92" s="54">
        <f t="shared" si="36"/>
        <v>-0.66705285793253677</v>
      </c>
      <c r="M92" s="54">
        <f t="shared" si="36"/>
        <v>-0.64249035730658943</v>
      </c>
      <c r="N92" s="54">
        <f t="shared" si="36"/>
        <v>-0.60843439666965926</v>
      </c>
      <c r="O92" s="54">
        <f t="shared" si="36"/>
        <v>-0.56877082001351686</v>
      </c>
      <c r="P92" s="54">
        <f t="shared" si="36"/>
        <v>-0.52630752578849593</v>
      </c>
      <c r="Q92" s="54">
        <f t="shared" si="36"/>
        <v>-0.48304038119703374</v>
      </c>
      <c r="R92" s="54">
        <f t="shared" si="36"/>
        <v>-0.44035676982357297</v>
      </c>
      <c r="S92" s="54">
        <f t="shared" si="37"/>
        <v>-0.39919103300426656</v>
      </c>
      <c r="T92" s="54">
        <f t="shared" si="37"/>
        <v>-0.36014285035559895</v>
      </c>
      <c r="U92" s="54">
        <f t="shared" si="37"/>
        <v>-0.32356710858365212</v>
      </c>
      <c r="V92" s="54">
        <f t="shared" si="37"/>
        <v>-0.28964187030133604</v>
      </c>
      <c r="W92" s="54">
        <f t="shared" si="37"/>
        <v>-0.25841955169864023</v>
      </c>
      <c r="X92" s="54">
        <f t="shared" si="37"/>
        <v>-0.22986525272373504</v>
      </c>
      <c r="Y92" s="54">
        <f t="shared" si="37"/>
        <v>-0.20388528060243472</v>
      </c>
      <c r="Z92" s="54">
        <f t="shared" si="37"/>
        <v>-0.18034820844031524</v>
      </c>
      <c r="AA92" s="54">
        <f t="shared" si="37"/>
        <v>-0.15910026973190761</v>
      </c>
      <c r="AB92" s="54">
        <f t="shared" si="37"/>
        <v>-0.13997647140245512</v>
      </c>
      <c r="AC92" s="54">
        <f t="shared" si="38"/>
        <v>-0.12280848498098579</v>
      </c>
      <c r="AD92" s="54">
        <f t="shared" si="38"/>
        <v>-0.10743012624313802</v>
      </c>
      <c r="AE92" s="54">
        <f t="shared" si="38"/>
        <v>-9.3681041541742005E-2</v>
      </c>
      <c r="AF92" s="54">
        <f t="shared" si="38"/>
        <v>-8.1409071153493662E-2</v>
      </c>
      <c r="AG92" s="54">
        <f t="shared" si="38"/>
        <v>-7.0471646292694701E-2</v>
      </c>
      <c r="AH92" s="54">
        <f t="shared" si="38"/>
        <v>-6.0736489206594857E-2</v>
      </c>
      <c r="AI92" s="54">
        <f t="shared" si="38"/>
        <v>-5.2081818946246361E-2</v>
      </c>
      <c r="AJ92" s="54">
        <f t="shared" si="38"/>
        <v>-4.4396214333395578E-2</v>
      </c>
      <c r="AK92" s="54">
        <f t="shared" si="38"/>
        <v>-3.7578246702666851E-2</v>
      </c>
      <c r="AL92" s="54">
        <f t="shared" si="38"/>
        <v>-3.1535965391686183E-2</v>
      </c>
      <c r="AN92" s="55">
        <f t="shared" si="27"/>
        <v>0</v>
      </c>
      <c r="AO92" s="55">
        <f t="shared" si="28"/>
        <v>2.4280000000000079E-2</v>
      </c>
      <c r="AP92" s="55">
        <f t="shared" si="29"/>
        <v>-0.20501999999999976</v>
      </c>
      <c r="AQ92" s="55">
        <f t="shared" si="30"/>
        <v>0.35178999999999994</v>
      </c>
      <c r="AR92" s="55">
        <f t="shared" si="31"/>
        <v>0.2285200000000005</v>
      </c>
      <c r="AS92" s="55">
        <f t="shared" si="32"/>
        <v>-5.7160000000001432E-2</v>
      </c>
    </row>
    <row r="93" spans="1:45" ht="13.5" customHeight="1">
      <c r="A93" s="51">
        <v>83</v>
      </c>
      <c r="B93" s="52">
        <v>43950</v>
      </c>
      <c r="C93" s="53">
        <v>3.8999999999999999E-4</v>
      </c>
      <c r="D93" s="53">
        <v>-0.51298999999999995</v>
      </c>
      <c r="E93" s="53">
        <v>-1.8297600000000001</v>
      </c>
      <c r="F93" s="53">
        <v>0.69747000000000003</v>
      </c>
      <c r="G93" s="53">
        <v>3.3878200000000001</v>
      </c>
      <c r="H93" s="53">
        <v>9.9107599999999998</v>
      </c>
      <c r="I93" s="54">
        <f t="shared" si="36"/>
        <v>-0.63326663463187971</v>
      </c>
      <c r="J93" s="54">
        <f t="shared" si="36"/>
        <v>-0.69347360237835431</v>
      </c>
      <c r="K93" s="54">
        <f t="shared" si="36"/>
        <v>-0.71264376022828102</v>
      </c>
      <c r="L93" s="54">
        <f t="shared" si="36"/>
        <v>-0.70464205963989779</v>
      </c>
      <c r="M93" s="54">
        <f t="shared" si="36"/>
        <v>-0.67929390551415803</v>
      </c>
      <c r="N93" s="54">
        <f t="shared" si="36"/>
        <v>-0.64349799167940835</v>
      </c>
      <c r="O93" s="54">
        <f t="shared" si="36"/>
        <v>-0.60204056529983196</v>
      </c>
      <c r="P93" s="54">
        <f t="shared" si="36"/>
        <v>-0.55819008238667711</v>
      </c>
      <c r="Q93" s="54">
        <f t="shared" si="36"/>
        <v>-0.51413051420079492</v>
      </c>
      <c r="R93" s="54">
        <f t="shared" si="36"/>
        <v>-0.47127625903644133</v>
      </c>
      <c r="S93" s="54">
        <f t="shared" si="37"/>
        <v>-0.43050030416967877</v>
      </c>
      <c r="T93" s="54">
        <f t="shared" si="37"/>
        <v>-0.3922989300426416</v>
      </c>
      <c r="U93" s="54">
        <f t="shared" si="37"/>
        <v>-0.35691008357348875</v>
      </c>
      <c r="V93" s="54">
        <f t="shared" si="37"/>
        <v>-0.32439799992037699</v>
      </c>
      <c r="W93" s="54">
        <f t="shared" si="37"/>
        <v>-0.29471330010560232</v>
      </c>
      <c r="X93" s="54">
        <f t="shared" si="37"/>
        <v>-0.26773532327865446</v>
      </c>
      <c r="Y93" s="54">
        <f t="shared" si="37"/>
        <v>-0.2433016359546594</v>
      </c>
      <c r="Z93" s="54">
        <f t="shared" si="37"/>
        <v>-0.22122832537255457</v>
      </c>
      <c r="AA93" s="54">
        <f t="shared" si="37"/>
        <v>-0.20132370380177605</v>
      </c>
      <c r="AB93" s="54">
        <f t="shared" si="37"/>
        <v>-0.1833973318023234</v>
      </c>
      <c r="AC93" s="54">
        <f t="shared" si="38"/>
        <v>-0.16726574213902273</v>
      </c>
      <c r="AD93" s="54">
        <f t="shared" si="38"/>
        <v>-0.15275586135482344</v>
      </c>
      <c r="AE93" s="54">
        <f t="shared" si="38"/>
        <v>-0.13970684536292788</v>
      </c>
      <c r="AF93" s="54">
        <f t="shared" si="38"/>
        <v>-0.12797084113730994</v>
      </c>
      <c r="AG93" s="54">
        <f t="shared" si="38"/>
        <v>-0.11741303827190161</v>
      </c>
      <c r="AH93" s="54">
        <f t="shared" si="38"/>
        <v>-0.10791126683113478</v>
      </c>
      <c r="AI93" s="54">
        <f t="shared" si="38"/>
        <v>-9.9355320492760246E-2</v>
      </c>
      <c r="AJ93" s="54">
        <f t="shared" si="38"/>
        <v>-9.1646128382362524E-2</v>
      </c>
      <c r="AK93" s="54">
        <f t="shared" si="38"/>
        <v>-8.4694859271535305E-2</v>
      </c>
      <c r="AL93" s="54">
        <f t="shared" si="38"/>
        <v>-7.8422013602183954E-2</v>
      </c>
      <c r="AN93" s="55">
        <f t="shared" si="27"/>
        <v>2.9E-4</v>
      </c>
      <c r="AO93" s="55">
        <f t="shared" si="28"/>
        <v>1.9440000000000013E-2</v>
      </c>
      <c r="AP93" s="55">
        <f t="shared" si="29"/>
        <v>0.19583999999999979</v>
      </c>
      <c r="AQ93" s="55">
        <f t="shared" si="30"/>
        <v>-0.53312999999999988</v>
      </c>
      <c r="AR93" s="55">
        <f t="shared" si="31"/>
        <v>-0.67263000000000028</v>
      </c>
      <c r="AS93" s="55">
        <f t="shared" si="32"/>
        <v>0.85542000000000051</v>
      </c>
    </row>
    <row r="94" spans="1:45" ht="13.5" customHeight="1">
      <c r="A94" s="51">
        <v>84</v>
      </c>
      <c r="B94" s="52">
        <v>43951</v>
      </c>
      <c r="C94" s="53">
        <v>6.0999999999999997E-4</v>
      </c>
      <c r="D94" s="53">
        <v>-0.50482000000000005</v>
      </c>
      <c r="E94" s="53">
        <v>-1.76064</v>
      </c>
      <c r="F94" s="53">
        <v>0.52598999999999996</v>
      </c>
      <c r="G94" s="53">
        <v>3.1990400000000001</v>
      </c>
      <c r="H94" s="53">
        <v>14.411429999999999</v>
      </c>
      <c r="I94" s="54">
        <f t="shared" si="36"/>
        <v>-0.63953112132324452</v>
      </c>
      <c r="J94" s="54">
        <f t="shared" si="36"/>
        <v>-0.7082863168967648</v>
      </c>
      <c r="K94" s="54">
        <f t="shared" si="36"/>
        <v>-0.73240081537200064</v>
      </c>
      <c r="L94" s="54">
        <f t="shared" si="36"/>
        <v>-0.72727331349175162</v>
      </c>
      <c r="M94" s="54">
        <f t="shared" si="36"/>
        <v>-0.70364189934538834</v>
      </c>
      <c r="N94" s="54">
        <f t="shared" si="36"/>
        <v>-0.66892718635310178</v>
      </c>
      <c r="O94" s="54">
        <f t="shared" si="36"/>
        <v>-0.62819743109842818</v>
      </c>
      <c r="P94" s="54">
        <f t="shared" si="36"/>
        <v>-0.58486061302999537</v>
      </c>
      <c r="Q94" s="54">
        <f t="shared" si="36"/>
        <v>-0.54115954298790325</v>
      </c>
      <c r="R94" s="54">
        <f t="shared" si="36"/>
        <v>-0.49852507427832066</v>
      </c>
      <c r="S94" s="54">
        <f t="shared" si="37"/>
        <v>-0.4578272546711073</v>
      </c>
      <c r="T94" s="54">
        <f t="shared" si="37"/>
        <v>-0.41955320781589633</v>
      </c>
      <c r="U94" s="54">
        <f t="shared" si="37"/>
        <v>-0.38393252381222975</v>
      </c>
      <c r="V94" s="54">
        <f t="shared" si="37"/>
        <v>-0.35102513848278105</v>
      </c>
      <c r="W94" s="54">
        <f t="shared" si="37"/>
        <v>-0.32078248380147401</v>
      </c>
      <c r="X94" s="54">
        <f t="shared" si="37"/>
        <v>-0.29308965774354989</v>
      </c>
      <c r="Y94" s="54">
        <f t="shared" si="37"/>
        <v>-0.2677941706877337</v>
      </c>
      <c r="Z94" s="54">
        <f t="shared" si="37"/>
        <v>-0.24472524508360236</v>
      </c>
      <c r="AA94" s="54">
        <f t="shared" si="37"/>
        <v>-0.22370650673968934</v>
      </c>
      <c r="AB94" s="54">
        <f t="shared" si="37"/>
        <v>-0.2045640874189536</v>
      </c>
      <c r="AC94" s="54">
        <f t="shared" si="38"/>
        <v>-0.18713157071797695</v>
      </c>
      <c r="AD94" s="54">
        <f t="shared" si="38"/>
        <v>-0.17125279216205491</v>
      </c>
      <c r="AE94" s="54">
        <f t="shared" si="38"/>
        <v>-0.15678320352047467</v>
      </c>
      <c r="AF94" s="54">
        <f t="shared" si="38"/>
        <v>-0.14359029686042815</v>
      </c>
      <c r="AG94" s="54">
        <f t="shared" si="38"/>
        <v>-0.13155343147727541</v>
      </c>
      <c r="AH94" s="54">
        <f t="shared" si="38"/>
        <v>-0.12056329899367252</v>
      </c>
      <c r="AI94" s="54">
        <f t="shared" si="38"/>
        <v>-0.11052118594160165</v>
      </c>
      <c r="AJ94" s="54">
        <f t="shared" si="38"/>
        <v>-0.10133813990716922</v>
      </c>
      <c r="AK94" s="54">
        <f t="shared" si="38"/>
        <v>-9.2934108269470017E-2</v>
      </c>
      <c r="AL94" s="54">
        <f t="shared" si="38"/>
        <v>-8.5237092994801061E-2</v>
      </c>
      <c r="AN94" s="55">
        <f t="shared" si="27"/>
        <v>2.1999999999999998E-4</v>
      </c>
      <c r="AO94" s="55">
        <f t="shared" si="28"/>
        <v>8.1699999999998996E-3</v>
      </c>
      <c r="AP94" s="55">
        <f t="shared" si="29"/>
        <v>6.912000000000007E-2</v>
      </c>
      <c r="AQ94" s="55">
        <f t="shared" si="30"/>
        <v>-0.17148000000000008</v>
      </c>
      <c r="AR94" s="55">
        <f t="shared" si="31"/>
        <v>-0.18877999999999995</v>
      </c>
      <c r="AS94" s="55">
        <f t="shared" si="32"/>
        <v>4.5006699999999995</v>
      </c>
    </row>
    <row r="95" spans="1:45" ht="13.5" customHeight="1">
      <c r="A95" s="51">
        <v>85</v>
      </c>
      <c r="B95" s="52">
        <v>43955</v>
      </c>
      <c r="C95" s="53">
        <v>4.265E-2</v>
      </c>
      <c r="D95" s="53">
        <v>-0.53015000000000001</v>
      </c>
      <c r="E95" s="53">
        <v>-1.95258</v>
      </c>
      <c r="F95" s="53">
        <v>0.17408999999999999</v>
      </c>
      <c r="G95" s="53">
        <v>3.0052300000000001</v>
      </c>
      <c r="H95" s="53">
        <v>13.966390000000001</v>
      </c>
      <c r="I95" s="54">
        <f t="shared" si="36"/>
        <v>-0.66341784593592945</v>
      </c>
      <c r="J95" s="54">
        <f t="shared" si="36"/>
        <v>-0.7553782347553829</v>
      </c>
      <c r="K95" s="54">
        <f t="shared" si="36"/>
        <v>-0.79208801897219905</v>
      </c>
      <c r="L95" s="54">
        <f t="shared" si="36"/>
        <v>-0.79328090122204376</v>
      </c>
      <c r="M95" s="54">
        <f t="shared" si="36"/>
        <v>-0.77241879789954571</v>
      </c>
      <c r="N95" s="54">
        <f t="shared" si="36"/>
        <v>-0.73859561042666932</v>
      </c>
      <c r="O95" s="54">
        <f t="shared" si="36"/>
        <v>-0.69787622361832935</v>
      </c>
      <c r="P95" s="54">
        <f t="shared" si="36"/>
        <v>-0.65423608479666717</v>
      </c>
      <c r="Q95" s="54">
        <f t="shared" si="36"/>
        <v>-0.61021870464557426</v>
      </c>
      <c r="R95" s="54">
        <f t="shared" si="36"/>
        <v>-0.56739427195476111</v>
      </c>
      <c r="S95" s="54">
        <f t="shared" si="37"/>
        <v>-0.52667830180207587</v>
      </c>
      <c r="T95" s="54">
        <f t="shared" si="37"/>
        <v>-0.48855199643309921</v>
      </c>
      <c r="U95" s="54">
        <f t="shared" si="37"/>
        <v>-0.45321376253996742</v>
      </c>
      <c r="V95" s="54">
        <f t="shared" si="37"/>
        <v>-0.42068265280813616</v>
      </c>
      <c r="W95" s="54">
        <f t="shared" si="37"/>
        <v>-0.39086835409686277</v>
      </c>
      <c r="X95" s="54">
        <f t="shared" si="37"/>
        <v>-0.36361799646615511</v>
      </c>
      <c r="Y95" s="54">
        <f t="shared" si="37"/>
        <v>-0.33874698480544496</v>
      </c>
      <c r="Z95" s="54">
        <f t="shared" si="37"/>
        <v>-0.31605888700964868</v>
      </c>
      <c r="AA95" s="54">
        <f t="shared" si="37"/>
        <v>-0.29535788572796468</v>
      </c>
      <c r="AB95" s="54">
        <f t="shared" si="37"/>
        <v>-0.27645622731675595</v>
      </c>
      <c r="AC95" s="54">
        <f t="shared" si="38"/>
        <v>-0.25917834876780765</v>
      </c>
      <c r="AD95" s="54">
        <f t="shared" si="38"/>
        <v>-0.24336283673874104</v>
      </c>
      <c r="AE95" s="54">
        <f t="shared" si="38"/>
        <v>-0.22886300555714056</v>
      </c>
      <c r="AF95" s="54">
        <f t="shared" si="38"/>
        <v>-0.21554662590774143</v>
      </c>
      <c r="AG95" s="54">
        <f t="shared" si="38"/>
        <v>-0.20329515940992962</v>
      </c>
      <c r="AH95" s="54">
        <f t="shared" si="38"/>
        <v>-0.19200273285049788</v>
      </c>
      <c r="AI95" s="54">
        <f t="shared" si="38"/>
        <v>-0.18157500282098521</v>
      </c>
      <c r="AJ95" s="54">
        <f t="shared" si="38"/>
        <v>-0.17192800521848423</v>
      </c>
      <c r="AK95" s="54">
        <f t="shared" si="38"/>
        <v>-0.16298704628861535</v>
      </c>
      <c r="AL95" s="54">
        <f t="shared" si="38"/>
        <v>-0.15468566686613436</v>
      </c>
      <c r="AN95" s="55">
        <f t="shared" si="27"/>
        <v>4.2040000000000001E-2</v>
      </c>
      <c r="AO95" s="55">
        <f t="shared" si="28"/>
        <v>-2.5329999999999964E-2</v>
      </c>
      <c r="AP95" s="55">
        <f t="shared" si="29"/>
        <v>-0.19194</v>
      </c>
      <c r="AQ95" s="55">
        <f t="shared" si="30"/>
        <v>-0.35189999999999999</v>
      </c>
      <c r="AR95" s="55">
        <f t="shared" si="31"/>
        <v>-0.19381000000000004</v>
      </c>
      <c r="AS95" s="55">
        <f t="shared" si="32"/>
        <v>-0.44503999999999877</v>
      </c>
    </row>
    <row r="96" spans="1:45" ht="13.5" customHeight="1">
      <c r="A96" s="51">
        <v>86</v>
      </c>
      <c r="B96" s="52">
        <v>43956</v>
      </c>
      <c r="C96" s="53">
        <v>0.1825</v>
      </c>
      <c r="D96" s="53">
        <v>-1.08901</v>
      </c>
      <c r="E96" s="53">
        <v>-1.56891</v>
      </c>
      <c r="F96" s="53">
        <v>1.19306</v>
      </c>
      <c r="G96" s="53">
        <v>3.1836600000000002</v>
      </c>
      <c r="H96" s="53">
        <v>0.317</v>
      </c>
      <c r="I96" s="54">
        <f t="shared" si="36"/>
        <v>-0.64129187893504813</v>
      </c>
      <c r="J96" s="54">
        <f t="shared" si="36"/>
        <v>-0.76736919248855362</v>
      </c>
      <c r="K96" s="54">
        <f t="shared" si="36"/>
        <v>-0.80145320702175016</v>
      </c>
      <c r="L96" s="54">
        <f t="shared" si="36"/>
        <v>-0.78958827362636574</v>
      </c>
      <c r="M96" s="54">
        <f t="shared" si="36"/>
        <v>-0.75609901803257173</v>
      </c>
      <c r="N96" s="54">
        <f t="shared" si="36"/>
        <v>-0.71228167576949897</v>
      </c>
      <c r="O96" s="54">
        <f t="shared" si="36"/>
        <v>-0.66414023824231494</v>
      </c>
      <c r="P96" s="54">
        <f t="shared" si="36"/>
        <v>-0.61510453070714588</v>
      </c>
      <c r="Q96" s="54">
        <f t="shared" si="36"/>
        <v>-0.5671653835418432</v>
      </c>
      <c r="R96" s="54">
        <f t="shared" si="36"/>
        <v>-0.52144755809447396</v>
      </c>
      <c r="S96" s="54">
        <f t="shared" si="37"/>
        <v>-0.47853695793459622</v>
      </c>
      <c r="T96" s="54">
        <f t="shared" si="37"/>
        <v>-0.43868130050283094</v>
      </c>
      <c r="U96" s="54">
        <f t="shared" si="37"/>
        <v>-0.40191802484599248</v>
      </c>
      <c r="V96" s="54">
        <f t="shared" si="37"/>
        <v>-0.36815736397589516</v>
      </c>
      <c r="W96" s="54">
        <f t="shared" si="37"/>
        <v>-0.33723661850470132</v>
      </c>
      <c r="X96" s="54">
        <f t="shared" si="37"/>
        <v>-0.30895548497487085</v>
      </c>
      <c r="Y96" s="54">
        <f t="shared" si="37"/>
        <v>-0.2830987647019797</v>
      </c>
      <c r="Z96" s="54">
        <f t="shared" si="37"/>
        <v>-0.2594506276914707</v>
      </c>
      <c r="AA96" s="54">
        <f t="shared" si="37"/>
        <v>-0.23780323265630024</v>
      </c>
      <c r="AB96" s="54">
        <f t="shared" si="37"/>
        <v>-0.21796159989547281</v>
      </c>
      <c r="AC96" s="54">
        <f t="shared" si="38"/>
        <v>-0.19974602648909448</v>
      </c>
      <c r="AD96" s="54">
        <f t="shared" si="38"/>
        <v>-0.18299292027678302</v>
      </c>
      <c r="AE96" s="54">
        <f t="shared" si="38"/>
        <v>-0.16755464619262186</v>
      </c>
      <c r="AF96" s="54">
        <f t="shared" si="38"/>
        <v>-0.15329878408069744</v>
      </c>
      <c r="AG96" s="54">
        <f t="shared" si="38"/>
        <v>-0.14010706339444318</v>
      </c>
      <c r="AH96" s="54">
        <f t="shared" si="38"/>
        <v>-0.1278741484119551</v>
      </c>
      <c r="AI96" s="54">
        <f t="shared" si="38"/>
        <v>-0.11650638489712499</v>
      </c>
      <c r="AJ96" s="54">
        <f t="shared" si="38"/>
        <v>-0.1059205765942156</v>
      </c>
      <c r="AK96" s="54">
        <f t="shared" si="38"/>
        <v>-9.6042831368061299E-2</v>
      </c>
      <c r="AL96" s="54">
        <f t="shared" si="38"/>
        <v>-8.6807497875338979E-2</v>
      </c>
      <c r="AN96" s="55">
        <f t="shared" si="27"/>
        <v>0.13985</v>
      </c>
      <c r="AO96" s="55">
        <f t="shared" si="28"/>
        <v>-0.55886000000000002</v>
      </c>
      <c r="AP96" s="55">
        <f t="shared" si="29"/>
        <v>0.38366999999999996</v>
      </c>
      <c r="AQ96" s="55">
        <f t="shared" si="30"/>
        <v>1.0189699999999999</v>
      </c>
      <c r="AR96" s="55">
        <f t="shared" si="31"/>
        <v>0.17843000000000009</v>
      </c>
      <c r="AS96" s="55">
        <f t="shared" si="32"/>
        <v>-13.64939</v>
      </c>
    </row>
    <row r="97" spans="1:45" ht="13.5" customHeight="1">
      <c r="A97" s="51">
        <v>87</v>
      </c>
      <c r="B97" s="52">
        <v>43957</v>
      </c>
      <c r="C97" s="53">
        <v>0.20130000000000001</v>
      </c>
      <c r="D97" s="53">
        <v>-1.05382</v>
      </c>
      <c r="E97" s="53">
        <v>-1.5480799999999999</v>
      </c>
      <c r="F97" s="53">
        <v>0.96826999999999996</v>
      </c>
      <c r="G97" s="53">
        <v>3.48583</v>
      </c>
      <c r="H97" s="53">
        <v>0.29787000000000002</v>
      </c>
      <c r="I97" s="54">
        <f t="shared" si="36"/>
        <v>-0.65401795680943553</v>
      </c>
      <c r="J97" s="54">
        <f t="shared" si="36"/>
        <v>-0.76353760781322721</v>
      </c>
      <c r="K97" s="54">
        <f t="shared" si="36"/>
        <v>-0.79266073870533071</v>
      </c>
      <c r="L97" s="54">
        <f t="shared" si="36"/>
        <v>-0.78288594305940418</v>
      </c>
      <c r="M97" s="54">
        <f t="shared" si="36"/>
        <v>-0.75392246615977743</v>
      </c>
      <c r="N97" s="54">
        <f t="shared" si="36"/>
        <v>-0.71505670923753584</v>
      </c>
      <c r="O97" s="54">
        <f t="shared" si="36"/>
        <v>-0.67143514475374377</v>
      </c>
      <c r="P97" s="54">
        <f t="shared" si="36"/>
        <v>-0.62614970360637168</v>
      </c>
      <c r="Q97" s="54">
        <f t="shared" si="36"/>
        <v>-0.58110524932096974</v>
      </c>
      <c r="R97" s="54">
        <f t="shared" si="36"/>
        <v>-0.53746398913165128</v>
      </c>
      <c r="S97" s="54">
        <f t="shared" si="37"/>
        <v>-0.49590558554146597</v>
      </c>
      <c r="T97" s="54">
        <f t="shared" si="37"/>
        <v>-0.4567916290515795</v>
      </c>
      <c r="U97" s="54">
        <f t="shared" si="37"/>
        <v>-0.42027419985551873</v>
      </c>
      <c r="V97" s="54">
        <f t="shared" si="37"/>
        <v>-0.38636916158600099</v>
      </c>
      <c r="W97" s="54">
        <f t="shared" si="37"/>
        <v>-0.35500614670892472</v>
      </c>
      <c r="X97" s="54">
        <f t="shared" si="37"/>
        <v>-0.32606270434000112</v>
      </c>
      <c r="Y97" s="54">
        <f t="shared" si="37"/>
        <v>-0.29938751583003054</v>
      </c>
      <c r="Z97" s="54">
        <f t="shared" si="37"/>
        <v>-0.27481600386357252</v>
      </c>
      <c r="AA97" s="54">
        <f t="shared" si="37"/>
        <v>-0.25218063559494297</v>
      </c>
      <c r="AB97" s="54">
        <f t="shared" si="37"/>
        <v>-0.23131753055383686</v>
      </c>
      <c r="AC97" s="54">
        <f t="shared" si="38"/>
        <v>-0.21207050867106031</v>
      </c>
      <c r="AD97" s="54">
        <f t="shared" si="38"/>
        <v>-0.19429338098319404</v>
      </c>
      <c r="AE97" s="54">
        <f t="shared" si="38"/>
        <v>-0.17785105028189951</v>
      </c>
      <c r="AF97" s="54">
        <f t="shared" si="38"/>
        <v>-0.16261982163229341</v>
      </c>
      <c r="AG97" s="54">
        <f t="shared" si="38"/>
        <v>-0.14848720331731025</v>
      </c>
      <c r="AH97" s="54">
        <f t="shared" si="38"/>
        <v>-0.13535139355553527</v>
      </c>
      <c r="AI97" s="54">
        <f t="shared" si="38"/>
        <v>-0.12312058758148206</v>
      </c>
      <c r="AJ97" s="54">
        <f t="shared" si="38"/>
        <v>-0.11171219647372616</v>
      </c>
      <c r="AK97" s="54">
        <f t="shared" si="38"/>
        <v>-0.10105203853183044</v>
      </c>
      <c r="AL97" s="54">
        <f t="shared" si="38"/>
        <v>-9.1073542487362116E-2</v>
      </c>
      <c r="AN97" s="55">
        <f t="shared" si="27"/>
        <v>1.8800000000000011E-2</v>
      </c>
      <c r="AO97" s="55">
        <f t="shared" si="28"/>
        <v>3.5190000000000055E-2</v>
      </c>
      <c r="AP97" s="55">
        <f t="shared" si="29"/>
        <v>2.0830000000000126E-2</v>
      </c>
      <c r="AQ97" s="55">
        <f t="shared" si="30"/>
        <v>-0.22479000000000005</v>
      </c>
      <c r="AR97" s="55">
        <f t="shared" si="31"/>
        <v>0.30216999999999983</v>
      </c>
      <c r="AS97" s="55">
        <f t="shared" si="32"/>
        <v>-1.912999999999998E-2</v>
      </c>
    </row>
    <row r="98" spans="1:45" ht="13.5" customHeight="1">
      <c r="A98" s="51">
        <v>88</v>
      </c>
      <c r="B98" s="52">
        <v>43958</v>
      </c>
      <c r="C98" s="53">
        <v>0.25261</v>
      </c>
      <c r="D98" s="53">
        <v>-0.97153999999999996</v>
      </c>
      <c r="E98" s="53">
        <v>-1.8375300000000001</v>
      </c>
      <c r="F98" s="53">
        <v>0.66113</v>
      </c>
      <c r="G98" s="53">
        <v>3.0286599999999999</v>
      </c>
      <c r="H98" s="53">
        <v>0.34771000000000002</v>
      </c>
      <c r="I98" s="54">
        <f t="shared" si="36"/>
        <v>-0.63933271569679362</v>
      </c>
      <c r="J98" s="54">
        <f t="shared" si="36"/>
        <v>-0.7415580732384156</v>
      </c>
      <c r="K98" s="54">
        <f t="shared" si="36"/>
        <v>-0.77119341597752833</v>
      </c>
      <c r="L98" s="54">
        <f t="shared" si="36"/>
        <v>-0.75856738195323981</v>
      </c>
      <c r="M98" s="54">
        <f t="shared" si="36"/>
        <v>-0.72388704821063676</v>
      </c>
      <c r="N98" s="54">
        <f t="shared" si="36"/>
        <v>-0.67802992114689498</v>
      </c>
      <c r="O98" s="54">
        <f t="shared" si="36"/>
        <v>-0.62728108985665432</v>
      </c>
      <c r="P98" s="54">
        <f t="shared" si="36"/>
        <v>-0.57539716317275336</v>
      </c>
      <c r="Q98" s="54">
        <f t="shared" si="36"/>
        <v>-0.52461095484752263</v>
      </c>
      <c r="R98" s="54">
        <f t="shared" si="36"/>
        <v>-0.47619790637314213</v>
      </c>
      <c r="S98" s="54">
        <f t="shared" si="37"/>
        <v>-0.43082411964874434</v>
      </c>
      <c r="T98" s="54">
        <f t="shared" si="37"/>
        <v>-0.38876953320703889</v>
      </c>
      <c r="U98" s="54">
        <f t="shared" si="37"/>
        <v>-0.35007377836648851</v>
      </c>
      <c r="V98" s="54">
        <f t="shared" si="37"/>
        <v>-0.31463204369146403</v>
      </c>
      <c r="W98" s="54">
        <f t="shared" si="37"/>
        <v>-0.28225788912196781</v>
      </c>
      <c r="X98" s="54">
        <f t="shared" si="37"/>
        <v>-0.25272398249847411</v>
      </c>
      <c r="Y98" s="54">
        <f t="shared" si="37"/>
        <v>-0.22578804374620287</v>
      </c>
      <c r="Z98" s="54">
        <f t="shared" si="37"/>
        <v>-0.20120889924664831</v>
      </c>
      <c r="AA98" s="54">
        <f t="shared" si="37"/>
        <v>-0.17875596696018817</v>
      </c>
      <c r="AB98" s="54">
        <f t="shared" si="37"/>
        <v>-0.15821442561471855</v>
      </c>
      <c r="AC98" s="54">
        <f t="shared" si="38"/>
        <v>-0.13938759474499876</v>
      </c>
      <c r="AD98" s="54">
        <f t="shared" si="38"/>
        <v>-0.12209755555850167</v>
      </c>
      <c r="AE98" s="54">
        <f t="shared" si="38"/>
        <v>-0.10618470242551591</v>
      </c>
      <c r="AF98" s="54">
        <f t="shared" si="38"/>
        <v>-9.1506682107567558E-2</v>
      </c>
      <c r="AG98" s="54">
        <f t="shared" si="38"/>
        <v>-7.7937019173620503E-2</v>
      </c>
      <c r="AH98" s="54">
        <f t="shared" si="38"/>
        <v>-6.5363618410908902E-2</v>
      </c>
      <c r="AI98" s="54">
        <f t="shared" si="38"/>
        <v>-5.3687262539024574E-2</v>
      </c>
      <c r="AJ98" s="54">
        <f t="shared" si="38"/>
        <v>-4.2820175190907833E-2</v>
      </c>
      <c r="AK98" s="54">
        <f t="shared" si="38"/>
        <v>-3.2684687317509391E-2</v>
      </c>
      <c r="AL98" s="54">
        <f t="shared" si="38"/>
        <v>-2.3212024630453097E-2</v>
      </c>
      <c r="AN98" s="55">
        <f t="shared" si="27"/>
        <v>5.1309999999999995E-2</v>
      </c>
      <c r="AO98" s="55">
        <f t="shared" si="28"/>
        <v>8.228000000000002E-2</v>
      </c>
      <c r="AP98" s="55">
        <f t="shared" si="29"/>
        <v>-0.28945000000000021</v>
      </c>
      <c r="AQ98" s="55">
        <f t="shared" si="30"/>
        <v>-0.30713999999999997</v>
      </c>
      <c r="AR98" s="55">
        <f t="shared" si="31"/>
        <v>-0.45717000000000008</v>
      </c>
      <c r="AS98" s="55">
        <f t="shared" si="32"/>
        <v>4.9839999999999995E-2</v>
      </c>
    </row>
    <row r="99" spans="1:45" ht="13.5" customHeight="1">
      <c r="A99" s="51">
        <v>89</v>
      </c>
      <c r="B99" s="52">
        <v>43959</v>
      </c>
      <c r="C99" s="53">
        <v>0.19819000000000001</v>
      </c>
      <c r="D99" s="53">
        <v>-0.96692999999999996</v>
      </c>
      <c r="E99" s="53">
        <v>-1.7434499999999999</v>
      </c>
      <c r="F99" s="53">
        <v>0.72941999999999996</v>
      </c>
      <c r="G99" s="53">
        <v>3.26925</v>
      </c>
      <c r="H99" s="53">
        <v>0.26640999999999998</v>
      </c>
      <c r="I99" s="54">
        <f t="shared" si="36"/>
        <v>-0.68019960534206692</v>
      </c>
      <c r="J99" s="54">
        <f t="shared" si="36"/>
        <v>-0.78686240308740651</v>
      </c>
      <c r="K99" s="54">
        <f t="shared" si="36"/>
        <v>-0.81438371320658909</v>
      </c>
      <c r="L99" s="54">
        <f t="shared" si="36"/>
        <v>-0.8038447323989022</v>
      </c>
      <c r="M99" s="54">
        <f t="shared" si="36"/>
        <v>-0.77341251455593363</v>
      </c>
      <c r="N99" s="54">
        <f t="shared" si="36"/>
        <v>-0.73238814485947623</v>
      </c>
      <c r="O99" s="54">
        <f t="shared" si="36"/>
        <v>-0.68624737220798082</v>
      </c>
      <c r="P99" s="54">
        <f t="shared" si="36"/>
        <v>-0.6383763844265703</v>
      </c>
      <c r="Q99" s="54">
        <f t="shared" si="36"/>
        <v>-0.59087832944638496</v>
      </c>
      <c r="R99" s="54">
        <f t="shared" si="36"/>
        <v>-0.54502803004748623</v>
      </c>
      <c r="S99" s="54">
        <f t="shared" si="37"/>
        <v>-0.50155556877435326</v>
      </c>
      <c r="T99" s="54">
        <f t="shared" si="37"/>
        <v>-0.46083222749409286</v>
      </c>
      <c r="U99" s="54">
        <f t="shared" si="37"/>
        <v>-0.42299534242332337</v>
      </c>
      <c r="V99" s="54">
        <f t="shared" si="37"/>
        <v>-0.38803295472951982</v>
      </c>
      <c r="W99" s="54">
        <f t="shared" si="37"/>
        <v>-0.35584126507992481</v>
      </c>
      <c r="X99" s="54">
        <f t="shared" si="37"/>
        <v>-0.32626343081259107</v>
      </c>
      <c r="Y99" s="54">
        <f t="shared" si="37"/>
        <v>-0.29911548437393465</v>
      </c>
      <c r="Z99" s="54">
        <f t="shared" si="37"/>
        <v>-0.27420335275890451</v>
      </c>
      <c r="AA99" s="54">
        <f t="shared" si="37"/>
        <v>-0.25133374503089484</v>
      </c>
      <c r="AB99" s="54">
        <f t="shared" si="37"/>
        <v>-0.23032084049544596</v>
      </c>
      <c r="AC99" s="54">
        <f t="shared" si="38"/>
        <v>-0.21099012868559863</v>
      </c>
      <c r="AD99" s="54">
        <f t="shared" si="38"/>
        <v>-0.19318034435741011</v>
      </c>
      <c r="AE99" s="54">
        <f t="shared" si="38"/>
        <v>-0.17674415342398672</v>
      </c>
      <c r="AF99" s="54">
        <f t="shared" si="38"/>
        <v>-0.16154804325280392</v>
      </c>
      <c r="AG99" s="54">
        <f t="shared" si="38"/>
        <v>-0.14747172811770853</v>
      </c>
      <c r="AH99" s="54">
        <f t="shared" si="38"/>
        <v>-0.13440728037613339</v>
      </c>
      <c r="AI99" s="54">
        <f t="shared" si="38"/>
        <v>-0.12225812779972509</v>
      </c>
      <c r="AJ99" s="54">
        <f t="shared" si="38"/>
        <v>-0.11093800866821389</v>
      </c>
      <c r="AK99" s="54">
        <f t="shared" si="38"/>
        <v>-0.10036994251175145</v>
      </c>
      <c r="AL99" s="54">
        <f t="shared" si="38"/>
        <v>-9.048525131740702E-2</v>
      </c>
      <c r="AN99" s="55">
        <f t="shared" si="27"/>
        <v>-5.4419999999999996E-2</v>
      </c>
      <c r="AO99" s="55">
        <f t="shared" si="28"/>
        <v>4.610000000000003E-3</v>
      </c>
      <c r="AP99" s="55">
        <f t="shared" si="29"/>
        <v>9.4080000000000163E-2</v>
      </c>
      <c r="AQ99" s="55">
        <f t="shared" si="30"/>
        <v>6.8289999999999962E-2</v>
      </c>
      <c r="AR99" s="55">
        <f t="shared" si="31"/>
        <v>0.24059000000000008</v>
      </c>
      <c r="AS99" s="55">
        <f t="shared" si="32"/>
        <v>-8.1300000000000039E-2</v>
      </c>
    </row>
    <row r="100" spans="1:45" ht="13.5" customHeight="1">
      <c r="A100" s="51">
        <v>90</v>
      </c>
      <c r="B100" s="52">
        <v>43962</v>
      </c>
      <c r="C100" s="53">
        <v>0.25881999999999999</v>
      </c>
      <c r="D100" s="53">
        <v>-0.93086999999999998</v>
      </c>
      <c r="E100" s="53">
        <v>-1.9581599999999999</v>
      </c>
      <c r="F100" s="53">
        <v>0.51676</v>
      </c>
      <c r="G100" s="53">
        <v>3.0397400000000001</v>
      </c>
      <c r="H100" s="53">
        <v>0.33395999999999998</v>
      </c>
      <c r="I100" s="54">
        <f t="shared" si="36"/>
        <v>-0.65581816183569253</v>
      </c>
      <c r="J100" s="54">
        <f t="shared" si="36"/>
        <v>-0.75907643278579662</v>
      </c>
      <c r="K100" s="54">
        <f t="shared" si="36"/>
        <v>-0.79011535249894338</v>
      </c>
      <c r="L100" s="54">
        <f t="shared" si="36"/>
        <v>-0.7793753167320624</v>
      </c>
      <c r="M100" s="54">
        <f t="shared" si="36"/>
        <v>-0.74600404692305811</v>
      </c>
      <c r="N100" s="54">
        <f t="shared" si="36"/>
        <v>-0.70070739634496382</v>
      </c>
      <c r="O100" s="54">
        <f t="shared" si="36"/>
        <v>-0.6498897546897755</v>
      </c>
      <c r="P100" s="54">
        <f t="shared" si="36"/>
        <v>-0.59747797396810132</v>
      </c>
      <c r="Q100" s="54">
        <f t="shared" si="36"/>
        <v>-0.54585699777116281</v>
      </c>
      <c r="R100" s="54">
        <f t="shared" si="36"/>
        <v>-0.49642144598400983</v>
      </c>
      <c r="S100" s="54">
        <f t="shared" si="37"/>
        <v>-0.44992510011465314</v>
      </c>
      <c r="T100" s="54">
        <f t="shared" si="37"/>
        <v>-0.40670976350984434</v>
      </c>
      <c r="U100" s="54">
        <f t="shared" si="37"/>
        <v>-0.36685713258601788</v>
      </c>
      <c r="V100" s="54">
        <f t="shared" si="37"/>
        <v>-0.33028983355624114</v>
      </c>
      <c r="W100" s="54">
        <f t="shared" si="37"/>
        <v>-0.29683833703754647</v>
      </c>
      <c r="X100" s="54">
        <f t="shared" si="37"/>
        <v>-0.26628481150773708</v>
      </c>
      <c r="Y100" s="54">
        <f t="shared" si="37"/>
        <v>-0.23839137591382537</v>
      </c>
      <c r="Z100" s="54">
        <f t="shared" si="37"/>
        <v>-0.21291783194515054</v>
      </c>
      <c r="AA100" s="54">
        <f t="shared" si="37"/>
        <v>-0.18963234997075135</v>
      </c>
      <c r="AB100" s="54">
        <f t="shared" si="37"/>
        <v>-0.16831748512007483</v>
      </c>
      <c r="AC100" s="54">
        <f t="shared" si="38"/>
        <v>-0.14877314544529543</v>
      </c>
      <c r="AD100" s="54">
        <f t="shared" si="38"/>
        <v>-0.13081761395102323</v>
      </c>
      <c r="AE100" s="54">
        <f t="shared" si="38"/>
        <v>-0.11428736762578259</v>
      </c>
      <c r="AF100" s="54">
        <f t="shared" si="38"/>
        <v>-9.9036189737156041E-2</v>
      </c>
      <c r="AG100" s="54">
        <f t="shared" si="38"/>
        <v>-8.4933902296838643E-2</v>
      </c>
      <c r="AH100" s="54">
        <f t="shared" si="38"/>
        <v>-7.1864930010860167E-2</v>
      </c>
      <c r="AI100" s="54">
        <f t="shared" si="38"/>
        <v>-5.9726828682054568E-2</v>
      </c>
      <c r="AJ100" s="54">
        <f t="shared" si="38"/>
        <v>-4.8428858416553443E-2</v>
      </c>
      <c r="AK100" s="54">
        <f t="shared" si="38"/>
        <v>-3.7890647084193416E-2</v>
      </c>
      <c r="AL100" s="54">
        <f t="shared" si="38"/>
        <v>-2.8040966712113879E-2</v>
      </c>
      <c r="AN100" s="55">
        <f t="shared" si="27"/>
        <v>6.0629999999999989E-2</v>
      </c>
      <c r="AO100" s="55">
        <f t="shared" si="28"/>
        <v>3.6059999999999981E-2</v>
      </c>
      <c r="AP100" s="55">
        <f t="shared" si="29"/>
        <v>-0.21470999999999996</v>
      </c>
      <c r="AQ100" s="55">
        <f t="shared" si="30"/>
        <v>-0.21265999999999996</v>
      </c>
      <c r="AR100" s="55">
        <f t="shared" si="31"/>
        <v>-0.22950999999999988</v>
      </c>
      <c r="AS100" s="55">
        <f t="shared" si="32"/>
        <v>6.7549999999999999E-2</v>
      </c>
    </row>
    <row r="101" spans="1:45" ht="13.5" customHeight="1">
      <c r="A101" s="51">
        <v>91</v>
      </c>
      <c r="B101" s="52">
        <v>43963</v>
      </c>
      <c r="C101" s="53">
        <v>0.23968999999999999</v>
      </c>
      <c r="D101" s="53">
        <v>-0.87775000000000003</v>
      </c>
      <c r="E101" s="53">
        <v>-1.9015299999999999</v>
      </c>
      <c r="F101" s="53">
        <v>0.44929999999999998</v>
      </c>
      <c r="G101" s="53">
        <v>3.0468500000000001</v>
      </c>
      <c r="H101" s="53">
        <v>0.37874999999999998</v>
      </c>
      <c r="I101" s="54">
        <f t="shared" ref="I101:R110" si="39">IFERROR($C101 + $D101 * (1 - EXP(-I$9 / $G101)) / (I$9 / $G101)+ $E101 * ((1 - EXP(-I$9 / $G101)) / (I$9 / $G101) - EXP(-I$9 / $G101))+ $F101 * ((1 - EXP(-I$9 / $H101)) / (I$9 / $H101) - EXP(-I$9 / $H101)),"n.a")</f>
        <v>-0.63407235767724601</v>
      </c>
      <c r="J101" s="54">
        <f t="shared" si="39"/>
        <v>-0.72941173286545902</v>
      </c>
      <c r="K101" s="54">
        <f t="shared" si="39"/>
        <v>-0.76158181203620245</v>
      </c>
      <c r="L101" s="54">
        <f t="shared" si="39"/>
        <v>-0.75357422315463984</v>
      </c>
      <c r="M101" s="54">
        <f t="shared" si="39"/>
        <v>-0.7232251719758156</v>
      </c>
      <c r="N101" s="54">
        <f t="shared" si="39"/>
        <v>-0.68093884179501873</v>
      </c>
      <c r="O101" s="54">
        <f t="shared" si="39"/>
        <v>-0.63299557612608737</v>
      </c>
      <c r="P101" s="54">
        <f t="shared" si="39"/>
        <v>-0.58326233576058717</v>
      </c>
      <c r="Q101" s="54">
        <f t="shared" si="39"/>
        <v>-0.53409935769903116</v>
      </c>
      <c r="R101" s="54">
        <f t="shared" si="39"/>
        <v>-0.48689733211050268</v>
      </c>
      <c r="S101" s="54">
        <f t="shared" ref="S101:AB110" si="40">IFERROR($C101 + $D101 * (1 - EXP(-S$9 / $G101)) / (S$9 / $G101)+ $E101 * ((1 - EXP(-S$9 / $G101)) / (S$9 / $G101) - EXP(-S$9 / $G101))+ $F101 * ((1 - EXP(-S$9 / $H101)) / (S$9 / $H101) - EXP(-S$9 / $H101)),"n.a")</f>
        <v>-0.44241808894813406</v>
      </c>
      <c r="T101" s="54">
        <f t="shared" si="40"/>
        <v>-0.40101791331731718</v>
      </c>
      <c r="U101" s="54">
        <f t="shared" si="40"/>
        <v>-0.36279594506208634</v>
      </c>
      <c r="V101" s="54">
        <f t="shared" si="40"/>
        <v>-0.32769308886868886</v>
      </c>
      <c r="W101" s="54">
        <f t="shared" si="40"/>
        <v>-0.29555767474450956</v>
      </c>
      <c r="X101" s="54">
        <f t="shared" si="40"/>
        <v>-0.26618861860141196</v>
      </c>
      <c r="Y101" s="54">
        <f t="shared" si="40"/>
        <v>-0.23936333754378719</v>
      </c>
      <c r="Z101" s="54">
        <f t="shared" si="40"/>
        <v>-0.2148553647757116</v>
      </c>
      <c r="AA101" s="54">
        <f t="shared" si="40"/>
        <v>-0.19244504936353377</v>
      </c>
      <c r="AB101" s="54">
        <f t="shared" si="40"/>
        <v>-0.17192565987891212</v>
      </c>
      <c r="AC101" s="54">
        <f t="shared" ref="AC101:AL110" si="41">IFERROR($C101 + $D101 * (1 - EXP(-AC$9 / $G101)) / (AC$9 / $G101)+ $E101 * ((1 - EXP(-AC$9 / $G101)) / (AC$9 / $G101) - EXP(-AC$9 / $G101))+ $F101 * ((1 - EXP(-AC$9 / $H101)) / (AC$9 / $H101) - EXP(-AC$9 / $H101)),"n.a")</f>
        <v>-0.15310647727590718</v>
      </c>
      <c r="AD101" s="54">
        <f t="shared" si="41"/>
        <v>-0.13581395603371227</v>
      </c>
      <c r="AE101" s="54">
        <f t="shared" si="41"/>
        <v>-0.11989168303188018</v>
      </c>
      <c r="AF101" s="54">
        <f t="shared" si="41"/>
        <v>-0.10519962265102416</v>
      </c>
      <c r="AG101" s="54">
        <f t="shared" si="41"/>
        <v>-9.1612971002669644E-2</v>
      </c>
      <c r="AH101" s="54">
        <f t="shared" si="41"/>
        <v>-7.9020828951004221E-2</v>
      </c>
      <c r="AI101" s="54">
        <f t="shared" si="41"/>
        <v>-6.7324826659058895E-2</v>
      </c>
      <c r="AJ101" s="54">
        <f t="shared" si="41"/>
        <v>-5.6437780588595735E-2</v>
      </c>
      <c r="AK101" s="54">
        <f t="shared" si="41"/>
        <v>-4.6282429405650687E-2</v>
      </c>
      <c r="AL101" s="54">
        <f t="shared" si="41"/>
        <v>-3.6790272655415041E-2</v>
      </c>
      <c r="AN101" s="55">
        <f t="shared" si="27"/>
        <v>-1.9130000000000008E-2</v>
      </c>
      <c r="AO101" s="55">
        <f t="shared" si="28"/>
        <v>5.3119999999999945E-2</v>
      </c>
      <c r="AP101" s="55">
        <f t="shared" si="29"/>
        <v>5.6629999999999958E-2</v>
      </c>
      <c r="AQ101" s="55">
        <f t="shared" si="30"/>
        <v>-6.746000000000002E-2</v>
      </c>
      <c r="AR101" s="55">
        <f t="shared" si="31"/>
        <v>7.1099999999999497E-3</v>
      </c>
      <c r="AS101" s="55">
        <f t="shared" si="32"/>
        <v>4.4789999999999996E-2</v>
      </c>
    </row>
    <row r="102" spans="1:45" ht="13.5" customHeight="1">
      <c r="A102" s="51">
        <v>92</v>
      </c>
      <c r="B102" s="52">
        <v>43964</v>
      </c>
      <c r="C102" s="53">
        <v>0.19223999999999999</v>
      </c>
      <c r="D102" s="53">
        <v>-0.79212000000000005</v>
      </c>
      <c r="E102" s="53">
        <v>-2.0235699999999999</v>
      </c>
      <c r="F102" s="53">
        <v>0.38601999999999997</v>
      </c>
      <c r="G102" s="53">
        <v>2.90448</v>
      </c>
      <c r="H102" s="53">
        <v>0.54600000000000004</v>
      </c>
      <c r="I102" s="54">
        <f t="shared" si="39"/>
        <v>-0.64056593486178104</v>
      </c>
      <c r="J102" s="54">
        <f t="shared" si="39"/>
        <v>-0.73377187710425273</v>
      </c>
      <c r="K102" s="54">
        <f t="shared" si="39"/>
        <v>-0.7746629645073112</v>
      </c>
      <c r="L102" s="54">
        <f t="shared" si="39"/>
        <v>-0.77355215299862323</v>
      </c>
      <c r="M102" s="54">
        <f t="shared" si="39"/>
        <v>-0.74700529053294928</v>
      </c>
      <c r="N102" s="54">
        <f t="shared" si="39"/>
        <v>-0.70650944993933584</v>
      </c>
      <c r="O102" s="54">
        <f t="shared" si="39"/>
        <v>-0.65929486509805146</v>
      </c>
      <c r="P102" s="54">
        <f t="shared" si="39"/>
        <v>-0.60981324829055694</v>
      </c>
      <c r="Q102" s="54">
        <f t="shared" si="39"/>
        <v>-0.56074851408636062</v>
      </c>
      <c r="R102" s="54">
        <f t="shared" si="39"/>
        <v>-0.51365585336315434</v>
      </c>
      <c r="S102" s="54">
        <f t="shared" si="40"/>
        <v>-0.46936957722068373</v>
      </c>
      <c r="T102" s="54">
        <f t="shared" si="40"/>
        <v>-0.42826754645437731</v>
      </c>
      <c r="U102" s="54">
        <f t="shared" si="40"/>
        <v>-0.39044410953865721</v>
      </c>
      <c r="V102" s="54">
        <f t="shared" si="40"/>
        <v>-0.35582332444126641</v>
      </c>
      <c r="W102" s="54">
        <f t="shared" si="40"/>
        <v>-0.32423268494801283</v>
      </c>
      <c r="X102" s="54">
        <f t="shared" si="40"/>
        <v>-0.29545057665851321</v>
      </c>
      <c r="Y102" s="54">
        <f t="shared" si="40"/>
        <v>-0.26923625465516271</v>
      </c>
      <c r="Z102" s="54">
        <f t="shared" si="40"/>
        <v>-0.24534823791436353</v>
      </c>
      <c r="AA102" s="54">
        <f t="shared" si="40"/>
        <v>-0.22355508663066914</v>
      </c>
      <c r="AB102" s="54">
        <f t="shared" si="40"/>
        <v>-0.20364123040301682</v>
      </c>
      <c r="AC102" s="54">
        <f t="shared" si="41"/>
        <v>-0.18540963659373869</v>
      </c>
      <c r="AD102" s="54">
        <f t="shared" si="41"/>
        <v>-0.16868251223765443</v>
      </c>
      <c r="AE102" s="54">
        <f t="shared" si="41"/>
        <v>-0.15330082882757814</v>
      </c>
      <c r="AF102" s="54">
        <f t="shared" si="41"/>
        <v>-0.13912318598919265</v>
      </c>
      <c r="AG102" s="54">
        <f t="shared" si="41"/>
        <v>-0.1260243459481972</v>
      </c>
      <c r="AH102" s="54">
        <f t="shared" si="41"/>
        <v>-0.11389364742368439</v>
      </c>
      <c r="AI102" s="54">
        <f t="shared" si="41"/>
        <v>-0.10263342573249538</v>
      </c>
      <c r="AJ102" s="54">
        <f t="shared" si="41"/>
        <v>-9.2157512147529458E-2</v>
      </c>
      <c r="AK102" s="54">
        <f t="shared" si="41"/>
        <v>-8.2389850797038949E-2</v>
      </c>
      <c r="AL102" s="54">
        <f t="shared" si="41"/>
        <v>-7.326324938103615E-2</v>
      </c>
      <c r="AN102" s="55">
        <f t="shared" si="27"/>
        <v>-4.7449999999999992E-2</v>
      </c>
      <c r="AO102" s="55">
        <f t="shared" si="28"/>
        <v>8.5629999999999984E-2</v>
      </c>
      <c r="AP102" s="55">
        <f t="shared" si="29"/>
        <v>-0.12203999999999993</v>
      </c>
      <c r="AQ102" s="55">
        <f t="shared" si="30"/>
        <v>-6.3280000000000003E-2</v>
      </c>
      <c r="AR102" s="55">
        <f t="shared" si="31"/>
        <v>-0.14237000000000011</v>
      </c>
      <c r="AS102" s="55">
        <f t="shared" si="32"/>
        <v>0.16725000000000007</v>
      </c>
    </row>
    <row r="103" spans="1:45" ht="13.5" customHeight="1">
      <c r="A103" s="51">
        <v>93</v>
      </c>
      <c r="B103" s="52">
        <v>43965</v>
      </c>
      <c r="C103" s="53">
        <v>0.1852</v>
      </c>
      <c r="D103" s="53">
        <v>-0.77266000000000001</v>
      </c>
      <c r="E103" s="53">
        <v>-1.9325600000000001</v>
      </c>
      <c r="F103" s="53">
        <v>0.25379000000000002</v>
      </c>
      <c r="G103" s="53">
        <v>3.09985</v>
      </c>
      <c r="H103" s="53">
        <v>0.46407999999999999</v>
      </c>
      <c r="I103" s="54">
        <f t="shared" si="39"/>
        <v>-0.65264963466685089</v>
      </c>
      <c r="J103" s="54">
        <f t="shared" si="39"/>
        <v>-0.739826193939637</v>
      </c>
      <c r="K103" s="54">
        <f t="shared" si="39"/>
        <v>-0.77505233363879622</v>
      </c>
      <c r="L103" s="54">
        <f t="shared" si="39"/>
        <v>-0.77321031999942424</v>
      </c>
      <c r="M103" s="54">
        <f t="shared" si="39"/>
        <v>-0.7490158067408097</v>
      </c>
      <c r="N103" s="54">
        <f t="shared" si="39"/>
        <v>-0.71211774559684582</v>
      </c>
      <c r="O103" s="54">
        <f t="shared" si="39"/>
        <v>-0.66867331830994903</v>
      </c>
      <c r="P103" s="54">
        <f t="shared" si="39"/>
        <v>-0.62260774679498465</v>
      </c>
      <c r="Q103" s="54">
        <f t="shared" si="39"/>
        <v>-0.57639230208370429</v>
      </c>
      <c r="R103" s="54">
        <f t="shared" si="39"/>
        <v>-0.53153698501665447</v>
      </c>
      <c r="S103" s="54">
        <f t="shared" si="40"/>
        <v>-0.48891435329808497</v>
      </c>
      <c r="T103" s="54">
        <f t="shared" si="40"/>
        <v>-0.44897695422655642</v>
      </c>
      <c r="U103" s="54">
        <f t="shared" si="40"/>
        <v>-0.41190461595570738</v>
      </c>
      <c r="V103" s="54">
        <f t="shared" si="40"/>
        <v>-0.3777043295874376</v>
      </c>
      <c r="W103" s="54">
        <f t="shared" si="40"/>
        <v>-0.34627769569778655</v>
      </c>
      <c r="X103" s="54">
        <f t="shared" si="40"/>
        <v>-0.31746607417747769</v>
      </c>
      <c r="Y103" s="54">
        <f t="shared" si="40"/>
        <v>-0.29108040375676836</v>
      </c>
      <c r="Z103" s="54">
        <f t="shared" si="40"/>
        <v>-0.26692051241300507</v>
      </c>
      <c r="AA103" s="54">
        <f t="shared" si="40"/>
        <v>-0.24478726462553596</v>
      </c>
      <c r="AB103" s="54">
        <f t="shared" si="40"/>
        <v>-0.22448986748193506</v>
      </c>
      <c r="AC103" s="54">
        <f t="shared" si="41"/>
        <v>-0.2058499435505278</v>
      </c>
      <c r="AD103" s="54">
        <f t="shared" si="41"/>
        <v>-0.1887034795232134</v>
      </c>
      <c r="AE103" s="54">
        <f t="shared" si="41"/>
        <v>-0.17290141109935023</v>
      </c>
      <c r="AF103" s="54">
        <f t="shared" si="41"/>
        <v>-0.15830936149179053</v>
      </c>
      <c r="AG103" s="54">
        <f t="shared" si="41"/>
        <v>-0.14480688188103572</v>
      </c>
      <c r="AH103" s="54">
        <f t="shared" si="41"/>
        <v>-0.13228642506484492</v>
      </c>
      <c r="AI103" s="54">
        <f t="shared" si="41"/>
        <v>-0.12065220291822415</v>
      </c>
      <c r="AJ103" s="54">
        <f t="shared" si="41"/>
        <v>-0.10981902314703557</v>
      </c>
      <c r="AK103" s="54">
        <f t="shared" si="41"/>
        <v>-9.9711163473630751E-2</v>
      </c>
      <c r="AL103" s="54">
        <f t="shared" si="41"/>
        <v>-9.0261316403615718E-2</v>
      </c>
      <c r="AN103" s="55">
        <f t="shared" si="27"/>
        <v>-7.0399999999999907E-3</v>
      </c>
      <c r="AO103" s="55">
        <f t="shared" si="28"/>
        <v>1.9460000000000033E-2</v>
      </c>
      <c r="AP103" s="55">
        <f t="shared" si="29"/>
        <v>9.1009999999999813E-2</v>
      </c>
      <c r="AQ103" s="55">
        <f t="shared" si="30"/>
        <v>-0.13222999999999996</v>
      </c>
      <c r="AR103" s="55">
        <f t="shared" si="31"/>
        <v>0.19537000000000004</v>
      </c>
      <c r="AS103" s="55">
        <f t="shared" si="32"/>
        <v>-8.1920000000000048E-2</v>
      </c>
    </row>
    <row r="104" spans="1:45" ht="13.5" customHeight="1">
      <c r="A104" s="51">
        <v>94</v>
      </c>
      <c r="B104" s="52">
        <v>43966</v>
      </c>
      <c r="C104" s="53">
        <v>0.17491999999999999</v>
      </c>
      <c r="D104" s="53">
        <v>-0.78798000000000001</v>
      </c>
      <c r="E104" s="53">
        <v>-1.9286399999999999</v>
      </c>
      <c r="F104" s="53">
        <v>0.32362999999999997</v>
      </c>
      <c r="G104" s="53">
        <v>3.0457700000000001</v>
      </c>
      <c r="H104" s="53">
        <v>0.45690999999999998</v>
      </c>
      <c r="I104" s="54">
        <f t="shared" si="39"/>
        <v>-0.65688577288234251</v>
      </c>
      <c r="J104" s="54">
        <f t="shared" si="39"/>
        <v>-0.74762750011025947</v>
      </c>
      <c r="K104" s="54">
        <f t="shared" si="39"/>
        <v>-0.78413354248101041</v>
      </c>
      <c r="L104" s="54">
        <f t="shared" si="39"/>
        <v>-0.78174717282568407</v>
      </c>
      <c r="M104" s="54">
        <f t="shared" si="39"/>
        <v>-0.75635452139350801</v>
      </c>
      <c r="N104" s="54">
        <f t="shared" si="39"/>
        <v>-0.71816601421110426</v>
      </c>
      <c r="O104" s="54">
        <f t="shared" si="39"/>
        <v>-0.67357212810959199</v>
      </c>
      <c r="P104" s="54">
        <f t="shared" si="39"/>
        <v>-0.62658017507435804</v>
      </c>
      <c r="Q104" s="54">
        <f t="shared" si="39"/>
        <v>-0.57967356306166717</v>
      </c>
      <c r="R104" s="54">
        <f t="shared" si="39"/>
        <v>-0.53434292923182802</v>
      </c>
      <c r="S104" s="54">
        <f t="shared" si="40"/>
        <v>-0.49142908742074415</v>
      </c>
      <c r="T104" s="54">
        <f t="shared" si="40"/>
        <v>-0.45135010621331484</v>
      </c>
      <c r="U104" s="54">
        <f t="shared" si="40"/>
        <v>-0.41425330263459686</v>
      </c>
      <c r="V104" s="54">
        <f t="shared" si="40"/>
        <v>-0.38011717186707011</v>
      </c>
      <c r="W104" s="54">
        <f t="shared" si="40"/>
        <v>-0.34881945880480247</v>
      </c>
      <c r="X104" s="54">
        <f t="shared" si="40"/>
        <v>-0.32018219763406547</v>
      </c>
      <c r="Y104" s="54">
        <f t="shared" si="40"/>
        <v>-0.29400107349140908</v>
      </c>
      <c r="Z104" s="54">
        <f t="shared" si="40"/>
        <v>-0.27006414394456923</v>
      </c>
      <c r="AA104" s="54">
        <f t="shared" si="40"/>
        <v>-0.2481633832672725</v>
      </c>
      <c r="AB104" s="54">
        <f t="shared" si="40"/>
        <v>-0.22810143048138753</v>
      </c>
      <c r="AC104" s="54">
        <f t="shared" si="41"/>
        <v>-0.20969517462165929</v>
      </c>
      <c r="AD104" s="54">
        <f t="shared" si="41"/>
        <v>-0.19277729306364116</v>
      </c>
      <c r="AE104" s="54">
        <f t="shared" si="41"/>
        <v>-0.17719650031490133</v>
      </c>
      <c r="AF104" s="54">
        <f t="shared" si="41"/>
        <v>-0.16281701686216485</v>
      </c>
      <c r="AG104" s="54">
        <f t="shared" si="41"/>
        <v>-0.14951759688020716</v>
      </c>
      <c r="AH104" s="54">
        <f t="shared" si="41"/>
        <v>-0.13719033644273615</v>
      </c>
      <c r="AI104" s="54">
        <f t="shared" si="41"/>
        <v>-0.12573940399421871</v>
      </c>
      <c r="AJ104" s="54">
        <f t="shared" si="41"/>
        <v>-0.11507978082419108</v>
      </c>
      <c r="AK104" s="54">
        <f t="shared" si="41"/>
        <v>-0.10513606314827097</v>
      </c>
      <c r="AL104" s="54">
        <f t="shared" si="41"/>
        <v>-9.5841353566971668E-2</v>
      </c>
      <c r="AN104" s="55">
        <f t="shared" si="27"/>
        <v>-1.0280000000000011E-2</v>
      </c>
      <c r="AO104" s="55">
        <f t="shared" si="28"/>
        <v>-1.532E-2</v>
      </c>
      <c r="AP104" s="55">
        <f t="shared" si="29"/>
        <v>3.9200000000001456E-3</v>
      </c>
      <c r="AQ104" s="55">
        <f t="shared" si="30"/>
        <v>6.9839999999999958E-2</v>
      </c>
      <c r="AR104" s="55">
        <f t="shared" si="31"/>
        <v>-5.4079999999999906E-2</v>
      </c>
      <c r="AS104" s="55">
        <f t="shared" si="32"/>
        <v>-7.1700000000000097E-3</v>
      </c>
    </row>
    <row r="105" spans="1:45" ht="13.5" customHeight="1">
      <c r="A105" s="51">
        <v>95</v>
      </c>
      <c r="B105" s="52">
        <v>43969</v>
      </c>
      <c r="C105" s="53">
        <v>0.19012999999999999</v>
      </c>
      <c r="D105" s="53">
        <v>-0.82855000000000001</v>
      </c>
      <c r="E105" s="53">
        <v>-1.89503</v>
      </c>
      <c r="F105" s="53">
        <v>0.35254999999999997</v>
      </c>
      <c r="G105" s="53">
        <v>3.1831999999999998</v>
      </c>
      <c r="H105" s="53">
        <v>0.43665999999999999</v>
      </c>
      <c r="I105" s="54">
        <f t="shared" si="39"/>
        <v>-0.66032642826675292</v>
      </c>
      <c r="J105" s="54">
        <f t="shared" si="39"/>
        <v>-0.74851831183621331</v>
      </c>
      <c r="K105" s="54">
        <f t="shared" si="39"/>
        <v>-0.78431730826027313</v>
      </c>
      <c r="L105" s="54">
        <f t="shared" si="39"/>
        <v>-0.78259033085907903</v>
      </c>
      <c r="M105" s="54">
        <f t="shared" si="39"/>
        <v>-0.75859876343820587</v>
      </c>
      <c r="N105" s="54">
        <f t="shared" si="39"/>
        <v>-0.72200405881741214</v>
      </c>
      <c r="O105" s="54">
        <f t="shared" si="39"/>
        <v>-0.67886659137884597</v>
      </c>
      <c r="P105" s="54">
        <f t="shared" si="39"/>
        <v>-0.63303429516174492</v>
      </c>
      <c r="Q105" s="54">
        <f t="shared" si="39"/>
        <v>-0.58693815247779757</v>
      </c>
      <c r="R105" s="54">
        <f t="shared" si="39"/>
        <v>-0.54207678137921755</v>
      </c>
      <c r="S105" s="54">
        <f t="shared" si="40"/>
        <v>-0.4993294181297705</v>
      </c>
      <c r="T105" s="54">
        <f t="shared" si="40"/>
        <v>-0.45916480273453208</v>
      </c>
      <c r="U105" s="54">
        <f t="shared" si="40"/>
        <v>-0.42178272029520891</v>
      </c>
      <c r="V105" s="54">
        <f t="shared" si="40"/>
        <v>-0.38721037880082976</v>
      </c>
      <c r="W105" s="54">
        <f t="shared" si="40"/>
        <v>-0.35536792993556049</v>
      </c>
      <c r="X105" s="54">
        <f t="shared" si="40"/>
        <v>-0.32611272303727451</v>
      </c>
      <c r="Y105" s="54">
        <f t="shared" si="40"/>
        <v>-0.29926886004454395</v>
      </c>
      <c r="Z105" s="54">
        <f t="shared" si="40"/>
        <v>-0.27464660156679371</v>
      </c>
      <c r="AA105" s="54">
        <f t="shared" si="40"/>
        <v>-0.2520547942090432</v>
      </c>
      <c r="AB105" s="54">
        <f t="shared" si="40"/>
        <v>-0.23130853208920613</v>
      </c>
      <c r="AC105" s="54">
        <f t="shared" si="41"/>
        <v>-0.21223359630156505</v>
      </c>
      <c r="AD105" s="54">
        <f t="shared" si="41"/>
        <v>-0.19466874635410497</v>
      </c>
      <c r="AE105" s="54">
        <f t="shared" si="41"/>
        <v>-0.17846660740170678</v>
      </c>
      <c r="AF105" s="54">
        <f t="shared" si="41"/>
        <v>-0.16349366505610655</v>
      </c>
      <c r="AG105" s="54">
        <f t="shared" si="41"/>
        <v>-0.14962971679459303</v>
      </c>
      <c r="AH105" s="54">
        <f t="shared" si="41"/>
        <v>-0.13676701518815099</v>
      </c>
      <c r="AI105" s="54">
        <f t="shared" si="41"/>
        <v>-0.12480925895845542</v>
      </c>
      <c r="AJ105" s="54">
        <f t="shared" si="41"/>
        <v>-0.11367053306932301</v>
      </c>
      <c r="AK105" s="54">
        <f t="shared" si="41"/>
        <v>-0.10327426143780682</v>
      </c>
      <c r="AL105" s="54">
        <f t="shared" si="41"/>
        <v>-9.3552210287833282E-2</v>
      </c>
      <c r="AN105" s="55">
        <f t="shared" si="27"/>
        <v>1.5210000000000001E-2</v>
      </c>
      <c r="AO105" s="55">
        <f t="shared" si="28"/>
        <v>-4.0569999999999995E-2</v>
      </c>
      <c r="AP105" s="55">
        <f t="shared" si="29"/>
        <v>3.3609999999999918E-2</v>
      </c>
      <c r="AQ105" s="55">
        <f t="shared" si="30"/>
        <v>2.8920000000000001E-2</v>
      </c>
      <c r="AR105" s="55">
        <f t="shared" si="31"/>
        <v>0.13742999999999972</v>
      </c>
      <c r="AS105" s="55">
        <f t="shared" si="32"/>
        <v>-2.024999999999999E-2</v>
      </c>
    </row>
    <row r="106" spans="1:45" ht="13.5" customHeight="1">
      <c r="A106" s="51">
        <v>96</v>
      </c>
      <c r="B106" s="52">
        <v>43970</v>
      </c>
      <c r="C106" s="53">
        <v>0.25372</v>
      </c>
      <c r="D106" s="53">
        <v>-0.85053999999999996</v>
      </c>
      <c r="E106" s="53">
        <v>-1.9398599999999999</v>
      </c>
      <c r="F106" s="53">
        <v>0.38922000000000001</v>
      </c>
      <c r="G106" s="3">
        <v>3.0065</v>
      </c>
      <c r="H106" s="3"/>
      <c r="I106" s="54" t="str">
        <f t="shared" si="39"/>
        <v>n.a</v>
      </c>
      <c r="J106" s="54" t="str">
        <f t="shared" si="39"/>
        <v>n.a</v>
      </c>
      <c r="K106" s="54" t="str">
        <f t="shared" si="39"/>
        <v>n.a</v>
      </c>
      <c r="L106" s="54" t="str">
        <f t="shared" si="39"/>
        <v>n.a</v>
      </c>
      <c r="M106" s="54" t="str">
        <f t="shared" si="39"/>
        <v>n.a</v>
      </c>
      <c r="N106" s="54" t="str">
        <f t="shared" si="39"/>
        <v>n.a</v>
      </c>
      <c r="O106" s="54" t="str">
        <f t="shared" si="39"/>
        <v>n.a</v>
      </c>
      <c r="P106" s="54" t="str">
        <f t="shared" si="39"/>
        <v>n.a</v>
      </c>
      <c r="Q106" s="54" t="str">
        <f t="shared" si="39"/>
        <v>n.a</v>
      </c>
      <c r="R106" s="54" t="str">
        <f t="shared" si="39"/>
        <v>n.a</v>
      </c>
      <c r="S106" s="54" t="str">
        <f t="shared" si="40"/>
        <v>n.a</v>
      </c>
      <c r="T106" s="54" t="str">
        <f t="shared" si="40"/>
        <v>n.a</v>
      </c>
      <c r="U106" s="54" t="str">
        <f t="shared" si="40"/>
        <v>n.a</v>
      </c>
      <c r="V106" s="54" t="str">
        <f t="shared" si="40"/>
        <v>n.a</v>
      </c>
      <c r="W106" s="54" t="str">
        <f t="shared" si="40"/>
        <v>n.a</v>
      </c>
      <c r="X106" s="54" t="str">
        <f t="shared" si="40"/>
        <v>n.a</v>
      </c>
      <c r="Y106" s="54" t="str">
        <f t="shared" si="40"/>
        <v>n.a</v>
      </c>
      <c r="Z106" s="54" t="str">
        <f t="shared" si="40"/>
        <v>n.a</v>
      </c>
      <c r="AA106" s="54" t="str">
        <f t="shared" si="40"/>
        <v>n.a</v>
      </c>
      <c r="AB106" s="54" t="str">
        <f t="shared" si="40"/>
        <v>n.a</v>
      </c>
      <c r="AC106" s="54" t="str">
        <f t="shared" si="41"/>
        <v>n.a</v>
      </c>
      <c r="AD106" s="54" t="str">
        <f t="shared" si="41"/>
        <v>n.a</v>
      </c>
      <c r="AE106" s="54" t="str">
        <f t="shared" si="41"/>
        <v>n.a</v>
      </c>
      <c r="AF106" s="54" t="str">
        <f t="shared" si="41"/>
        <v>n.a</v>
      </c>
      <c r="AG106" s="54" t="str">
        <f t="shared" si="41"/>
        <v>n.a</v>
      </c>
      <c r="AH106" s="54" t="str">
        <f t="shared" si="41"/>
        <v>n.a</v>
      </c>
      <c r="AI106" s="54" t="str">
        <f t="shared" si="41"/>
        <v>n.a</v>
      </c>
      <c r="AJ106" s="54" t="str">
        <f t="shared" si="41"/>
        <v>n.a</v>
      </c>
      <c r="AK106" s="54" t="str">
        <f t="shared" si="41"/>
        <v>n.a</v>
      </c>
      <c r="AL106" s="54" t="str">
        <f t="shared" si="41"/>
        <v>n.a</v>
      </c>
      <c r="AN106" s="55">
        <f t="shared" si="27"/>
        <v>6.3590000000000008E-2</v>
      </c>
      <c r="AO106" s="55">
        <f t="shared" si="28"/>
        <v>-2.1989999999999954E-2</v>
      </c>
      <c r="AP106" s="55">
        <f t="shared" si="29"/>
        <v>-4.4829999999999925E-2</v>
      </c>
      <c r="AQ106" s="55">
        <f t="shared" si="30"/>
        <v>3.6670000000000036E-2</v>
      </c>
      <c r="AR106" s="55">
        <f t="shared" si="31"/>
        <v>-0.17669999999999986</v>
      </c>
      <c r="AS106" s="55">
        <f t="shared" si="32"/>
        <v>-0.43665999999999999</v>
      </c>
    </row>
    <row r="107" spans="1:45" ht="13.5" customHeight="1">
      <c r="A107" s="51">
        <v>97</v>
      </c>
      <c r="B107" s="52">
        <v>43971</v>
      </c>
      <c r="C107" s="53">
        <v>0.21276</v>
      </c>
      <c r="D107" s="53">
        <v>-0.78439000000000003</v>
      </c>
      <c r="E107" s="53">
        <v>-2.26695</v>
      </c>
      <c r="F107" s="53">
        <v>0.67620999999999998</v>
      </c>
      <c r="G107" s="53">
        <v>2.71414</v>
      </c>
      <c r="H107" s="53">
        <v>1.3280099999999999</v>
      </c>
      <c r="I107" s="54">
        <f t="shared" si="39"/>
        <v>-0.61464029735943548</v>
      </c>
      <c r="J107" s="54">
        <f t="shared" si="39"/>
        <v>-0.66186560573509312</v>
      </c>
      <c r="K107" s="54">
        <f t="shared" si="39"/>
        <v>-0.68575053167844746</v>
      </c>
      <c r="L107" s="54">
        <f t="shared" si="39"/>
        <v>-0.68395471494057292</v>
      </c>
      <c r="M107" s="54">
        <f t="shared" si="39"/>
        <v>-0.66209959071444835</v>
      </c>
      <c r="N107" s="54">
        <f t="shared" si="39"/>
        <v>-0.62702867585831257</v>
      </c>
      <c r="O107" s="54">
        <f t="shared" si="39"/>
        <v>-0.58453128220083994</v>
      </c>
      <c r="P107" s="54">
        <f t="shared" si="39"/>
        <v>-0.53885410367746644</v>
      </c>
      <c r="Q107" s="54">
        <f t="shared" si="39"/>
        <v>-0.49285110168673285</v>
      </c>
      <c r="R107" s="54">
        <f t="shared" si="39"/>
        <v>-0.44830124941144434</v>
      </c>
      <c r="S107" s="54">
        <f t="shared" si="40"/>
        <v>-0.40621852716785772</v>
      </c>
      <c r="T107" s="54">
        <f t="shared" si="40"/>
        <v>-0.36710141169130167</v>
      </c>
      <c r="U107" s="54">
        <f t="shared" si="40"/>
        <v>-0.3311166258891996</v>
      </c>
      <c r="V107" s="54">
        <f t="shared" si="40"/>
        <v>-0.29822757221346674</v>
      </c>
      <c r="W107" s="54">
        <f t="shared" si="40"/>
        <v>-0.26828084323891987</v>
      </c>
      <c r="X107" s="54">
        <f t="shared" si="40"/>
        <v>-0.24106270571559574</v>
      </c>
      <c r="Y107" s="54">
        <f t="shared" si="40"/>
        <v>-0.21633483797003952</v>
      </c>
      <c r="Z107" s="54">
        <f t="shared" si="40"/>
        <v>-0.19385610469218234</v>
      </c>
      <c r="AA107" s="54">
        <f t="shared" si="40"/>
        <v>-0.1733951416658186</v>
      </c>
      <c r="AB107" s="54">
        <f t="shared" si="40"/>
        <v>-0.15473702282362115</v>
      </c>
      <c r="AC107" s="54">
        <f t="shared" si="41"/>
        <v>-0.13768621054758892</v>
      </c>
      <c r="AD107" s="54">
        <f t="shared" si="41"/>
        <v>-0.12206724538261551</v>
      </c>
      <c r="AE107" s="54">
        <f t="shared" si="41"/>
        <v>-0.10772412330687811</v>
      </c>
      <c r="AF107" s="54">
        <f t="shared" si="41"/>
        <v>-9.4518967118044486E-2</v>
      </c>
      <c r="AG107" s="54">
        <f t="shared" si="41"/>
        <v>-8.2330371647070244E-2</v>
      </c>
      <c r="AH107" s="54">
        <f t="shared" si="41"/>
        <v>-7.1051653661095421E-2</v>
      </c>
      <c r="AI107" s="54">
        <f t="shared" si="41"/>
        <v>-6.0589140912302643E-2</v>
      </c>
      <c r="AJ107" s="54">
        <f t="shared" si="41"/>
        <v>-5.0860573316849476E-2</v>
      </c>
      <c r="AK107" s="54">
        <f t="shared" si="41"/>
        <v>-4.1793650828408115E-2</v>
      </c>
      <c r="AL107" s="54">
        <f t="shared" si="41"/>
        <v>-3.3324739214591503E-2</v>
      </c>
      <c r="AN107" s="55">
        <f t="shared" si="27"/>
        <v>-4.0959999999999996E-2</v>
      </c>
      <c r="AO107" s="55">
        <f t="shared" si="28"/>
        <v>6.6149999999999931E-2</v>
      </c>
      <c r="AP107" s="55">
        <f t="shared" si="29"/>
        <v>-0.3270900000000001</v>
      </c>
      <c r="AQ107" s="55">
        <f t="shared" si="30"/>
        <v>0.28698999999999997</v>
      </c>
      <c r="AR107" s="55">
        <f t="shared" si="31"/>
        <v>-0.29235999999999995</v>
      </c>
      <c r="AS107" s="55">
        <f t="shared" si="32"/>
        <v>1.3280099999999999</v>
      </c>
    </row>
    <row r="108" spans="1:45" ht="13.5" customHeight="1">
      <c r="A108" s="51">
        <v>98</v>
      </c>
      <c r="B108" s="52">
        <v>43972</v>
      </c>
      <c r="C108" s="53">
        <v>0.23346</v>
      </c>
      <c r="D108" s="53">
        <v>-0.48669000000000001</v>
      </c>
      <c r="E108" s="53">
        <v>-2.1442999999999999</v>
      </c>
      <c r="F108" s="53">
        <v>-0.85565999999999998</v>
      </c>
      <c r="G108" s="53">
        <v>2.93296</v>
      </c>
      <c r="H108" s="53">
        <v>0.18062</v>
      </c>
      <c r="I108" s="54">
        <f t="shared" si="39"/>
        <v>-0.62169143042969233</v>
      </c>
      <c r="J108" s="54">
        <f t="shared" si="39"/>
        <v>-0.66686568657608636</v>
      </c>
      <c r="K108" s="54">
        <f t="shared" si="39"/>
        <v>-0.69436074354833499</v>
      </c>
      <c r="L108" s="54">
        <f t="shared" si="39"/>
        <v>-0.69280602599996166</v>
      </c>
      <c r="M108" s="54">
        <f t="shared" si="39"/>
        <v>-0.6703012142348912</v>
      </c>
      <c r="N108" s="54">
        <f t="shared" si="39"/>
        <v>-0.63488791728165539</v>
      </c>
      <c r="O108" s="54">
        <f t="shared" si="39"/>
        <v>-0.5925038480947975</v>
      </c>
      <c r="P108" s="54">
        <f t="shared" si="39"/>
        <v>-0.54719052799160994</v>
      </c>
      <c r="Q108" s="54">
        <f t="shared" si="39"/>
        <v>-0.50156946687970194</v>
      </c>
      <c r="R108" s="54">
        <f t="shared" si="39"/>
        <v>-0.45726120335554771</v>
      </c>
      <c r="S108" s="54">
        <f t="shared" si="40"/>
        <v>-0.41520292497780492</v>
      </c>
      <c r="T108" s="54">
        <f t="shared" si="40"/>
        <v>-0.37587672336313271</v>
      </c>
      <c r="U108" s="54">
        <f t="shared" si="40"/>
        <v>-0.33946926584196757</v>
      </c>
      <c r="V108" s="54">
        <f t="shared" si="40"/>
        <v>-0.30598148977163647</v>
      </c>
      <c r="W108" s="54">
        <f t="shared" si="40"/>
        <v>-0.2753028019812091</v>
      </c>
      <c r="X108" s="54">
        <f t="shared" si="40"/>
        <v>-0.24726046565529286</v>
      </c>
      <c r="Y108" s="54">
        <f t="shared" si="40"/>
        <v>-0.22165184837531651</v>
      </c>
      <c r="Z108" s="54">
        <f t="shared" si="40"/>
        <v>-0.1982649588773652</v>
      </c>
      <c r="AA108" s="54">
        <f t="shared" si="40"/>
        <v>-0.17689107044088775</v>
      </c>
      <c r="AB108" s="54">
        <f t="shared" si="40"/>
        <v>-0.15733206558505866</v>
      </c>
      <c r="AC108" s="54">
        <f t="shared" si="41"/>
        <v>-0.13940431520071536</v>
      </c>
      <c r="AD108" s="54">
        <f t="shared" si="41"/>
        <v>-0.12294032957099253</v>
      </c>
      <c r="AE108" s="54">
        <f t="shared" si="41"/>
        <v>-0.10778901801133504</v>
      </c>
      <c r="AF108" s="54">
        <f t="shared" si="41"/>
        <v>-9.3815116652419928E-2</v>
      </c>
      <c r="AG108" s="54">
        <f t="shared" si="41"/>
        <v>-8.0898153352587709E-2</v>
      </c>
      <c r="AH108" s="54">
        <f t="shared" si="41"/>
        <v>-6.8931188685526584E-2</v>
      </c>
      <c r="AI108" s="54">
        <f t="shared" si="41"/>
        <v>-5.7819483923645811E-2</v>
      </c>
      <c r="AJ108" s="54">
        <f t="shared" si="41"/>
        <v>-4.7479187943436481E-2</v>
      </c>
      <c r="AK108" s="54">
        <f t="shared" si="41"/>
        <v>-3.7836095932754624E-2</v>
      </c>
      <c r="AL108" s="54">
        <f t="shared" si="41"/>
        <v>-2.8824507353136481E-2</v>
      </c>
      <c r="AN108" s="55">
        <f t="shared" si="27"/>
        <v>2.0699999999999996E-2</v>
      </c>
      <c r="AO108" s="55">
        <f t="shared" si="28"/>
        <v>0.29770000000000002</v>
      </c>
      <c r="AP108" s="55">
        <f t="shared" si="29"/>
        <v>0.12265000000000015</v>
      </c>
      <c r="AQ108" s="55">
        <f t="shared" si="30"/>
        <v>-1.5318700000000001</v>
      </c>
      <c r="AR108" s="55">
        <f t="shared" si="31"/>
        <v>0.21882000000000001</v>
      </c>
      <c r="AS108" s="55">
        <f t="shared" si="32"/>
        <v>-1.1473899999999999</v>
      </c>
    </row>
    <row r="109" spans="1:45" ht="13.5" customHeight="1">
      <c r="A109" s="51">
        <v>99</v>
      </c>
      <c r="B109" s="52">
        <v>43973</v>
      </c>
      <c r="C109" s="53">
        <v>0.22417999999999999</v>
      </c>
      <c r="D109" s="53">
        <v>-0.50463000000000002</v>
      </c>
      <c r="E109" s="53">
        <v>-2.16066</v>
      </c>
      <c r="F109" s="53">
        <v>-0.77964999999999995</v>
      </c>
      <c r="G109" s="3">
        <v>3.00732</v>
      </c>
      <c r="H109" s="3"/>
      <c r="I109" s="54" t="str">
        <f t="shared" si="39"/>
        <v>n.a</v>
      </c>
      <c r="J109" s="54" t="str">
        <f t="shared" si="39"/>
        <v>n.a</v>
      </c>
      <c r="K109" s="54" t="str">
        <f t="shared" si="39"/>
        <v>n.a</v>
      </c>
      <c r="L109" s="54" t="str">
        <f t="shared" si="39"/>
        <v>n.a</v>
      </c>
      <c r="M109" s="54" t="str">
        <f t="shared" si="39"/>
        <v>n.a</v>
      </c>
      <c r="N109" s="54" t="str">
        <f t="shared" si="39"/>
        <v>n.a</v>
      </c>
      <c r="O109" s="54" t="str">
        <f t="shared" si="39"/>
        <v>n.a</v>
      </c>
      <c r="P109" s="54" t="str">
        <f t="shared" si="39"/>
        <v>n.a</v>
      </c>
      <c r="Q109" s="54" t="str">
        <f t="shared" si="39"/>
        <v>n.a</v>
      </c>
      <c r="R109" s="54" t="str">
        <f t="shared" si="39"/>
        <v>n.a</v>
      </c>
      <c r="S109" s="54" t="str">
        <f t="shared" si="40"/>
        <v>n.a</v>
      </c>
      <c r="T109" s="54" t="str">
        <f t="shared" si="40"/>
        <v>n.a</v>
      </c>
      <c r="U109" s="54" t="str">
        <f t="shared" si="40"/>
        <v>n.a</v>
      </c>
      <c r="V109" s="54" t="str">
        <f t="shared" si="40"/>
        <v>n.a</v>
      </c>
      <c r="W109" s="54" t="str">
        <f t="shared" si="40"/>
        <v>n.a</v>
      </c>
      <c r="X109" s="54" t="str">
        <f t="shared" si="40"/>
        <v>n.a</v>
      </c>
      <c r="Y109" s="54" t="str">
        <f t="shared" si="40"/>
        <v>n.a</v>
      </c>
      <c r="Z109" s="54" t="str">
        <f t="shared" si="40"/>
        <v>n.a</v>
      </c>
      <c r="AA109" s="54" t="str">
        <f t="shared" si="40"/>
        <v>n.a</v>
      </c>
      <c r="AB109" s="54" t="str">
        <f t="shared" si="40"/>
        <v>n.a</v>
      </c>
      <c r="AC109" s="54" t="str">
        <f t="shared" si="41"/>
        <v>n.a</v>
      </c>
      <c r="AD109" s="54" t="str">
        <f t="shared" si="41"/>
        <v>n.a</v>
      </c>
      <c r="AE109" s="54" t="str">
        <f t="shared" si="41"/>
        <v>n.a</v>
      </c>
      <c r="AF109" s="54" t="str">
        <f t="shared" si="41"/>
        <v>n.a</v>
      </c>
      <c r="AG109" s="54" t="str">
        <f t="shared" si="41"/>
        <v>n.a</v>
      </c>
      <c r="AH109" s="54" t="str">
        <f t="shared" si="41"/>
        <v>n.a</v>
      </c>
      <c r="AI109" s="54" t="str">
        <f t="shared" si="41"/>
        <v>n.a</v>
      </c>
      <c r="AJ109" s="54" t="str">
        <f t="shared" si="41"/>
        <v>n.a</v>
      </c>
      <c r="AK109" s="54" t="str">
        <f t="shared" si="41"/>
        <v>n.a</v>
      </c>
      <c r="AL109" s="54" t="str">
        <f t="shared" si="41"/>
        <v>n.a</v>
      </c>
      <c r="AN109" s="55">
        <f t="shared" si="27"/>
        <v>-9.2800000000000105E-3</v>
      </c>
      <c r="AO109" s="55">
        <f t="shared" si="28"/>
        <v>-1.7940000000000011E-2</v>
      </c>
      <c r="AP109" s="55">
        <f t="shared" si="29"/>
        <v>-1.6360000000000152E-2</v>
      </c>
      <c r="AQ109" s="55">
        <f t="shared" si="30"/>
        <v>7.6010000000000022E-2</v>
      </c>
      <c r="AR109" s="55">
        <f t="shared" si="31"/>
        <v>7.4359999999999982E-2</v>
      </c>
      <c r="AS109" s="55">
        <f t="shared" si="32"/>
        <v>-0.18062</v>
      </c>
    </row>
    <row r="110" spans="1:45" ht="13.5" customHeight="1">
      <c r="A110" s="51">
        <v>100</v>
      </c>
      <c r="B110" s="52">
        <v>43976</v>
      </c>
      <c r="C110" s="53">
        <v>0.24079</v>
      </c>
      <c r="D110" s="53">
        <v>-0.51432</v>
      </c>
      <c r="E110" s="53">
        <v>-2.1711399999999998</v>
      </c>
      <c r="F110" s="53">
        <v>-0.80757999999999996</v>
      </c>
      <c r="G110" s="53">
        <v>2.9824199999999998</v>
      </c>
      <c r="H110" s="53">
        <v>0.16811000000000001</v>
      </c>
      <c r="I110" s="54">
        <f t="shared" si="39"/>
        <v>-0.62148790227671502</v>
      </c>
      <c r="J110" s="54">
        <f t="shared" si="39"/>
        <v>-0.67338266534923397</v>
      </c>
      <c r="K110" s="54">
        <f t="shared" si="39"/>
        <v>-0.70379967136602872</v>
      </c>
      <c r="L110" s="54">
        <f t="shared" si="39"/>
        <v>-0.70395039843087903</v>
      </c>
      <c r="M110" s="54">
        <f t="shared" si="39"/>
        <v>-0.68254035031282123</v>
      </c>
      <c r="N110" s="54">
        <f t="shared" si="39"/>
        <v>-0.64777383658017451</v>
      </c>
      <c r="O110" s="54">
        <f t="shared" si="39"/>
        <v>-0.60567135318305521</v>
      </c>
      <c r="P110" s="54">
        <f t="shared" si="39"/>
        <v>-0.56034275868641648</v>
      </c>
      <c r="Q110" s="54">
        <f t="shared" si="39"/>
        <v>-0.51447314533010458</v>
      </c>
      <c r="R110" s="54">
        <f t="shared" si="39"/>
        <v>-0.4697409478025365</v>
      </c>
      <c r="S110" s="54">
        <f t="shared" si="40"/>
        <v>-0.42713373208353</v>
      </c>
      <c r="T110" s="54">
        <f t="shared" si="40"/>
        <v>-0.38717558217375669</v>
      </c>
      <c r="U110" s="54">
        <f t="shared" si="40"/>
        <v>-0.35008687424972507</v>
      </c>
      <c r="V110" s="54">
        <f t="shared" si="40"/>
        <v>-0.31589469891110211</v>
      </c>
      <c r="W110" s="54">
        <f t="shared" si="40"/>
        <v>-0.28450809390684989</v>
      </c>
      <c r="X110" s="54">
        <f t="shared" si="40"/>
        <v>-0.25576854766647844</v>
      </c>
      <c r="Y110" s="54">
        <f t="shared" si="40"/>
        <v>-0.22948331484641715</v>
      </c>
      <c r="Z110" s="54">
        <f t="shared" si="40"/>
        <v>-0.20544690352537751</v>
      </c>
      <c r="AA110" s="54">
        <f t="shared" si="40"/>
        <v>-0.18345450571765964</v>
      </c>
      <c r="AB110" s="54">
        <f t="shared" si="40"/>
        <v>-0.16331000428321299</v>
      </c>
      <c r="AC110" s="54">
        <f t="shared" si="41"/>
        <v>-0.14483038091675318</v>
      </c>
      <c r="AD110" s="54">
        <f t="shared" si="41"/>
        <v>-0.12784778010998821</v>
      </c>
      <c r="AE110" s="54">
        <f t="shared" si="41"/>
        <v>-0.11221008482521956</v>
      </c>
      <c r="AF110" s="54">
        <f t="shared" si="41"/>
        <v>-9.7780581597258012E-2</v>
      </c>
      <c r="AG110" s="54">
        <f t="shared" si="41"/>
        <v>-8.4437100268057078E-2</v>
      </c>
      <c r="AH110" s="54">
        <f t="shared" si="41"/>
        <v>-7.2070881112353102E-2</v>
      </c>
      <c r="AI110" s="54">
        <f t="shared" si="41"/>
        <v>-6.0585331666419807E-2</v>
      </c>
      <c r="AJ110" s="54">
        <f t="shared" si="41"/>
        <v>-4.9894774355459956E-2</v>
      </c>
      <c r="AK110" s="54">
        <f t="shared" si="41"/>
        <v>-3.9923245037577076E-2</v>
      </c>
      <c r="AL110" s="54">
        <f t="shared" si="41"/>
        <v>-3.0603375538156431E-2</v>
      </c>
      <c r="AN110" s="55">
        <f t="shared" si="27"/>
        <v>1.6610000000000014E-2</v>
      </c>
      <c r="AO110" s="55">
        <f t="shared" si="28"/>
        <v>-9.6899999999999764E-3</v>
      </c>
      <c r="AP110" s="55">
        <f t="shared" si="29"/>
        <v>-1.0479999999999823E-2</v>
      </c>
      <c r="AQ110" s="55">
        <f t="shared" si="30"/>
        <v>-2.793000000000001E-2</v>
      </c>
      <c r="AR110" s="55">
        <f t="shared" si="31"/>
        <v>-2.4900000000000144E-2</v>
      </c>
      <c r="AS110" s="55">
        <f t="shared" si="32"/>
        <v>0.16811000000000001</v>
      </c>
    </row>
    <row r="111" spans="1:45" ht="13.5" customHeight="1">
      <c r="A111" s="51">
        <v>101</v>
      </c>
      <c r="B111" s="52">
        <v>43977</v>
      </c>
      <c r="C111" s="53">
        <v>0.32785999999999998</v>
      </c>
      <c r="D111" s="53">
        <v>-0.59428000000000003</v>
      </c>
      <c r="E111" s="53">
        <v>-2.15381</v>
      </c>
      <c r="F111" s="53">
        <v>-0.82382999999999995</v>
      </c>
      <c r="G111" s="53">
        <v>3.0794999999999999</v>
      </c>
      <c r="H111" s="53">
        <v>0.16905999999999999</v>
      </c>
      <c r="I111" s="54">
        <f t="shared" ref="I111:R120" si="42">IFERROR($C111 + $D111 * (1 - EXP(-I$9 / $G111)) / (I$9 / $G111)+ $E111 * ((1 - EXP(-I$9 / $G111)) / (I$9 / $G111) - EXP(-I$9 / $G111))+ $F111 * ((1 - EXP(-I$9 / $H111)) / (I$9 / $H111) - EXP(-I$9 / $H111)),"n.a")</f>
        <v>-0.59872443801485509</v>
      </c>
      <c r="J111" s="54">
        <f t="shared" si="42"/>
        <v>-0.63797277389217799</v>
      </c>
      <c r="K111" s="54">
        <f t="shared" si="42"/>
        <v>-0.66152037211582582</v>
      </c>
      <c r="L111" s="54">
        <f t="shared" si="42"/>
        <v>-0.65780515187720467</v>
      </c>
      <c r="M111" s="54">
        <f t="shared" si="42"/>
        <v>-0.63412044706022408</v>
      </c>
      <c r="N111" s="54">
        <f t="shared" si="42"/>
        <v>-0.59787902535442394</v>
      </c>
      <c r="O111" s="54">
        <f t="shared" si="42"/>
        <v>-0.55465857021635345</v>
      </c>
      <c r="P111" s="54">
        <f t="shared" si="42"/>
        <v>-0.50833197614575321</v>
      </c>
      <c r="Q111" s="54">
        <f t="shared" si="42"/>
        <v>-0.4614683515694723</v>
      </c>
      <c r="R111" s="54">
        <f t="shared" si="42"/>
        <v>-0.41569930255431831</v>
      </c>
      <c r="S111" s="54">
        <f t="shared" ref="S111:AB120" si="43">IFERROR($C111 + $D111 * (1 - EXP(-S$9 / $G111)) / (S$9 / $G111)+ $E111 * ((1 - EXP(-S$9 / $G111)) / (S$9 / $G111) - EXP(-S$9 / $G111))+ $F111 * ((1 - EXP(-S$9 / $H111)) / (S$9 / $H111) - EXP(-S$9 / $H111)),"n.a")</f>
        <v>-0.37200314980002591</v>
      </c>
      <c r="T111" s="54">
        <f t="shared" si="43"/>
        <v>-0.3309134057230092</v>
      </c>
      <c r="U111" s="54">
        <f t="shared" si="43"/>
        <v>-0.29266755345047363</v>
      </c>
      <c r="V111" s="54">
        <f t="shared" si="43"/>
        <v>-0.25731136944540978</v>
      </c>
      <c r="W111" s="54">
        <f t="shared" si="43"/>
        <v>-0.2247710295466894</v>
      </c>
      <c r="X111" s="54">
        <f t="shared" si="43"/>
        <v>-0.19490224204193438</v>
      </c>
      <c r="Y111" s="54">
        <f t="shared" si="43"/>
        <v>-0.16752318811700515</v>
      </c>
      <c r="Z111" s="54">
        <f t="shared" si="43"/>
        <v>-0.14243616178538634</v>
      </c>
      <c r="AA111" s="54">
        <f t="shared" si="43"/>
        <v>-0.11944140071901681</v>
      </c>
      <c r="AB111" s="54">
        <f t="shared" si="43"/>
        <v>-9.8345578989341265E-2</v>
      </c>
      <c r="AC111" s="54">
        <f t="shared" ref="AC111:AL120" si="44">IFERROR($C111 + $D111 * (1 - EXP(-AC$9 / $G111)) / (AC$9 / $G111)+ $E111 * ((1 - EXP(-AC$9 / $G111)) / (AC$9 / $G111) - EXP(-AC$9 / $G111))+ $F111 * ((1 - EXP(-AC$9 / $H111)) / (AC$9 / $H111) - EXP(-AC$9 / $H111)),"n.a")</f>
        <v>-7.8966697708800881E-2</v>
      </c>
      <c r="AD111" s="54">
        <f t="shared" si="44"/>
        <v>-6.1136584344483019E-2</v>
      </c>
      <c r="AE111" s="54">
        <f t="shared" si="44"/>
        <v>-4.4701838568426869E-2</v>
      </c>
      <c r="AF111" s="54">
        <f t="shared" si="44"/>
        <v>-2.9523799253859454E-2</v>
      </c>
      <c r="AG111" s="54">
        <f t="shared" si="44"/>
        <v>-1.5477922422489496E-2</v>
      </c>
      <c r="AH111" s="54">
        <f t="shared" si="44"/>
        <v>-2.4528309862222684E-3</v>
      </c>
      <c r="AI111" s="54">
        <f t="shared" si="44"/>
        <v>9.6507922683207806E-3</v>
      </c>
      <c r="AJ111" s="54">
        <f t="shared" si="44"/>
        <v>2.0921358490138892E-2</v>
      </c>
      <c r="AK111" s="54">
        <f t="shared" si="44"/>
        <v>3.1437505299074901E-2</v>
      </c>
      <c r="AL111" s="54">
        <f t="shared" si="44"/>
        <v>4.1269168183214626E-2</v>
      </c>
      <c r="AN111" s="55">
        <f t="shared" si="27"/>
        <v>8.7069999999999981E-2</v>
      </c>
      <c r="AO111" s="55">
        <f t="shared" si="28"/>
        <v>-7.9960000000000031E-2</v>
      </c>
      <c r="AP111" s="55">
        <f t="shared" si="29"/>
        <v>1.7329999999999846E-2</v>
      </c>
      <c r="AQ111" s="55">
        <f t="shared" si="30"/>
        <v>-1.6249999999999987E-2</v>
      </c>
      <c r="AR111" s="55">
        <f t="shared" si="31"/>
        <v>9.7080000000000055E-2</v>
      </c>
      <c r="AS111" s="55">
        <f t="shared" si="32"/>
        <v>9.4999999999997864E-4</v>
      </c>
    </row>
    <row r="112" spans="1:45" ht="13.5" customHeight="1">
      <c r="A112" s="51">
        <v>102</v>
      </c>
      <c r="B112" s="52">
        <v>43978</v>
      </c>
      <c r="C112" s="53">
        <v>0.27405000000000002</v>
      </c>
      <c r="D112" s="53">
        <v>-0.85936000000000001</v>
      </c>
      <c r="E112" s="53">
        <v>-5.0284800000000001</v>
      </c>
      <c r="F112" s="53">
        <v>3.32524</v>
      </c>
      <c r="G112" s="3">
        <v>2.53199</v>
      </c>
      <c r="H112" s="3"/>
      <c r="I112" s="54" t="str">
        <f t="shared" si="42"/>
        <v>n.a</v>
      </c>
      <c r="J112" s="54" t="str">
        <f t="shared" si="42"/>
        <v>n.a</v>
      </c>
      <c r="K112" s="54" t="str">
        <f t="shared" si="42"/>
        <v>n.a</v>
      </c>
      <c r="L112" s="54" t="str">
        <f t="shared" si="42"/>
        <v>n.a</v>
      </c>
      <c r="M112" s="54" t="str">
        <f t="shared" si="42"/>
        <v>n.a</v>
      </c>
      <c r="N112" s="54" t="str">
        <f t="shared" si="42"/>
        <v>n.a</v>
      </c>
      <c r="O112" s="54" t="str">
        <f t="shared" si="42"/>
        <v>n.a</v>
      </c>
      <c r="P112" s="54" t="str">
        <f t="shared" si="42"/>
        <v>n.a</v>
      </c>
      <c r="Q112" s="54" t="str">
        <f t="shared" si="42"/>
        <v>n.a</v>
      </c>
      <c r="R112" s="54" t="str">
        <f t="shared" si="42"/>
        <v>n.a</v>
      </c>
      <c r="S112" s="54" t="str">
        <f t="shared" si="43"/>
        <v>n.a</v>
      </c>
      <c r="T112" s="54" t="str">
        <f t="shared" si="43"/>
        <v>n.a</v>
      </c>
      <c r="U112" s="54" t="str">
        <f t="shared" si="43"/>
        <v>n.a</v>
      </c>
      <c r="V112" s="54" t="str">
        <f t="shared" si="43"/>
        <v>n.a</v>
      </c>
      <c r="W112" s="54" t="str">
        <f t="shared" si="43"/>
        <v>n.a</v>
      </c>
      <c r="X112" s="54" t="str">
        <f t="shared" si="43"/>
        <v>n.a</v>
      </c>
      <c r="Y112" s="54" t="str">
        <f t="shared" si="43"/>
        <v>n.a</v>
      </c>
      <c r="Z112" s="54" t="str">
        <f t="shared" si="43"/>
        <v>n.a</v>
      </c>
      <c r="AA112" s="54" t="str">
        <f t="shared" si="43"/>
        <v>n.a</v>
      </c>
      <c r="AB112" s="54" t="str">
        <f t="shared" si="43"/>
        <v>n.a</v>
      </c>
      <c r="AC112" s="54" t="str">
        <f t="shared" si="44"/>
        <v>n.a</v>
      </c>
      <c r="AD112" s="54" t="str">
        <f t="shared" si="44"/>
        <v>n.a</v>
      </c>
      <c r="AE112" s="54" t="str">
        <f t="shared" si="44"/>
        <v>n.a</v>
      </c>
      <c r="AF112" s="54" t="str">
        <f t="shared" si="44"/>
        <v>n.a</v>
      </c>
      <c r="AG112" s="54" t="str">
        <f t="shared" si="44"/>
        <v>n.a</v>
      </c>
      <c r="AH112" s="54" t="str">
        <f t="shared" si="44"/>
        <v>n.a</v>
      </c>
      <c r="AI112" s="54" t="str">
        <f t="shared" si="44"/>
        <v>n.a</v>
      </c>
      <c r="AJ112" s="54" t="str">
        <f t="shared" si="44"/>
        <v>n.a</v>
      </c>
      <c r="AK112" s="54" t="str">
        <f t="shared" si="44"/>
        <v>n.a</v>
      </c>
      <c r="AL112" s="54" t="str">
        <f t="shared" si="44"/>
        <v>n.a</v>
      </c>
      <c r="AN112" s="55">
        <f t="shared" si="27"/>
        <v>-5.3809999999999969E-2</v>
      </c>
      <c r="AO112" s="55">
        <f t="shared" si="28"/>
        <v>-0.26507999999999998</v>
      </c>
      <c r="AP112" s="55">
        <f t="shared" si="29"/>
        <v>-2.8746700000000001</v>
      </c>
      <c r="AQ112" s="55">
        <f t="shared" si="30"/>
        <v>4.14907</v>
      </c>
      <c r="AR112" s="55">
        <f t="shared" si="31"/>
        <v>-0.54750999999999994</v>
      </c>
      <c r="AS112" s="55">
        <f t="shared" si="32"/>
        <v>-0.16905999999999999</v>
      </c>
    </row>
    <row r="113" spans="1:45" ht="13.5" customHeight="1">
      <c r="A113" s="51">
        <v>103</v>
      </c>
      <c r="B113" s="52">
        <v>43979</v>
      </c>
      <c r="C113" s="53">
        <v>0.27600000000000002</v>
      </c>
      <c r="D113" s="53">
        <v>-0.84311000000000003</v>
      </c>
      <c r="E113" s="53">
        <v>-7.7648599999999997</v>
      </c>
      <c r="F113" s="53">
        <v>6.0209599999999996</v>
      </c>
      <c r="G113" s="3">
        <v>2.2628599999999999</v>
      </c>
      <c r="H113" s="3"/>
      <c r="I113" s="54" t="str">
        <f t="shared" si="42"/>
        <v>n.a</v>
      </c>
      <c r="J113" s="54" t="str">
        <f t="shared" si="42"/>
        <v>n.a</v>
      </c>
      <c r="K113" s="54" t="str">
        <f t="shared" si="42"/>
        <v>n.a</v>
      </c>
      <c r="L113" s="54" t="str">
        <f t="shared" si="42"/>
        <v>n.a</v>
      </c>
      <c r="M113" s="54" t="str">
        <f t="shared" si="42"/>
        <v>n.a</v>
      </c>
      <c r="N113" s="54" t="str">
        <f t="shared" si="42"/>
        <v>n.a</v>
      </c>
      <c r="O113" s="54" t="str">
        <f t="shared" si="42"/>
        <v>n.a</v>
      </c>
      <c r="P113" s="54" t="str">
        <f t="shared" si="42"/>
        <v>n.a</v>
      </c>
      <c r="Q113" s="54" t="str">
        <f t="shared" si="42"/>
        <v>n.a</v>
      </c>
      <c r="R113" s="54" t="str">
        <f t="shared" si="42"/>
        <v>n.a</v>
      </c>
      <c r="S113" s="54" t="str">
        <f t="shared" si="43"/>
        <v>n.a</v>
      </c>
      <c r="T113" s="54" t="str">
        <f t="shared" si="43"/>
        <v>n.a</v>
      </c>
      <c r="U113" s="54" t="str">
        <f t="shared" si="43"/>
        <v>n.a</v>
      </c>
      <c r="V113" s="54" t="str">
        <f t="shared" si="43"/>
        <v>n.a</v>
      </c>
      <c r="W113" s="54" t="str">
        <f t="shared" si="43"/>
        <v>n.a</v>
      </c>
      <c r="X113" s="54" t="str">
        <f t="shared" si="43"/>
        <v>n.a</v>
      </c>
      <c r="Y113" s="54" t="str">
        <f t="shared" si="43"/>
        <v>n.a</v>
      </c>
      <c r="Z113" s="54" t="str">
        <f t="shared" si="43"/>
        <v>n.a</v>
      </c>
      <c r="AA113" s="54" t="str">
        <f t="shared" si="43"/>
        <v>n.a</v>
      </c>
      <c r="AB113" s="54" t="str">
        <f t="shared" si="43"/>
        <v>n.a</v>
      </c>
      <c r="AC113" s="54" t="str">
        <f t="shared" si="44"/>
        <v>n.a</v>
      </c>
      <c r="AD113" s="54" t="str">
        <f t="shared" si="44"/>
        <v>n.a</v>
      </c>
      <c r="AE113" s="54" t="str">
        <f t="shared" si="44"/>
        <v>n.a</v>
      </c>
      <c r="AF113" s="54" t="str">
        <f t="shared" si="44"/>
        <v>n.a</v>
      </c>
      <c r="AG113" s="54" t="str">
        <f t="shared" si="44"/>
        <v>n.a</v>
      </c>
      <c r="AH113" s="54" t="str">
        <f t="shared" si="44"/>
        <v>n.a</v>
      </c>
      <c r="AI113" s="54" t="str">
        <f t="shared" si="44"/>
        <v>n.a</v>
      </c>
      <c r="AJ113" s="54" t="str">
        <f t="shared" si="44"/>
        <v>n.a</v>
      </c>
      <c r="AK113" s="54" t="str">
        <f t="shared" si="44"/>
        <v>n.a</v>
      </c>
      <c r="AL113" s="54" t="str">
        <f t="shared" si="44"/>
        <v>n.a</v>
      </c>
      <c r="AN113" s="55">
        <f t="shared" si="27"/>
        <v>1.9500000000000073E-3</v>
      </c>
      <c r="AO113" s="55">
        <f t="shared" si="28"/>
        <v>1.6249999999999987E-2</v>
      </c>
      <c r="AP113" s="55">
        <f t="shared" si="29"/>
        <v>-2.7363799999999996</v>
      </c>
      <c r="AQ113" s="55">
        <f t="shared" si="30"/>
        <v>2.6957199999999997</v>
      </c>
      <c r="AR113" s="55">
        <f t="shared" si="31"/>
        <v>-0.26913000000000009</v>
      </c>
      <c r="AS113" s="55">
        <f t="shared" si="32"/>
        <v>0</v>
      </c>
    </row>
    <row r="114" spans="1:45" ht="13.5" customHeight="1">
      <c r="A114" s="51">
        <v>104</v>
      </c>
      <c r="B114" s="52">
        <v>43980</v>
      </c>
      <c r="C114" s="53">
        <v>0.29570999999999997</v>
      </c>
      <c r="D114" s="53">
        <v>-0.86306000000000005</v>
      </c>
      <c r="E114" s="53">
        <v>-11.43023</v>
      </c>
      <c r="F114" s="53">
        <v>9.6480599999999992</v>
      </c>
      <c r="G114" s="53">
        <v>2.26892</v>
      </c>
      <c r="H114" s="53">
        <v>2.0826500000000001</v>
      </c>
      <c r="I114" s="54">
        <f t="shared" si="42"/>
        <v>-0.59738099482177343</v>
      </c>
      <c r="J114" s="54">
        <f t="shared" si="42"/>
        <v>-0.63220640652720039</v>
      </c>
      <c r="K114" s="54">
        <f t="shared" si="42"/>
        <v>-0.65005549175388433</v>
      </c>
      <c r="L114" s="54">
        <f t="shared" si="42"/>
        <v>-0.64674555798736044</v>
      </c>
      <c r="M114" s="54">
        <f t="shared" si="42"/>
        <v>-0.62525070257906989</v>
      </c>
      <c r="N114" s="54">
        <f t="shared" si="42"/>
        <v>-0.59066540326414918</v>
      </c>
      <c r="O114" s="54">
        <f t="shared" si="42"/>
        <v>-0.54797952849500176</v>
      </c>
      <c r="P114" s="54">
        <f t="shared" si="42"/>
        <v>-0.50125933443884918</v>
      </c>
      <c r="Q114" s="54">
        <f t="shared" si="42"/>
        <v>-0.45348767037868454</v>
      </c>
      <c r="R114" s="54">
        <f t="shared" si="42"/>
        <v>-0.4066793487601168</v>
      </c>
      <c r="S114" s="54">
        <f t="shared" si="43"/>
        <v>-0.36208352022720414</v>
      </c>
      <c r="T114" s="54">
        <f t="shared" si="43"/>
        <v>-0.32038791890274898</v>
      </c>
      <c r="U114" s="54">
        <f t="shared" si="43"/>
        <v>-0.28189203552930664</v>
      </c>
      <c r="V114" s="54">
        <f t="shared" si="43"/>
        <v>-0.24664123904657842</v>
      </c>
      <c r="W114" s="54">
        <f t="shared" si="43"/>
        <v>-0.21452467139607578</v>
      </c>
      <c r="X114" s="54">
        <f t="shared" si="43"/>
        <v>-0.18534349418713547</v>
      </c>
      <c r="Y114" s="54">
        <f t="shared" si="43"/>
        <v>-0.15885654320848208</v>
      </c>
      <c r="Z114" s="54">
        <f t="shared" si="43"/>
        <v>-0.13480958491439821</v>
      </c>
      <c r="AA114" s="54">
        <f t="shared" si="43"/>
        <v>-0.11295311355188797</v>
      </c>
      <c r="AB114" s="54">
        <f t="shared" si="43"/>
        <v>-9.3052402823930125E-2</v>
      </c>
      <c r="AC114" s="54">
        <f t="shared" si="44"/>
        <v>-7.4892492476106853E-2</v>
      </c>
      <c r="AD114" s="54">
        <f t="shared" si="44"/>
        <v>-5.8279982784916862E-2</v>
      </c>
      <c r="AE114" s="54">
        <f t="shared" si="44"/>
        <v>-4.3042909451444067E-2</v>
      </c>
      <c r="AF114" s="54">
        <f t="shared" si="44"/>
        <v>-2.9029540388815112E-2</v>
      </c>
      <c r="AG114" s="54">
        <f t="shared" si="44"/>
        <v>-1.6106635095010202E-2</v>
      </c>
      <c r="AH114" s="54">
        <f t="shared" si="44"/>
        <v>-4.1575024323211585E-3</v>
      </c>
      <c r="AI114" s="54">
        <f t="shared" si="44"/>
        <v>6.9199437330231817E-3</v>
      </c>
      <c r="AJ114" s="54">
        <f t="shared" si="44"/>
        <v>1.7215020228258604E-2</v>
      </c>
      <c r="AK114" s="54">
        <f t="shared" si="44"/>
        <v>2.6805946924751356E-2</v>
      </c>
      <c r="AL114" s="54">
        <f t="shared" si="44"/>
        <v>3.5761335437699993E-2</v>
      </c>
      <c r="AN114" s="55">
        <f t="shared" si="27"/>
        <v>1.970999999999995E-2</v>
      </c>
      <c r="AO114" s="55">
        <f t="shared" si="28"/>
        <v>-1.9950000000000023E-2</v>
      </c>
      <c r="AP114" s="55">
        <f t="shared" si="29"/>
        <v>-3.6653700000000002</v>
      </c>
      <c r="AQ114" s="55">
        <f t="shared" si="30"/>
        <v>3.6270999999999995</v>
      </c>
      <c r="AR114" s="55">
        <f t="shared" si="31"/>
        <v>6.0600000000001764E-3</v>
      </c>
      <c r="AS114" s="55">
        <f t="shared" si="32"/>
        <v>2.0826500000000001</v>
      </c>
    </row>
    <row r="115" spans="1:45" ht="13.5" customHeight="1">
      <c r="A115" s="51">
        <v>105</v>
      </c>
      <c r="B115" s="52">
        <v>43984</v>
      </c>
      <c r="C115" s="53">
        <v>0.38756000000000002</v>
      </c>
      <c r="D115" s="53">
        <v>-0.95472999999999997</v>
      </c>
      <c r="E115" s="53">
        <v>-30</v>
      </c>
      <c r="F115" s="53">
        <v>28.040400000000002</v>
      </c>
      <c r="G115" s="53">
        <v>2.3960499999999998</v>
      </c>
      <c r="H115" s="53">
        <v>2.33094</v>
      </c>
      <c r="I115" s="54">
        <f t="shared" si="42"/>
        <v>-0.61391411379316629</v>
      </c>
      <c r="J115" s="54">
        <f t="shared" si="42"/>
        <v>-0.64746405331743162</v>
      </c>
      <c r="K115" s="54">
        <f t="shared" si="42"/>
        <v>-0.65921909505045662</v>
      </c>
      <c r="L115" s="54">
        <f t="shared" si="42"/>
        <v>-0.64982855958405672</v>
      </c>
      <c r="M115" s="54">
        <f t="shared" si="42"/>
        <v>-0.62352253853115869</v>
      </c>
      <c r="N115" s="54">
        <f t="shared" si="42"/>
        <v>-0.5853162201361739</v>
      </c>
      <c r="O115" s="54">
        <f t="shared" si="42"/>
        <v>-0.53976595482202061</v>
      </c>
      <c r="P115" s="54">
        <f t="shared" si="42"/>
        <v>-0.4905285198224183</v>
      </c>
      <c r="Q115" s="54">
        <f t="shared" si="42"/>
        <v>-0.44030929498281512</v>
      </c>
      <c r="R115" s="54">
        <f t="shared" si="42"/>
        <v>-0.390977175055089</v>
      </c>
      <c r="S115" s="54">
        <f t="shared" si="43"/>
        <v>-0.34373246261078982</v>
      </c>
      <c r="T115" s="54">
        <f t="shared" si="43"/>
        <v>-0.29927370558962529</v>
      </c>
      <c r="U115" s="54">
        <f t="shared" si="43"/>
        <v>-0.25794124531637497</v>
      </c>
      <c r="V115" s="54">
        <f t="shared" si="43"/>
        <v>-0.21983134149419481</v>
      </c>
      <c r="W115" s="54">
        <f t="shared" si="43"/>
        <v>-0.18488223466569842</v>
      </c>
      <c r="X115" s="54">
        <f t="shared" si="43"/>
        <v>-0.15293645045509496</v>
      </c>
      <c r="Y115" s="54">
        <f t="shared" si="43"/>
        <v>-0.12378431695360437</v>
      </c>
      <c r="Z115" s="54">
        <f t="shared" si="43"/>
        <v>-9.7193296882256863E-2</v>
      </c>
      <c r="AA115" s="54">
        <f t="shared" si="43"/>
        <v>-7.2926980336398106E-2</v>
      </c>
      <c r="AB115" s="54">
        <f t="shared" si="43"/>
        <v>-5.0756763570487973E-2</v>
      </c>
      <c r="AC115" s="54">
        <f t="shared" si="44"/>
        <v>-3.0468497423032037E-2</v>
      </c>
      <c r="AD115" s="54">
        <f t="shared" si="44"/>
        <v>-1.1865775626167085E-2</v>
      </c>
      <c r="AE115" s="54">
        <f t="shared" si="44"/>
        <v>5.2289469501429764E-3</v>
      </c>
      <c r="AF115" s="54">
        <f t="shared" si="44"/>
        <v>2.0974578099214547E-2</v>
      </c>
      <c r="AG115" s="54">
        <f t="shared" si="44"/>
        <v>3.5512391338314409E-2</v>
      </c>
      <c r="AH115" s="54">
        <f t="shared" si="44"/>
        <v>4.8967435238197243E-2</v>
      </c>
      <c r="AI115" s="54">
        <f t="shared" si="44"/>
        <v>6.1450109039596246E-2</v>
      </c>
      <c r="AJ115" s="54">
        <f t="shared" si="44"/>
        <v>7.3057755953506831E-2</v>
      </c>
      <c r="AK115" s="54">
        <f t="shared" si="44"/>
        <v>8.3876187053458118E-2</v>
      </c>
      <c r="AL115" s="54">
        <f t="shared" si="44"/>
        <v>9.398108914995662E-2</v>
      </c>
      <c r="AN115" s="55">
        <f t="shared" si="27"/>
        <v>9.1850000000000043E-2</v>
      </c>
      <c r="AO115" s="55">
        <f t="shared" si="28"/>
        <v>-9.1669999999999918E-2</v>
      </c>
      <c r="AP115" s="55">
        <f t="shared" si="29"/>
        <v>-18.569769999999998</v>
      </c>
      <c r="AQ115" s="55">
        <f t="shared" si="30"/>
        <v>18.392340000000004</v>
      </c>
      <c r="AR115" s="55">
        <f t="shared" si="31"/>
        <v>0.12712999999999974</v>
      </c>
      <c r="AS115" s="55">
        <f t="shared" si="32"/>
        <v>0.2482899999999999</v>
      </c>
    </row>
    <row r="116" spans="1:45" ht="13.5" customHeight="1">
      <c r="A116" s="51">
        <v>106</v>
      </c>
      <c r="B116" s="52">
        <v>43985</v>
      </c>
      <c r="C116" s="53">
        <v>0.37104999999999999</v>
      </c>
      <c r="D116" s="53">
        <v>-0.95082</v>
      </c>
      <c r="E116" s="53">
        <v>-29.986910000000002</v>
      </c>
      <c r="F116" s="53">
        <v>28.095330000000001</v>
      </c>
      <c r="G116" s="53">
        <v>2.1467200000000002</v>
      </c>
      <c r="H116" s="53">
        <v>2.0781200000000002</v>
      </c>
      <c r="I116" s="54">
        <f t="shared" si="42"/>
        <v>-0.60346081705733301</v>
      </c>
      <c r="J116" s="54">
        <f t="shared" si="42"/>
        <v>-0.63365075648486435</v>
      </c>
      <c r="K116" s="54">
        <f t="shared" si="42"/>
        <v>-0.64600122924828618</v>
      </c>
      <c r="L116" s="54">
        <f t="shared" si="42"/>
        <v>-0.63614390058123327</v>
      </c>
      <c r="M116" s="54">
        <f t="shared" si="42"/>
        <v>-0.60758401286767594</v>
      </c>
      <c r="N116" s="54">
        <f t="shared" si="42"/>
        <v>-0.56599750012369565</v>
      </c>
      <c r="O116" s="54">
        <f t="shared" si="42"/>
        <v>-0.51679307834285204</v>
      </c>
      <c r="P116" s="54">
        <f t="shared" si="42"/>
        <v>-0.46426799412957109</v>
      </c>
      <c r="Q116" s="54">
        <f t="shared" si="42"/>
        <v>-0.41148738623162373</v>
      </c>
      <c r="R116" s="54">
        <f t="shared" si="42"/>
        <v>-0.36045047287322429</v>
      </c>
      <c r="S116" s="54">
        <f t="shared" si="43"/>
        <v>-0.3123360188038129</v>
      </c>
      <c r="T116" s="54">
        <f t="shared" si="43"/>
        <v>-0.26773729000817337</v>
      </c>
      <c r="U116" s="54">
        <f t="shared" si="43"/>
        <v>-0.22685464847740722</v>
      </c>
      <c r="V116" s="54">
        <f t="shared" si="43"/>
        <v>-0.1896405755319206</v>
      </c>
      <c r="W116" s="54">
        <f t="shared" si="43"/>
        <v>-0.15590271196948891</v>
      </c>
      <c r="X116" s="54">
        <f t="shared" si="43"/>
        <v>-0.12537369457172254</v>
      </c>
      <c r="Y116" s="54">
        <f t="shared" si="43"/>
        <v>-9.7756406081034086E-2</v>
      </c>
      <c r="Z116" s="54">
        <f t="shared" si="43"/>
        <v>-7.2751853454872784E-2</v>
      </c>
      <c r="AA116" s="54">
        <f t="shared" si="43"/>
        <v>-5.0075233397511187E-2</v>
      </c>
      <c r="AB116" s="54">
        <f t="shared" si="43"/>
        <v>-2.9464246312514319E-2</v>
      </c>
      <c r="AC116" s="54">
        <f t="shared" si="44"/>
        <v>-1.0682511760608637E-2</v>
      </c>
      <c r="AD116" s="54">
        <f t="shared" si="44"/>
        <v>6.4799737135050606E-3</v>
      </c>
      <c r="AE116" s="54">
        <f t="shared" si="44"/>
        <v>2.220805451056318E-2</v>
      </c>
      <c r="AF116" s="54">
        <f t="shared" si="44"/>
        <v>3.6663488216791773E-2</v>
      </c>
      <c r="AG116" s="54">
        <f t="shared" si="44"/>
        <v>4.9987363613404057E-2</v>
      </c>
      <c r="AH116" s="54">
        <f t="shared" si="44"/>
        <v>6.2302563259724497E-2</v>
      </c>
      <c r="AI116" s="54">
        <f t="shared" si="44"/>
        <v>7.3716103424722679E-2</v>
      </c>
      <c r="AJ116" s="54">
        <f t="shared" si="44"/>
        <v>8.4321268331641885E-2</v>
      </c>
      <c r="AK116" s="54">
        <f t="shared" si="44"/>
        <v>9.4199506832945312E-2</v>
      </c>
      <c r="AL116" s="54">
        <f t="shared" si="44"/>
        <v>0.1034220893308635</v>
      </c>
      <c r="AN116" s="55">
        <f t="shared" si="27"/>
        <v>-1.6510000000000025E-2</v>
      </c>
      <c r="AO116" s="55">
        <f t="shared" si="28"/>
        <v>3.9099999999999691E-3</v>
      </c>
      <c r="AP116" s="55">
        <f t="shared" si="29"/>
        <v>1.308999999999827E-2</v>
      </c>
      <c r="AQ116" s="55">
        <f t="shared" si="30"/>
        <v>5.4929999999998813E-2</v>
      </c>
      <c r="AR116" s="55">
        <f t="shared" si="31"/>
        <v>-0.24932999999999961</v>
      </c>
      <c r="AS116" s="55">
        <f t="shared" si="32"/>
        <v>-0.25281999999999982</v>
      </c>
    </row>
    <row r="117" spans="1:45" ht="13.5" customHeight="1">
      <c r="A117" s="51">
        <v>107</v>
      </c>
      <c r="B117" s="52">
        <v>43986</v>
      </c>
      <c r="C117" s="53">
        <v>0.40677999999999997</v>
      </c>
      <c r="D117" s="53">
        <v>-0.98673</v>
      </c>
      <c r="E117" s="53">
        <v>-29.9894</v>
      </c>
      <c r="F117" s="53">
        <v>28.090009999999999</v>
      </c>
      <c r="G117" s="53">
        <v>2.1472000000000002</v>
      </c>
      <c r="H117" s="53">
        <v>2.0791900000000001</v>
      </c>
      <c r="I117" s="54">
        <f t="shared" si="42"/>
        <v>-0.59878885249386204</v>
      </c>
      <c r="J117" s="54">
        <f t="shared" si="42"/>
        <v>-0.6241761714985099</v>
      </c>
      <c r="K117" s="54">
        <f t="shared" si="42"/>
        <v>-0.63229215142104245</v>
      </c>
      <c r="L117" s="54">
        <f t="shared" si="42"/>
        <v>-0.61890505462741352</v>
      </c>
      <c r="M117" s="54">
        <f t="shared" si="42"/>
        <v>-0.58748746547822606</v>
      </c>
      <c r="N117" s="54">
        <f t="shared" si="42"/>
        <v>-0.54361991099298201</v>
      </c>
      <c r="O117" s="54">
        <f t="shared" si="42"/>
        <v>-0.49260323590081612</v>
      </c>
      <c r="P117" s="54">
        <f t="shared" si="42"/>
        <v>-0.43863577396193065</v>
      </c>
      <c r="Q117" s="54">
        <f t="shared" si="42"/>
        <v>-0.3846999264017672</v>
      </c>
      <c r="R117" s="54">
        <f t="shared" si="42"/>
        <v>-0.33272903328863457</v>
      </c>
      <c r="S117" s="54">
        <f t="shared" si="43"/>
        <v>-0.28385088113689605</v>
      </c>
      <c r="T117" s="54">
        <f t="shared" si="43"/>
        <v>-0.23861993252513169</v>
      </c>
      <c r="U117" s="54">
        <f t="shared" si="43"/>
        <v>-0.19720726565133795</v>
      </c>
      <c r="V117" s="54">
        <f t="shared" si="43"/>
        <v>-0.15954332725073872</v>
      </c>
      <c r="W117" s="54">
        <f t="shared" si="43"/>
        <v>-0.12541915652155433</v>
      </c>
      <c r="X117" s="54">
        <f t="shared" si="43"/>
        <v>-9.4554824244660995E-2</v>
      </c>
      <c r="Y117" s="54">
        <f t="shared" si="43"/>
        <v>-6.6643633269667379E-2</v>
      </c>
      <c r="Z117" s="54">
        <f t="shared" si="43"/>
        <v>-4.1379220328236599E-2</v>
      </c>
      <c r="AA117" s="54">
        <f t="shared" si="43"/>
        <v>-1.8471052194227955E-2</v>
      </c>
      <c r="AB117" s="54">
        <f t="shared" si="43"/>
        <v>2.3476761020497783E-3</v>
      </c>
      <c r="AC117" s="54">
        <f t="shared" si="44"/>
        <v>2.1316929152108255E-2</v>
      </c>
      <c r="AD117" s="54">
        <f t="shared" si="44"/>
        <v>3.8649595141285964E-2</v>
      </c>
      <c r="AE117" s="54">
        <f t="shared" si="44"/>
        <v>5.4532866692054593E-2</v>
      </c>
      <c r="AF117" s="54">
        <f t="shared" si="44"/>
        <v>6.9130433544452696E-2</v>
      </c>
      <c r="AG117" s="54">
        <f t="shared" si="44"/>
        <v>8.2584990326336261E-2</v>
      </c>
      <c r="AH117" s="54">
        <f t="shared" si="44"/>
        <v>9.5020766655551814E-2</v>
      </c>
      <c r="AI117" s="54">
        <f t="shared" si="44"/>
        <v>0.10654591837654248</v>
      </c>
      <c r="AJ117" s="54">
        <f t="shared" si="44"/>
        <v>0.11725470120596482</v>
      </c>
      <c r="AK117" s="54">
        <f t="shared" si="44"/>
        <v>0.12722939799537736</v>
      </c>
      <c r="AL117" s="54">
        <f t="shared" si="44"/>
        <v>0.13654199965353575</v>
      </c>
      <c r="AN117" s="55">
        <f t="shared" si="27"/>
        <v>3.5729999999999984E-2</v>
      </c>
      <c r="AO117" s="55">
        <f t="shared" si="28"/>
        <v>-3.5909999999999997E-2</v>
      </c>
      <c r="AP117" s="55">
        <f t="shared" si="29"/>
        <v>-2.4899999999981048E-3</v>
      </c>
      <c r="AQ117" s="55">
        <f t="shared" si="30"/>
        <v>-5.3200000000011016E-3</v>
      </c>
      <c r="AR117" s="55">
        <f t="shared" si="31"/>
        <v>4.8000000000003595E-4</v>
      </c>
      <c r="AS117" s="55">
        <f t="shared" si="32"/>
        <v>1.0699999999999044E-3</v>
      </c>
    </row>
    <row r="118" spans="1:45" ht="13.5" customHeight="1">
      <c r="A118" s="51">
        <v>108</v>
      </c>
      <c r="B118" s="52">
        <v>43987</v>
      </c>
      <c r="C118" s="53">
        <v>0.53686999999999996</v>
      </c>
      <c r="D118" s="53">
        <v>-1.11392</v>
      </c>
      <c r="E118" s="53">
        <v>-29.688580000000002</v>
      </c>
      <c r="F118" s="53">
        <v>27.609210000000001</v>
      </c>
      <c r="G118" s="53">
        <v>2.1465900000000002</v>
      </c>
      <c r="H118" s="53">
        <v>2.0685899999999999</v>
      </c>
      <c r="I118" s="54">
        <f t="shared" si="42"/>
        <v>-0.58695037253971183</v>
      </c>
      <c r="J118" s="54">
        <f t="shared" si="42"/>
        <v>-0.61043160620454895</v>
      </c>
      <c r="K118" s="54">
        <f t="shared" si="42"/>
        <v>-0.61765618890040663</v>
      </c>
      <c r="L118" s="54">
        <f t="shared" si="42"/>
        <v>-0.60226782516500421</v>
      </c>
      <c r="M118" s="54">
        <f t="shared" si="42"/>
        <v>-0.5673447876944735</v>
      </c>
      <c r="N118" s="54">
        <f t="shared" si="42"/>
        <v>-0.51874091055269478</v>
      </c>
      <c r="O118" s="54">
        <f t="shared" si="42"/>
        <v>-0.46220641824026032</v>
      </c>
      <c r="P118" s="54">
        <f t="shared" si="42"/>
        <v>-0.40236038183279632</v>
      </c>
      <c r="Q118" s="54">
        <f t="shared" si="42"/>
        <v>-0.34250983070144514</v>
      </c>
      <c r="R118" s="54">
        <f t="shared" si="42"/>
        <v>-0.28480983733883036</v>
      </c>
      <c r="S118" s="54">
        <f t="shared" si="43"/>
        <v>-0.23052323898477045</v>
      </c>
      <c r="T118" s="54">
        <f t="shared" si="43"/>
        <v>-0.18027463474555638</v>
      </c>
      <c r="U118" s="54">
        <f t="shared" si="43"/>
        <v>-0.13426038925086736</v>
      </c>
      <c r="V118" s="54">
        <f t="shared" si="43"/>
        <v>-9.2407381567389812E-2</v>
      </c>
      <c r="W118" s="54">
        <f t="shared" si="43"/>
        <v>-5.4485964002013887E-2</v>
      </c>
      <c r="X118" s="54">
        <f t="shared" si="43"/>
        <v>-2.0186509512556405E-2</v>
      </c>
      <c r="Y118" s="54">
        <f t="shared" si="43"/>
        <v>1.0831069869267296E-2</v>
      </c>
      <c r="Z118" s="54">
        <f t="shared" si="43"/>
        <v>3.8906918298245774E-2</v>
      </c>
      <c r="AA118" s="54">
        <f t="shared" si="43"/>
        <v>6.436382479600633E-2</v>
      </c>
      <c r="AB118" s="54">
        <f t="shared" si="43"/>
        <v>8.7498327176939394E-2</v>
      </c>
      <c r="AC118" s="54">
        <f t="shared" si="44"/>
        <v>0.1085771839213634</v>
      </c>
      <c r="AD118" s="54">
        <f t="shared" si="44"/>
        <v>0.12783707396036004</v>
      </c>
      <c r="AE118" s="54">
        <f t="shared" si="44"/>
        <v>0.14548611264903455</v>
      </c>
      <c r="AF118" s="54">
        <f t="shared" si="44"/>
        <v>0.16170628109371288</v>
      </c>
      <c r="AG118" s="54">
        <f t="shared" si="44"/>
        <v>0.17665621162779921</v>
      </c>
      <c r="AH118" s="54">
        <f t="shared" si="44"/>
        <v>0.1904740009914887</v>
      </c>
      <c r="AI118" s="54">
        <f t="shared" si="44"/>
        <v>0.20327987031277472</v>
      </c>
      <c r="AJ118" s="54">
        <f t="shared" si="44"/>
        <v>0.21517858346773266</v>
      </c>
      <c r="AK118" s="54">
        <f t="shared" si="44"/>
        <v>0.22626159137975499</v>
      </c>
      <c r="AL118" s="54">
        <f t="shared" si="44"/>
        <v>0.23660890213673791</v>
      </c>
      <c r="AN118" s="55">
        <f t="shared" si="27"/>
        <v>0.13008999999999998</v>
      </c>
      <c r="AO118" s="55">
        <f t="shared" si="28"/>
        <v>-0.12719000000000003</v>
      </c>
      <c r="AP118" s="55">
        <f t="shared" si="29"/>
        <v>0.30081999999999809</v>
      </c>
      <c r="AQ118" s="55">
        <f t="shared" si="30"/>
        <v>-0.48079999999999856</v>
      </c>
      <c r="AR118" s="55">
        <f t="shared" si="31"/>
        <v>-6.0999999999999943E-4</v>
      </c>
      <c r="AS118" s="55">
        <f t="shared" si="32"/>
        <v>-1.0600000000000165E-2</v>
      </c>
    </row>
    <row r="119" spans="1:45" ht="13.5" customHeight="1">
      <c r="A119" s="51">
        <v>109</v>
      </c>
      <c r="B119" s="52">
        <v>43990</v>
      </c>
      <c r="C119" s="53">
        <v>0.57574000000000003</v>
      </c>
      <c r="D119" s="53">
        <v>-1.1616</v>
      </c>
      <c r="E119" s="53">
        <v>-29.02852</v>
      </c>
      <c r="F119" s="53">
        <v>26.93384</v>
      </c>
      <c r="G119" s="53">
        <v>2.1363799999999999</v>
      </c>
      <c r="H119" s="53">
        <v>2.0565600000000002</v>
      </c>
      <c r="I119" s="54">
        <f t="shared" si="42"/>
        <v>-0.58844874170647987</v>
      </c>
      <c r="J119" s="54">
        <f t="shared" si="42"/>
        <v>-0.60627969603287202</v>
      </c>
      <c r="K119" s="54">
        <f t="shared" si="42"/>
        <v>-0.60873351830542788</v>
      </c>
      <c r="L119" s="54">
        <f t="shared" si="42"/>
        <v>-0.58919867537055026</v>
      </c>
      <c r="M119" s="54">
        <f t="shared" si="42"/>
        <v>-0.55067841441733822</v>
      </c>
      <c r="N119" s="54">
        <f t="shared" si="42"/>
        <v>-0.49899386058934603</v>
      </c>
      <c r="O119" s="54">
        <f t="shared" si="42"/>
        <v>-0.43985917580132661</v>
      </c>
      <c r="P119" s="54">
        <f t="shared" si="42"/>
        <v>-0.37784547286258086</v>
      </c>
      <c r="Q119" s="54">
        <f t="shared" si="42"/>
        <v>-0.31620379528599329</v>
      </c>
      <c r="R119" s="54">
        <f t="shared" si="42"/>
        <v>-0.25703132897049041</v>
      </c>
      <c r="S119" s="54">
        <f t="shared" si="43"/>
        <v>-0.20153599816957346</v>
      </c>
      <c r="T119" s="54">
        <f t="shared" si="43"/>
        <v>-0.15029336647098646</v>
      </c>
      <c r="U119" s="54">
        <f t="shared" si="43"/>
        <v>-0.10345786653256628</v>
      </c>
      <c r="V119" s="54">
        <f t="shared" si="43"/>
        <v>-6.0921631612947724E-2</v>
      </c>
      <c r="W119" s="54">
        <f t="shared" si="43"/>
        <v>-2.2426877834068826E-2</v>
      </c>
      <c r="X119" s="54">
        <f t="shared" si="43"/>
        <v>1.2358430349036276E-2</v>
      </c>
      <c r="Y119" s="54">
        <f t="shared" si="43"/>
        <v>4.3792022689970622E-2</v>
      </c>
      <c r="Z119" s="54">
        <f t="shared" si="43"/>
        <v>7.2227830203868582E-2</v>
      </c>
      <c r="AA119" s="54">
        <f t="shared" si="43"/>
        <v>9.7999375017453261E-2</v>
      </c>
      <c r="AB119" s="54">
        <f t="shared" si="43"/>
        <v>0.12141154461186598</v>
      </c>
      <c r="AC119" s="54">
        <f t="shared" si="44"/>
        <v>0.14273760598273766</v>
      </c>
      <c r="AD119" s="54">
        <f t="shared" si="44"/>
        <v>0.16221933372164132</v>
      </c>
      <c r="AE119" s="54">
        <f t="shared" si="44"/>
        <v>0.18006885841340647</v>
      </c>
      <c r="AF119" s="54">
        <f t="shared" si="44"/>
        <v>0.1964713507582867</v>
      </c>
      <c r="AG119" s="54">
        <f t="shared" si="44"/>
        <v>0.21158800064766936</v>
      </c>
      <c r="AH119" s="54">
        <f t="shared" si="44"/>
        <v>0.22555897663320001</v>
      </c>
      <c r="AI119" s="54">
        <f t="shared" si="44"/>
        <v>0.23850619613862545</v>
      </c>
      <c r="AJ119" s="54">
        <f t="shared" si="44"/>
        <v>0.25053582684923481</v>
      </c>
      <c r="AK119" s="54">
        <f t="shared" si="44"/>
        <v>0.26174049366516061</v>
      </c>
      <c r="AL119" s="54">
        <f t="shared" si="44"/>
        <v>0.2722011962778188</v>
      </c>
      <c r="AN119" s="55">
        <f t="shared" si="27"/>
        <v>3.8870000000000071E-2</v>
      </c>
      <c r="AO119" s="55">
        <f t="shared" si="28"/>
        <v>-4.7679999999999945E-2</v>
      </c>
      <c r="AP119" s="55">
        <f t="shared" si="29"/>
        <v>0.66006000000000142</v>
      </c>
      <c r="AQ119" s="55">
        <f t="shared" si="30"/>
        <v>-0.67537000000000091</v>
      </c>
      <c r="AR119" s="55">
        <f t="shared" si="31"/>
        <v>-1.0210000000000274E-2</v>
      </c>
      <c r="AS119" s="55">
        <f t="shared" si="32"/>
        <v>-1.2029999999999763E-2</v>
      </c>
    </row>
    <row r="120" spans="1:45" ht="13.5" customHeight="1">
      <c r="A120" s="51">
        <v>110</v>
      </c>
      <c r="B120" s="52">
        <v>43991</v>
      </c>
      <c r="C120" s="53">
        <v>0.46876000000000001</v>
      </c>
      <c r="D120" s="53">
        <v>-1.05419</v>
      </c>
      <c r="E120" s="53">
        <v>-8.8122900000000008</v>
      </c>
      <c r="F120" s="53">
        <v>6.87277</v>
      </c>
      <c r="G120" s="53">
        <v>2.2973499999999998</v>
      </c>
      <c r="H120" s="53">
        <v>2.03701</v>
      </c>
      <c r="I120" s="54">
        <f t="shared" si="42"/>
        <v>-0.60405630145383404</v>
      </c>
      <c r="J120" s="54">
        <f t="shared" si="42"/>
        <v>-0.62646428764955742</v>
      </c>
      <c r="K120" s="54">
        <f t="shared" si="42"/>
        <v>-0.63138068257736313</v>
      </c>
      <c r="L120" s="54">
        <f t="shared" si="42"/>
        <v>-0.61523173828886346</v>
      </c>
      <c r="M120" s="54">
        <f t="shared" si="42"/>
        <v>-0.58147383590023027</v>
      </c>
      <c r="N120" s="54">
        <f t="shared" si="42"/>
        <v>-0.53550719642051048</v>
      </c>
      <c r="O120" s="54">
        <f t="shared" si="42"/>
        <v>-0.48247301796115893</v>
      </c>
      <c r="P120" s="54">
        <f t="shared" si="42"/>
        <v>-0.42647615981256459</v>
      </c>
      <c r="Q120" s="54">
        <f t="shared" si="42"/>
        <v>-0.3704652863884681</v>
      </c>
      <c r="R120" s="54">
        <f t="shared" si="42"/>
        <v>-0.31637956248593468</v>
      </c>
      <c r="S120" s="54">
        <f t="shared" si="43"/>
        <v>-0.26537304003545392</v>
      </c>
      <c r="T120" s="54">
        <f t="shared" si="43"/>
        <v>-0.21803313235881161</v>
      </c>
      <c r="U120" s="54">
        <f t="shared" si="43"/>
        <v>-0.17456224783182717</v>
      </c>
      <c r="V120" s="54">
        <f t="shared" si="43"/>
        <v>-0.13491641429764567</v>
      </c>
      <c r="W120" s="54">
        <f t="shared" si="43"/>
        <v>-9.8905125966728735E-2</v>
      </c>
      <c r="X120" s="54">
        <f t="shared" si="43"/>
        <v>-6.6259997730119813E-2</v>
      </c>
      <c r="Y120" s="54">
        <f t="shared" si="43"/>
        <v>-3.6679961596325028E-2</v>
      </c>
      <c r="Z120" s="54">
        <f t="shared" si="43"/>
        <v>-9.8596350094071195E-3</v>
      </c>
      <c r="AA120" s="54">
        <f t="shared" si="43"/>
        <v>1.4493934237170603E-2</v>
      </c>
      <c r="AB120" s="54">
        <f t="shared" si="43"/>
        <v>3.6652279434775559E-2</v>
      </c>
      <c r="AC120" s="54">
        <f t="shared" si="44"/>
        <v>5.6861521329192866E-2</v>
      </c>
      <c r="AD120" s="54">
        <f t="shared" si="44"/>
        <v>7.5341459657973675E-2</v>
      </c>
      <c r="AE120" s="54">
        <f t="shared" si="44"/>
        <v>9.2286466422228708E-2</v>
      </c>
      <c r="AF120" s="54">
        <f t="shared" si="44"/>
        <v>0.10786734264262077</v>
      </c>
      <c r="AG120" s="54">
        <f t="shared" si="44"/>
        <v>0.12223360813176659</v>
      </c>
      <c r="AH120" s="54">
        <f t="shared" si="44"/>
        <v>0.1355159014331358</v>
      </c>
      <c r="AI120" s="54">
        <f t="shared" si="44"/>
        <v>0.14782830381921119</v>
      </c>
      <c r="AJ120" s="54">
        <f t="shared" si="44"/>
        <v>0.15927048904105678</v>
      </c>
      <c r="AK120" s="54">
        <f t="shared" si="44"/>
        <v>0.16992965524320874</v>
      </c>
      <c r="AL120" s="54">
        <f t="shared" si="44"/>
        <v>0.17988222828055117</v>
      </c>
      <c r="AN120" s="55">
        <f t="shared" si="27"/>
        <v>-0.10698000000000002</v>
      </c>
      <c r="AO120" s="55">
        <f t="shared" si="28"/>
        <v>0.10741000000000001</v>
      </c>
      <c r="AP120" s="55">
        <f t="shared" si="29"/>
        <v>20.216229999999999</v>
      </c>
      <c r="AQ120" s="55">
        <f t="shared" si="30"/>
        <v>-20.061070000000001</v>
      </c>
      <c r="AR120" s="55">
        <f t="shared" si="31"/>
        <v>0.16096999999999984</v>
      </c>
      <c r="AS120" s="55">
        <f t="shared" si="32"/>
        <v>-1.9550000000000178E-2</v>
      </c>
    </row>
    <row r="121" spans="1:45" ht="13.5" customHeight="1">
      <c r="A121" s="51">
        <v>111</v>
      </c>
      <c r="B121" s="52">
        <v>43992</v>
      </c>
      <c r="C121" s="53">
        <v>0.46426000000000001</v>
      </c>
      <c r="D121" s="53">
        <v>-1.0651299999999999</v>
      </c>
      <c r="E121" s="53">
        <v>-9.3125199999999992</v>
      </c>
      <c r="F121" s="53">
        <v>7.4135299999999997</v>
      </c>
      <c r="G121" s="53">
        <v>2.1878199999999999</v>
      </c>
      <c r="H121" s="53">
        <v>1.9392</v>
      </c>
      <c r="I121" s="54">
        <f t="shared" ref="I121:R130" si="45">IFERROR($C121 + $D121 * (1 - EXP(-I$9 / $G121)) / (I$9 / $G121)+ $E121 * ((1 - EXP(-I$9 / $G121)) / (I$9 / $G121) - EXP(-I$9 / $G121))+ $F121 * ((1 - EXP(-I$9 / $H121)) / (I$9 / $H121) - EXP(-I$9 / $H121)),"n.a")</f>
        <v>-0.60353114238832761</v>
      </c>
      <c r="J121" s="54">
        <f t="shared" si="45"/>
        <v>-0.62206032381263587</v>
      </c>
      <c r="K121" s="54">
        <f t="shared" si="45"/>
        <v>-0.6258755643428664</v>
      </c>
      <c r="L121" s="54">
        <f t="shared" si="45"/>
        <v>-0.60847948326567414</v>
      </c>
      <c r="M121" s="54">
        <f t="shared" si="45"/>
        <v>-0.57286565770524511</v>
      </c>
      <c r="N121" s="54">
        <f t="shared" si="45"/>
        <v>-0.52472860636730911</v>
      </c>
      <c r="O121" s="54">
        <f t="shared" si="45"/>
        <v>-0.46959545503465727</v>
      </c>
      <c r="P121" s="54">
        <f t="shared" si="45"/>
        <v>-0.41184052398742366</v>
      </c>
      <c r="Q121" s="54">
        <f t="shared" si="45"/>
        <v>-0.35453988755605748</v>
      </c>
      <c r="R121" s="54">
        <f t="shared" si="45"/>
        <v>-0.29965190876288461</v>
      </c>
      <c r="S121" s="54">
        <f t="shared" ref="S121:AB130" si="46">IFERROR($C121 + $D121 * (1 - EXP(-S$9 / $G121)) / (S$9 / $G121)+ $E121 * ((1 - EXP(-S$9 / $G121)) / (S$9 / $G121) - EXP(-S$9 / $G121))+ $F121 * ((1 - EXP(-S$9 / $H121)) / (S$9 / $H121) - EXP(-S$9 / $H121)),"n.a")</f>
        <v>-0.24828450236630917</v>
      </c>
      <c r="T121" s="54">
        <f t="shared" si="46"/>
        <v>-0.20094825378169734</v>
      </c>
      <c r="U121" s="54">
        <f t="shared" si="46"/>
        <v>-0.15776112304364687</v>
      </c>
      <c r="V121" s="54">
        <f t="shared" si="46"/>
        <v>-0.11860025581312494</v>
      </c>
      <c r="W121" s="54">
        <f t="shared" si="46"/>
        <v>-8.3208018075171419E-2</v>
      </c>
      <c r="X121" s="54">
        <f t="shared" si="46"/>
        <v>-5.1262459351707479E-2</v>
      </c>
      <c r="Y121" s="54">
        <f t="shared" si="46"/>
        <v>-2.2421888220904296E-2</v>
      </c>
      <c r="Z121" s="54">
        <f t="shared" si="46"/>
        <v>3.6485185817136667E-3</v>
      </c>
      <c r="AA121" s="54">
        <f t="shared" si="46"/>
        <v>2.726208988586587E-2</v>
      </c>
      <c r="AB121" s="54">
        <f t="shared" si="46"/>
        <v>4.8703725744161153E-2</v>
      </c>
      <c r="AC121" s="54">
        <f t="shared" ref="AC121:AL130" si="47">IFERROR($C121 + $D121 * (1 - EXP(-AC$9 / $G121)) / (AC$9 / $G121)+ $E121 * ((1 - EXP(-AC$9 / $G121)) / (AC$9 / $G121) - EXP(-AC$9 / $G121))+ $F121 * ((1 - EXP(-AC$9 / $H121)) / (AC$9 / $H121) - EXP(-AC$9 / $H121)),"n.a")</f>
        <v>6.8227695677523847E-2</v>
      </c>
      <c r="AD121" s="54">
        <f t="shared" si="47"/>
        <v>8.6058194686273737E-2</v>
      </c>
      <c r="AE121" s="54">
        <f t="shared" si="47"/>
        <v>0.10239137979155177</v>
      </c>
      <c r="AF121" s="54">
        <f t="shared" si="47"/>
        <v>0.11739808817663955</v>
      </c>
      <c r="AG121" s="54">
        <f t="shared" si="47"/>
        <v>0.13122675688451324</v>
      </c>
      <c r="AH121" s="54">
        <f t="shared" si="47"/>
        <v>0.14400627108670583</v>
      </c>
      <c r="AI121" s="54">
        <f t="shared" si="47"/>
        <v>0.15584859873321</v>
      </c>
      <c r="AJ121" s="54">
        <f t="shared" si="47"/>
        <v>0.16685114942550811</v>
      </c>
      <c r="AK121" s="54">
        <f t="shared" si="47"/>
        <v>0.17709884236141971</v>
      </c>
      <c r="AL121" s="54">
        <f t="shared" si="47"/>
        <v>0.18666589421776064</v>
      </c>
      <c r="AN121" s="55">
        <f t="shared" si="27"/>
        <v>-4.500000000000004E-3</v>
      </c>
      <c r="AO121" s="55">
        <f t="shared" si="28"/>
        <v>-1.093999999999995E-2</v>
      </c>
      <c r="AP121" s="55">
        <f t="shared" si="29"/>
        <v>-0.5002299999999984</v>
      </c>
      <c r="AQ121" s="55">
        <f t="shared" si="30"/>
        <v>0.54075999999999969</v>
      </c>
      <c r="AR121" s="55">
        <f t="shared" si="31"/>
        <v>-0.10952999999999991</v>
      </c>
      <c r="AS121" s="55">
        <f t="shared" si="32"/>
        <v>-9.7809999999999953E-2</v>
      </c>
    </row>
    <row r="122" spans="1:45" ht="13.5" customHeight="1">
      <c r="A122" s="51">
        <v>112</v>
      </c>
      <c r="B122" s="52">
        <v>43993</v>
      </c>
      <c r="C122" s="53">
        <v>0.38474000000000003</v>
      </c>
      <c r="D122" s="53">
        <v>-0.99551999999999996</v>
      </c>
      <c r="E122" s="53">
        <v>-8.0709700000000009</v>
      </c>
      <c r="F122" s="53">
        <v>6.2229099999999997</v>
      </c>
      <c r="G122" s="53">
        <v>2.2761399999999998</v>
      </c>
      <c r="H122" s="53">
        <v>1.9862200000000001</v>
      </c>
      <c r="I122" s="54">
        <f t="shared" si="45"/>
        <v>-0.62298531057875217</v>
      </c>
      <c r="J122" s="54">
        <f t="shared" si="45"/>
        <v>-0.64714241517951399</v>
      </c>
      <c r="K122" s="54">
        <f t="shared" si="45"/>
        <v>-0.65649110536922928</v>
      </c>
      <c r="L122" s="54">
        <f t="shared" si="45"/>
        <v>-0.64520445669077442</v>
      </c>
      <c r="M122" s="54">
        <f t="shared" si="45"/>
        <v>-0.61594201108419466</v>
      </c>
      <c r="N122" s="54">
        <f t="shared" si="45"/>
        <v>-0.57391527426244138</v>
      </c>
      <c r="O122" s="54">
        <f t="shared" si="45"/>
        <v>-0.52429867938929431</v>
      </c>
      <c r="P122" s="54">
        <f t="shared" si="45"/>
        <v>-0.4712886032936543</v>
      </c>
      <c r="Q122" s="54">
        <f t="shared" si="45"/>
        <v>-0.41792232161798326</v>
      </c>
      <c r="R122" s="54">
        <f t="shared" si="45"/>
        <v>-0.36620764152570628</v>
      </c>
      <c r="S122" s="54">
        <f t="shared" si="46"/>
        <v>-0.3173471449921712</v>
      </c>
      <c r="T122" s="54">
        <f t="shared" si="46"/>
        <v>-0.27196152130879758</v>
      </c>
      <c r="U122" s="54">
        <f t="shared" si="46"/>
        <v>-0.23027636322656508</v>
      </c>
      <c r="V122" s="54">
        <f t="shared" si="46"/>
        <v>-0.1922647802115135</v>
      </c>
      <c r="W122" s="54">
        <f t="shared" si="46"/>
        <v>-0.15774988902567988</v>
      </c>
      <c r="X122" s="54">
        <f t="shared" si="46"/>
        <v>-0.12647503268263149</v>
      </c>
      <c r="Y122" s="54">
        <f t="shared" si="46"/>
        <v>-9.8149803442222017E-2</v>
      </c>
      <c r="Z122" s="54">
        <f t="shared" si="46"/>
        <v>-7.2478786362388026E-2</v>
      </c>
      <c r="AA122" s="54">
        <f t="shared" si="46"/>
        <v>-4.9178432057208732E-2</v>
      </c>
      <c r="AB122" s="54">
        <f t="shared" si="46"/>
        <v>-2.7986055892692541E-2</v>
      </c>
      <c r="AC122" s="54">
        <f t="shared" si="47"/>
        <v>-8.6638005790233841E-3</v>
      </c>
      <c r="AD122" s="54">
        <f t="shared" si="47"/>
        <v>9.0004888522315918E-3</v>
      </c>
      <c r="AE122" s="54">
        <f t="shared" si="47"/>
        <v>2.5194177208715973E-2</v>
      </c>
      <c r="AF122" s="54">
        <f t="shared" si="47"/>
        <v>4.0081695549049168E-2</v>
      </c>
      <c r="AG122" s="54">
        <f t="shared" si="47"/>
        <v>5.3806812927717274E-2</v>
      </c>
      <c r="AH122" s="54">
        <f t="shared" si="47"/>
        <v>6.6495004678097158E-2</v>
      </c>
      <c r="AI122" s="54">
        <f t="shared" si="47"/>
        <v>7.8255735682893957E-2</v>
      </c>
      <c r="AJ122" s="54">
        <f t="shared" si="47"/>
        <v>8.9184564414748757E-2</v>
      </c>
      <c r="AK122" s="54">
        <f t="shared" si="47"/>
        <v>9.9365027416937035E-2</v>
      </c>
      <c r="AL122" s="54">
        <f t="shared" si="47"/>
        <v>0.10887029583220792</v>
      </c>
      <c r="AN122" s="55">
        <f t="shared" si="27"/>
        <v>-7.951999999999998E-2</v>
      </c>
      <c r="AO122" s="55">
        <f t="shared" si="28"/>
        <v>6.960999999999995E-2</v>
      </c>
      <c r="AP122" s="55">
        <f t="shared" si="29"/>
        <v>1.2415499999999984</v>
      </c>
      <c r="AQ122" s="55">
        <f t="shared" si="30"/>
        <v>-1.19062</v>
      </c>
      <c r="AR122" s="55">
        <f t="shared" si="31"/>
        <v>8.8319999999999954E-2</v>
      </c>
      <c r="AS122" s="55">
        <f t="shared" si="32"/>
        <v>4.7020000000000062E-2</v>
      </c>
    </row>
    <row r="123" spans="1:45" ht="13.5" customHeight="1">
      <c r="A123" s="51">
        <v>113</v>
      </c>
      <c r="B123" s="52">
        <v>43994</v>
      </c>
      <c r="C123" s="53">
        <v>0.34577999999999998</v>
      </c>
      <c r="D123" s="53">
        <v>-0.95584999999999998</v>
      </c>
      <c r="E123" s="53">
        <v>-10.33778</v>
      </c>
      <c r="F123" s="53">
        <v>8.4649000000000001</v>
      </c>
      <c r="G123" s="53">
        <v>2.2303600000000001</v>
      </c>
      <c r="H123" s="53">
        <v>2.0093399999999999</v>
      </c>
      <c r="I123" s="54">
        <f t="shared" si="45"/>
        <v>-0.63077741148203592</v>
      </c>
      <c r="J123" s="54">
        <f t="shared" si="45"/>
        <v>-0.66176487636211423</v>
      </c>
      <c r="K123" s="54">
        <f t="shared" si="45"/>
        <v>-0.67618531854449948</v>
      </c>
      <c r="L123" s="54">
        <f t="shared" si="45"/>
        <v>-0.66850403200027309</v>
      </c>
      <c r="M123" s="54">
        <f t="shared" si="45"/>
        <v>-0.64175096975850732</v>
      </c>
      <c r="N123" s="54">
        <f t="shared" si="45"/>
        <v>-0.60146713358422055</v>
      </c>
      <c r="O123" s="54">
        <f t="shared" si="45"/>
        <v>-0.55308132262450194</v>
      </c>
      <c r="P123" s="54">
        <f t="shared" si="45"/>
        <v>-0.50097083981277346</v>
      </c>
      <c r="Q123" s="54">
        <f t="shared" si="45"/>
        <v>-0.44829446552753338</v>
      </c>
      <c r="R123" s="54">
        <f t="shared" si="45"/>
        <v>-0.39713794025698235</v>
      </c>
      <c r="S123" s="54">
        <f t="shared" si="46"/>
        <v>-0.3487518512328216</v>
      </c>
      <c r="T123" s="54">
        <f t="shared" si="46"/>
        <v>-0.30378535935522399</v>
      </c>
      <c r="U123" s="54">
        <f t="shared" si="46"/>
        <v>-0.2624803461186267</v>
      </c>
      <c r="V123" s="54">
        <f t="shared" si="46"/>
        <v>-0.22481894850839867</v>
      </c>
      <c r="W123" s="54">
        <f t="shared" si="46"/>
        <v>-0.19062919554733759</v>
      </c>
      <c r="X123" s="54">
        <f t="shared" si="46"/>
        <v>-0.15965715054803109</v>
      </c>
      <c r="Y123" s="54">
        <f t="shared" si="46"/>
        <v>-0.13161405450683394</v>
      </c>
      <c r="Z123" s="54">
        <f t="shared" si="46"/>
        <v>-0.10620568489378579</v>
      </c>
      <c r="AA123" s="54">
        <f t="shared" si="46"/>
        <v>-8.3149539351679347E-2</v>
      </c>
      <c r="AB123" s="54">
        <f t="shared" si="46"/>
        <v>-6.2183971447757225E-2</v>
      </c>
      <c r="AC123" s="54">
        <f t="shared" si="47"/>
        <v>-4.3072196165445331E-2</v>
      </c>
      <c r="AD123" s="54">
        <f t="shared" si="47"/>
        <v>-2.560316220437775E-2</v>
      </c>
      <c r="AE123" s="54">
        <f t="shared" si="47"/>
        <v>-9.5906187868171067E-3</v>
      </c>
      <c r="AF123" s="54">
        <f t="shared" si="47"/>
        <v>5.1287657546353893E-3</v>
      </c>
      <c r="AG123" s="54">
        <f t="shared" si="47"/>
        <v>1.8697697875793451E-2</v>
      </c>
      <c r="AH123" s="54">
        <f t="shared" si="47"/>
        <v>3.1240643845282468E-2</v>
      </c>
      <c r="AI123" s="54">
        <f t="shared" si="47"/>
        <v>4.2866123997309935E-2</v>
      </c>
      <c r="AJ123" s="54">
        <f t="shared" si="47"/>
        <v>5.3668822679562966E-2</v>
      </c>
      <c r="AK123" s="54">
        <f t="shared" si="47"/>
        <v>6.373147461878037E-2</v>
      </c>
      <c r="AL123" s="54">
        <f t="shared" si="47"/>
        <v>7.3126520390724481E-2</v>
      </c>
      <c r="AN123" s="55">
        <f t="shared" si="27"/>
        <v>-3.896000000000005E-2</v>
      </c>
      <c r="AO123" s="55">
        <f t="shared" si="28"/>
        <v>3.9669999999999983E-2</v>
      </c>
      <c r="AP123" s="55">
        <f t="shared" si="29"/>
        <v>-2.2668099999999995</v>
      </c>
      <c r="AQ123" s="55">
        <f t="shared" si="30"/>
        <v>2.2419900000000004</v>
      </c>
      <c r="AR123" s="55">
        <f t="shared" si="31"/>
        <v>-4.577999999999971E-2</v>
      </c>
      <c r="AS123" s="55">
        <f t="shared" si="32"/>
        <v>2.3119999999999807E-2</v>
      </c>
    </row>
    <row r="124" spans="1:45" ht="13.5" customHeight="1">
      <c r="A124" s="51">
        <v>114</v>
      </c>
      <c r="B124" s="52">
        <v>43997</v>
      </c>
      <c r="C124" s="53">
        <v>0.33224999999999999</v>
      </c>
      <c r="D124" s="53">
        <v>-0.94835000000000003</v>
      </c>
      <c r="E124" s="53">
        <v>-5.7160399999999996</v>
      </c>
      <c r="F124" s="53">
        <v>3.83738</v>
      </c>
      <c r="G124" s="53">
        <v>2.4009</v>
      </c>
      <c r="H124" s="53">
        <v>1.9575899999999999</v>
      </c>
      <c r="I124" s="54">
        <f t="shared" si="45"/>
        <v>-0.64717632761464583</v>
      </c>
      <c r="J124" s="54">
        <f t="shared" si="45"/>
        <v>-0.68264762148800595</v>
      </c>
      <c r="K124" s="54">
        <f t="shared" si="45"/>
        <v>-0.69973482768769824</v>
      </c>
      <c r="L124" s="54">
        <f t="shared" si="45"/>
        <v>-0.69427860361795912</v>
      </c>
      <c r="M124" s="54">
        <f t="shared" si="45"/>
        <v>-0.66960470033569774</v>
      </c>
      <c r="N124" s="54">
        <f t="shared" si="45"/>
        <v>-0.63119682578245717</v>
      </c>
      <c r="O124" s="54">
        <f t="shared" si="45"/>
        <v>-0.58436940070814725</v>
      </c>
      <c r="P124" s="54">
        <f t="shared" si="45"/>
        <v>-0.53342680691024014</v>
      </c>
      <c r="Q124" s="54">
        <f t="shared" si="45"/>
        <v>-0.48151226658114255</v>
      </c>
      <c r="R124" s="54">
        <f t="shared" si="45"/>
        <v>-0.43074035514144537</v>
      </c>
      <c r="S124" s="54">
        <f t="shared" si="46"/>
        <v>-0.38241625118463674</v>
      </c>
      <c r="T124" s="54">
        <f t="shared" si="46"/>
        <v>-0.33725376617668157</v>
      </c>
      <c r="U124" s="54">
        <f t="shared" si="46"/>
        <v>-0.29555883399163785</v>
      </c>
      <c r="V124" s="54">
        <f t="shared" si="46"/>
        <v>-0.25737097012753707</v>
      </c>
      <c r="W124" s="54">
        <f t="shared" si="46"/>
        <v>-0.22256620979451042</v>
      </c>
      <c r="X124" s="54">
        <f t="shared" si="46"/>
        <v>-0.19092872956246376</v>
      </c>
      <c r="Y124" s="54">
        <f t="shared" si="46"/>
        <v>-0.16219870482677506</v>
      </c>
      <c r="Z124" s="54">
        <f t="shared" si="46"/>
        <v>-0.13610296412569106</v>
      </c>
      <c r="AA124" s="54">
        <f t="shared" si="46"/>
        <v>-0.11237363989579569</v>
      </c>
      <c r="AB124" s="54">
        <f t="shared" si="46"/>
        <v>-9.075871091743426E-2</v>
      </c>
      <c r="AC124" s="54">
        <f t="shared" si="47"/>
        <v>-7.1027241172237632E-2</v>
      </c>
      <c r="AD124" s="54">
        <f t="shared" si="47"/>
        <v>-5.2971272603822395E-2</v>
      </c>
      <c r="AE124" s="54">
        <f t="shared" si="47"/>
        <v>-3.6405701375824773E-2</v>
      </c>
      <c r="AF124" s="54">
        <f t="shared" si="47"/>
        <v>-2.116701745084304E-2</v>
      </c>
      <c r="AG124" s="54">
        <f t="shared" si="47"/>
        <v>-7.1114737219531432E-3</v>
      </c>
      <c r="AH124" s="54">
        <f t="shared" si="47"/>
        <v>5.8869626661087748E-3</v>
      </c>
      <c r="AI124" s="54">
        <f t="shared" si="47"/>
        <v>1.7938666483200583E-2</v>
      </c>
      <c r="AJ124" s="54">
        <f t="shared" si="47"/>
        <v>2.9140300441218736E-2</v>
      </c>
      <c r="AK124" s="54">
        <f t="shared" si="47"/>
        <v>3.9576592315695491E-2</v>
      </c>
      <c r="AL124" s="54">
        <f t="shared" si="47"/>
        <v>4.9321920613601355E-2</v>
      </c>
      <c r="AN124" s="55">
        <f t="shared" si="27"/>
        <v>-1.3529999999999986E-2</v>
      </c>
      <c r="AO124" s="55">
        <f t="shared" si="28"/>
        <v>7.4999999999999512E-3</v>
      </c>
      <c r="AP124" s="55">
        <f t="shared" si="29"/>
        <v>4.6217400000000008</v>
      </c>
      <c r="AQ124" s="55">
        <f t="shared" si="30"/>
        <v>-4.6275200000000005</v>
      </c>
      <c r="AR124" s="55">
        <f t="shared" si="31"/>
        <v>0.17053999999999991</v>
      </c>
      <c r="AS124" s="55">
        <f t="shared" si="32"/>
        <v>-5.1749999999999963E-2</v>
      </c>
    </row>
    <row r="125" spans="1:45" ht="13.5" customHeight="1">
      <c r="A125" s="51">
        <v>115</v>
      </c>
      <c r="B125" s="52">
        <v>43998</v>
      </c>
      <c r="C125" s="53">
        <v>0.36814999999999998</v>
      </c>
      <c r="D125" s="53">
        <v>-0.38385000000000002</v>
      </c>
      <c r="E125" s="53">
        <v>-2.6017800000000002</v>
      </c>
      <c r="F125" s="53">
        <v>-1.5323599999999999</v>
      </c>
      <c r="G125" s="53">
        <v>2.7704200000000001</v>
      </c>
      <c r="H125" s="53">
        <v>0.21199999999999999</v>
      </c>
      <c r="I125" s="54">
        <f t="shared" si="45"/>
        <v>-0.63280687434689542</v>
      </c>
      <c r="J125" s="54">
        <f t="shared" si="45"/>
        <v>-0.65663870610844799</v>
      </c>
      <c r="K125" s="54">
        <f t="shared" si="45"/>
        <v>-0.68262919682833156</v>
      </c>
      <c r="L125" s="54">
        <f t="shared" si="45"/>
        <v>-0.67878257487648319</v>
      </c>
      <c r="M125" s="54">
        <f t="shared" si="45"/>
        <v>-0.65094343890473971</v>
      </c>
      <c r="N125" s="54">
        <f t="shared" si="45"/>
        <v>-0.60815908897725912</v>
      </c>
      <c r="O125" s="54">
        <f t="shared" si="45"/>
        <v>-0.55751260570449068</v>
      </c>
      <c r="P125" s="54">
        <f t="shared" si="45"/>
        <v>-0.50385397879686511</v>
      </c>
      <c r="Q125" s="54">
        <f t="shared" si="45"/>
        <v>-0.45028750936123452</v>
      </c>
      <c r="R125" s="54">
        <f t="shared" si="45"/>
        <v>-0.39868145742441941</v>
      </c>
      <c r="S125" s="54">
        <f t="shared" si="46"/>
        <v>-0.35006899649107576</v>
      </c>
      <c r="T125" s="54">
        <f t="shared" si="46"/>
        <v>-0.30493762362154109</v>
      </c>
      <c r="U125" s="54">
        <f t="shared" si="46"/>
        <v>-0.26342983865350411</v>
      </c>
      <c r="V125" s="54">
        <f t="shared" si="46"/>
        <v>-0.22547883161269733</v>
      </c>
      <c r="W125" s="54">
        <f t="shared" si="46"/>
        <v>-0.19089835461147189</v>
      </c>
      <c r="X125" s="54">
        <f t="shared" si="46"/>
        <v>-0.15944101462955895</v>
      </c>
      <c r="Y125" s="54">
        <f t="shared" si="46"/>
        <v>-0.13083515129576248</v>
      </c>
      <c r="Z125" s="54">
        <f t="shared" si="46"/>
        <v>-0.10480739800314068</v>
      </c>
      <c r="AA125" s="54">
        <f t="shared" si="46"/>
        <v>-8.1095810972263774E-2</v>
      </c>
      <c r="AB125" s="54">
        <f t="shared" si="46"/>
        <v>-5.9456888751226789E-2</v>
      </c>
      <c r="AC125" s="54">
        <f t="shared" si="47"/>
        <v>-3.9668718315497724E-2</v>
      </c>
      <c r="AD125" s="54">
        <f t="shared" si="47"/>
        <v>-2.1531736473418259E-2</v>
      </c>
      <c r="AE125" s="54">
        <f t="shared" si="47"/>
        <v>-4.8680854972731162E-3</v>
      </c>
      <c r="AF125" s="54">
        <f t="shared" si="47"/>
        <v>1.047980294165703E-2</v>
      </c>
      <c r="AG125" s="54">
        <f t="shared" si="47"/>
        <v>2.4650992751925969E-2</v>
      </c>
      <c r="AH125" s="54">
        <f t="shared" si="47"/>
        <v>3.7767948209115998E-2</v>
      </c>
      <c r="AI125" s="54">
        <f t="shared" si="47"/>
        <v>4.9938410411094182E-2</v>
      </c>
      <c r="AJ125" s="54">
        <f t="shared" si="47"/>
        <v>6.1257162673076043E-2</v>
      </c>
      <c r="AK125" s="54">
        <f t="shared" si="47"/>
        <v>7.1807643745542327E-2</v>
      </c>
      <c r="AL125" s="54">
        <f t="shared" si="47"/>
        <v>8.1663393554590805E-2</v>
      </c>
      <c r="AN125" s="55">
        <f t="shared" si="27"/>
        <v>3.5899999999999987E-2</v>
      </c>
      <c r="AO125" s="55">
        <f t="shared" si="28"/>
        <v>0.5645</v>
      </c>
      <c r="AP125" s="55">
        <f t="shared" si="29"/>
        <v>3.1142599999999994</v>
      </c>
      <c r="AQ125" s="55">
        <f t="shared" si="30"/>
        <v>-5.3697400000000002</v>
      </c>
      <c r="AR125" s="55">
        <f t="shared" si="31"/>
        <v>0.36952000000000007</v>
      </c>
      <c r="AS125" s="55">
        <f t="shared" si="32"/>
        <v>-1.74559</v>
      </c>
    </row>
    <row r="126" spans="1:45" ht="13.5" customHeight="1">
      <c r="A126" s="51">
        <v>116</v>
      </c>
      <c r="B126" s="52">
        <v>43999</v>
      </c>
      <c r="C126" s="53">
        <v>0.39460000000000001</v>
      </c>
      <c r="D126" s="53">
        <v>-0.38205</v>
      </c>
      <c r="E126" s="53">
        <v>-2.6228600000000002</v>
      </c>
      <c r="F126" s="53">
        <v>-1.6672499999999999</v>
      </c>
      <c r="G126" s="53">
        <v>2.7484500000000001</v>
      </c>
      <c r="H126" s="53">
        <v>0.21504000000000001</v>
      </c>
      <c r="I126" s="54">
        <f t="shared" si="45"/>
        <v>-0.64060644518785992</v>
      </c>
      <c r="J126" s="54">
        <f t="shared" si="45"/>
        <v>-0.65238220446265904</v>
      </c>
      <c r="K126" s="54">
        <f t="shared" si="45"/>
        <v>-0.67317279951215536</v>
      </c>
      <c r="L126" s="54">
        <f t="shared" si="45"/>
        <v>-0.66606182724162999</v>
      </c>
      <c r="M126" s="54">
        <f t="shared" si="45"/>
        <v>-0.63572477740551003</v>
      </c>
      <c r="N126" s="54">
        <f t="shared" si="45"/>
        <v>-0.59091369239328806</v>
      </c>
      <c r="O126" s="54">
        <f t="shared" si="45"/>
        <v>-0.53860730302883242</v>
      </c>
      <c r="P126" s="54">
        <f t="shared" si="45"/>
        <v>-0.48359635699048087</v>
      </c>
      <c r="Q126" s="54">
        <f t="shared" si="45"/>
        <v>-0.42893741842008126</v>
      </c>
      <c r="R126" s="54">
        <f t="shared" si="45"/>
        <v>-0.37645573414080785</v>
      </c>
      <c r="S126" s="54">
        <f t="shared" si="46"/>
        <v>-0.32714572130645519</v>
      </c>
      <c r="T126" s="54">
        <f t="shared" si="46"/>
        <v>-0.28146090507434818</v>
      </c>
      <c r="U126" s="54">
        <f t="shared" si="46"/>
        <v>-0.23951486013581982</v>
      </c>
      <c r="V126" s="54">
        <f t="shared" si="46"/>
        <v>-0.20121675066101546</v>
      </c>
      <c r="W126" s="54">
        <f t="shared" si="46"/>
        <v>-0.166360766934011</v>
      </c>
      <c r="X126" s="54">
        <f t="shared" si="46"/>
        <v>-0.1346838394139761</v>
      </c>
      <c r="Y126" s="54">
        <f t="shared" si="46"/>
        <v>-0.10590190148148695</v>
      </c>
      <c r="Z126" s="54">
        <f t="shared" si="46"/>
        <v>-7.9731864855494605E-2</v>
      </c>
      <c r="AA126" s="54">
        <f t="shared" si="46"/>
        <v>-5.5904226147373823E-2</v>
      </c>
      <c r="AB126" s="54">
        <f t="shared" si="46"/>
        <v>-3.4169639891181353E-2</v>
      </c>
      <c r="AC126" s="54">
        <f t="shared" si="47"/>
        <v>-1.4301694570700157E-2</v>
      </c>
      <c r="AD126" s="54">
        <f t="shared" si="47"/>
        <v>3.9026259201885259E-3</v>
      </c>
      <c r="AE126" s="54">
        <f t="shared" si="47"/>
        <v>2.0623825634240155E-2</v>
      </c>
      <c r="AF126" s="54">
        <f t="shared" si="47"/>
        <v>3.6021500535055859E-2</v>
      </c>
      <c r="AG126" s="54">
        <f t="shared" si="47"/>
        <v>5.0236269658031747E-2</v>
      </c>
      <c r="AH126" s="54">
        <f t="shared" si="47"/>
        <v>6.3391792670300637E-2</v>
      </c>
      <c r="AI126" s="54">
        <f t="shared" si="47"/>
        <v>7.559673274001974E-2</v>
      </c>
      <c r="AJ126" s="54">
        <f t="shared" si="47"/>
        <v>8.6946587793082397E-2</v>
      </c>
      <c r="AK126" s="54">
        <f t="shared" si="47"/>
        <v>9.7525353717987887E-2</v>
      </c>
      <c r="AL126" s="54">
        <f t="shared" si="47"/>
        <v>0.10740700792451845</v>
      </c>
      <c r="AN126" s="55">
        <f t="shared" si="27"/>
        <v>2.6450000000000029E-2</v>
      </c>
      <c r="AO126" s="55">
        <f t="shared" si="28"/>
        <v>1.8000000000000238E-3</v>
      </c>
      <c r="AP126" s="55">
        <f t="shared" si="29"/>
        <v>-2.1079999999999988E-2</v>
      </c>
      <c r="AQ126" s="55">
        <f t="shared" si="30"/>
        <v>-0.13488999999999995</v>
      </c>
      <c r="AR126" s="55">
        <f t="shared" si="31"/>
        <v>-2.1970000000000045E-2</v>
      </c>
      <c r="AS126" s="55">
        <f t="shared" si="32"/>
        <v>3.0400000000000149E-3</v>
      </c>
    </row>
    <row r="127" spans="1:45" ht="14.25" customHeight="1">
      <c r="A127" s="51">
        <v>117</v>
      </c>
      <c r="B127" s="52">
        <v>44000</v>
      </c>
      <c r="C127" s="53">
        <v>0.34272999999999998</v>
      </c>
      <c r="D127" s="53">
        <v>-0.42798999999999998</v>
      </c>
      <c r="E127" s="53">
        <v>-2.43201</v>
      </c>
      <c r="F127" s="53">
        <v>-1.39618</v>
      </c>
      <c r="G127" s="53">
        <v>2.8465400000000001</v>
      </c>
      <c r="H127" s="53">
        <v>0.21743000000000001</v>
      </c>
      <c r="I127" s="54">
        <f t="shared" si="45"/>
        <v>-0.64380553496395432</v>
      </c>
      <c r="J127" s="54">
        <f t="shared" si="45"/>
        <v>-0.65878287193498908</v>
      </c>
      <c r="K127" s="54">
        <f t="shared" si="45"/>
        <v>-0.67851054188137172</v>
      </c>
      <c r="L127" s="54">
        <f t="shared" si="45"/>
        <v>-0.67254946824926454</v>
      </c>
      <c r="M127" s="54">
        <f t="shared" si="45"/>
        <v>-0.64522704049131996</v>
      </c>
      <c r="N127" s="54">
        <f t="shared" si="45"/>
        <v>-0.60436069522573921</v>
      </c>
      <c r="O127" s="54">
        <f t="shared" si="45"/>
        <v>-0.55624286737480089</v>
      </c>
      <c r="P127" s="54">
        <f t="shared" si="45"/>
        <v>-0.50525762537437213</v>
      </c>
      <c r="Q127" s="54">
        <f t="shared" si="45"/>
        <v>-0.45425568707916025</v>
      </c>
      <c r="R127" s="54">
        <f t="shared" si="45"/>
        <v>-0.40498287573038733</v>
      </c>
      <c r="S127" s="54">
        <f t="shared" si="46"/>
        <v>-0.35842723277875321</v>
      </c>
      <c r="T127" s="54">
        <f t="shared" si="46"/>
        <v>-0.31507422567131982</v>
      </c>
      <c r="U127" s="54">
        <f t="shared" si="46"/>
        <v>-0.27508640127926798</v>
      </c>
      <c r="V127" s="54">
        <f t="shared" si="46"/>
        <v>-0.23842658073862844</v>
      </c>
      <c r="W127" s="54">
        <f t="shared" si="46"/>
        <v>-0.20494062521994613</v>
      </c>
      <c r="X127" s="54">
        <f t="shared" si="46"/>
        <v>-0.17441194142766472</v>
      </c>
      <c r="Y127" s="54">
        <f t="shared" si="46"/>
        <v>-0.14659656138238247</v>
      </c>
      <c r="Z127" s="54">
        <f t="shared" si="46"/>
        <v>-0.12124505583066882</v>
      </c>
      <c r="AA127" s="54">
        <f t="shared" si="46"/>
        <v>-9.811564682376428E-2</v>
      </c>
      <c r="AB127" s="54">
        <f t="shared" si="46"/>
        <v>-7.698152823587133E-2</v>
      </c>
      <c r="AC127" s="54">
        <f t="shared" si="47"/>
        <v>-5.7634446475882749E-2</v>
      </c>
      <c r="AD127" s="54">
        <f t="shared" si="47"/>
        <v>-3.9885926866803902E-2</v>
      </c>
      <c r="AE127" s="54">
        <f t="shared" si="47"/>
        <v>-2.3567070511526018E-2</v>
      </c>
      <c r="AF127" s="54">
        <f t="shared" si="47"/>
        <v>-8.5275307606966881E-3</v>
      </c>
      <c r="AG127" s="54">
        <f t="shared" si="47"/>
        <v>5.3659362405966277E-3</v>
      </c>
      <c r="AH127" s="54">
        <f t="shared" si="47"/>
        <v>1.823109712294595E-2</v>
      </c>
      <c r="AI127" s="54">
        <f t="shared" si="47"/>
        <v>3.0171889720772734E-2</v>
      </c>
      <c r="AJ127" s="54">
        <f t="shared" si="47"/>
        <v>4.1280004752938221E-2</v>
      </c>
      <c r="AK127" s="54">
        <f t="shared" si="47"/>
        <v>5.1636352476497518E-2</v>
      </c>
      <c r="AL127" s="54">
        <f t="shared" si="47"/>
        <v>6.1312392322218009E-2</v>
      </c>
      <c r="AN127" s="55">
        <f t="shared" si="27"/>
        <v>-5.1870000000000027E-2</v>
      </c>
      <c r="AO127" s="55">
        <f t="shared" si="28"/>
        <v>-4.5939999999999981E-2</v>
      </c>
      <c r="AP127" s="55">
        <f t="shared" si="29"/>
        <v>0.19085000000000019</v>
      </c>
      <c r="AQ127" s="55">
        <f t="shared" si="30"/>
        <v>0.27106999999999992</v>
      </c>
      <c r="AR127" s="55">
        <f t="shared" si="31"/>
        <v>9.8090000000000011E-2</v>
      </c>
      <c r="AS127" s="55">
        <f t="shared" si="32"/>
        <v>2.3900000000000032E-3</v>
      </c>
    </row>
    <row r="128" spans="1:45" ht="14.25" customHeight="1">
      <c r="A128" s="51">
        <v>118</v>
      </c>
      <c r="B128" s="52">
        <v>44001</v>
      </c>
      <c r="C128" s="53">
        <v>0.31662000000000001</v>
      </c>
      <c r="D128" s="53">
        <v>-0.33169999999999999</v>
      </c>
      <c r="E128" s="53">
        <v>-2.5135900000000002</v>
      </c>
      <c r="F128" s="53">
        <v>-1.59216</v>
      </c>
      <c r="G128" s="53">
        <v>2.8172299999999999</v>
      </c>
      <c r="H128" s="53">
        <v>0.22633</v>
      </c>
      <c r="I128" s="54">
        <f t="shared" si="45"/>
        <v>-0.65277374858550807</v>
      </c>
      <c r="J128" s="54">
        <f t="shared" si="45"/>
        <v>-0.66469024536765198</v>
      </c>
      <c r="K128" s="54">
        <f t="shared" si="45"/>
        <v>-0.68761973088295103</v>
      </c>
      <c r="L128" s="54">
        <f t="shared" si="45"/>
        <v>-0.68529163951294003</v>
      </c>
      <c r="M128" s="54">
        <f t="shared" si="45"/>
        <v>-0.66075129661031118</v>
      </c>
      <c r="N128" s="54">
        <f t="shared" si="45"/>
        <v>-0.62182637023841714</v>
      </c>
      <c r="O128" s="54">
        <f t="shared" si="45"/>
        <v>-0.57502618884083945</v>
      </c>
      <c r="P128" s="54">
        <f t="shared" si="45"/>
        <v>-0.52493619881412734</v>
      </c>
      <c r="Q128" s="54">
        <f t="shared" si="45"/>
        <v>-0.47455596678984319</v>
      </c>
      <c r="R128" s="54">
        <f t="shared" si="45"/>
        <v>-0.42573238605361113</v>
      </c>
      <c r="S128" s="54">
        <f t="shared" si="46"/>
        <v>-0.379518995832963</v>
      </c>
      <c r="T128" s="54">
        <f t="shared" si="46"/>
        <v>-0.33644231254549872</v>
      </c>
      <c r="U128" s="54">
        <f t="shared" si="46"/>
        <v>-0.29668986955023557</v>
      </c>
      <c r="V128" s="54">
        <f t="shared" si="46"/>
        <v>-0.26023926065810293</v>
      </c>
      <c r="W128" s="54">
        <f t="shared" si="46"/>
        <v>-0.22694481023611479</v>
      </c>
      <c r="X128" s="54">
        <f t="shared" si="46"/>
        <v>-0.19659460611217755</v>
      </c>
      <c r="Y128" s="54">
        <f t="shared" si="46"/>
        <v>-0.16894717314895522</v>
      </c>
      <c r="Z128" s="54">
        <f t="shared" si="46"/>
        <v>-0.14375436580659415</v>
      </c>
      <c r="AA128" s="54">
        <f t="shared" si="46"/>
        <v>-0.12077506475076254</v>
      </c>
      <c r="AB128" s="54">
        <f t="shared" si="46"/>
        <v>-9.9782833012351385E-2</v>
      </c>
      <c r="AC128" s="54">
        <f t="shared" si="47"/>
        <v>-8.0569679873808406E-2</v>
      </c>
      <c r="AD128" s="54">
        <f t="shared" si="47"/>
        <v>-6.2947379434581063E-2</v>
      </c>
      <c r="AE128" s="54">
        <f t="shared" si="47"/>
        <v>-4.6747307307263689E-2</v>
      </c>
      <c r="AF128" s="54">
        <f t="shared" si="47"/>
        <v>-3.1819428312318994E-2</v>
      </c>
      <c r="AG128" s="54">
        <f t="shared" si="47"/>
        <v>-1.8030843870924469E-2</v>
      </c>
      <c r="AH128" s="54">
        <f t="shared" si="47"/>
        <v>-5.2641571280411682E-3</v>
      </c>
      <c r="AI128" s="54">
        <f t="shared" si="47"/>
        <v>6.5841864045180949E-3</v>
      </c>
      <c r="AJ128" s="54">
        <f t="shared" si="47"/>
        <v>1.7605490772777257E-2</v>
      </c>
      <c r="AK128" s="54">
        <f t="shared" si="47"/>
        <v>2.7880284783193654E-2</v>
      </c>
      <c r="AL128" s="54">
        <f t="shared" si="47"/>
        <v>3.7479658203001504E-2</v>
      </c>
      <c r="AN128" s="55">
        <f t="shared" si="27"/>
        <v>-2.6109999999999967E-2</v>
      </c>
      <c r="AO128" s="55">
        <f t="shared" si="28"/>
        <v>9.6289999999999987E-2</v>
      </c>
      <c r="AP128" s="55">
        <f t="shared" si="29"/>
        <v>-8.1580000000000208E-2</v>
      </c>
      <c r="AQ128" s="55">
        <f t="shared" si="30"/>
        <v>-0.19598000000000004</v>
      </c>
      <c r="AR128" s="55">
        <f t="shared" si="31"/>
        <v>-2.9310000000000169E-2</v>
      </c>
      <c r="AS128" s="55">
        <f t="shared" si="32"/>
        <v>8.8999999999999913E-3</v>
      </c>
    </row>
    <row r="129" spans="1:45" ht="13.5" customHeight="1">
      <c r="A129" s="51">
        <v>119</v>
      </c>
      <c r="B129" s="52">
        <v>44004</v>
      </c>
      <c r="C129" s="53">
        <v>0.30059000000000002</v>
      </c>
      <c r="D129" s="53">
        <v>-0.32549</v>
      </c>
      <c r="E129" s="53">
        <v>-2.5121600000000002</v>
      </c>
      <c r="F129" s="53">
        <v>-1.61009</v>
      </c>
      <c r="G129" s="53">
        <v>2.7909899999999999</v>
      </c>
      <c r="H129" s="53">
        <v>0.22241</v>
      </c>
      <c r="I129" s="54">
        <f t="shared" si="45"/>
        <v>-0.66483268383642813</v>
      </c>
      <c r="J129" s="54">
        <f t="shared" si="45"/>
        <v>-0.67710551461286206</v>
      </c>
      <c r="K129" s="54">
        <f t="shared" si="45"/>
        <v>-0.70012334067039717</v>
      </c>
      <c r="L129" s="54">
        <f t="shared" si="45"/>
        <v>-0.69730956006116174</v>
      </c>
      <c r="M129" s="54">
        <f t="shared" si="45"/>
        <v>-0.67212065836735102</v>
      </c>
      <c r="N129" s="54">
        <f t="shared" si="45"/>
        <v>-0.63258521143237956</v>
      </c>
      <c r="O129" s="54">
        <f t="shared" si="45"/>
        <v>-0.58529652498511608</v>
      </c>
      <c r="P129" s="54">
        <f t="shared" si="45"/>
        <v>-0.53486361706213392</v>
      </c>
      <c r="Q129" s="54">
        <f t="shared" si="45"/>
        <v>-0.484279661436611</v>
      </c>
      <c r="R129" s="54">
        <f t="shared" si="45"/>
        <v>-0.4353719790864472</v>
      </c>
      <c r="S129" s="54">
        <f t="shared" si="46"/>
        <v>-0.38917045548920137</v>
      </c>
      <c r="T129" s="54">
        <f t="shared" si="46"/>
        <v>-0.34617854455700514</v>
      </c>
      <c r="U129" s="54">
        <f t="shared" si="46"/>
        <v>-0.30656345285226516</v>
      </c>
      <c r="V129" s="54">
        <f t="shared" si="46"/>
        <v>-0.27028592378592103</v>
      </c>
      <c r="W129" s="54">
        <f t="shared" si="46"/>
        <v>-0.2371869094398919</v>
      </c>
      <c r="X129" s="54">
        <f t="shared" si="46"/>
        <v>-0.20704425290578771</v>
      </c>
      <c r="Y129" s="54">
        <f t="shared" si="46"/>
        <v>-0.17960887729887776</v>
      </c>
      <c r="Z129" s="54">
        <f t="shared" si="46"/>
        <v>-0.15462717707094001</v>
      </c>
      <c r="AA129" s="54">
        <f t="shared" si="46"/>
        <v>-0.13185425451983426</v>
      </c>
      <c r="AB129" s="54">
        <f t="shared" si="46"/>
        <v>-0.11106118082311513</v>
      </c>
      <c r="AC129" s="54">
        <f t="shared" si="47"/>
        <v>-9.2038434977372408E-2</v>
      </c>
      <c r="AD129" s="54">
        <f t="shared" si="47"/>
        <v>-7.4596963348020989E-2</v>
      </c>
      <c r="AE129" s="54">
        <f t="shared" si="47"/>
        <v>-5.8567814880470248E-2</v>
      </c>
      <c r="AF129" s="54">
        <f t="shared" si="47"/>
        <v>-4.3800975234492272E-2</v>
      </c>
      <c r="AG129" s="54">
        <f t="shared" si="47"/>
        <v>-3.0163799266217727E-2</v>
      </c>
      <c r="AH129" s="54">
        <f t="shared" si="47"/>
        <v>-1.7539291656797504E-2</v>
      </c>
      <c r="AI129" s="54">
        <f t="shared" si="47"/>
        <v>-5.8243865322111944E-3</v>
      </c>
      <c r="AJ129" s="54">
        <f t="shared" si="47"/>
        <v>5.0716876734392072E-3</v>
      </c>
      <c r="AK129" s="54">
        <f t="shared" si="47"/>
        <v>1.5228913318110736E-2</v>
      </c>
      <c r="AL129" s="54">
        <f t="shared" si="47"/>
        <v>2.4717839837913841E-2</v>
      </c>
      <c r="AN129" s="55">
        <f t="shared" si="27"/>
        <v>-1.6029999999999989E-2</v>
      </c>
      <c r="AO129" s="55">
        <f t="shared" si="28"/>
        <v>6.2099999999999933E-3</v>
      </c>
      <c r="AP129" s="55">
        <f t="shared" si="29"/>
        <v>1.4300000000000423E-3</v>
      </c>
      <c r="AQ129" s="55">
        <f t="shared" si="30"/>
        <v>-1.7930000000000001E-2</v>
      </c>
      <c r="AR129" s="55">
        <f t="shared" si="31"/>
        <v>-2.6240000000000041E-2</v>
      </c>
      <c r="AS129" s="55">
        <f t="shared" si="32"/>
        <v>-3.9200000000000068E-3</v>
      </c>
    </row>
    <row r="130" spans="1:45" ht="13.5" customHeight="1">
      <c r="A130" s="51">
        <v>120</v>
      </c>
      <c r="B130" s="52">
        <v>44005</v>
      </c>
      <c r="C130" s="53">
        <v>0.33943000000000001</v>
      </c>
      <c r="D130" s="53">
        <v>-0.25453999999999999</v>
      </c>
      <c r="E130" s="53">
        <v>-2.7291599999999998</v>
      </c>
      <c r="F130" s="53">
        <v>-1.90086</v>
      </c>
      <c r="G130" s="53">
        <v>2.7835399999999999</v>
      </c>
      <c r="H130" s="53">
        <v>0.22675999999999999</v>
      </c>
      <c r="I130" s="54">
        <f t="shared" si="45"/>
        <v>-0.66432645850965355</v>
      </c>
      <c r="J130" s="54">
        <f t="shared" si="45"/>
        <v>-0.67368056637052887</v>
      </c>
      <c r="K130" s="54">
        <f t="shared" si="45"/>
        <v>-0.70153121184644562</v>
      </c>
      <c r="L130" s="54">
        <f t="shared" si="45"/>
        <v>-0.7026930299278793</v>
      </c>
      <c r="M130" s="54">
        <f t="shared" si="45"/>
        <v>-0.67942155741870636</v>
      </c>
      <c r="N130" s="54">
        <f t="shared" si="45"/>
        <v>-0.64011733534012227</v>
      </c>
      <c r="O130" s="54">
        <f t="shared" si="45"/>
        <v>-0.59191367103201364</v>
      </c>
      <c r="P130" s="54">
        <f t="shared" si="45"/>
        <v>-0.53986394774577251</v>
      </c>
      <c r="Q130" s="54">
        <f t="shared" si="45"/>
        <v>-0.48728088705857242</v>
      </c>
      <c r="R130" s="54">
        <f t="shared" si="45"/>
        <v>-0.43620733605610051</v>
      </c>
      <c r="S130" s="54">
        <f t="shared" si="46"/>
        <v>-0.38781184830654425</v>
      </c>
      <c r="T130" s="54">
        <f t="shared" si="46"/>
        <v>-0.34268278300769778</v>
      </c>
      <c r="U130" s="54">
        <f t="shared" si="46"/>
        <v>-0.30103590451100465</v>
      </c>
      <c r="V130" s="54">
        <f t="shared" si="46"/>
        <v>-0.26285661420751116</v>
      </c>
      <c r="W130" s="54">
        <f t="shared" si="46"/>
        <v>-0.22799524989838271</v>
      </c>
      <c r="X130" s="54">
        <f t="shared" si="46"/>
        <v>-0.196229619076599</v>
      </c>
      <c r="Y130" s="54">
        <f t="shared" si="46"/>
        <v>-0.16730508233524682</v>
      </c>
      <c r="Z130" s="54">
        <f t="shared" si="46"/>
        <v>-0.14095948795663174</v>
      </c>
      <c r="AA130" s="54">
        <f t="shared" si="46"/>
        <v>-0.11693803293604631</v>
      </c>
      <c r="AB130" s="54">
        <f t="shared" si="46"/>
        <v>-9.5001532232007371E-2</v>
      </c>
      <c r="AC130" s="54">
        <f t="shared" si="47"/>
        <v>-7.4930458167442524E-2</v>
      </c>
      <c r="AD130" s="54">
        <f t="shared" si="47"/>
        <v>-5.6526334810090617E-2</v>
      </c>
      <c r="AE130" s="54">
        <f t="shared" si="47"/>
        <v>-3.9611538230905227E-2</v>
      </c>
      <c r="AF130" s="54">
        <f t="shared" si="47"/>
        <v>-2.4028189864717591E-2</v>
      </c>
      <c r="AG130" s="54">
        <f t="shared" si="47"/>
        <v>-9.6365845905672064E-3</v>
      </c>
      <c r="AH130" s="54">
        <f t="shared" si="47"/>
        <v>3.6865692151528719E-3</v>
      </c>
      <c r="AI130" s="54">
        <f t="shared" si="47"/>
        <v>1.6049929249689988E-2</v>
      </c>
      <c r="AJ130" s="54">
        <f t="shared" si="47"/>
        <v>2.7549221252085601E-2</v>
      </c>
      <c r="AK130" s="54">
        <f t="shared" si="47"/>
        <v>3.8268811935912167E-2</v>
      </c>
      <c r="AL130" s="54">
        <f t="shared" si="47"/>
        <v>4.8283130287985747E-2</v>
      </c>
      <c r="AN130" s="55">
        <f t="shared" si="27"/>
        <v>3.8839999999999986E-2</v>
      </c>
      <c r="AO130" s="55">
        <f t="shared" si="28"/>
        <v>7.0950000000000013E-2</v>
      </c>
      <c r="AP130" s="55">
        <f t="shared" si="29"/>
        <v>-0.21699999999999964</v>
      </c>
      <c r="AQ130" s="55">
        <f t="shared" si="30"/>
        <v>-0.29076999999999997</v>
      </c>
      <c r="AR130" s="55">
        <f t="shared" si="31"/>
        <v>-7.4499999999999567E-3</v>
      </c>
      <c r="AS130" s="55">
        <f t="shared" si="32"/>
        <v>4.3499999999999928E-3</v>
      </c>
    </row>
    <row r="131" spans="1:45" ht="13.5" customHeight="1">
      <c r="A131" s="51">
        <v>121</v>
      </c>
      <c r="B131" s="52">
        <v>44006</v>
      </c>
      <c r="C131" s="53">
        <v>0.38411000000000001</v>
      </c>
      <c r="D131" s="53">
        <v>-0.23998</v>
      </c>
      <c r="E131" s="53">
        <v>-2.8985300000000001</v>
      </c>
      <c r="F131" s="53">
        <v>-2.0548099999999998</v>
      </c>
      <c r="G131" s="53">
        <v>2.7267299999999999</v>
      </c>
      <c r="H131" s="53">
        <v>0.21360000000000001</v>
      </c>
      <c r="I131" s="54">
        <f t="shared" ref="I131:R140" si="48">IFERROR($C131 + $D131 * (1 - EXP(-I$9 / $G131)) / (I$9 / $G131)+ $E131 * ((1 - EXP(-I$9 / $G131)) / (I$9 / $G131) - EXP(-I$9 / $G131))+ $F131 * ((1 - EXP(-I$9 / $H131)) / (I$9 / $H131) - EXP(-I$9 / $H131)),"n.a")</f>
        <v>-0.65039495677361736</v>
      </c>
      <c r="J131" s="54">
        <f t="shared" si="48"/>
        <v>-0.66721203723681355</v>
      </c>
      <c r="K131" s="54">
        <f t="shared" si="48"/>
        <v>-0.7008403713807636</v>
      </c>
      <c r="L131" s="54">
        <f t="shared" si="48"/>
        <v>-0.70319177654229459</v>
      </c>
      <c r="M131" s="54">
        <f t="shared" si="48"/>
        <v>-0.67845202999332188</v>
      </c>
      <c r="N131" s="54">
        <f t="shared" si="48"/>
        <v>-0.63635648581115467</v>
      </c>
      <c r="O131" s="54">
        <f t="shared" si="48"/>
        <v>-0.58484302028757185</v>
      </c>
      <c r="P131" s="54">
        <f t="shared" si="48"/>
        <v>-0.52942197402678759</v>
      </c>
      <c r="Q131" s="54">
        <f t="shared" si="48"/>
        <v>-0.47364686445851051</v>
      </c>
      <c r="R131" s="54">
        <f t="shared" si="48"/>
        <v>-0.41967159342002414</v>
      </c>
      <c r="S131" s="54">
        <f t="shared" ref="S131:AB140" si="49">IFERROR($C131 + $D131 * (1 - EXP(-S$9 / $G131)) / (S$9 / $G131)+ $E131 * ((1 - EXP(-S$9 / $G131)) / (S$9 / $G131) - EXP(-S$9 / $G131))+ $F131 * ((1 - EXP(-S$9 / $H131)) / (S$9 / $H131) - EXP(-S$9 / $H131)),"n.a")</f>
        <v>-0.36870088063365147</v>
      </c>
      <c r="T131" s="54">
        <f t="shared" si="49"/>
        <v>-0.32131832155876699</v>
      </c>
      <c r="U131" s="54">
        <f t="shared" si="49"/>
        <v>-0.27771448991622849</v>
      </c>
      <c r="V131" s="54">
        <f t="shared" si="49"/>
        <v>-0.2378411723887397</v>
      </c>
      <c r="W131" s="54">
        <f t="shared" si="49"/>
        <v>-0.20151339743926949</v>
      </c>
      <c r="X131" s="54">
        <f t="shared" si="49"/>
        <v>-0.16847549272816426</v>
      </c>
      <c r="Y131" s="54">
        <f t="shared" si="49"/>
        <v>-0.13844279415177743</v>
      </c>
      <c r="Z131" s="54">
        <f t="shared" si="49"/>
        <v>-0.11112712109524932</v>
      </c>
      <c r="AA131" s="54">
        <f t="shared" si="49"/>
        <v>-8.6251590776658837E-2</v>
      </c>
      <c r="AB131" s="54">
        <f t="shared" si="49"/>
        <v>-6.355855111644107E-2</v>
      </c>
      <c r="AC131" s="54">
        <f t="shared" ref="AC131:AL140" si="50">IFERROR($C131 + $D131 * (1 - EXP(-AC$9 / $G131)) / (AC$9 / $G131)+ $E131 * ((1 - EXP(-AC$9 / $G131)) / (AC$9 / $G131) - EXP(-AC$9 / $G131))+ $F131 * ((1 - EXP(-AC$9 / $H131)) / (AC$9 / $H131) - EXP(-AC$9 / $H131)),"n.a")</f>
        <v>-4.2813166740611072E-2</v>
      </c>
      <c r="AD131" s="54">
        <f t="shared" si="50"/>
        <v>-2.3804338757443855E-2</v>
      </c>
      <c r="AE131" s="54">
        <f t="shared" si="50"/>
        <v>-6.3440586526342484E-3</v>
      </c>
      <c r="AF131" s="54">
        <f t="shared" si="50"/>
        <v>9.7340942602645482E-3</v>
      </c>
      <c r="AG131" s="54">
        <f t="shared" si="50"/>
        <v>2.457686340753093E-2</v>
      </c>
      <c r="AH131" s="54">
        <f t="shared" si="50"/>
        <v>3.831335769489471E-2</v>
      </c>
      <c r="AI131" s="54">
        <f t="shared" si="50"/>
        <v>5.1057063373611697E-2</v>
      </c>
      <c r="AJ131" s="54">
        <f t="shared" si="50"/>
        <v>6.2907734663820075E-2</v>
      </c>
      <c r="AK131" s="54">
        <f t="shared" si="50"/>
        <v>7.3953118720046701E-2</v>
      </c>
      <c r="AL131" s="54">
        <f t="shared" si="50"/>
        <v>8.427049884124882E-2</v>
      </c>
      <c r="AN131" s="55">
        <f t="shared" si="27"/>
        <v>4.4679999999999997E-2</v>
      </c>
      <c r="AO131" s="55">
        <f t="shared" si="28"/>
        <v>1.455999999999999E-2</v>
      </c>
      <c r="AP131" s="55">
        <f t="shared" si="29"/>
        <v>-0.16937000000000024</v>
      </c>
      <c r="AQ131" s="55">
        <f t="shared" si="30"/>
        <v>-0.15394999999999981</v>
      </c>
      <c r="AR131" s="55">
        <f t="shared" si="31"/>
        <v>-5.6810000000000027E-2</v>
      </c>
      <c r="AS131" s="55">
        <f t="shared" si="32"/>
        <v>-1.3159999999999977E-2</v>
      </c>
    </row>
    <row r="132" spans="1:45" ht="13.5" customHeight="1">
      <c r="A132" s="51">
        <v>122</v>
      </c>
      <c r="B132" s="52">
        <v>44007</v>
      </c>
      <c r="C132" s="53">
        <v>0.29056999999999999</v>
      </c>
      <c r="D132" s="53">
        <v>-0.28201999999999999</v>
      </c>
      <c r="E132" s="53">
        <v>-2.6447099999999999</v>
      </c>
      <c r="F132" s="53">
        <v>-1.73943</v>
      </c>
      <c r="G132" s="53">
        <v>2.8141099999999999</v>
      </c>
      <c r="H132" s="53">
        <v>0.21024000000000001</v>
      </c>
      <c r="I132" s="54">
        <f t="shared" si="48"/>
        <v>-0.66649536525566311</v>
      </c>
      <c r="J132" s="54">
        <f t="shared" si="48"/>
        <v>-0.68766613805065202</v>
      </c>
      <c r="K132" s="54">
        <f t="shared" si="48"/>
        <v>-0.72055583582521487</v>
      </c>
      <c r="L132" s="54">
        <f t="shared" si="48"/>
        <v>-0.72452869610163384</v>
      </c>
      <c r="M132" s="54">
        <f t="shared" si="48"/>
        <v>-0.70366473637638494</v>
      </c>
      <c r="N132" s="54">
        <f t="shared" si="48"/>
        <v>-0.6666603363110436</v>
      </c>
      <c r="O132" s="54">
        <f t="shared" si="48"/>
        <v>-0.62063583102337905</v>
      </c>
      <c r="P132" s="54">
        <f t="shared" si="48"/>
        <v>-0.57059444200767873</v>
      </c>
      <c r="Q132" s="54">
        <f t="shared" si="48"/>
        <v>-0.51981707912077302</v>
      </c>
      <c r="R132" s="54">
        <f t="shared" si="48"/>
        <v>-0.47033763829594655</v>
      </c>
      <c r="S132" s="54">
        <f t="shared" si="49"/>
        <v>-0.42333217461041256</v>
      </c>
      <c r="T132" s="54">
        <f t="shared" si="49"/>
        <v>-0.37940602430918791</v>
      </c>
      <c r="U132" s="54">
        <f t="shared" si="49"/>
        <v>-0.3387961796134446</v>
      </c>
      <c r="V132" s="54">
        <f t="shared" si="49"/>
        <v>-0.30151014764169914</v>
      </c>
      <c r="W132" s="54">
        <f t="shared" si="49"/>
        <v>-0.26741930137687453</v>
      </c>
      <c r="X132" s="54">
        <f t="shared" si="49"/>
        <v>-0.23632043289619614</v>
      </c>
      <c r="Y132" s="54">
        <f t="shared" si="49"/>
        <v>-0.20797546527209607</v>
      </c>
      <c r="Z132" s="54">
        <f t="shared" si="49"/>
        <v>-0.18213637137263003</v>
      </c>
      <c r="AA132" s="54">
        <f t="shared" si="49"/>
        <v>-0.15856020863480472</v>
      </c>
      <c r="AB132" s="54">
        <f t="shared" si="49"/>
        <v>-0.13701764792422871</v>
      </c>
      <c r="AC132" s="54">
        <f t="shared" si="50"/>
        <v>-0.11729729706667581</v>
      </c>
      <c r="AD132" s="54">
        <f t="shared" si="50"/>
        <v>-9.9207369983645155E-2</v>
      </c>
      <c r="AE132" s="54">
        <f t="shared" si="50"/>
        <v>-8.2575735545178316E-2</v>
      </c>
      <c r="AF132" s="54">
        <f t="shared" si="50"/>
        <v>-6.7249026812321241E-2</v>
      </c>
      <c r="AG132" s="54">
        <f t="shared" si="50"/>
        <v>-5.3091251537857209E-2</v>
      </c>
      <c r="AH132" s="54">
        <f t="shared" si="50"/>
        <v>-3.9982183464869342E-2</v>
      </c>
      <c r="AI132" s="54">
        <f t="shared" si="50"/>
        <v>-2.7815706476430949E-2</v>
      </c>
      <c r="AJ132" s="54">
        <f t="shared" si="50"/>
        <v>-1.6498212870997182E-2</v>
      </c>
      <c r="AK132" s="54">
        <f t="shared" si="50"/>
        <v>-5.9471111161877969E-3</v>
      </c>
      <c r="AL132" s="54">
        <f t="shared" si="50"/>
        <v>3.910530783705039E-3</v>
      </c>
      <c r="AN132" s="55">
        <f t="shared" si="27"/>
        <v>-9.3540000000000012E-2</v>
      </c>
      <c r="AO132" s="55">
        <f t="shared" si="28"/>
        <v>-4.2039999999999994E-2</v>
      </c>
      <c r="AP132" s="55">
        <f t="shared" si="29"/>
        <v>0.25382000000000016</v>
      </c>
      <c r="AQ132" s="55">
        <f t="shared" si="30"/>
        <v>0.31537999999999977</v>
      </c>
      <c r="AR132" s="55">
        <f t="shared" si="31"/>
        <v>8.7380000000000013E-2</v>
      </c>
      <c r="AS132" s="55">
        <f t="shared" si="32"/>
        <v>-3.3600000000000019E-3</v>
      </c>
    </row>
    <row r="133" spans="1:45" ht="13.5" customHeight="1">
      <c r="A133" s="51">
        <v>123</v>
      </c>
      <c r="B133" s="52">
        <v>44008</v>
      </c>
      <c r="C133" s="53">
        <v>0.26661000000000001</v>
      </c>
      <c r="D133" s="53">
        <v>-0.29631999999999997</v>
      </c>
      <c r="E133" s="53">
        <v>-2.5889799999999998</v>
      </c>
      <c r="F133" s="53">
        <v>-1.6546400000000001</v>
      </c>
      <c r="G133" s="53">
        <v>2.8567200000000001</v>
      </c>
      <c r="H133" s="53">
        <v>0.21856</v>
      </c>
      <c r="I133" s="54">
        <f t="shared" si="48"/>
        <v>-0.68433488788737207</v>
      </c>
      <c r="J133" s="54">
        <f t="shared" si="48"/>
        <v>-0.70340644424930765</v>
      </c>
      <c r="K133" s="54">
        <f t="shared" si="48"/>
        <v>-0.73428726558131385</v>
      </c>
      <c r="L133" s="54">
        <f t="shared" si="48"/>
        <v>-0.73808252552862708</v>
      </c>
      <c r="M133" s="54">
        <f t="shared" si="48"/>
        <v>-0.71804377945907538</v>
      </c>
      <c r="N133" s="54">
        <f t="shared" si="48"/>
        <v>-0.68230123004999066</v>
      </c>
      <c r="O133" s="54">
        <f t="shared" si="48"/>
        <v>-0.63764661509493914</v>
      </c>
      <c r="P133" s="54">
        <f t="shared" si="48"/>
        <v>-0.58890838181199578</v>
      </c>
      <c r="Q133" s="54">
        <f t="shared" si="48"/>
        <v>-0.5392860377589862</v>
      </c>
      <c r="R133" s="54">
        <f t="shared" si="48"/>
        <v>-0.49078602053024928</v>
      </c>
      <c r="S133" s="54">
        <f t="shared" si="49"/>
        <v>-0.44458622627369521</v>
      </c>
      <c r="T133" s="54">
        <f t="shared" si="49"/>
        <v>-0.40130822987873976</v>
      </c>
      <c r="U133" s="54">
        <f t="shared" si="49"/>
        <v>-0.36121097382567685</v>
      </c>
      <c r="V133" s="54">
        <f t="shared" si="49"/>
        <v>-0.32432481057295598</v>
      </c>
      <c r="W133" s="54">
        <f t="shared" si="49"/>
        <v>-0.29054238628516843</v>
      </c>
      <c r="X133" s="54">
        <f t="shared" si="49"/>
        <v>-0.25967911041552827</v>
      </c>
      <c r="Y133" s="54">
        <f t="shared" si="49"/>
        <v>-0.23151256536873999</v>
      </c>
      <c r="Z133" s="54">
        <f t="shared" si="49"/>
        <v>-0.20580753674349084</v>
      </c>
      <c r="AA133" s="54">
        <f t="shared" si="49"/>
        <v>-0.18233135449052457</v>
      </c>
      <c r="AB133" s="54">
        <f t="shared" si="49"/>
        <v>-0.16086279758138136</v>
      </c>
      <c r="AC133" s="54">
        <f t="shared" si="50"/>
        <v>-0.14119679452386094</v>
      </c>
      <c r="AD133" s="54">
        <f t="shared" si="50"/>
        <v>-0.12314643678603987</v>
      </c>
      <c r="AE133" s="54">
        <f t="shared" si="50"/>
        <v>-0.10654332537496003</v>
      </c>
      <c r="AF133" s="54">
        <f t="shared" si="50"/>
        <v>-9.1236928494835612E-2</v>
      </c>
      <c r="AG133" s="54">
        <f t="shared" si="50"/>
        <v>-7.7093394147904129E-2</v>
      </c>
      <c r="AH133" s="54">
        <f t="shared" si="50"/>
        <v>-6.3994102786974635E-2</v>
      </c>
      <c r="AI133" s="54">
        <f t="shared" si="50"/>
        <v>-5.1834138423890411E-2</v>
      </c>
      <c r="AJ133" s="54">
        <f t="shared" si="50"/>
        <v>-4.052078564501925E-2</v>
      </c>
      <c r="AK133" s="54">
        <f t="shared" si="50"/>
        <v>-2.9972113431456959E-2</v>
      </c>
      <c r="AL133" s="54">
        <f t="shared" si="50"/>
        <v>-2.0115676662524708E-2</v>
      </c>
      <c r="AN133" s="55">
        <f t="shared" si="27"/>
        <v>-2.3959999999999981E-2</v>
      </c>
      <c r="AO133" s="55">
        <f t="shared" si="28"/>
        <v>-1.4299999999999979E-2</v>
      </c>
      <c r="AP133" s="55">
        <f t="shared" si="29"/>
        <v>5.5730000000000057E-2</v>
      </c>
      <c r="AQ133" s="55">
        <f t="shared" si="30"/>
        <v>8.4789999999999921E-2</v>
      </c>
      <c r="AR133" s="55">
        <f t="shared" si="31"/>
        <v>4.2610000000000259E-2</v>
      </c>
      <c r="AS133" s="55">
        <f t="shared" si="32"/>
        <v>8.3199999999999941E-3</v>
      </c>
    </row>
    <row r="134" spans="1:45" ht="13.5" customHeight="1">
      <c r="A134" s="51">
        <v>124</v>
      </c>
      <c r="B134" s="52">
        <v>44011</v>
      </c>
      <c r="C134" s="53">
        <v>0.27762999999999999</v>
      </c>
      <c r="D134" s="53">
        <v>-0.26011000000000001</v>
      </c>
      <c r="E134" s="53">
        <v>-2.6514799999999998</v>
      </c>
      <c r="F134" s="53">
        <v>-1.8058000000000001</v>
      </c>
      <c r="G134" s="53">
        <v>2.83283</v>
      </c>
      <c r="H134" s="53">
        <v>0.22214999999999999</v>
      </c>
      <c r="I134" s="54">
        <f t="shared" si="48"/>
        <v>-0.68936266047968853</v>
      </c>
      <c r="J134" s="54">
        <f t="shared" si="48"/>
        <v>-0.70226173637832723</v>
      </c>
      <c r="K134" s="54">
        <f t="shared" si="48"/>
        <v>-0.73243537621666732</v>
      </c>
      <c r="L134" s="54">
        <f t="shared" si="48"/>
        <v>-0.73621965844999759</v>
      </c>
      <c r="M134" s="54">
        <f t="shared" si="48"/>
        <v>-0.71593448571626561</v>
      </c>
      <c r="N134" s="54">
        <f t="shared" si="48"/>
        <v>-0.67968105699423653</v>
      </c>
      <c r="O134" s="54">
        <f t="shared" si="48"/>
        <v>-0.63436162266693241</v>
      </c>
      <c r="P134" s="54">
        <f t="shared" si="48"/>
        <v>-0.58490479571251686</v>
      </c>
      <c r="Q134" s="54">
        <f t="shared" si="48"/>
        <v>-0.53457675186937914</v>
      </c>
      <c r="R134" s="54">
        <f t="shared" si="48"/>
        <v>-0.48542154754678912</v>
      </c>
      <c r="S134" s="54">
        <f t="shared" si="49"/>
        <v>-0.43863443337109698</v>
      </c>
      <c r="T134" s="54">
        <f t="shared" si="49"/>
        <v>-0.39484164019685714</v>
      </c>
      <c r="U134" s="54">
        <f t="shared" si="49"/>
        <v>-0.35429949967793395</v>
      </c>
      <c r="V134" s="54">
        <f t="shared" si="49"/>
        <v>-0.31703206319231519</v>
      </c>
      <c r="W134" s="54">
        <f t="shared" si="49"/>
        <v>-0.28292419930505475</v>
      </c>
      <c r="X134" s="54">
        <f t="shared" si="49"/>
        <v>-0.25178335112669076</v>
      </c>
      <c r="Y134" s="54">
        <f t="shared" si="49"/>
        <v>-0.22337963563643939</v>
      </c>
      <c r="Z134" s="54">
        <f t="shared" si="49"/>
        <v>-0.1974711935783828</v>
      </c>
      <c r="AA134" s="54">
        <f t="shared" si="49"/>
        <v>-0.17381963185702135</v>
      </c>
      <c r="AB134" s="54">
        <f t="shared" si="49"/>
        <v>-0.15219890828100743</v>
      </c>
      <c r="AC134" s="54">
        <f t="shared" si="50"/>
        <v>-0.13239995134626872</v>
      </c>
      <c r="AD134" s="54">
        <f t="shared" si="50"/>
        <v>-0.1142325682003745</v>
      </c>
      <c r="AE134" s="54">
        <f t="shared" si="50"/>
        <v>-9.7525681568815595E-2</v>
      </c>
      <c r="AF134" s="54">
        <f t="shared" si="50"/>
        <v>-8.2126584412411635E-2</v>
      </c>
      <c r="AG134" s="54">
        <f t="shared" si="50"/>
        <v>-6.7899661167359848E-2</v>
      </c>
      <c r="AH134" s="54">
        <f t="shared" si="50"/>
        <v>-5.4724862265861249E-2</v>
      </c>
      <c r="AI134" s="54">
        <f t="shared" si="50"/>
        <v>-4.2496110069406179E-2</v>
      </c>
      <c r="AJ134" s="54">
        <f t="shared" si="50"/>
        <v>-3.1119742471226647E-2</v>
      </c>
      <c r="AK134" s="54">
        <f t="shared" si="50"/>
        <v>-2.0513053502097471E-2</v>
      </c>
      <c r="AL134" s="54">
        <f t="shared" si="50"/>
        <v>-1.0602960197008189E-2</v>
      </c>
      <c r="AN134" s="55">
        <f t="shared" si="27"/>
        <v>1.1019999999999974E-2</v>
      </c>
      <c r="AO134" s="55">
        <f t="shared" si="28"/>
        <v>3.6209999999999964E-2</v>
      </c>
      <c r="AP134" s="55">
        <f t="shared" si="29"/>
        <v>-6.25E-2</v>
      </c>
      <c r="AQ134" s="55">
        <f t="shared" si="30"/>
        <v>-0.15115999999999996</v>
      </c>
      <c r="AR134" s="55">
        <f t="shared" si="31"/>
        <v>-2.3890000000000189E-2</v>
      </c>
      <c r="AS134" s="55">
        <f t="shared" si="32"/>
        <v>3.5899999999999821E-3</v>
      </c>
    </row>
    <row r="135" spans="1:45" ht="13.5" customHeight="1">
      <c r="A135" s="51">
        <v>125</v>
      </c>
      <c r="B135" s="52">
        <v>44012</v>
      </c>
      <c r="C135" s="53">
        <v>0.27173000000000003</v>
      </c>
      <c r="D135" s="53">
        <v>-0.37864999999999999</v>
      </c>
      <c r="E135" s="53">
        <v>-2.5003000000000002</v>
      </c>
      <c r="F135" s="53">
        <v>-1.4378500000000001</v>
      </c>
      <c r="G135" s="53">
        <v>2.9507699999999999</v>
      </c>
      <c r="H135" s="53">
        <v>0.21103</v>
      </c>
      <c r="I135" s="54">
        <f t="shared" si="48"/>
        <v>-0.67671292260430471</v>
      </c>
      <c r="J135" s="54">
        <f t="shared" si="48"/>
        <v>-0.70127611760170039</v>
      </c>
      <c r="K135" s="54">
        <f t="shared" si="48"/>
        <v>-0.732037361004925</v>
      </c>
      <c r="L135" s="54">
        <f t="shared" si="48"/>
        <v>-0.73582797332788852</v>
      </c>
      <c r="M135" s="54">
        <f t="shared" si="48"/>
        <v>-0.71658068767834227</v>
      </c>
      <c r="N135" s="54">
        <f t="shared" si="48"/>
        <v>-0.68209389772368345</v>
      </c>
      <c r="O135" s="54">
        <f t="shared" si="48"/>
        <v>-0.63881302868906165</v>
      </c>
      <c r="P135" s="54">
        <f t="shared" si="48"/>
        <v>-0.5913458658533931</v>
      </c>
      <c r="Q135" s="54">
        <f t="shared" si="48"/>
        <v>-0.54278119633161581</v>
      </c>
      <c r="R135" s="54">
        <f t="shared" si="48"/>
        <v>-0.49508806445963527</v>
      </c>
      <c r="S135" s="54">
        <f t="shared" si="49"/>
        <v>-0.44944976852795282</v>
      </c>
      <c r="T135" s="54">
        <f t="shared" si="49"/>
        <v>-0.40651509706982064</v>
      </c>
      <c r="U135" s="54">
        <f t="shared" si="49"/>
        <v>-0.36657889906792751</v>
      </c>
      <c r="V135" s="54">
        <f t="shared" si="49"/>
        <v>-0.32970853829240371</v>
      </c>
      <c r="W135" s="54">
        <f t="shared" si="49"/>
        <v>-0.29583079029575582</v>
      </c>
      <c r="X135" s="54">
        <f t="shared" si="49"/>
        <v>-0.26479054333202101</v>
      </c>
      <c r="Y135" s="54">
        <f t="shared" si="49"/>
        <v>-0.23638973096787719</v>
      </c>
      <c r="Z135" s="54">
        <f t="shared" si="49"/>
        <v>-0.2104125839069125</v>
      </c>
      <c r="AA135" s="54">
        <f t="shared" si="49"/>
        <v>-0.18664152666505354</v>
      </c>
      <c r="AB135" s="54">
        <f t="shared" si="49"/>
        <v>-0.16486675707464626</v>
      </c>
      <c r="AC135" s="54">
        <f t="shared" si="50"/>
        <v>-0.14489162188721033</v>
      </c>
      <c r="AD135" s="54">
        <f t="shared" si="50"/>
        <v>-0.12653524542802833</v>
      </c>
      <c r="AE135" s="54">
        <f t="shared" si="50"/>
        <v>-0.10963340652184837</v>
      </c>
      <c r="AF135" s="54">
        <f t="shared" si="50"/>
        <v>-9.4038336476348128E-2</v>
      </c>
      <c r="AG135" s="54">
        <f t="shared" si="50"/>
        <v>-7.9617887315928587E-2</v>
      </c>
      <c r="AH135" s="54">
        <f t="shared" si="50"/>
        <v>-6.6254365506513868E-2</v>
      </c>
      <c r="AI135" s="54">
        <f t="shared" si="50"/>
        <v>-5.3843221237592311E-2</v>
      </c>
      <c r="AJ135" s="54">
        <f t="shared" si="50"/>
        <v>-4.2291712125722421E-2</v>
      </c>
      <c r="AK135" s="54">
        <f t="shared" si="50"/>
        <v>-3.1517612528401989E-2</v>
      </c>
      <c r="AL135" s="54">
        <f t="shared" si="50"/>
        <v>-2.1448008174971223E-2</v>
      </c>
      <c r="AN135" s="55">
        <f t="shared" si="27"/>
        <v>-5.8999999999999608E-3</v>
      </c>
      <c r="AO135" s="55">
        <f t="shared" si="28"/>
        <v>-0.11853999999999998</v>
      </c>
      <c r="AP135" s="55">
        <f t="shared" si="29"/>
        <v>0.15117999999999965</v>
      </c>
      <c r="AQ135" s="55">
        <f t="shared" si="30"/>
        <v>0.36795</v>
      </c>
      <c r="AR135" s="55">
        <f t="shared" si="31"/>
        <v>0.11793999999999993</v>
      </c>
      <c r="AS135" s="55">
        <f t="shared" si="32"/>
        <v>-1.1119999999999991E-2</v>
      </c>
    </row>
    <row r="136" spans="1:45" ht="13.5" customHeight="1">
      <c r="A136" s="51">
        <v>126</v>
      </c>
      <c r="B136" s="52">
        <v>44013</v>
      </c>
      <c r="C136" s="53">
        <v>0.37458999999999998</v>
      </c>
      <c r="D136" s="53">
        <v>-0.59726000000000001</v>
      </c>
      <c r="E136" s="53">
        <v>-2.40544</v>
      </c>
      <c r="F136" s="53">
        <v>-1.0929500000000001</v>
      </c>
      <c r="G136" s="53">
        <v>3.1652</v>
      </c>
      <c r="H136" s="53">
        <v>0.21576000000000001</v>
      </c>
      <c r="I136" s="54">
        <f t="shared" si="48"/>
        <v>-0.66911726466948396</v>
      </c>
      <c r="J136" s="54">
        <f t="shared" si="48"/>
        <v>-0.69037153466352275</v>
      </c>
      <c r="K136" s="54">
        <f t="shared" si="48"/>
        <v>-0.7118345405066655</v>
      </c>
      <c r="L136" s="54">
        <f t="shared" si="48"/>
        <v>-0.70918252433761886</v>
      </c>
      <c r="M136" s="54">
        <f t="shared" si="48"/>
        <v>-0.68613320383420873</v>
      </c>
      <c r="N136" s="54">
        <f t="shared" si="48"/>
        <v>-0.64941576719517136</v>
      </c>
      <c r="O136" s="54">
        <f t="shared" si="48"/>
        <v>-0.60464986826535827</v>
      </c>
      <c r="P136" s="54">
        <f t="shared" si="48"/>
        <v>-0.55593333022296443</v>
      </c>
      <c r="Q136" s="54">
        <f t="shared" si="48"/>
        <v>-0.50608091502110364</v>
      </c>
      <c r="R136" s="54">
        <f t="shared" si="48"/>
        <v>-0.45694004344322087</v>
      </c>
      <c r="S136" s="54">
        <f t="shared" si="49"/>
        <v>-0.40966246333360379</v>
      </c>
      <c r="T136" s="54">
        <f t="shared" si="49"/>
        <v>-0.36491383841074193</v>
      </c>
      <c r="U136" s="54">
        <f t="shared" si="49"/>
        <v>-0.32302823320866547</v>
      </c>
      <c r="V136" s="54">
        <f t="shared" si="49"/>
        <v>-0.28411915209940192</v>
      </c>
      <c r="W136" s="54">
        <f t="shared" si="49"/>
        <v>-0.24815796226992859</v>
      </c>
      <c r="X136" s="54">
        <f t="shared" si="49"/>
        <v>-0.21502845133903939</v>
      </c>
      <c r="Y136" s="54">
        <f t="shared" si="49"/>
        <v>-0.18456420245833244</v>
      </c>
      <c r="Z136" s="54">
        <f t="shared" si="49"/>
        <v>-0.15657374678639524</v>
      </c>
      <c r="AA136" s="54">
        <f t="shared" si="49"/>
        <v>-0.13085711269053804</v>
      </c>
      <c r="AB136" s="54">
        <f t="shared" si="49"/>
        <v>-0.10721638256754305</v>
      </c>
      <c r="AC136" s="54">
        <f t="shared" si="50"/>
        <v>-8.5462123921821065E-2</v>
      </c>
      <c r="AD136" s="54">
        <f t="shared" si="50"/>
        <v>-6.5417018772565325E-2</v>
      </c>
      <c r="AE136" s="54">
        <f t="shared" si="50"/>
        <v>-4.6917623380082318E-2</v>
      </c>
      <c r="AF136" s="54">
        <f t="shared" si="50"/>
        <v>-2.9814908920051654E-2</v>
      </c>
      <c r="AG136" s="54">
        <f t="shared" si="50"/>
        <v>-1.3974033068452308E-2</v>
      </c>
      <c r="AH136" s="54">
        <f t="shared" si="50"/>
        <v>7.2634980347924261E-4</v>
      </c>
      <c r="AI136" s="54">
        <f t="shared" si="50"/>
        <v>1.439503235868593E-2</v>
      </c>
      <c r="AJ136" s="54">
        <f t="shared" si="50"/>
        <v>2.7129314620735402E-2</v>
      </c>
      <c r="AK136" s="54">
        <f t="shared" si="50"/>
        <v>3.9016092260774168E-2</v>
      </c>
      <c r="AL136" s="54">
        <f t="shared" si="50"/>
        <v>5.01329176897575E-2</v>
      </c>
      <c r="AN136" s="55">
        <f t="shared" si="27"/>
        <v>0.10285999999999995</v>
      </c>
      <c r="AO136" s="55">
        <f t="shared" si="28"/>
        <v>-0.21861000000000003</v>
      </c>
      <c r="AP136" s="55">
        <f t="shared" si="29"/>
        <v>9.4860000000000166E-2</v>
      </c>
      <c r="AQ136" s="55">
        <f t="shared" si="30"/>
        <v>0.34489999999999998</v>
      </c>
      <c r="AR136" s="55">
        <f t="shared" si="31"/>
        <v>0.21443000000000012</v>
      </c>
      <c r="AS136" s="55">
        <f t="shared" si="32"/>
        <v>4.730000000000012E-3</v>
      </c>
    </row>
    <row r="137" spans="1:45" ht="13.5" customHeight="1">
      <c r="A137" s="51">
        <v>127</v>
      </c>
      <c r="B137" s="52">
        <v>44014</v>
      </c>
      <c r="C137" s="53">
        <v>0.36585000000000001</v>
      </c>
      <c r="D137" s="53">
        <v>-0.48959000000000003</v>
      </c>
      <c r="E137" s="53">
        <v>-2.4469500000000002</v>
      </c>
      <c r="F137" s="53">
        <v>-1.37738</v>
      </c>
      <c r="G137" s="53">
        <v>2.94719</v>
      </c>
      <c r="H137" s="53">
        <v>0.21099999999999999</v>
      </c>
      <c r="I137" s="54">
        <f t="shared" si="48"/>
        <v>-0.657536961974025</v>
      </c>
      <c r="J137" s="54">
        <f t="shared" si="48"/>
        <v>-0.66991743617289889</v>
      </c>
      <c r="K137" s="54">
        <f t="shared" si="48"/>
        <v>-0.68924719723805383</v>
      </c>
      <c r="L137" s="54">
        <f t="shared" si="48"/>
        <v>-0.68379735047809742</v>
      </c>
      <c r="M137" s="54">
        <f t="shared" si="48"/>
        <v>-0.65730580995763688</v>
      </c>
      <c r="N137" s="54">
        <f t="shared" si="48"/>
        <v>-0.61717171187492892</v>
      </c>
      <c r="O137" s="54">
        <f t="shared" si="48"/>
        <v>-0.56947898912367079</v>
      </c>
      <c r="P137" s="54">
        <f t="shared" si="48"/>
        <v>-0.51854564627209365</v>
      </c>
      <c r="Q137" s="54">
        <f t="shared" si="48"/>
        <v>-0.46723683147174405</v>
      </c>
      <c r="R137" s="54">
        <f t="shared" si="48"/>
        <v>-0.41735152029301376</v>
      </c>
      <c r="S137" s="54">
        <f t="shared" si="49"/>
        <v>-0.36994443668362492</v>
      </c>
      <c r="T137" s="54">
        <f t="shared" si="49"/>
        <v>-0.32556733013100259</v>
      </c>
      <c r="U137" s="54">
        <f t="shared" si="49"/>
        <v>-0.28444176613099814</v>
      </c>
      <c r="V137" s="54">
        <f t="shared" si="49"/>
        <v>-0.24657964827570344</v>
      </c>
      <c r="W137" s="54">
        <f t="shared" si="49"/>
        <v>-0.21186564568098676</v>
      </c>
      <c r="X137" s="54">
        <f t="shared" si="49"/>
        <v>-0.18011254722913198</v>
      </c>
      <c r="Y137" s="54">
        <f t="shared" si="49"/>
        <v>-0.1510976960809628</v>
      </c>
      <c r="Z137" s="54">
        <f t="shared" si="49"/>
        <v>-0.12458637919102999</v>
      </c>
      <c r="AA137" s="54">
        <f t="shared" si="49"/>
        <v>-0.10034633575147124</v>
      </c>
      <c r="AB137" s="54">
        <f t="shared" si="49"/>
        <v>-7.8156301042051762E-2</v>
      </c>
      <c r="AC137" s="54">
        <f t="shared" si="50"/>
        <v>-5.7810608276682711E-2</v>
      </c>
      <c r="AD137" s="54">
        <f t="shared" si="50"/>
        <v>-3.9121237989393071E-2</v>
      </c>
      <c r="AE137" s="54">
        <f t="shared" si="50"/>
        <v>-2.1918260181544955E-2</v>
      </c>
      <c r="AF137" s="54">
        <f t="shared" si="50"/>
        <v>-6.0493049782200381E-3</v>
      </c>
      <c r="AG137" s="54">
        <f t="shared" si="50"/>
        <v>8.621516441038474E-3</v>
      </c>
      <c r="AH137" s="54">
        <f t="shared" si="50"/>
        <v>2.2214965710064979E-2</v>
      </c>
      <c r="AI137" s="54">
        <f t="shared" si="50"/>
        <v>3.4838130930764079E-2</v>
      </c>
      <c r="AJ137" s="54">
        <f t="shared" si="50"/>
        <v>4.6585872419019896E-2</v>
      </c>
      <c r="AK137" s="54">
        <f t="shared" si="50"/>
        <v>5.7542197650264248E-2</v>
      </c>
      <c r="AL137" s="54">
        <f t="shared" si="50"/>
        <v>6.7781531873057993E-2</v>
      </c>
      <c r="AN137" s="55">
        <f t="shared" si="27"/>
        <v>-8.73999999999997E-3</v>
      </c>
      <c r="AO137" s="55">
        <f t="shared" si="28"/>
        <v>0.10766999999999999</v>
      </c>
      <c r="AP137" s="55">
        <f t="shared" si="29"/>
        <v>-4.1510000000000158E-2</v>
      </c>
      <c r="AQ137" s="55">
        <f t="shared" si="30"/>
        <v>-0.28442999999999996</v>
      </c>
      <c r="AR137" s="55">
        <f t="shared" si="31"/>
        <v>-0.21801000000000004</v>
      </c>
      <c r="AS137" s="55">
        <f t="shared" si="32"/>
        <v>-4.7600000000000142E-3</v>
      </c>
    </row>
    <row r="138" spans="1:45" ht="13.5" customHeight="1">
      <c r="A138" s="51">
        <v>128</v>
      </c>
      <c r="B138" s="52">
        <v>44015</v>
      </c>
      <c r="C138" s="53">
        <v>0.32540999999999998</v>
      </c>
      <c r="D138" s="53">
        <v>-0.42138999999999999</v>
      </c>
      <c r="E138" s="53">
        <v>-2.5494300000000001</v>
      </c>
      <c r="F138" s="53">
        <v>-1.4695499999999999</v>
      </c>
      <c r="G138" s="53">
        <v>2.89866</v>
      </c>
      <c r="H138" s="53">
        <v>0.20233999999999999</v>
      </c>
      <c r="I138" s="54">
        <f t="shared" si="48"/>
        <v>-0.66629416293408128</v>
      </c>
      <c r="J138" s="54">
        <f t="shared" si="48"/>
        <v>-0.6904225783582284</v>
      </c>
      <c r="K138" s="54">
        <f t="shared" si="48"/>
        <v>-0.71880632151600665</v>
      </c>
      <c r="L138" s="54">
        <f t="shared" si="48"/>
        <v>-0.71872229622230721</v>
      </c>
      <c r="M138" s="54">
        <f t="shared" si="48"/>
        <v>-0.69518616971343627</v>
      </c>
      <c r="N138" s="54">
        <f t="shared" si="48"/>
        <v>-0.65653393944689098</v>
      </c>
      <c r="O138" s="54">
        <f t="shared" si="48"/>
        <v>-0.60946178693953823</v>
      </c>
      <c r="P138" s="54">
        <f t="shared" si="48"/>
        <v>-0.55867260029555799</v>
      </c>
      <c r="Q138" s="54">
        <f t="shared" si="48"/>
        <v>-0.50726619842335463</v>
      </c>
      <c r="R138" s="54">
        <f t="shared" si="48"/>
        <v>-0.45717979634622719</v>
      </c>
      <c r="S138" s="54">
        <f t="shared" si="49"/>
        <v>-0.40954583333641353</v>
      </c>
      <c r="T138" s="54">
        <f t="shared" si="49"/>
        <v>-0.36495667265121884</v>
      </c>
      <c r="U138" s="54">
        <f t="shared" si="49"/>
        <v>-0.32365240108485005</v>
      </c>
      <c r="V138" s="54">
        <f t="shared" si="49"/>
        <v>-0.2856508023312806</v>
      </c>
      <c r="W138" s="54">
        <f t="shared" si="49"/>
        <v>-0.25083561840683927</v>
      </c>
      <c r="X138" s="54">
        <f t="shared" si="49"/>
        <v>-0.21901541575246639</v>
      </c>
      <c r="Y138" s="54">
        <f t="shared" si="49"/>
        <v>-0.18996206273240024</v>
      </c>
      <c r="Z138" s="54">
        <f t="shared" si="49"/>
        <v>-0.16343524902861722</v>
      </c>
      <c r="AA138" s="54">
        <f t="shared" si="49"/>
        <v>-0.13919756868234642</v>
      </c>
      <c r="AB138" s="54">
        <f t="shared" si="49"/>
        <v>-0.11702331068281556</v>
      </c>
      <c r="AC138" s="54">
        <f t="shared" si="50"/>
        <v>-9.6703122022346502E-2</v>
      </c>
      <c r="AD138" s="54">
        <f t="shared" si="50"/>
        <v>-7.8046020122823967E-2</v>
      </c>
      <c r="AE138" s="54">
        <f t="shared" si="50"/>
        <v>-6.0879752119096825E-2</v>
      </c>
      <c r="AF138" s="54">
        <f t="shared" si="50"/>
        <v>-4.5050166907151003E-2</v>
      </c>
      <c r="AG138" s="54">
        <f t="shared" si="50"/>
        <v>-3.0420038199948839E-2</v>
      </c>
      <c r="AH138" s="54">
        <f t="shared" si="50"/>
        <v>-1.6867621715012271E-2</v>
      </c>
      <c r="AI138" s="54">
        <f t="shared" si="50"/>
        <v>-4.2851248432038951E-3</v>
      </c>
      <c r="AJ138" s="54">
        <f t="shared" si="50"/>
        <v>7.4228028931616098E-3</v>
      </c>
      <c r="AK138" s="54">
        <f t="shared" si="50"/>
        <v>1.8340496509202921E-2</v>
      </c>
      <c r="AL138" s="54">
        <f t="shared" si="50"/>
        <v>2.8542587273135356E-2</v>
      </c>
      <c r="AN138" s="55">
        <f t="shared" si="27"/>
        <v>-4.0440000000000031E-2</v>
      </c>
      <c r="AO138" s="55">
        <f t="shared" si="28"/>
        <v>6.8200000000000038E-2</v>
      </c>
      <c r="AP138" s="55">
        <f t="shared" si="29"/>
        <v>-0.1024799999999999</v>
      </c>
      <c r="AQ138" s="55">
        <f t="shared" si="30"/>
        <v>-9.2169999999999863E-2</v>
      </c>
      <c r="AR138" s="55">
        <f t="shared" si="31"/>
        <v>-4.8529999999999962E-2</v>
      </c>
      <c r="AS138" s="55">
        <f t="shared" si="32"/>
        <v>-8.660000000000001E-3</v>
      </c>
    </row>
    <row r="139" spans="1:45" ht="13.5" customHeight="1">
      <c r="A139" s="51">
        <v>129</v>
      </c>
      <c r="B139" s="52">
        <v>44018</v>
      </c>
      <c r="C139" s="53">
        <v>0.35719000000000001</v>
      </c>
      <c r="D139" s="53">
        <v>-0.47513</v>
      </c>
      <c r="E139" s="53">
        <v>-2.5735100000000002</v>
      </c>
      <c r="F139" s="53">
        <v>-1.41306</v>
      </c>
      <c r="G139" s="53">
        <v>2.9212799999999999</v>
      </c>
      <c r="H139" s="53">
        <v>0.19905999999999999</v>
      </c>
      <c r="I139" s="54">
        <f t="shared" si="48"/>
        <v>-0.66704834736091445</v>
      </c>
      <c r="J139" s="54">
        <f t="shared" si="48"/>
        <v>-0.69306661088991695</v>
      </c>
      <c r="K139" s="54">
        <f t="shared" si="48"/>
        <v>-0.72057737968333413</v>
      </c>
      <c r="L139" s="54">
        <f t="shared" si="48"/>
        <v>-0.71900260916468506</v>
      </c>
      <c r="M139" s="54">
        <f t="shared" si="48"/>
        <v>-0.69387963416012766</v>
      </c>
      <c r="N139" s="54">
        <f t="shared" si="48"/>
        <v>-0.65365817832136985</v>
      </c>
      <c r="O139" s="54">
        <f t="shared" si="48"/>
        <v>-0.60506261939200945</v>
      </c>
      <c r="P139" s="54">
        <f t="shared" si="48"/>
        <v>-0.55280577999803193</v>
      </c>
      <c r="Q139" s="54">
        <f t="shared" si="48"/>
        <v>-0.49999385573914296</v>
      </c>
      <c r="R139" s="54">
        <f t="shared" si="48"/>
        <v>-0.44856941242640402</v>
      </c>
      <c r="S139" s="54">
        <f t="shared" si="49"/>
        <v>-0.39966910474334211</v>
      </c>
      <c r="T139" s="54">
        <f t="shared" si="49"/>
        <v>-0.35388799886665145</v>
      </c>
      <c r="U139" s="54">
        <f t="shared" si="49"/>
        <v>-0.31146722577626351</v>
      </c>
      <c r="V139" s="54">
        <f t="shared" si="49"/>
        <v>-0.27242404702231943</v>
      </c>
      <c r="W139" s="54">
        <f t="shared" si="49"/>
        <v>-0.23664035472971418</v>
      </c>
      <c r="X139" s="54">
        <f t="shared" si="49"/>
        <v>-0.20392183624709578</v>
      </c>
      <c r="Y139" s="54">
        <f t="shared" si="49"/>
        <v>-0.17403675192036591</v>
      </c>
      <c r="Z139" s="54">
        <f t="shared" si="49"/>
        <v>-0.14674072388603412</v>
      </c>
      <c r="AA139" s="54">
        <f t="shared" si="49"/>
        <v>-0.12179204324990012</v>
      </c>
      <c r="AB139" s="54">
        <f t="shared" si="49"/>
        <v>-9.8960636516550127E-2</v>
      </c>
      <c r="AC139" s="54">
        <f t="shared" si="50"/>
        <v>-7.8032859444623334E-2</v>
      </c>
      <c r="AD139" s="54">
        <f t="shared" si="50"/>
        <v>-5.8813601438202266E-2</v>
      </c>
      <c r="AE139" s="54">
        <f t="shared" si="50"/>
        <v>-4.1126705081193302E-2</v>
      </c>
      <c r="AF139" s="54">
        <f t="shared" si="50"/>
        <v>-2.4814373623840012E-2</v>
      </c>
      <c r="AG139" s="54">
        <f t="shared" si="50"/>
        <v>-9.7360107860070145E-3</v>
      </c>
      <c r="AH139" s="54">
        <f t="shared" si="50"/>
        <v>4.2332188672428248E-3</v>
      </c>
      <c r="AI139" s="54">
        <f t="shared" si="50"/>
        <v>1.7203926500407751E-2</v>
      </c>
      <c r="AJ139" s="54">
        <f t="shared" si="50"/>
        <v>2.9274021012141965E-2</v>
      </c>
      <c r="AK139" s="54">
        <f t="shared" si="50"/>
        <v>4.0530151958223577E-2</v>
      </c>
      <c r="AL139" s="54">
        <f t="shared" si="50"/>
        <v>5.1049039529031892E-2</v>
      </c>
      <c r="AN139" s="55">
        <f t="shared" si="27"/>
        <v>3.178000000000003E-2</v>
      </c>
      <c r="AO139" s="55">
        <f t="shared" si="28"/>
        <v>-5.374000000000001E-2</v>
      </c>
      <c r="AP139" s="55">
        <f t="shared" si="29"/>
        <v>-2.4080000000000101E-2</v>
      </c>
      <c r="AQ139" s="55">
        <f t="shared" si="30"/>
        <v>5.6489999999999929E-2</v>
      </c>
      <c r="AR139" s="55">
        <f t="shared" si="31"/>
        <v>2.2619999999999862E-2</v>
      </c>
      <c r="AS139" s="55">
        <f t="shared" si="32"/>
        <v>-3.2800000000000051E-3</v>
      </c>
    </row>
    <row r="140" spans="1:45" ht="13.5" customHeight="1">
      <c r="A140" s="51">
        <v>130</v>
      </c>
      <c r="B140" s="52">
        <v>44019</v>
      </c>
      <c r="C140" s="53">
        <v>0.34821000000000002</v>
      </c>
      <c r="D140" s="53">
        <v>-0.54842999999999997</v>
      </c>
      <c r="E140" s="53">
        <v>-2.4332099999999999</v>
      </c>
      <c r="F140" s="53">
        <v>-1.16259</v>
      </c>
      <c r="G140" s="53">
        <v>3.0392199999999998</v>
      </c>
      <c r="H140" s="53">
        <v>0.19589000000000001</v>
      </c>
      <c r="I140" s="54">
        <f t="shared" si="48"/>
        <v>-0.66087085688469782</v>
      </c>
      <c r="J140" s="54">
        <f t="shared" si="48"/>
        <v>-0.69014107884444864</v>
      </c>
      <c r="K140" s="54">
        <f t="shared" si="48"/>
        <v>-0.71591202369843709</v>
      </c>
      <c r="L140" s="54">
        <f t="shared" si="48"/>
        <v>-0.71413741871599501</v>
      </c>
      <c r="M140" s="54">
        <f t="shared" si="48"/>
        <v>-0.69038952149561583</v>
      </c>
      <c r="N140" s="54">
        <f t="shared" si="48"/>
        <v>-0.65240559509605667</v>
      </c>
      <c r="O140" s="54">
        <f t="shared" si="48"/>
        <v>-0.60633707459191943</v>
      </c>
      <c r="P140" s="54">
        <f t="shared" si="48"/>
        <v>-0.55654108048978457</v>
      </c>
      <c r="Q140" s="54">
        <f t="shared" si="48"/>
        <v>-0.50593546698439829</v>
      </c>
      <c r="R140" s="54">
        <f t="shared" si="48"/>
        <v>-0.45638415571152774</v>
      </c>
      <c r="S140" s="54">
        <f t="shared" si="49"/>
        <v>-0.40901072537220695</v>
      </c>
      <c r="T140" s="54">
        <f t="shared" si="49"/>
        <v>-0.36443284695943451</v>
      </c>
      <c r="U140" s="54">
        <f t="shared" si="49"/>
        <v>-0.32293100448741296</v>
      </c>
      <c r="V140" s="54">
        <f t="shared" si="49"/>
        <v>-0.28456722464828693</v>
      </c>
      <c r="W140" s="54">
        <f t="shared" si="49"/>
        <v>-0.2492672257766716</v>
      </c>
      <c r="X140" s="54">
        <f t="shared" si="49"/>
        <v>-0.21687637058104003</v>
      </c>
      <c r="Y140" s="54">
        <f t="shared" si="49"/>
        <v>-0.1871971293258102</v>
      </c>
      <c r="Z140" s="54">
        <f t="shared" si="49"/>
        <v>-0.16001364403098367</v>
      </c>
      <c r="AA140" s="54">
        <f t="shared" si="49"/>
        <v>-0.135107391709581</v>
      </c>
      <c r="AB140" s="54">
        <f t="shared" si="49"/>
        <v>-0.11226677635011265</v>
      </c>
      <c r="AC140" s="54">
        <f t="shared" si="50"/>
        <v>-9.1292635267181732E-2</v>
      </c>
      <c r="AD140" s="54">
        <f t="shared" si="50"/>
        <v>-7.200104187960471E-2</v>
      </c>
      <c r="AE140" s="54">
        <f t="shared" si="50"/>
        <v>-5.4224358774864229E-2</v>
      </c>
      <c r="AF140" s="54">
        <f t="shared" si="50"/>
        <v>-3.7811193156422195E-2</v>
      </c>
      <c r="AG140" s="54">
        <f t="shared" si="50"/>
        <v>-2.2625695449899411E-2</v>
      </c>
      <c r="AH140" s="54">
        <f t="shared" si="50"/>
        <v>-8.5464948145071318E-3</v>
      </c>
      <c r="AI140" s="54">
        <f t="shared" si="50"/>
        <v>4.5345362676520399E-3</v>
      </c>
      <c r="AJ140" s="54">
        <f t="shared" si="50"/>
        <v>1.6713565749550706E-2</v>
      </c>
      <c r="AK140" s="54">
        <f t="shared" si="50"/>
        <v>2.8076058769304576E-2</v>
      </c>
      <c r="AL140" s="54">
        <f t="shared" si="50"/>
        <v>3.8697963682370322E-2</v>
      </c>
      <c r="AN140" s="55">
        <f t="shared" ref="AN140:AN203" si="51">C140-C139</f>
        <v>-8.979999999999988E-3</v>
      </c>
      <c r="AO140" s="55">
        <f t="shared" ref="AO140:AO203" si="52">D140-D139</f>
        <v>-7.3299999999999976E-2</v>
      </c>
      <c r="AP140" s="55">
        <f t="shared" ref="AP140:AP203" si="53">E140-E139</f>
        <v>0.14030000000000031</v>
      </c>
      <c r="AQ140" s="55">
        <f t="shared" ref="AQ140:AQ203" si="54">F140-F139</f>
        <v>0.25046999999999997</v>
      </c>
      <c r="AR140" s="55">
        <f t="shared" ref="AR140:AR203" si="55">G140-G139</f>
        <v>0.11793999999999993</v>
      </c>
      <c r="AS140" s="55">
        <f t="shared" ref="AS140:AS203" si="56">H140-H139</f>
        <v>-3.1699999999999784E-3</v>
      </c>
    </row>
    <row r="141" spans="1:45" ht="13.5" customHeight="1">
      <c r="A141" s="51">
        <v>131</v>
      </c>
      <c r="B141" s="52">
        <v>44020</v>
      </c>
      <c r="C141" s="53">
        <v>0.32019999999999998</v>
      </c>
      <c r="D141" s="53">
        <v>-0.58221000000000001</v>
      </c>
      <c r="E141" s="53">
        <v>-2.28701</v>
      </c>
      <c r="F141" s="53">
        <v>-0.98314000000000001</v>
      </c>
      <c r="G141" s="53">
        <v>3.13496</v>
      </c>
      <c r="H141" s="53">
        <v>0.19553000000000001</v>
      </c>
      <c r="I141" s="54">
        <f t="shared" ref="I141:R150" si="57">IFERROR($C141 + $D141 * (1 - EXP(-I$9 / $G141)) / (I$9 / $G141)+ $E141 * ((1 - EXP(-I$9 / $G141)) / (I$9 / $G141) - EXP(-I$9 / $G141))+ $F141 * ((1 - EXP(-I$9 / $H141)) / (I$9 / $H141) - EXP(-I$9 / $H141)),"n.a")</f>
        <v>-0.65918525703093989</v>
      </c>
      <c r="J141" s="54">
        <f t="shared" si="57"/>
        <v>-0.68864954947195234</v>
      </c>
      <c r="K141" s="54">
        <f t="shared" si="57"/>
        <v>-0.71228618189910065</v>
      </c>
      <c r="L141" s="54">
        <f t="shared" si="57"/>
        <v>-0.71033909563777653</v>
      </c>
      <c r="M141" s="54">
        <f t="shared" si="57"/>
        <v>-0.68807376861795488</v>
      </c>
      <c r="N141" s="54">
        <f t="shared" si="57"/>
        <v>-0.6525137371858668</v>
      </c>
      <c r="O141" s="54">
        <f t="shared" si="57"/>
        <v>-0.60926112324217463</v>
      </c>
      <c r="P141" s="54">
        <f t="shared" si="57"/>
        <v>-0.56232162029411736</v>
      </c>
      <c r="Q141" s="54">
        <f t="shared" si="57"/>
        <v>-0.5144120562105311</v>
      </c>
      <c r="R141" s="54">
        <f t="shared" si="57"/>
        <v>-0.46729634064453673</v>
      </c>
      <c r="S141" s="54">
        <f t="shared" ref="S141:AB150" si="58">IFERROR($C141 + $D141 * (1 - EXP(-S$9 / $G141)) / (S$9 / $G141)+ $E141 * ((1 - EXP(-S$9 / $G141)) / (S$9 / $G141) - EXP(-S$9 / $G141))+ $F141 * ((1 - EXP(-S$9 / $H141)) / (S$9 / $H141) - EXP(-S$9 / $H141)),"n.a")</f>
        <v>-0.42206136035936476</v>
      </c>
      <c r="T141" s="54">
        <f t="shared" si="58"/>
        <v>-0.37932534493300218</v>
      </c>
      <c r="U141" s="54">
        <f t="shared" si="58"/>
        <v>-0.33938948442478334</v>
      </c>
      <c r="V141" s="54">
        <f t="shared" si="58"/>
        <v>-0.30234589219486313</v>
      </c>
      <c r="W141" s="54">
        <f t="shared" si="58"/>
        <v>-0.26815326499360154</v>
      </c>
      <c r="X141" s="54">
        <f t="shared" si="58"/>
        <v>-0.23668914371202154</v>
      </c>
      <c r="Y141" s="54">
        <f t="shared" si="58"/>
        <v>-0.2077854603521328</v>
      </c>
      <c r="Z141" s="54">
        <f t="shared" si="58"/>
        <v>-0.18125227724672532</v>
      </c>
      <c r="AA141" s="54">
        <f t="shared" si="58"/>
        <v>-0.156893268063792</v>
      </c>
      <c r="AB141" s="54">
        <f t="shared" si="58"/>
        <v>-0.13451548303634567</v>
      </c>
      <c r="AC141" s="54">
        <f t="shared" ref="AC141:AL150" si="59">IFERROR($C141 + $D141 * (1 - EXP(-AC$9 / $G141)) / (AC$9 / $G141)+ $E141 * ((1 - EXP(-AC$9 / $G141)) / (AC$9 / $G141) - EXP(-AC$9 / $G141))+ $F141 * ((1 - EXP(-AC$9 / $H141)) / (AC$9 / $H141) - EXP(-AC$9 / $H141)),"n.a")</f>
        <v>-0.11393520470903426</v>
      </c>
      <c r="AD141" s="54">
        <f t="shared" si="59"/>
        <v>-9.4981167916608045E-2</v>
      </c>
      <c r="AE141" s="54">
        <f t="shared" si="59"/>
        <v>-7.7496035351230716E-2</v>
      </c>
      <c r="AF141" s="54">
        <f t="shared" si="59"/>
        <v>-6.1336747304709657E-2</v>
      </c>
      <c r="AG141" s="54">
        <f t="shared" si="59"/>
        <v>-4.6374170711896173E-2</v>
      </c>
      <c r="AH141" s="54">
        <f t="shared" si="59"/>
        <v>-3.2492336211538117E-2</v>
      </c>
      <c r="AI141" s="54">
        <f t="shared" si="59"/>
        <v>-1.9587456357522851E-2</v>
      </c>
      <c r="AJ141" s="54">
        <f t="shared" si="59"/>
        <v>-7.5668516095254781E-3</v>
      </c>
      <c r="AK141" s="54">
        <f t="shared" si="59"/>
        <v>3.6521351558001288E-3</v>
      </c>
      <c r="AL141" s="54">
        <f t="shared" si="59"/>
        <v>1.4143186215315254E-2</v>
      </c>
      <c r="AN141" s="55">
        <f t="shared" si="51"/>
        <v>-2.8010000000000035E-2</v>
      </c>
      <c r="AO141" s="55">
        <f t="shared" si="52"/>
        <v>-3.3780000000000032E-2</v>
      </c>
      <c r="AP141" s="55">
        <f t="shared" si="53"/>
        <v>0.14619999999999989</v>
      </c>
      <c r="AQ141" s="55">
        <f t="shared" si="54"/>
        <v>0.17945</v>
      </c>
      <c r="AR141" s="55">
        <f t="shared" si="55"/>
        <v>9.5740000000000158E-2</v>
      </c>
      <c r="AS141" s="55">
        <f t="shared" si="56"/>
        <v>-3.5999999999999921E-4</v>
      </c>
    </row>
    <row r="142" spans="1:45" ht="13.5" customHeight="1">
      <c r="A142" s="51">
        <v>132</v>
      </c>
      <c r="B142" s="52">
        <v>44021</v>
      </c>
      <c r="C142" s="53">
        <v>0.31061</v>
      </c>
      <c r="D142" s="53">
        <v>-0.55884</v>
      </c>
      <c r="E142" s="53">
        <v>-2.2820800000000001</v>
      </c>
      <c r="F142" s="53">
        <v>-1.0511299999999999</v>
      </c>
      <c r="G142" s="53">
        <v>3.0744699999999998</v>
      </c>
      <c r="H142" s="53">
        <v>0.18604000000000001</v>
      </c>
      <c r="I142" s="54">
        <f t="shared" si="57"/>
        <v>-0.65590438133574591</v>
      </c>
      <c r="J142" s="54">
        <f t="shared" si="57"/>
        <v>-0.68489440618007669</v>
      </c>
      <c r="K142" s="54">
        <f t="shared" si="57"/>
        <v>-0.70858197578133153</v>
      </c>
      <c r="L142" s="54">
        <f t="shared" si="57"/>
        <v>-0.70608604832009281</v>
      </c>
      <c r="M142" s="54">
        <f t="shared" si="57"/>
        <v>-0.68304682309317921</v>
      </c>
      <c r="N142" s="54">
        <f t="shared" si="57"/>
        <v>-0.64673724653688924</v>
      </c>
      <c r="O142" s="54">
        <f t="shared" si="57"/>
        <v>-0.60288787418861556</v>
      </c>
      <c r="P142" s="54">
        <f t="shared" si="57"/>
        <v>-0.55555432402099403</v>
      </c>
      <c r="Q142" s="54">
        <f t="shared" si="57"/>
        <v>-0.50745763025621426</v>
      </c>
      <c r="R142" s="54">
        <f t="shared" si="57"/>
        <v>-0.46034192769876486</v>
      </c>
      <c r="S142" s="54">
        <f t="shared" si="58"/>
        <v>-0.41526382173687637</v>
      </c>
      <c r="T142" s="54">
        <f t="shared" si="58"/>
        <v>-0.37280864537844105</v>
      </c>
      <c r="U142" s="54">
        <f t="shared" si="58"/>
        <v>-0.33324637392369866</v>
      </c>
      <c r="V142" s="54">
        <f t="shared" si="58"/>
        <v>-0.29664165613292226</v>
      </c>
      <c r="W142" s="54">
        <f t="shared" si="58"/>
        <v>-0.26293021591053461</v>
      </c>
      <c r="X142" s="54">
        <f t="shared" si="58"/>
        <v>-0.23197110705495849</v>
      </c>
      <c r="Y142" s="54">
        <f t="shared" si="58"/>
        <v>-0.20358186860797406</v>
      </c>
      <c r="Z142" s="54">
        <f t="shared" si="58"/>
        <v>-0.17756170597245333</v>
      </c>
      <c r="AA142" s="54">
        <f t="shared" si="58"/>
        <v>-0.15370637441014395</v>
      </c>
      <c r="AB142" s="54">
        <f t="shared" si="58"/>
        <v>-0.13181737635846538</v>
      </c>
      <c r="AC142" s="54">
        <f t="shared" si="59"/>
        <v>-0.11170731215524365</v>
      </c>
      <c r="AD142" s="54">
        <f t="shared" si="59"/>
        <v>-9.3202669984511211E-2</v>
      </c>
      <c r="AE142" s="54">
        <f t="shared" si="59"/>
        <v>-7.6144946530551538E-2</v>
      </c>
      <c r="AF142" s="54">
        <f t="shared" si="59"/>
        <v>-6.0390710839794706E-2</v>
      </c>
      <c r="AG142" s="54">
        <f t="shared" si="59"/>
        <v>-4.5811027696628349E-2</v>
      </c>
      <c r="AH142" s="54">
        <f t="shared" si="59"/>
        <v>-3.2290519702299479E-2</v>
      </c>
      <c r="AI142" s="54">
        <f t="shared" si="59"/>
        <v>-1.9726252064766546E-2</v>
      </c>
      <c r="AJ142" s="54">
        <f t="shared" si="59"/>
        <v>-8.0265585493652872E-3</v>
      </c>
      <c r="AK142" s="54">
        <f t="shared" si="59"/>
        <v>2.8901176947589858E-3</v>
      </c>
      <c r="AL142" s="54">
        <f t="shared" si="59"/>
        <v>1.3096324892387507E-2</v>
      </c>
      <c r="AN142" s="55">
        <f t="shared" si="51"/>
        <v>-9.5899999999999874E-3</v>
      </c>
      <c r="AO142" s="55">
        <f t="shared" si="52"/>
        <v>2.3370000000000002E-2</v>
      </c>
      <c r="AP142" s="55">
        <f t="shared" si="53"/>
        <v>4.9299999999998789E-3</v>
      </c>
      <c r="AQ142" s="55">
        <f t="shared" si="54"/>
        <v>-6.7989999999999884E-2</v>
      </c>
      <c r="AR142" s="55">
        <f t="shared" si="55"/>
        <v>-6.0490000000000155E-2</v>
      </c>
      <c r="AS142" s="55">
        <f t="shared" si="56"/>
        <v>-9.4899999999999984E-3</v>
      </c>
    </row>
    <row r="143" spans="1:45" ht="13.5" customHeight="1">
      <c r="A143" s="51">
        <v>133</v>
      </c>
      <c r="B143" s="52">
        <v>44022</v>
      </c>
      <c r="C143" s="53">
        <v>0.19156000000000001</v>
      </c>
      <c r="D143" s="53">
        <v>-0.42459999999999998</v>
      </c>
      <c r="E143" s="53">
        <v>-2.2274400000000001</v>
      </c>
      <c r="F143" s="53">
        <v>-1.08622</v>
      </c>
      <c r="G143" s="53">
        <v>2.9130099999999999</v>
      </c>
      <c r="H143" s="53">
        <v>0.18521000000000001</v>
      </c>
      <c r="I143" s="54">
        <f t="shared" si="57"/>
        <v>-0.66832040116144864</v>
      </c>
      <c r="J143" s="54">
        <f t="shared" si="57"/>
        <v>-0.70656139613209046</v>
      </c>
      <c r="K143" s="54">
        <f t="shared" si="57"/>
        <v>-0.73584917439745423</v>
      </c>
      <c r="L143" s="54">
        <f t="shared" si="57"/>
        <v>-0.73663449990118102</v>
      </c>
      <c r="M143" s="54">
        <f t="shared" si="57"/>
        <v>-0.71581748366131814</v>
      </c>
      <c r="N143" s="54">
        <f t="shared" si="57"/>
        <v>-0.68141453877900515</v>
      </c>
      <c r="O143" s="54">
        <f t="shared" si="57"/>
        <v>-0.6395321801982905</v>
      </c>
      <c r="P143" s="54">
        <f t="shared" si="57"/>
        <v>-0.59437893404130349</v>
      </c>
      <c r="Q143" s="54">
        <f t="shared" si="57"/>
        <v>-0.54870436111639265</v>
      </c>
      <c r="R143" s="54">
        <f t="shared" si="57"/>
        <v>-0.50421850941456181</v>
      </c>
      <c r="S143" s="54">
        <f t="shared" si="58"/>
        <v>-0.46191793882327392</v>
      </c>
      <c r="T143" s="54">
        <f t="shared" si="58"/>
        <v>-0.42232252121191544</v>
      </c>
      <c r="U143" s="54">
        <f t="shared" si="58"/>
        <v>-0.38564194256512285</v>
      </c>
      <c r="V143" s="54">
        <f t="shared" si="58"/>
        <v>-0.3518903911508463</v>
      </c>
      <c r="W143" s="54">
        <f t="shared" si="58"/>
        <v>-0.32096424322609596</v>
      </c>
      <c r="X143" s="54">
        <f t="shared" si="58"/>
        <v>-0.29269381219114582</v>
      </c>
      <c r="Y143" s="54">
        <f t="shared" si="58"/>
        <v>-0.26687716045860482</v>
      </c>
      <c r="Z143" s="54">
        <f t="shared" si="58"/>
        <v>-0.24330164943085503</v>
      </c>
      <c r="AA143" s="54">
        <f t="shared" si="58"/>
        <v>-0.22175720445788424</v>
      </c>
      <c r="AB143" s="54">
        <f t="shared" si="58"/>
        <v>-0.20204405470964593</v>
      </c>
      <c r="AC143" s="54">
        <f t="shared" si="59"/>
        <v>-0.18397684691539998</v>
      </c>
      <c r="AD143" s="54">
        <f t="shared" si="59"/>
        <v>-0.16738642826230729</v>
      </c>
      <c r="AE143" s="54">
        <f t="shared" si="59"/>
        <v>-0.15212017359956187</v>
      </c>
      <c r="AF143" s="54">
        <f t="shared" si="59"/>
        <v>-0.13804144162528739</v>
      </c>
      <c r="AG143" s="54">
        <f t="shared" si="59"/>
        <v>-0.12502854526261692</v>
      </c>
      <c r="AH143" s="54">
        <f t="shared" si="59"/>
        <v>-0.1129734854453552</v>
      </c>
      <c r="AI143" s="54">
        <f t="shared" si="59"/>
        <v>-0.10178060559982494</v>
      </c>
      <c r="AJ143" s="54">
        <f t="shared" si="59"/>
        <v>-9.1365262579190212E-2</v>
      </c>
      <c r="AK143" s="54">
        <f t="shared" si="59"/>
        <v>-8.1652569138995268E-2</v>
      </c>
      <c r="AL143" s="54">
        <f t="shared" si="59"/>
        <v>-7.2576236598295568E-2</v>
      </c>
      <c r="AN143" s="55">
        <f t="shared" si="51"/>
        <v>-0.11904999999999999</v>
      </c>
      <c r="AO143" s="55">
        <f t="shared" si="52"/>
        <v>0.13424000000000003</v>
      </c>
      <c r="AP143" s="55">
        <f t="shared" si="53"/>
        <v>5.4640000000000022E-2</v>
      </c>
      <c r="AQ143" s="55">
        <f t="shared" si="54"/>
        <v>-3.5090000000000066E-2</v>
      </c>
      <c r="AR143" s="55">
        <f t="shared" si="55"/>
        <v>-0.16145999999999994</v>
      </c>
      <c r="AS143" s="55">
        <f t="shared" si="56"/>
        <v>-8.2999999999999741E-4</v>
      </c>
    </row>
    <row r="144" spans="1:45" ht="13.5" customHeight="1">
      <c r="A144" s="51">
        <v>134</v>
      </c>
      <c r="B144" s="52">
        <v>44025</v>
      </c>
      <c r="C144" s="53">
        <v>0.27997</v>
      </c>
      <c r="D144" s="53">
        <v>-0.52302000000000004</v>
      </c>
      <c r="E144" s="53">
        <v>-2.2955999999999999</v>
      </c>
      <c r="F144" s="53">
        <v>-1.07545</v>
      </c>
      <c r="G144" s="53">
        <v>3.0396200000000002</v>
      </c>
      <c r="H144" s="53">
        <v>0.18507999999999999</v>
      </c>
      <c r="I144" s="54">
        <f t="shared" si="57"/>
        <v>-0.6632010025479036</v>
      </c>
      <c r="J144" s="54">
        <f t="shared" si="57"/>
        <v>-0.69585430057386621</v>
      </c>
      <c r="K144" s="54">
        <f t="shared" si="57"/>
        <v>-0.72224846015403865</v>
      </c>
      <c r="L144" s="54">
        <f t="shared" si="57"/>
        <v>-0.72146010920092141</v>
      </c>
      <c r="M144" s="54">
        <f t="shared" si="57"/>
        <v>-0.69949310847592727</v>
      </c>
      <c r="N144" s="54">
        <f t="shared" si="57"/>
        <v>-0.66389284427656148</v>
      </c>
      <c r="O144" s="54">
        <f t="shared" si="57"/>
        <v>-0.62056260451959699</v>
      </c>
      <c r="P144" s="54">
        <f t="shared" si="57"/>
        <v>-0.57365963046451962</v>
      </c>
      <c r="Q144" s="54">
        <f t="shared" si="57"/>
        <v>-0.52596057987704214</v>
      </c>
      <c r="R144" s="54">
        <f t="shared" si="57"/>
        <v>-0.47923698777707929</v>
      </c>
      <c r="S144" s="54">
        <f t="shared" si="58"/>
        <v>-0.4345563719334401</v>
      </c>
      <c r="T144" s="54">
        <f t="shared" si="58"/>
        <v>-0.39250593385666421</v>
      </c>
      <c r="U144" s="54">
        <f t="shared" si="58"/>
        <v>-0.35335303472650681</v>
      </c>
      <c r="V144" s="54">
        <f t="shared" si="58"/>
        <v>-0.31715791310456276</v>
      </c>
      <c r="W144" s="54">
        <f t="shared" si="58"/>
        <v>-0.28385158550683881</v>
      </c>
      <c r="X144" s="54">
        <f t="shared" si="58"/>
        <v>-0.25328886781062537</v>
      </c>
      <c r="Y144" s="54">
        <f t="shared" si="58"/>
        <v>-0.22528386056807811</v>
      </c>
      <c r="Z144" s="54">
        <f t="shared" si="58"/>
        <v>-0.19963321132926859</v>
      </c>
      <c r="AA144" s="54">
        <f t="shared" si="58"/>
        <v>-0.17613094741555341</v>
      </c>
      <c r="AB144" s="54">
        <f t="shared" si="58"/>
        <v>-0.15457756118264679</v>
      </c>
      <c r="AC144" s="54">
        <f t="shared" si="59"/>
        <v>-0.13478522840821044</v>
      </c>
      <c r="AD144" s="54">
        <f t="shared" si="59"/>
        <v>-0.11658046813162565</v>
      </c>
      <c r="AE144" s="54">
        <f t="shared" si="59"/>
        <v>-9.9805146607060802E-2</v>
      </c>
      <c r="AF144" s="54">
        <f t="shared" si="59"/>
        <v>-8.4316442326326457E-2</v>
      </c>
      <c r="AG144" s="54">
        <f t="shared" si="59"/>
        <v>-6.9986189080637737E-2</v>
      </c>
      <c r="AH144" s="54">
        <f t="shared" si="59"/>
        <v>-5.6699874929417415E-2</v>
      </c>
      <c r="AI144" s="54">
        <f t="shared" si="59"/>
        <v>-4.43554788685857E-2</v>
      </c>
      <c r="AJ144" s="54">
        <f t="shared" si="59"/>
        <v>-3.2862261169384434E-2</v>
      </c>
      <c r="AK144" s="54">
        <f t="shared" si="59"/>
        <v>-2.2139578704434438E-2</v>
      </c>
      <c r="AL144" s="54">
        <f t="shared" si="59"/>
        <v>-1.2115766652044882E-2</v>
      </c>
      <c r="AN144" s="55">
        <f t="shared" si="51"/>
        <v>8.8409999999999989E-2</v>
      </c>
      <c r="AO144" s="55">
        <f t="shared" si="52"/>
        <v>-9.8420000000000063E-2</v>
      </c>
      <c r="AP144" s="55">
        <f t="shared" si="53"/>
        <v>-6.8159999999999776E-2</v>
      </c>
      <c r="AQ144" s="55">
        <f t="shared" si="54"/>
        <v>1.0769999999999946E-2</v>
      </c>
      <c r="AR144" s="55">
        <f t="shared" si="55"/>
        <v>0.12661000000000033</v>
      </c>
      <c r="AS144" s="55">
        <f t="shared" si="56"/>
        <v>-1.3000000000001899E-4</v>
      </c>
    </row>
    <row r="145" spans="1:45" ht="13.5" customHeight="1">
      <c r="A145" s="51">
        <v>135</v>
      </c>
      <c r="B145" s="52">
        <v>44026</v>
      </c>
      <c r="C145" s="53">
        <v>0.30245</v>
      </c>
      <c r="D145" s="53">
        <v>-0.57643999999999995</v>
      </c>
      <c r="E145" s="53">
        <v>-2.1316799999999998</v>
      </c>
      <c r="F145" s="53">
        <v>-0.98426999999999998</v>
      </c>
      <c r="G145" s="53">
        <v>3.2062200000000001</v>
      </c>
      <c r="H145" s="53">
        <v>0.20005999999999999</v>
      </c>
      <c r="I145" s="54">
        <f t="shared" si="57"/>
        <v>-0.65245933640967202</v>
      </c>
      <c r="J145" s="54">
        <f t="shared" si="57"/>
        <v>-0.66837023110349869</v>
      </c>
      <c r="K145" s="54">
        <f t="shared" si="57"/>
        <v>-0.68568794724336457</v>
      </c>
      <c r="L145" s="54">
        <f t="shared" si="57"/>
        <v>-0.68183805636253381</v>
      </c>
      <c r="M145" s="54">
        <f t="shared" si="57"/>
        <v>-0.66020843936172968</v>
      </c>
      <c r="N145" s="54">
        <f t="shared" si="57"/>
        <v>-0.62667741723044201</v>
      </c>
      <c r="O145" s="54">
        <f t="shared" si="57"/>
        <v>-0.58613819800931632</v>
      </c>
      <c r="P145" s="54">
        <f t="shared" si="57"/>
        <v>-0.54216366225832346</v>
      </c>
      <c r="Q145" s="54">
        <f t="shared" si="57"/>
        <v>-0.49721496990216152</v>
      </c>
      <c r="R145" s="54">
        <f t="shared" si="57"/>
        <v>-0.45291347601454035</v>
      </c>
      <c r="S145" s="54">
        <f t="shared" si="58"/>
        <v>-0.41027468361382413</v>
      </c>
      <c r="T145" s="54">
        <f t="shared" si="58"/>
        <v>-0.36988915710545023</v>
      </c>
      <c r="U145" s="54">
        <f t="shared" si="58"/>
        <v>-0.33205630596899843</v>
      </c>
      <c r="V145" s="54">
        <f t="shared" si="58"/>
        <v>-0.29688090769367831</v>
      </c>
      <c r="W145" s="54">
        <f t="shared" si="58"/>
        <v>-0.26434156270924014</v>
      </c>
      <c r="X145" s="54">
        <f t="shared" si="58"/>
        <v>-0.23433853398306384</v>
      </c>
      <c r="Y145" s="54">
        <f t="shared" si="58"/>
        <v>-0.20672668365497254</v>
      </c>
      <c r="Z145" s="54">
        <f t="shared" si="58"/>
        <v>-0.18133776275763414</v>
      </c>
      <c r="AA145" s="54">
        <f t="shared" si="58"/>
        <v>-0.15799517235538749</v>
      </c>
      <c r="AB145" s="54">
        <f t="shared" si="58"/>
        <v>-0.13652345506747077</v>
      </c>
      <c r="AC145" s="54">
        <f t="shared" si="59"/>
        <v>-0.11675413910877155</v>
      </c>
      <c r="AD145" s="54">
        <f t="shared" si="59"/>
        <v>-9.8529090772403682E-2</v>
      </c>
      <c r="AE145" s="54">
        <f t="shared" si="59"/>
        <v>-8.1702192924561018E-2</v>
      </c>
      <c r="AF145" s="54">
        <f t="shared" si="59"/>
        <v>-6.613992319937434E-2</v>
      </c>
      <c r="AG145" s="54">
        <f t="shared" si="59"/>
        <v>-5.1721230847705794E-2</v>
      </c>
      <c r="AH145" s="54">
        <f t="shared" si="59"/>
        <v>-3.8336986724395353E-2</v>
      </c>
      <c r="AI145" s="54">
        <f t="shared" si="59"/>
        <v>-2.5889192763014855E-2</v>
      </c>
      <c r="AJ145" s="54">
        <f t="shared" si="59"/>
        <v>-1.4290075287810891E-2</v>
      </c>
      <c r="AK145" s="54">
        <f t="shared" si="59"/>
        <v>-3.4611432264989367E-3</v>
      </c>
      <c r="AL145" s="54">
        <f t="shared" si="59"/>
        <v>6.6677376626919508E-3</v>
      </c>
      <c r="AN145" s="55">
        <f t="shared" si="51"/>
        <v>2.248E-2</v>
      </c>
      <c r="AO145" s="55">
        <f t="shared" si="52"/>
        <v>-5.3419999999999912E-2</v>
      </c>
      <c r="AP145" s="55">
        <f t="shared" si="53"/>
        <v>0.16392000000000007</v>
      </c>
      <c r="AQ145" s="55">
        <f t="shared" si="54"/>
        <v>9.1180000000000039E-2</v>
      </c>
      <c r="AR145" s="55">
        <f t="shared" si="55"/>
        <v>0.16659999999999986</v>
      </c>
      <c r="AS145" s="55">
        <f t="shared" si="56"/>
        <v>1.4979999999999993E-2</v>
      </c>
    </row>
    <row r="146" spans="1:45" ht="13.5" customHeight="1">
      <c r="A146" s="51">
        <v>136</v>
      </c>
      <c r="B146" s="52">
        <v>44027</v>
      </c>
      <c r="C146" s="53">
        <v>0.30046</v>
      </c>
      <c r="D146" s="53">
        <v>-0.73390999999999995</v>
      </c>
      <c r="E146" s="53">
        <v>-1.9507000000000001</v>
      </c>
      <c r="F146" s="53">
        <v>-0.71767000000000003</v>
      </c>
      <c r="G146" s="53">
        <v>3.5869900000000001</v>
      </c>
      <c r="H146" s="53">
        <v>0.12132</v>
      </c>
      <c r="I146" s="54">
        <f t="shared" si="57"/>
        <v>-0.65317234936141111</v>
      </c>
      <c r="J146" s="54">
        <f t="shared" si="57"/>
        <v>-0.68397363545030054</v>
      </c>
      <c r="K146" s="54">
        <f t="shared" si="57"/>
        <v>-0.7024378306867074</v>
      </c>
      <c r="L146" s="54">
        <f t="shared" si="57"/>
        <v>-0.69983262628360776</v>
      </c>
      <c r="M146" s="54">
        <f t="shared" si="57"/>
        <v>-0.68109741398499513</v>
      </c>
      <c r="N146" s="54">
        <f t="shared" si="57"/>
        <v>-0.65146900828754029</v>
      </c>
      <c r="O146" s="54">
        <f t="shared" si="57"/>
        <v>-0.61509740146702729</v>
      </c>
      <c r="P146" s="54">
        <f t="shared" si="57"/>
        <v>-0.57503921845730777</v>
      </c>
      <c r="Q146" s="54">
        <f t="shared" si="57"/>
        <v>-0.53346443250965958</v>
      </c>
      <c r="R146" s="54">
        <f t="shared" si="57"/>
        <v>-0.49186805194519595</v>
      </c>
      <c r="S146" s="54">
        <f t="shared" si="58"/>
        <v>-0.45124595692082009</v>
      </c>
      <c r="T146" s="54">
        <f t="shared" si="58"/>
        <v>-0.4122317128655878</v>
      </c>
      <c r="U146" s="54">
        <f t="shared" si="58"/>
        <v>-0.37519997087868262</v>
      </c>
      <c r="V146" s="54">
        <f t="shared" si="58"/>
        <v>-0.34034333802562311</v>
      </c>
      <c r="W146" s="54">
        <f t="shared" si="58"/>
        <v>-0.30772886573543856</v>
      </c>
      <c r="X146" s="54">
        <f t="shared" si="58"/>
        <v>-0.27733915243420681</v>
      </c>
      <c r="Y146" s="54">
        <f t="shared" si="58"/>
        <v>-0.24910195968584062</v>
      </c>
      <c r="Z146" s="54">
        <f t="shared" si="58"/>
        <v>-0.22291132257621743</v>
      </c>
      <c r="AA146" s="54">
        <f t="shared" si="58"/>
        <v>-0.1986424051966087</v>
      </c>
      <c r="AB146" s="54">
        <f t="shared" si="58"/>
        <v>-0.17616178705999441</v>
      </c>
      <c r="AC146" s="54">
        <f t="shared" si="59"/>
        <v>-0.15533443530036492</v>
      </c>
      <c r="AD146" s="54">
        <f t="shared" si="59"/>
        <v>-0.13602829180562814</v>
      </c>
      <c r="AE146" s="54">
        <f t="shared" si="59"/>
        <v>-0.11811715988582175</v>
      </c>
      <c r="AF146" s="54">
        <f t="shared" si="59"/>
        <v>-0.10148239236951974</v>
      </c>
      <c r="AG146" s="54">
        <f t="shared" si="59"/>
        <v>-8.6013747085519093E-2</v>
      </c>
      <c r="AH146" s="54">
        <f t="shared" si="59"/>
        <v>-7.1609674939544024E-2</v>
      </c>
      <c r="AI146" s="54">
        <f t="shared" si="59"/>
        <v>-5.8177231412107067E-2</v>
      </c>
      <c r="AJ146" s="54">
        <f t="shared" si="59"/>
        <v>-4.5631747603730448E-2</v>
      </c>
      <c r="AK146" s="54">
        <f t="shared" si="59"/>
        <v>-3.3896356903815317E-2</v>
      </c>
      <c r="AL146" s="54">
        <f t="shared" si="59"/>
        <v>-2.2901444180062621E-2</v>
      </c>
      <c r="AN146" s="55">
        <f t="shared" si="51"/>
        <v>-1.9899999999999918E-3</v>
      </c>
      <c r="AO146" s="55">
        <f t="shared" si="52"/>
        <v>-0.15747</v>
      </c>
      <c r="AP146" s="55">
        <f t="shared" si="53"/>
        <v>0.1809799999999997</v>
      </c>
      <c r="AQ146" s="55">
        <f t="shared" si="54"/>
        <v>0.26659999999999995</v>
      </c>
      <c r="AR146" s="55">
        <f t="shared" si="55"/>
        <v>0.38077000000000005</v>
      </c>
      <c r="AS146" s="55">
        <f t="shared" si="56"/>
        <v>-7.8739999999999991E-2</v>
      </c>
    </row>
    <row r="147" spans="1:45" ht="13.5" customHeight="1">
      <c r="A147" s="51">
        <v>137</v>
      </c>
      <c r="B147" s="52">
        <v>44028</v>
      </c>
      <c r="C147" s="53">
        <v>0.31523000000000001</v>
      </c>
      <c r="D147" s="53">
        <v>-0.72568999999999995</v>
      </c>
      <c r="E147" s="53">
        <v>-2.0066999999999999</v>
      </c>
      <c r="F147" s="53">
        <v>-0.84543000000000001</v>
      </c>
      <c r="G147" s="53">
        <v>3.4393699999999998</v>
      </c>
      <c r="H147" s="53">
        <v>0.11267000000000001</v>
      </c>
      <c r="I147" s="54">
        <f t="shared" si="57"/>
        <v>-0.6505017216841753</v>
      </c>
      <c r="J147" s="54">
        <f t="shared" si="57"/>
        <v>-0.68245516646923177</v>
      </c>
      <c r="K147" s="54">
        <f t="shared" si="57"/>
        <v>-0.70082948721644978</v>
      </c>
      <c r="L147" s="54">
        <f t="shared" si="57"/>
        <v>-0.69651933259814136</v>
      </c>
      <c r="M147" s="54">
        <f t="shared" si="57"/>
        <v>-0.67518078654547875</v>
      </c>
      <c r="N147" s="54">
        <f t="shared" si="57"/>
        <v>-0.64261686697949283</v>
      </c>
      <c r="O147" s="54">
        <f t="shared" si="57"/>
        <v>-0.60333982089379889</v>
      </c>
      <c r="P147" s="54">
        <f t="shared" si="57"/>
        <v>-0.56061310276443099</v>
      </c>
      <c r="Q147" s="54">
        <f t="shared" si="57"/>
        <v>-0.51670811475549094</v>
      </c>
      <c r="R147" s="54">
        <f t="shared" si="57"/>
        <v>-0.47315407888163868</v>
      </c>
      <c r="S147" s="54">
        <f t="shared" si="58"/>
        <v>-0.43094065958315297</v>
      </c>
      <c r="T147" s="54">
        <f t="shared" si="58"/>
        <v>-0.39067276913911259</v>
      </c>
      <c r="U147" s="54">
        <f t="shared" si="58"/>
        <v>-0.35268564391820573</v>
      </c>
      <c r="V147" s="54">
        <f t="shared" si="58"/>
        <v>-0.31712901358519718</v>
      </c>
      <c r="W147" s="54">
        <f t="shared" si="58"/>
        <v>-0.28402793089895584</v>
      </c>
      <c r="X147" s="54">
        <f t="shared" si="58"/>
        <v>-0.2533262635803914</v>
      </c>
      <c r="Y147" s="54">
        <f t="shared" si="58"/>
        <v>-0.22491744456688648</v>
      </c>
      <c r="Z147" s="54">
        <f t="shared" si="58"/>
        <v>-0.19866593629680535</v>
      </c>
      <c r="AA147" s="54">
        <f t="shared" si="58"/>
        <v>-0.17442197788257172</v>
      </c>
      <c r="AB147" s="54">
        <f t="shared" si="58"/>
        <v>-0.15203150981271682</v>
      </c>
      <c r="AC147" s="54">
        <f t="shared" si="59"/>
        <v>-0.13134266484405135</v>
      </c>
      <c r="AD147" s="54">
        <f t="shared" si="59"/>
        <v>-0.11220983722845633</v>
      </c>
      <c r="AE147" s="54">
        <f t="shared" si="59"/>
        <v>-9.4496063955087223E-2</v>
      </c>
      <c r="AF147" s="54">
        <f t="shared" si="59"/>
        <v>-7.8074246757772803E-2</v>
      </c>
      <c r="AG147" s="54">
        <f t="shared" si="59"/>
        <v>-6.2827593480695984E-2</v>
      </c>
      <c r="AH147" s="54">
        <f t="shared" si="59"/>
        <v>-4.864954783649042E-2</v>
      </c>
      <c r="AI147" s="54">
        <f t="shared" si="59"/>
        <v>-3.5443397000494585E-2</v>
      </c>
      <c r="AJ147" s="54">
        <f t="shared" si="59"/>
        <v>-2.3121688937938485E-2</v>
      </c>
      <c r="AK147" s="54">
        <f t="shared" si="59"/>
        <v>-1.1605549973065895E-2</v>
      </c>
      <c r="AL147" s="54">
        <f t="shared" si="59"/>
        <v>-8.2396352676108228E-4</v>
      </c>
      <c r="AN147" s="55">
        <f t="shared" si="51"/>
        <v>1.4770000000000005E-2</v>
      </c>
      <c r="AO147" s="55">
        <f t="shared" si="52"/>
        <v>8.2200000000000051E-3</v>
      </c>
      <c r="AP147" s="55">
        <f t="shared" si="53"/>
        <v>-5.5999999999999828E-2</v>
      </c>
      <c r="AQ147" s="55">
        <f t="shared" si="54"/>
        <v>-0.12775999999999998</v>
      </c>
      <c r="AR147" s="55">
        <f t="shared" si="55"/>
        <v>-0.14762000000000031</v>
      </c>
      <c r="AS147" s="55">
        <f t="shared" si="56"/>
        <v>-8.649999999999991E-3</v>
      </c>
    </row>
    <row r="148" spans="1:45" ht="13.5" customHeight="1">
      <c r="A148" s="51">
        <v>138</v>
      </c>
      <c r="B148" s="52">
        <v>44029</v>
      </c>
      <c r="C148" s="53">
        <v>0.32693</v>
      </c>
      <c r="D148" s="53">
        <v>-0.72667999999999999</v>
      </c>
      <c r="E148" s="53">
        <v>-2.1080899999999998</v>
      </c>
      <c r="F148" s="53">
        <v>-1.02142</v>
      </c>
      <c r="G148" s="53">
        <v>3.3953700000000002</v>
      </c>
      <c r="H148" s="53">
        <v>9.7979999999999998E-2</v>
      </c>
      <c r="I148" s="54">
        <f t="shared" si="57"/>
        <v>-0.65826953054257364</v>
      </c>
      <c r="J148" s="54">
        <f t="shared" si="57"/>
        <v>-0.69566372399386112</v>
      </c>
      <c r="K148" s="54">
        <f t="shared" si="57"/>
        <v>-0.71744748005039738</v>
      </c>
      <c r="L148" s="54">
        <f t="shared" si="57"/>
        <v>-0.71452201063118304</v>
      </c>
      <c r="M148" s="54">
        <f t="shared" si="57"/>
        <v>-0.69319182763893006</v>
      </c>
      <c r="N148" s="54">
        <f t="shared" si="57"/>
        <v>-0.6597809306437018</v>
      </c>
      <c r="O148" s="54">
        <f t="shared" si="57"/>
        <v>-0.61916836997701197</v>
      </c>
      <c r="P148" s="54">
        <f t="shared" si="57"/>
        <v>-0.57486360626313826</v>
      </c>
      <c r="Q148" s="54">
        <f t="shared" si="57"/>
        <v>-0.52929725149219031</v>
      </c>
      <c r="R148" s="54">
        <f t="shared" si="57"/>
        <v>-0.48409754768553531</v>
      </c>
      <c r="S148" s="54">
        <f t="shared" si="58"/>
        <v>-0.44031239509821513</v>
      </c>
      <c r="T148" s="54">
        <f t="shared" si="58"/>
        <v>-0.39857788749176154</v>
      </c>
      <c r="U148" s="54">
        <f t="shared" si="58"/>
        <v>-0.35924292497504956</v>
      </c>
      <c r="V148" s="54">
        <f t="shared" si="58"/>
        <v>-0.3224599096167341</v>
      </c>
      <c r="W148" s="54">
        <f t="shared" si="58"/>
        <v>-0.28824997644052397</v>
      </c>
      <c r="X148" s="54">
        <f t="shared" si="58"/>
        <v>-0.25654940422812145</v>
      </c>
      <c r="Y148" s="54">
        <f t="shared" si="58"/>
        <v>-0.22724226197588379</v>
      </c>
      <c r="Z148" s="54">
        <f t="shared" si="58"/>
        <v>-0.20018307145110883</v>
      </c>
      <c r="AA148" s="54">
        <f t="shared" si="58"/>
        <v>-0.17521228222354338</v>
      </c>
      <c r="AB148" s="54">
        <f t="shared" si="58"/>
        <v>-0.15216661185071381</v>
      </c>
      <c r="AC148" s="54">
        <f t="shared" si="59"/>
        <v>-0.13088574870490108</v>
      </c>
      <c r="AD148" s="54">
        <f t="shared" si="59"/>
        <v>-0.11121650380363904</v>
      </c>
      <c r="AE148" s="54">
        <f t="shared" si="59"/>
        <v>-9.3015195367474754E-2</v>
      </c>
      <c r="AF148" s="54">
        <f t="shared" si="59"/>
        <v>-7.6148828131373178E-2</v>
      </c>
      <c r="AG148" s="54">
        <f t="shared" si="59"/>
        <v>-6.0495467741708719E-2</v>
      </c>
      <c r="AH148" s="54">
        <f t="shared" si="59"/>
        <v>-4.5944093143416062E-2</v>
      </c>
      <c r="AI148" s="54">
        <f t="shared" si="59"/>
        <v>-3.2394124962887662E-2</v>
      </c>
      <c r="AJ148" s="54">
        <f t="shared" si="59"/>
        <v>-1.975476681083423E-2</v>
      </c>
      <c r="AK148" s="54">
        <f t="shared" si="59"/>
        <v>-7.9442527278449464E-3</v>
      </c>
      <c r="AL148" s="54">
        <f t="shared" si="59"/>
        <v>3.1109370681627938E-3</v>
      </c>
      <c r="AN148" s="55">
        <f t="shared" si="51"/>
        <v>1.1699999999999988E-2</v>
      </c>
      <c r="AO148" s="55">
        <f t="shared" si="52"/>
        <v>-9.900000000000464E-4</v>
      </c>
      <c r="AP148" s="55">
        <f t="shared" si="53"/>
        <v>-0.10138999999999987</v>
      </c>
      <c r="AQ148" s="55">
        <f t="shared" si="54"/>
        <v>-0.17598999999999998</v>
      </c>
      <c r="AR148" s="55">
        <f t="shared" si="55"/>
        <v>-4.3999999999999595E-2</v>
      </c>
      <c r="AS148" s="55">
        <f t="shared" si="56"/>
        <v>-1.4690000000000009E-2</v>
      </c>
    </row>
    <row r="149" spans="1:45" ht="13.5" customHeight="1">
      <c r="A149" s="51">
        <v>139</v>
      </c>
      <c r="B149" s="52">
        <v>44032</v>
      </c>
      <c r="C149" s="53">
        <v>0.34405000000000002</v>
      </c>
      <c r="D149" s="53">
        <v>-0.75249999999999995</v>
      </c>
      <c r="E149" s="53">
        <v>-2.0196999999999998</v>
      </c>
      <c r="F149" s="53">
        <v>-0.90171000000000001</v>
      </c>
      <c r="G149" s="53">
        <v>3.47811</v>
      </c>
      <c r="H149" s="53">
        <v>0.1116</v>
      </c>
      <c r="I149" s="54">
        <f t="shared" si="57"/>
        <v>-0.65069778826372038</v>
      </c>
      <c r="J149" s="54">
        <f t="shared" si="57"/>
        <v>-0.67806983004249322</v>
      </c>
      <c r="K149" s="54">
        <f t="shared" si="57"/>
        <v>-0.69440590095270327</v>
      </c>
      <c r="L149" s="54">
        <f t="shared" si="57"/>
        <v>-0.68891629233330343</v>
      </c>
      <c r="M149" s="54">
        <f t="shared" si="57"/>
        <v>-0.66678121522609468</v>
      </c>
      <c r="N149" s="54">
        <f t="shared" si="57"/>
        <v>-0.63359221365187757</v>
      </c>
      <c r="O149" s="54">
        <f t="shared" si="57"/>
        <v>-0.59375585230342431</v>
      </c>
      <c r="P149" s="54">
        <f t="shared" si="57"/>
        <v>-0.55048321287169821</v>
      </c>
      <c r="Q149" s="54">
        <f t="shared" si="57"/>
        <v>-0.5060224340924232</v>
      </c>
      <c r="R149" s="54">
        <f t="shared" si="57"/>
        <v>-0.46189551796321288</v>
      </c>
      <c r="S149" s="54">
        <f t="shared" si="58"/>
        <v>-0.4190934102489034</v>
      </c>
      <c r="T149" s="54">
        <f t="shared" si="58"/>
        <v>-0.37822636841430241</v>
      </c>
      <c r="U149" s="54">
        <f t="shared" si="58"/>
        <v>-0.33963645457514924</v>
      </c>
      <c r="V149" s="54">
        <f t="shared" si="58"/>
        <v>-0.3034802561632835</v>
      </c>
      <c r="W149" s="54">
        <f t="shared" si="58"/>
        <v>-0.26978896332952707</v>
      </c>
      <c r="X149" s="54">
        <f t="shared" si="58"/>
        <v>-0.23851152958454833</v>
      </c>
      <c r="Y149" s="54">
        <f t="shared" si="58"/>
        <v>-0.20954533795268568</v>
      </c>
      <c r="Z149" s="54">
        <f t="shared" si="58"/>
        <v>-0.18275771844565616</v>
      </c>
      <c r="AA149" s="54">
        <f t="shared" si="58"/>
        <v>-0.15800081730359455</v>
      </c>
      <c r="AB149" s="54">
        <f t="shared" si="58"/>
        <v>-0.13512167105236775</v>
      </c>
      <c r="AC149" s="54">
        <f t="shared" si="59"/>
        <v>-0.11396884973197759</v>
      </c>
      <c r="AD149" s="54">
        <f t="shared" si="59"/>
        <v>-9.4396668147112658E-2</v>
      </c>
      <c r="AE149" s="54">
        <f t="shared" si="59"/>
        <v>-7.6267692411145713E-2</v>
      </c>
      <c r="AF149" s="54">
        <f t="shared" si="59"/>
        <v>-5.9454068302704347E-2</v>
      </c>
      <c r="AG149" s="54">
        <f t="shared" si="59"/>
        <v>-4.3838050221127467E-2</v>
      </c>
      <c r="AH149" s="54">
        <f t="shared" si="59"/>
        <v>-2.9312001270696213E-2</v>
      </c>
      <c r="AI149" s="54">
        <f t="shared" si="59"/>
        <v>-1.5778056014956299E-2</v>
      </c>
      <c r="AJ149" s="54">
        <f t="shared" si="59"/>
        <v>-3.1475800735114223E-3</v>
      </c>
      <c r="AK149" s="54">
        <f t="shared" si="59"/>
        <v>8.6594807197515056E-3</v>
      </c>
      <c r="AL149" s="54">
        <f t="shared" si="59"/>
        <v>1.9715298654730862E-2</v>
      </c>
      <c r="AN149" s="55">
        <f t="shared" si="51"/>
        <v>1.7120000000000024E-2</v>
      </c>
      <c r="AO149" s="55">
        <f t="shared" si="52"/>
        <v>-2.5819999999999954E-2</v>
      </c>
      <c r="AP149" s="55">
        <f t="shared" si="53"/>
        <v>8.8389999999999969E-2</v>
      </c>
      <c r="AQ149" s="55">
        <f t="shared" si="54"/>
        <v>0.11970999999999998</v>
      </c>
      <c r="AR149" s="55">
        <f t="shared" si="55"/>
        <v>8.2739999999999814E-2</v>
      </c>
      <c r="AS149" s="55">
        <f t="shared" si="56"/>
        <v>1.3620000000000007E-2</v>
      </c>
    </row>
    <row r="150" spans="1:45" ht="13.5" customHeight="1">
      <c r="A150" s="51">
        <v>140</v>
      </c>
      <c r="B150" s="52">
        <v>44033</v>
      </c>
      <c r="C150" s="53">
        <v>0.30164000000000002</v>
      </c>
      <c r="D150" s="53">
        <v>-0.67142000000000002</v>
      </c>
      <c r="E150" s="53">
        <v>-2.08663</v>
      </c>
      <c r="F150" s="53">
        <v>-1.02691</v>
      </c>
      <c r="G150" s="53">
        <v>3.37385</v>
      </c>
      <c r="H150" s="53">
        <v>0.11631</v>
      </c>
      <c r="I150" s="54">
        <f t="shared" si="57"/>
        <v>-0.6530661041642517</v>
      </c>
      <c r="J150" s="54">
        <f t="shared" si="57"/>
        <v>-0.6853766096562981</v>
      </c>
      <c r="K150" s="54">
        <f t="shared" si="57"/>
        <v>-0.70756209320165431</v>
      </c>
      <c r="L150" s="54">
        <f t="shared" si="57"/>
        <v>-0.70608633298433732</v>
      </c>
      <c r="M150" s="54">
        <f t="shared" si="57"/>
        <v>-0.68644010313795156</v>
      </c>
      <c r="N150" s="54">
        <f t="shared" si="57"/>
        <v>-0.65472688204859031</v>
      </c>
      <c r="O150" s="54">
        <f t="shared" si="57"/>
        <v>-0.61575531562295915</v>
      </c>
      <c r="P150" s="54">
        <f t="shared" si="57"/>
        <v>-0.57301127410289232</v>
      </c>
      <c r="Q150" s="54">
        <f t="shared" si="57"/>
        <v>-0.52891809896604003</v>
      </c>
      <c r="R150" s="54">
        <f t="shared" si="57"/>
        <v>-0.48510291499557562</v>
      </c>
      <c r="S150" s="54">
        <f t="shared" si="58"/>
        <v>-0.44261504597131479</v>
      </c>
      <c r="T150" s="54">
        <f t="shared" si="58"/>
        <v>-0.40209321374715434</v>
      </c>
      <c r="U150" s="54">
        <f t="shared" si="58"/>
        <v>-0.3638896262063982</v>
      </c>
      <c r="V150" s="54">
        <f t="shared" si="58"/>
        <v>-0.3281604335948739</v>
      </c>
      <c r="W150" s="54">
        <f t="shared" si="58"/>
        <v>-0.29493081710846308</v>
      </c>
      <c r="X150" s="54">
        <f t="shared" si="58"/>
        <v>-0.26414129010665377</v>
      </c>
      <c r="Y150" s="54">
        <f t="shared" si="58"/>
        <v>-0.23568024929223949</v>
      </c>
      <c r="Z150" s="54">
        <f t="shared" si="58"/>
        <v>-0.20940655317124787</v>
      </c>
      <c r="AA150" s="54">
        <f t="shared" si="58"/>
        <v>-0.18516492509784716</v>
      </c>
      <c r="AB150" s="54">
        <f t="shared" si="58"/>
        <v>-0.16279623466284729</v>
      </c>
      <c r="AC150" s="54">
        <f t="shared" si="59"/>
        <v>-0.1421441550965277</v>
      </c>
      <c r="AD150" s="54">
        <f t="shared" si="59"/>
        <v>-0.12305928231594643</v>
      </c>
      <c r="AE150" s="54">
        <f t="shared" si="59"/>
        <v>-0.10540149797610011</v>
      </c>
      <c r="AF150" s="54">
        <f t="shared" si="59"/>
        <v>-8.9041136860171219E-2</v>
      </c>
      <c r="AG150" s="54">
        <f t="shared" si="59"/>
        <v>-7.3859357164180461E-2</v>
      </c>
      <c r="AH150" s="54">
        <f t="shared" si="59"/>
        <v>-5.9747994880613289E-2</v>
      </c>
      <c r="AI150" s="54">
        <f t="shared" si="59"/>
        <v>-4.6609098757492272E-2</v>
      </c>
      <c r="AJ150" s="54">
        <f t="shared" si="59"/>
        <v>-3.4354281442953202E-2</v>
      </c>
      <c r="AK150" s="54">
        <f t="shared" si="59"/>
        <v>-2.2903978949165193E-2</v>
      </c>
      <c r="AL150" s="54">
        <f t="shared" si="59"/>
        <v>-1.2186679720729805E-2</v>
      </c>
      <c r="AN150" s="55">
        <f t="shared" si="51"/>
        <v>-4.2410000000000003E-2</v>
      </c>
      <c r="AO150" s="55">
        <f t="shared" si="52"/>
        <v>8.107999999999993E-2</v>
      </c>
      <c r="AP150" s="55">
        <f t="shared" si="53"/>
        <v>-6.6930000000000156E-2</v>
      </c>
      <c r="AQ150" s="55">
        <f t="shared" si="54"/>
        <v>-0.12519999999999998</v>
      </c>
      <c r="AR150" s="55">
        <f t="shared" si="55"/>
        <v>-0.10426000000000002</v>
      </c>
      <c r="AS150" s="55">
        <f t="shared" si="56"/>
        <v>4.709999999999992E-3</v>
      </c>
    </row>
    <row r="151" spans="1:45" ht="13.5" customHeight="1">
      <c r="A151" s="51">
        <v>141</v>
      </c>
      <c r="B151" s="52">
        <v>44034</v>
      </c>
      <c r="C151" s="53">
        <v>0.27667999999999998</v>
      </c>
      <c r="D151" s="53">
        <v>-0.67740999999999996</v>
      </c>
      <c r="E151" s="53">
        <v>-2.0544199999999999</v>
      </c>
      <c r="F151" s="53">
        <v>-1.0545100000000001</v>
      </c>
      <c r="G151" s="53">
        <v>3.3569399999999998</v>
      </c>
      <c r="H151" s="53">
        <v>9.7100000000000006E-2</v>
      </c>
      <c r="I151" s="54">
        <f t="shared" ref="I151:R160" si="60">IFERROR($C151 + $D151 * (1 - EXP(-I$9 / $G151)) / (I$9 / $G151)+ $E151 * ((1 - EXP(-I$9 / $G151)) / (I$9 / $G151) - EXP(-I$9 / $G151))+ $F151 * ((1 - EXP(-I$9 / $H151)) / (I$9 / $H151) - EXP(-I$9 / $H151)),"n.a")</f>
        <v>-0.66301007300757575</v>
      </c>
      <c r="J151" s="54">
        <f t="shared" si="60"/>
        <v>-0.70045099188519666</v>
      </c>
      <c r="K151" s="54">
        <f t="shared" si="60"/>
        <v>-0.72302755174116085</v>
      </c>
      <c r="L151" s="54">
        <f t="shared" si="60"/>
        <v>-0.72115850041013463</v>
      </c>
      <c r="M151" s="54">
        <f t="shared" si="60"/>
        <v>-0.70106571322726341</v>
      </c>
      <c r="N151" s="54">
        <f t="shared" si="60"/>
        <v>-0.66903146092527366</v>
      </c>
      <c r="O151" s="54">
        <f t="shared" si="60"/>
        <v>-0.62989711147993188</v>
      </c>
      <c r="P151" s="54">
        <f t="shared" si="60"/>
        <v>-0.58713571862832836</v>
      </c>
      <c r="Q151" s="54">
        <f t="shared" si="60"/>
        <v>-0.5431444930888536</v>
      </c>
      <c r="R151" s="54">
        <f t="shared" si="60"/>
        <v>-0.49952279646447018</v>
      </c>
      <c r="S151" s="54">
        <f t="shared" ref="S151:AB160" si="61">IFERROR($C151 + $D151 * (1 - EXP(-S$9 / $G151)) / (S$9 / $G151)+ $E151 * ((1 - EXP(-S$9 / $G151)) / (S$9 / $G151) - EXP(-S$9 / $G151))+ $F151 * ((1 - EXP(-S$9 / $H151)) / (S$9 / $H151) - EXP(-S$9 / $H151)),"n.a")</f>
        <v>-0.45729485282012372</v>
      </c>
      <c r="T151" s="54">
        <f t="shared" si="61"/>
        <v>-0.41707829511704475</v>
      </c>
      <c r="U151" s="54">
        <f t="shared" si="61"/>
        <v>-0.37920837134248903</v>
      </c>
      <c r="V151" s="54">
        <f t="shared" si="61"/>
        <v>-0.3438280210079786</v>
      </c>
      <c r="W151" s="54">
        <f t="shared" si="61"/>
        <v>-0.31095241414772912</v>
      </c>
      <c r="X151" s="54">
        <f t="shared" si="61"/>
        <v>-0.28051468269611274</v>
      </c>
      <c r="Y151" s="54">
        <f t="shared" si="61"/>
        <v>-0.25239794707868496</v>
      </c>
      <c r="Z151" s="54">
        <f t="shared" si="61"/>
        <v>-0.22645744006073562</v>
      </c>
      <c r="AA151" s="54">
        <f t="shared" si="61"/>
        <v>-0.20253553004823169</v>
      </c>
      <c r="AB151" s="54">
        <f t="shared" si="61"/>
        <v>-0.18047169318347495</v>
      </c>
      <c r="AC151" s="54">
        <f t="shared" ref="AC151:AL160" si="62">IFERROR($C151 + $D151 * (1 - EXP(-AC$9 / $G151)) / (AC$9 / $G151)+ $E151 * ((1 - EXP(-AC$9 / $G151)) / (AC$9 / $G151) - EXP(-AC$9 / $G151))+ $F151 * ((1 - EXP(-AC$9 / $H151)) / (AC$9 / $H151) - EXP(-AC$9 / $H151)),"n.a")</f>
        <v>-0.16010892359642495</v>
      </c>
      <c r="AD151" s="54">
        <f t="shared" si="62"/>
        <v>-0.14129765801720656</v>
      </c>
      <c r="AE151" s="54">
        <f t="shared" si="62"/>
        <v>-0.1238979879529095</v>
      </c>
      <c r="AF151" s="54">
        <f t="shared" si="62"/>
        <v>-0.10778071150921104</v>
      </c>
      <c r="AG151" s="54">
        <f t="shared" si="62"/>
        <v>-9.2827616289870754E-2</v>
      </c>
      <c r="AH151" s="54">
        <f t="shared" si="62"/>
        <v>-7.8931268609076274E-2</v>
      </c>
      <c r="AI151" s="54">
        <f t="shared" si="62"/>
        <v>-6.599450059259733E-2</v>
      </c>
      <c r="AJ151" s="54">
        <f t="shared" si="62"/>
        <v>-5.3929726818391199E-2</v>
      </c>
      <c r="AK151" s="54">
        <f t="shared" si="62"/>
        <v>-4.2658179472247072E-2</v>
      </c>
      <c r="AL151" s="54">
        <f t="shared" si="62"/>
        <v>-3.2109120811631441E-2</v>
      </c>
      <c r="AN151" s="55">
        <f t="shared" si="51"/>
        <v>-2.4960000000000038E-2</v>
      </c>
      <c r="AO151" s="55">
        <f t="shared" si="52"/>
        <v>-5.9899999999999398E-3</v>
      </c>
      <c r="AP151" s="55">
        <f t="shared" si="53"/>
        <v>3.2210000000000072E-2</v>
      </c>
      <c r="AQ151" s="55">
        <f t="shared" si="54"/>
        <v>-2.7600000000000069E-2</v>
      </c>
      <c r="AR151" s="55">
        <f t="shared" si="55"/>
        <v>-1.6910000000000203E-2</v>
      </c>
      <c r="AS151" s="55">
        <f t="shared" si="56"/>
        <v>-1.9209999999999991E-2</v>
      </c>
    </row>
    <row r="152" spans="1:45" ht="13.5" customHeight="1">
      <c r="A152" s="51">
        <v>142</v>
      </c>
      <c r="B152" s="52">
        <v>44035</v>
      </c>
      <c r="C152" s="53">
        <v>0.25258000000000003</v>
      </c>
      <c r="D152" s="53">
        <v>-0.64561000000000002</v>
      </c>
      <c r="E152" s="53">
        <v>-2.06778</v>
      </c>
      <c r="F152" s="53">
        <v>-0.93562999999999996</v>
      </c>
      <c r="G152" s="53">
        <v>3.3427099999999998</v>
      </c>
      <c r="H152" s="53">
        <v>0.11935</v>
      </c>
      <c r="I152" s="54">
        <f t="shared" si="60"/>
        <v>-0.67084966256738932</v>
      </c>
      <c r="J152" s="54">
        <f t="shared" si="60"/>
        <v>-0.70848422751018381</v>
      </c>
      <c r="K152" s="54">
        <f t="shared" si="60"/>
        <v>-0.7328663347908857</v>
      </c>
      <c r="L152" s="54">
        <f t="shared" si="60"/>
        <v>-0.73268608590368012</v>
      </c>
      <c r="M152" s="54">
        <f t="shared" si="60"/>
        <v>-0.71397095837677427</v>
      </c>
      <c r="N152" s="54">
        <f t="shared" si="60"/>
        <v>-0.68303484256300406</v>
      </c>
      <c r="O152" s="54">
        <f t="shared" si="60"/>
        <v>-0.64478134335800275</v>
      </c>
      <c r="P152" s="54">
        <f t="shared" si="60"/>
        <v>-0.60273891104692923</v>
      </c>
      <c r="Q152" s="54">
        <f t="shared" si="60"/>
        <v>-0.55934729013617901</v>
      </c>
      <c r="R152" s="54">
        <f t="shared" si="60"/>
        <v>-0.51623676054902334</v>
      </c>
      <c r="S152" s="54">
        <f t="shared" si="61"/>
        <v>-0.4744534688815284</v>
      </c>
      <c r="T152" s="54">
        <f t="shared" si="61"/>
        <v>-0.43463042110899675</v>
      </c>
      <c r="U152" s="54">
        <f t="shared" si="61"/>
        <v>-0.3971136211364279</v>
      </c>
      <c r="V152" s="54">
        <f t="shared" si="61"/>
        <v>-0.36205357313927505</v>
      </c>
      <c r="W152" s="54">
        <f t="shared" si="61"/>
        <v>-0.32947083499419755</v>
      </c>
      <c r="X152" s="54">
        <f t="shared" si="61"/>
        <v>-0.29930245474325118</v>
      </c>
      <c r="Y152" s="54">
        <f t="shared" si="61"/>
        <v>-0.27143447888441308</v>
      </c>
      <c r="Z152" s="54">
        <f t="shared" si="61"/>
        <v>-0.24572440065820003</v>
      </c>
      <c r="AA152" s="54">
        <f t="shared" si="61"/>
        <v>-0.22201639911405247</v>
      </c>
      <c r="AB152" s="54">
        <f t="shared" si="61"/>
        <v>-0.20015145302119383</v>
      </c>
      <c r="AC152" s="54">
        <f t="shared" si="62"/>
        <v>-0.17997384331869129</v>
      </c>
      <c r="AD152" s="54">
        <f t="shared" si="62"/>
        <v>-0.16133513710126993</v>
      </c>
      <c r="AE152" s="54">
        <f t="shared" si="62"/>
        <v>-0.14409643777217418</v>
      </c>
      <c r="AF152" s="54">
        <f t="shared" si="62"/>
        <v>-0.12812946111865428</v>
      </c>
      <c r="AG152" s="54">
        <f t="shared" si="62"/>
        <v>-0.1133168338261948</v>
      </c>
      <c r="AH152" s="54">
        <f t="shared" si="62"/>
        <v>-9.9551892981313742E-2</v>
      </c>
      <c r="AI152" s="54">
        <f t="shared" si="62"/>
        <v>-8.6738180262195028E-2</v>
      </c>
      <c r="AJ152" s="54">
        <f t="shared" si="62"/>
        <v>-7.4788763798623842E-2</v>
      </c>
      <c r="AK152" s="54">
        <f t="shared" si="62"/>
        <v>-6.3625477488320148E-2</v>
      </c>
      <c r="AL152" s="54">
        <f t="shared" si="62"/>
        <v>-5.3178137039913184E-2</v>
      </c>
      <c r="AN152" s="55">
        <f t="shared" si="51"/>
        <v>-2.4099999999999955E-2</v>
      </c>
      <c r="AO152" s="55">
        <f t="shared" si="52"/>
        <v>3.1799999999999939E-2</v>
      </c>
      <c r="AP152" s="55">
        <f t="shared" si="53"/>
        <v>-1.3360000000000039E-2</v>
      </c>
      <c r="AQ152" s="55">
        <f t="shared" si="54"/>
        <v>0.1188800000000001</v>
      </c>
      <c r="AR152" s="55">
        <f t="shared" si="55"/>
        <v>-1.4229999999999965E-2</v>
      </c>
      <c r="AS152" s="55">
        <f t="shared" si="56"/>
        <v>2.2249999999999992E-2</v>
      </c>
    </row>
    <row r="153" spans="1:45" ht="13.5" customHeight="1">
      <c r="A153" s="51">
        <v>143</v>
      </c>
      <c r="B153" s="52">
        <v>44036</v>
      </c>
      <c r="C153" s="53">
        <v>0.26545000000000002</v>
      </c>
      <c r="D153" s="53">
        <v>-0.68503000000000003</v>
      </c>
      <c r="E153" s="53">
        <v>-1.92398</v>
      </c>
      <c r="F153" s="53">
        <v>-0.91544000000000003</v>
      </c>
      <c r="G153" s="53">
        <v>3.4975700000000001</v>
      </c>
      <c r="H153" s="53">
        <v>0.10921</v>
      </c>
      <c r="I153" s="54">
        <f t="shared" si="60"/>
        <v>-0.65805703418257167</v>
      </c>
      <c r="J153" s="54">
        <f t="shared" si="60"/>
        <v>-0.68550124449666383</v>
      </c>
      <c r="K153" s="54">
        <f t="shared" si="60"/>
        <v>-0.70354812770034392</v>
      </c>
      <c r="L153" s="54">
        <f t="shared" si="60"/>
        <v>-0.70081603115106439</v>
      </c>
      <c r="M153" s="54">
        <f t="shared" si="60"/>
        <v>-0.68201906625226716</v>
      </c>
      <c r="N153" s="54">
        <f t="shared" si="60"/>
        <v>-0.65242659456168295</v>
      </c>
      <c r="O153" s="54">
        <f t="shared" si="60"/>
        <v>-0.61623264908499842</v>
      </c>
      <c r="P153" s="54">
        <f t="shared" si="60"/>
        <v>-0.57651377611520194</v>
      </c>
      <c r="Q153" s="54">
        <f t="shared" si="60"/>
        <v>-0.53543763434536751</v>
      </c>
      <c r="R153" s="54">
        <f t="shared" si="60"/>
        <v>-0.49448249361105978</v>
      </c>
      <c r="S153" s="54">
        <f t="shared" si="61"/>
        <v>-0.45462003704662862</v>
      </c>
      <c r="T153" s="54">
        <f t="shared" si="61"/>
        <v>-0.41645712680224389</v>
      </c>
      <c r="U153" s="54">
        <f t="shared" si="61"/>
        <v>-0.38034233939971746</v>
      </c>
      <c r="V153" s="54">
        <f t="shared" si="61"/>
        <v>-0.34644461278174354</v>
      </c>
      <c r="W153" s="54">
        <f t="shared" si="61"/>
        <v>-0.31481058150616803</v>
      </c>
      <c r="X153" s="54">
        <f t="shared" si="61"/>
        <v>-0.28540592865116721</v>
      </c>
      <c r="Y153" s="54">
        <f t="shared" si="61"/>
        <v>-0.25814489197721174</v>
      </c>
      <c r="Z153" s="54">
        <f t="shared" si="61"/>
        <v>-0.23291106759775326</v>
      </c>
      <c r="AA153" s="54">
        <f t="shared" si="61"/>
        <v>-0.20957186835465172</v>
      </c>
      <c r="AB153" s="54">
        <f t="shared" si="61"/>
        <v>-0.18798838929132156</v>
      </c>
      <c r="AC153" s="54">
        <f t="shared" si="62"/>
        <v>-0.16802197438118016</v>
      </c>
      <c r="AD153" s="54">
        <f t="shared" si="62"/>
        <v>-0.14953843484566892</v>
      </c>
      <c r="AE153" s="54">
        <f t="shared" si="62"/>
        <v>-0.13241061317124236</v>
      </c>
      <c r="AF153" s="54">
        <f t="shared" si="62"/>
        <v>-0.11651979699561506</v>
      </c>
      <c r="AG153" s="54">
        <f t="shared" si="62"/>
        <v>-0.10175634686477182</v>
      </c>
      <c r="AH153" s="54">
        <f t="shared" si="62"/>
        <v>-8.8019798854961043E-2</v>
      </c>
      <c r="AI153" s="54">
        <f t="shared" si="62"/>
        <v>-7.5218627672527669E-2</v>
      </c>
      <c r="AJ153" s="54">
        <f t="shared" si="62"/>
        <v>-6.3269800924131217E-2</v>
      </c>
      <c r="AK153" s="54">
        <f t="shared" si="62"/>
        <v>-5.2098215432501052E-2</v>
      </c>
      <c r="AL153" s="54">
        <f t="shared" si="62"/>
        <v>-4.1636077766395697E-2</v>
      </c>
      <c r="AN153" s="55">
        <f t="shared" si="51"/>
        <v>1.2869999999999993E-2</v>
      </c>
      <c r="AO153" s="55">
        <f t="shared" si="52"/>
        <v>-3.9420000000000011E-2</v>
      </c>
      <c r="AP153" s="55">
        <f t="shared" si="53"/>
        <v>0.14379999999999993</v>
      </c>
      <c r="AQ153" s="55">
        <f t="shared" si="54"/>
        <v>2.018999999999993E-2</v>
      </c>
      <c r="AR153" s="55">
        <f t="shared" si="55"/>
        <v>0.15486000000000022</v>
      </c>
      <c r="AS153" s="55">
        <f t="shared" si="56"/>
        <v>-1.0139999999999996E-2</v>
      </c>
    </row>
    <row r="154" spans="1:45" ht="13.5" customHeight="1">
      <c r="A154" s="51">
        <v>144</v>
      </c>
      <c r="B154" s="52">
        <v>44039</v>
      </c>
      <c r="C154" s="53">
        <v>0.25314999999999999</v>
      </c>
      <c r="D154" s="53">
        <v>-0.62002000000000002</v>
      </c>
      <c r="E154" s="53">
        <v>-1.98207</v>
      </c>
      <c r="F154" s="53">
        <v>-1.0491900000000001</v>
      </c>
      <c r="G154" s="53">
        <v>3.3569900000000001</v>
      </c>
      <c r="H154" s="53">
        <v>0.11923</v>
      </c>
      <c r="I154" s="54">
        <f t="shared" si="60"/>
        <v>-0.65052328494363942</v>
      </c>
      <c r="J154" s="54">
        <f t="shared" si="60"/>
        <v>-0.67745691912817674</v>
      </c>
      <c r="K154" s="54">
        <f t="shared" si="60"/>
        <v>-0.69794856140218609</v>
      </c>
      <c r="L154" s="54">
        <f t="shared" si="60"/>
        <v>-0.69653055746871351</v>
      </c>
      <c r="M154" s="54">
        <f t="shared" si="60"/>
        <v>-0.67798843738729619</v>
      </c>
      <c r="N154" s="54">
        <f t="shared" si="60"/>
        <v>-0.64802294523023685</v>
      </c>
      <c r="O154" s="54">
        <f t="shared" si="60"/>
        <v>-0.6111795128239812</v>
      </c>
      <c r="P154" s="54">
        <f t="shared" si="60"/>
        <v>-0.570764999856195</v>
      </c>
      <c r="Q154" s="54">
        <f t="shared" si="60"/>
        <v>-0.52908025340539133</v>
      </c>
      <c r="R154" s="54">
        <f t="shared" si="60"/>
        <v>-0.48766946145849849</v>
      </c>
      <c r="S154" s="54">
        <f t="shared" si="61"/>
        <v>-0.44752712518707477</v>
      </c>
      <c r="T154" s="54">
        <f t="shared" si="61"/>
        <v>-0.4092571798039597</v>
      </c>
      <c r="U154" s="54">
        <f t="shared" si="61"/>
        <v>-0.37319126174477918</v>
      </c>
      <c r="V154" s="54">
        <f t="shared" si="61"/>
        <v>-0.33947493576001364</v>
      </c>
      <c r="W154" s="54">
        <f t="shared" si="61"/>
        <v>-0.30812970523049027</v>
      </c>
      <c r="X154" s="54">
        <f t="shared" si="61"/>
        <v>-0.27909707797355832</v>
      </c>
      <c r="Y154" s="54">
        <f t="shared" si="61"/>
        <v>-0.25226950263425141</v>
      </c>
      <c r="Z154" s="54">
        <f t="shared" si="61"/>
        <v>-0.22751178994119092</v>
      </c>
      <c r="AA154" s="54">
        <f t="shared" si="61"/>
        <v>-0.20467569548379355</v>
      </c>
      <c r="AB154" s="54">
        <f t="shared" si="61"/>
        <v>-0.18360962812982695</v>
      </c>
      <c r="AC154" s="54">
        <f t="shared" si="62"/>
        <v>-0.16416491508052147</v>
      </c>
      <c r="AD154" s="54">
        <f t="shared" si="62"/>
        <v>-0.14619965964238901</v>
      </c>
      <c r="AE154" s="54">
        <f t="shared" si="62"/>
        <v>-0.12958093733004658</v>
      </c>
      <c r="AF154" s="54">
        <f t="shared" si="62"/>
        <v>-0.11418586347665269</v>
      </c>
      <c r="AG154" s="54">
        <f t="shared" si="62"/>
        <v>-9.9901910921039824E-2</v>
      </c>
      <c r="AH154" s="54">
        <f t="shared" si="62"/>
        <v>-8.6626744347530538E-2</v>
      </c>
      <c r="AI154" s="54">
        <f t="shared" si="62"/>
        <v>-7.426775711864983E-2</v>
      </c>
      <c r="AJ154" s="54">
        <f t="shared" si="62"/>
        <v>-6.2741438540060673E-2</v>
      </c>
      <c r="AK154" s="54">
        <f t="shared" si="62"/>
        <v>-5.1972658215158125E-2</v>
      </c>
      <c r="AL154" s="54">
        <f t="shared" si="62"/>
        <v>-4.189392491421199E-2</v>
      </c>
      <c r="AN154" s="55">
        <f t="shared" si="51"/>
        <v>-1.2300000000000033E-2</v>
      </c>
      <c r="AO154" s="55">
        <f t="shared" si="52"/>
        <v>6.5010000000000012E-2</v>
      </c>
      <c r="AP154" s="55">
        <f t="shared" si="53"/>
        <v>-5.8089999999999975E-2</v>
      </c>
      <c r="AQ154" s="55">
        <f t="shared" si="54"/>
        <v>-0.13375000000000004</v>
      </c>
      <c r="AR154" s="55">
        <f t="shared" si="55"/>
        <v>-0.14057999999999993</v>
      </c>
      <c r="AS154" s="55">
        <f t="shared" si="56"/>
        <v>1.0020000000000001E-2</v>
      </c>
    </row>
    <row r="155" spans="1:45" ht="13.5" customHeight="1">
      <c r="A155" s="51">
        <v>145</v>
      </c>
      <c r="B155" s="52">
        <v>44040</v>
      </c>
      <c r="C155" s="53">
        <v>0.21618999999999999</v>
      </c>
      <c r="D155" s="53">
        <v>-0.60557000000000005</v>
      </c>
      <c r="E155" s="53">
        <v>-1.9904500000000001</v>
      </c>
      <c r="F155" s="53">
        <v>-0.96081000000000005</v>
      </c>
      <c r="G155" s="53">
        <v>3.3370099999999998</v>
      </c>
      <c r="H155" s="53">
        <v>0.11226999999999999</v>
      </c>
      <c r="I155" s="54">
        <f t="shared" si="60"/>
        <v>-0.65964211542689444</v>
      </c>
      <c r="J155" s="54">
        <f t="shared" si="60"/>
        <v>-0.69737847960915078</v>
      </c>
      <c r="K155" s="54">
        <f t="shared" si="60"/>
        <v>-0.7221605924321306</v>
      </c>
      <c r="L155" s="54">
        <f t="shared" si="60"/>
        <v>-0.72303831319822709</v>
      </c>
      <c r="M155" s="54">
        <f t="shared" si="60"/>
        <v>-0.70587664205376499</v>
      </c>
      <c r="N155" s="54">
        <f t="shared" si="60"/>
        <v>-0.67680382924978888</v>
      </c>
      <c r="O155" s="54">
        <f t="shared" si="60"/>
        <v>-0.64057687870011093</v>
      </c>
      <c r="P155" s="54">
        <f t="shared" si="60"/>
        <v>-0.60061851280379608</v>
      </c>
      <c r="Q155" s="54">
        <f t="shared" si="60"/>
        <v>-0.55929588744512926</v>
      </c>
      <c r="R155" s="54">
        <f t="shared" si="60"/>
        <v>-0.51819165684553226</v>
      </c>
      <c r="S155" s="54">
        <f t="shared" si="61"/>
        <v>-0.47832250229564643</v>
      </c>
      <c r="T155" s="54">
        <f t="shared" si="61"/>
        <v>-0.44030486575126981</v>
      </c>
      <c r="U155" s="54">
        <f t="shared" si="61"/>
        <v>-0.4044771547942842</v>
      </c>
      <c r="V155" s="54">
        <f t="shared" si="61"/>
        <v>-0.37098835953774578</v>
      </c>
      <c r="W155" s="54">
        <f t="shared" si="61"/>
        <v>-0.33986151992454705</v>
      </c>
      <c r="X155" s="54">
        <f t="shared" si="61"/>
        <v>-0.31103867366517951</v>
      </c>
      <c r="Y155" s="54">
        <f t="shared" si="61"/>
        <v>-0.28441231706589959</v>
      </c>
      <c r="Z155" s="54">
        <f t="shared" si="61"/>
        <v>-0.25984712813418215</v>
      </c>
      <c r="AA155" s="54">
        <f t="shared" si="61"/>
        <v>-0.23719471383661464</v>
      </c>
      <c r="AB155" s="54">
        <f t="shared" si="61"/>
        <v>-0.21630339965511489</v>
      </c>
      <c r="AC155" s="54">
        <f t="shared" si="62"/>
        <v>-0.19702452662867254</v>
      </c>
      <c r="AD155" s="54">
        <f t="shared" si="62"/>
        <v>-0.17921631342069677</v>
      </c>
      <c r="AE155" s="54">
        <f t="shared" si="62"/>
        <v>-0.16274604229695605</v>
      </c>
      <c r="AF155" s="54">
        <f t="shared" si="62"/>
        <v>-0.14749111020480865</v>
      </c>
      <c r="AG155" s="54">
        <f t="shared" si="62"/>
        <v>-0.13333932818826699</v>
      </c>
      <c r="AH155" s="54">
        <f t="shared" si="62"/>
        <v>-0.12018873827427064</v>
      </c>
      <c r="AI155" s="54">
        <f t="shared" si="62"/>
        <v>-0.10794713493080284</v>
      </c>
      <c r="AJ155" s="54">
        <f t="shared" si="62"/>
        <v>-9.6531419518402745E-2</v>
      </c>
      <c r="AK155" s="54">
        <f t="shared" si="62"/>
        <v>-8.5866874428914233E-2</v>
      </c>
      <c r="AL155" s="54">
        <f t="shared" si="62"/>
        <v>-7.5886414135745914E-2</v>
      </c>
      <c r="AN155" s="55">
        <f t="shared" si="51"/>
        <v>-3.6959999999999993E-2</v>
      </c>
      <c r="AO155" s="55">
        <f t="shared" si="52"/>
        <v>1.4449999999999963E-2</v>
      </c>
      <c r="AP155" s="55">
        <f t="shared" si="53"/>
        <v>-8.3800000000000541E-3</v>
      </c>
      <c r="AQ155" s="55">
        <f t="shared" si="54"/>
        <v>8.8380000000000014E-2</v>
      </c>
      <c r="AR155" s="55">
        <f t="shared" si="55"/>
        <v>-1.9980000000000331E-2</v>
      </c>
      <c r="AS155" s="55">
        <f t="shared" si="56"/>
        <v>-6.9600000000000078E-3</v>
      </c>
    </row>
    <row r="156" spans="1:45" ht="13.5" customHeight="1">
      <c r="A156" s="51">
        <v>146</v>
      </c>
      <c r="B156" s="52">
        <v>44041</v>
      </c>
      <c r="C156" s="53">
        <v>0.21628</v>
      </c>
      <c r="D156" s="53">
        <v>-0.62533000000000005</v>
      </c>
      <c r="E156" s="53">
        <v>-2.0229300000000001</v>
      </c>
      <c r="F156" s="53">
        <v>-0.93301999999999996</v>
      </c>
      <c r="G156" s="53">
        <v>3.35589</v>
      </c>
      <c r="H156" s="53">
        <v>0.10516</v>
      </c>
      <c r="I156" s="54">
        <f t="shared" si="60"/>
        <v>-0.67024038520822016</v>
      </c>
      <c r="J156" s="54">
        <f t="shared" si="60"/>
        <v>-0.71314550409902533</v>
      </c>
      <c r="K156" s="54">
        <f t="shared" si="60"/>
        <v>-0.73965666080978731</v>
      </c>
      <c r="L156" s="54">
        <f t="shared" si="60"/>
        <v>-0.7412192919852103</v>
      </c>
      <c r="M156" s="54">
        <f t="shared" si="60"/>
        <v>-0.72422405635588083</v>
      </c>
      <c r="N156" s="54">
        <f t="shared" si="60"/>
        <v>-0.69500305158167364</v>
      </c>
      <c r="O156" s="54">
        <f t="shared" si="60"/>
        <v>-0.65842235044900166</v>
      </c>
      <c r="P156" s="54">
        <f t="shared" si="60"/>
        <v>-0.61797443398256957</v>
      </c>
      <c r="Q156" s="54">
        <f t="shared" si="60"/>
        <v>-0.57607524867537618</v>
      </c>
      <c r="R156" s="54">
        <f t="shared" si="60"/>
        <v>-0.53434291998866101</v>
      </c>
      <c r="S156" s="54">
        <f t="shared" si="61"/>
        <v>-0.49382020339365601</v>
      </c>
      <c r="T156" s="54">
        <f t="shared" si="61"/>
        <v>-0.45514261430497621</v>
      </c>
      <c r="U156" s="54">
        <f t="shared" si="61"/>
        <v>-0.41866229273290406</v>
      </c>
      <c r="V156" s="54">
        <f t="shared" si="61"/>
        <v>-0.38453785899963588</v>
      </c>
      <c r="W156" s="54">
        <f t="shared" si="61"/>
        <v>-0.3527988412083265</v>
      </c>
      <c r="X156" s="54">
        <f t="shared" si="61"/>
        <v>-0.32339137878333651</v>
      </c>
      <c r="Y156" s="54">
        <f t="shared" si="61"/>
        <v>-0.29621027961936791</v>
      </c>
      <c r="Z156" s="54">
        <f t="shared" si="61"/>
        <v>-0.27112121207183826</v>
      </c>
      <c r="AA156" s="54">
        <f t="shared" si="61"/>
        <v>-0.24797581824486048</v>
      </c>
      <c r="AB156" s="54">
        <f t="shared" si="61"/>
        <v>-0.22662178663394172</v>
      </c>
      <c r="AC156" s="54">
        <f t="shared" si="62"/>
        <v>-0.20690936574049873</v>
      </c>
      <c r="AD156" s="54">
        <f t="shared" si="62"/>
        <v>-0.18869538978992603</v>
      </c>
      <c r="AE156" s="54">
        <f t="shared" si="62"/>
        <v>-0.17184558662512542</v>
      </c>
      <c r="AF156" s="54">
        <f t="shared" si="62"/>
        <v>-0.15623571809783116</v>
      </c>
      <c r="AG156" s="54">
        <f t="shared" si="62"/>
        <v>-0.14175194357625473</v>
      </c>
      <c r="AH156" s="54">
        <f t="shared" si="62"/>
        <v>-0.12829068161791687</v>
      </c>
      <c r="AI156" s="54">
        <f t="shared" si="62"/>
        <v>-0.11575816159934059</v>
      </c>
      <c r="AJ156" s="54">
        <f t="shared" si="62"/>
        <v>-0.1040697974109913</v>
      </c>
      <c r="AK156" s="54">
        <f t="shared" si="62"/>
        <v>-9.314947278245532E-2</v>
      </c>
      <c r="AL156" s="54">
        <f t="shared" si="62"/>
        <v>-8.292879767759348E-2</v>
      </c>
      <c r="AN156" s="55">
        <f t="shared" si="51"/>
        <v>9.0000000000006741E-5</v>
      </c>
      <c r="AO156" s="55">
        <f t="shared" si="52"/>
        <v>-1.976E-2</v>
      </c>
      <c r="AP156" s="55">
        <f t="shared" si="53"/>
        <v>-3.2480000000000064E-2</v>
      </c>
      <c r="AQ156" s="55">
        <f t="shared" si="54"/>
        <v>2.7790000000000092E-2</v>
      </c>
      <c r="AR156" s="55">
        <f t="shared" si="55"/>
        <v>1.888000000000023E-2</v>
      </c>
      <c r="AS156" s="55">
        <f t="shared" si="56"/>
        <v>-7.1099999999999913E-3</v>
      </c>
    </row>
    <row r="157" spans="1:45" ht="13.5" customHeight="1">
      <c r="A157" s="51">
        <v>147</v>
      </c>
      <c r="B157" s="52">
        <v>44042</v>
      </c>
      <c r="C157" s="53">
        <v>0.19120999999999999</v>
      </c>
      <c r="D157" s="53">
        <v>-0.63253000000000004</v>
      </c>
      <c r="E157" s="53">
        <v>-1.9804900000000001</v>
      </c>
      <c r="F157" s="53">
        <v>-0.9365</v>
      </c>
      <c r="G157" s="53">
        <v>3.4019699999999999</v>
      </c>
      <c r="H157" s="53">
        <v>8.7819999999999995E-2</v>
      </c>
      <c r="I157" s="54">
        <f t="shared" si="60"/>
        <v>-0.67892568809714238</v>
      </c>
      <c r="J157" s="54">
        <f t="shared" si="60"/>
        <v>-0.72545066976755423</v>
      </c>
      <c r="K157" s="54">
        <f t="shared" si="60"/>
        <v>-0.75258396959106433</v>
      </c>
      <c r="L157" s="54">
        <f t="shared" si="60"/>
        <v>-0.75481087213282361</v>
      </c>
      <c r="M157" s="54">
        <f t="shared" si="60"/>
        <v>-0.73874844995977884</v>
      </c>
      <c r="N157" s="54">
        <f t="shared" si="60"/>
        <v>-0.71062724890767626</v>
      </c>
      <c r="O157" s="54">
        <f t="shared" si="60"/>
        <v>-0.67519591195265372</v>
      </c>
      <c r="P157" s="54">
        <f t="shared" si="60"/>
        <v>-0.63586279298920101</v>
      </c>
      <c r="Q157" s="54">
        <f t="shared" si="60"/>
        <v>-0.59499353986455106</v>
      </c>
      <c r="R157" s="54">
        <f t="shared" si="60"/>
        <v>-0.55418139939412092</v>
      </c>
      <c r="S157" s="54">
        <f t="shared" si="61"/>
        <v>-0.5144612785592072</v>
      </c>
      <c r="T157" s="54">
        <f t="shared" si="61"/>
        <v>-0.47647135977262051</v>
      </c>
      <c r="U157" s="54">
        <f t="shared" si="61"/>
        <v>-0.44057236626511603</v>
      </c>
      <c r="V157" s="54">
        <f t="shared" si="61"/>
        <v>-0.40693435155755836</v>
      </c>
      <c r="W157" s="54">
        <f t="shared" si="61"/>
        <v>-0.37559918098360512</v>
      </c>
      <c r="X157" s="54">
        <f t="shared" si="61"/>
        <v>-0.34652506817937212</v>
      </c>
      <c r="Y157" s="54">
        <f t="shared" si="61"/>
        <v>-0.31961798740157349</v>
      </c>
      <c r="Z157" s="54">
        <f t="shared" si="61"/>
        <v>-0.29475355916932183</v>
      </c>
      <c r="AA157" s="54">
        <f t="shared" si="61"/>
        <v>-0.27179206831302677</v>
      </c>
      <c r="AB157" s="54">
        <f t="shared" si="61"/>
        <v>-0.25058856644174027</v>
      </c>
      <c r="AC157" s="54">
        <f t="shared" si="62"/>
        <v>-0.23099948375389662</v>
      </c>
      <c r="AD157" s="54">
        <f t="shared" si="62"/>
        <v>-0.21288678500501276</v>
      </c>
      <c r="AE157" s="54">
        <f t="shared" si="62"/>
        <v>-0.19612041725168783</v>
      </c>
      <c r="AF157" s="54">
        <f t="shared" si="62"/>
        <v>-0.1805795864966778</v>
      </c>
      <c r="AG157" s="54">
        <f t="shared" si="62"/>
        <v>-0.16615324670216636</v>
      </c>
      <c r="AH157" s="54">
        <f t="shared" si="62"/>
        <v>-0.15274007291633412</v>
      </c>
      <c r="AI157" s="54">
        <f t="shared" si="62"/>
        <v>-0.14024810936571291</v>
      </c>
      <c r="AJ157" s="54">
        <f t="shared" si="62"/>
        <v>-0.12859422506365362</v>
      </c>
      <c r="AK157" s="54">
        <f t="shared" si="62"/>
        <v>-0.11770346768380434</v>
      </c>
      <c r="AL157" s="54">
        <f t="shared" si="62"/>
        <v>-0.10750837665937432</v>
      </c>
      <c r="AN157" s="55">
        <f t="shared" si="51"/>
        <v>-2.5070000000000009E-2</v>
      </c>
      <c r="AO157" s="55">
        <f t="shared" si="52"/>
        <v>-7.1999999999999842E-3</v>
      </c>
      <c r="AP157" s="55">
        <f t="shared" si="53"/>
        <v>4.2440000000000033E-2</v>
      </c>
      <c r="AQ157" s="55">
        <f t="shared" si="54"/>
        <v>-3.4800000000000386E-3</v>
      </c>
      <c r="AR157" s="55">
        <f t="shared" si="55"/>
        <v>4.6079999999999899E-2</v>
      </c>
      <c r="AS157" s="55">
        <f t="shared" si="56"/>
        <v>-1.7340000000000008E-2</v>
      </c>
    </row>
    <row r="158" spans="1:45" ht="13.5" customHeight="1">
      <c r="A158" s="51">
        <v>148</v>
      </c>
      <c r="B158" s="52">
        <v>44043</v>
      </c>
      <c r="C158" s="53">
        <v>0.17584</v>
      </c>
      <c r="D158" s="53">
        <v>-0.63180999999999998</v>
      </c>
      <c r="E158" s="53">
        <v>-2.0087899999999999</v>
      </c>
      <c r="F158" s="53">
        <v>-0.76619999999999999</v>
      </c>
      <c r="G158" s="53">
        <v>3.37615</v>
      </c>
      <c r="H158" s="53">
        <v>0.10388</v>
      </c>
      <c r="I158" s="54">
        <f t="shared" si="60"/>
        <v>-0.69532244118664321</v>
      </c>
      <c r="J158" s="54">
        <f t="shared" si="60"/>
        <v>-0.7455884683255769</v>
      </c>
      <c r="K158" s="54">
        <f t="shared" si="60"/>
        <v>-0.77422273866374625</v>
      </c>
      <c r="L158" s="54">
        <f t="shared" si="60"/>
        <v>-0.7769241090467186</v>
      </c>
      <c r="M158" s="54">
        <f t="shared" si="60"/>
        <v>-0.76077655551811174</v>
      </c>
      <c r="N158" s="54">
        <f t="shared" si="60"/>
        <v>-0.73227170452560808</v>
      </c>
      <c r="O158" s="54">
        <f t="shared" si="60"/>
        <v>-0.69631466696291566</v>
      </c>
      <c r="P158" s="54">
        <f t="shared" si="60"/>
        <v>-0.65640774146541703</v>
      </c>
      <c r="Q158" s="54">
        <f t="shared" si="60"/>
        <v>-0.61497131643366232</v>
      </c>
      <c r="R158" s="54">
        <f t="shared" si="60"/>
        <v>-0.57362858368114311</v>
      </c>
      <c r="S158" s="54">
        <f t="shared" si="61"/>
        <v>-0.53342886619218444</v>
      </c>
      <c r="T158" s="54">
        <f t="shared" si="61"/>
        <v>-0.49501526391455003</v>
      </c>
      <c r="U158" s="54">
        <f t="shared" si="61"/>
        <v>-0.45874783679981301</v>
      </c>
      <c r="V158" s="54">
        <f t="shared" si="61"/>
        <v>-0.42479291293445187</v>
      </c>
      <c r="W158" s="54">
        <f t="shared" si="61"/>
        <v>-0.39318716001513543</v>
      </c>
      <c r="X158" s="54">
        <f t="shared" si="61"/>
        <v>-0.36388309786535689</v>
      </c>
      <c r="Y158" s="54">
        <f t="shared" si="61"/>
        <v>-0.33678108470731077</v>
      </c>
      <c r="Z158" s="54">
        <f t="shared" si="61"/>
        <v>-0.31175151718685423</v>
      </c>
      <c r="AA158" s="54">
        <f t="shared" si="61"/>
        <v>-0.28864999864611218</v>
      </c>
      <c r="AB158" s="54">
        <f t="shared" si="61"/>
        <v>-0.26732749102447328</v>
      </c>
      <c r="AC158" s="54">
        <f t="shared" si="62"/>
        <v>-0.24763691691780615</v>
      </c>
      <c r="AD158" s="54">
        <f t="shared" si="62"/>
        <v>-0.2294372734965546</v>
      </c>
      <c r="AE158" s="54">
        <f t="shared" si="62"/>
        <v>-0.21259602290512175</v>
      </c>
      <c r="AF158" s="54">
        <f t="shared" si="62"/>
        <v>-0.19699030669512327</v>
      </c>
      <c r="AG158" s="54">
        <f t="shared" si="62"/>
        <v>-0.18250737386772373</v>
      </c>
      <c r="AH158" s="54">
        <f t="shared" si="62"/>
        <v>-0.16904449758703083</v>
      </c>
      <c r="AI158" s="54">
        <f t="shared" si="62"/>
        <v>-0.15650857297032059</v>
      </c>
      <c r="AJ158" s="54">
        <f t="shared" si="62"/>
        <v>-0.14481552897902111</v>
      </c>
      <c r="AK158" s="54">
        <f t="shared" si="62"/>
        <v>-0.13388964500251946</v>
      </c>
      <c r="AL158" s="54">
        <f t="shared" si="62"/>
        <v>-0.12366283259836248</v>
      </c>
      <c r="AN158" s="55">
        <f t="shared" si="51"/>
        <v>-1.5369999999999995E-2</v>
      </c>
      <c r="AO158" s="55">
        <f t="shared" si="52"/>
        <v>7.2000000000005393E-4</v>
      </c>
      <c r="AP158" s="55">
        <f t="shared" si="53"/>
        <v>-2.829999999999977E-2</v>
      </c>
      <c r="AQ158" s="55">
        <f t="shared" si="54"/>
        <v>0.17030000000000001</v>
      </c>
      <c r="AR158" s="55">
        <f t="shared" si="55"/>
        <v>-2.5819999999999954E-2</v>
      </c>
      <c r="AS158" s="55">
        <f t="shared" si="56"/>
        <v>1.6060000000000005E-2</v>
      </c>
    </row>
    <row r="159" spans="1:45" ht="13.5" customHeight="1">
      <c r="A159" s="51">
        <v>149</v>
      </c>
      <c r="B159" s="52">
        <v>44046</v>
      </c>
      <c r="C159" s="53">
        <v>0.21167</v>
      </c>
      <c r="D159" s="53">
        <v>-0.65580000000000005</v>
      </c>
      <c r="E159" s="53">
        <v>-2.0195099999999999</v>
      </c>
      <c r="F159" s="53">
        <v>-0.82740999999999998</v>
      </c>
      <c r="G159" s="53">
        <v>3.3151000000000002</v>
      </c>
      <c r="H159" s="53">
        <v>9.3990000000000004E-2</v>
      </c>
      <c r="I159" s="54">
        <f t="shared" si="60"/>
        <v>-0.68194799826916042</v>
      </c>
      <c r="J159" s="54">
        <f t="shared" si="60"/>
        <v>-0.73132990007281251</v>
      </c>
      <c r="K159" s="54">
        <f t="shared" si="60"/>
        <v>-0.75753270964569008</v>
      </c>
      <c r="L159" s="54">
        <f t="shared" si="60"/>
        <v>-0.75731506914294477</v>
      </c>
      <c r="M159" s="54">
        <f t="shared" si="60"/>
        <v>-0.73822355228869163</v>
      </c>
      <c r="N159" s="54">
        <f t="shared" si="60"/>
        <v>-0.70698050706874704</v>
      </c>
      <c r="O159" s="54">
        <f t="shared" si="60"/>
        <v>-0.66859713098083096</v>
      </c>
      <c r="P159" s="54">
        <f t="shared" si="60"/>
        <v>-0.62661025709878959</v>
      </c>
      <c r="Q159" s="54">
        <f t="shared" si="60"/>
        <v>-0.58343441580912292</v>
      </c>
      <c r="R159" s="54">
        <f t="shared" si="60"/>
        <v>-0.54066562603346613</v>
      </c>
      <c r="S159" s="54">
        <f t="shared" si="61"/>
        <v>-0.49931638651218313</v>
      </c>
      <c r="T159" s="54">
        <f t="shared" si="61"/>
        <v>-0.45999028069299325</v>
      </c>
      <c r="U159" s="54">
        <f t="shared" si="61"/>
        <v>-0.42300912016055098</v>
      </c>
      <c r="V159" s="54">
        <f t="shared" si="61"/>
        <v>-0.38850432075514368</v>
      </c>
      <c r="W159" s="54">
        <f t="shared" si="61"/>
        <v>-0.35648187273121362</v>
      </c>
      <c r="X159" s="54">
        <f t="shared" si="61"/>
        <v>-0.32686805369006688</v>
      </c>
      <c r="Y159" s="54">
        <f t="shared" si="61"/>
        <v>-0.29954122059338328</v>
      </c>
      <c r="Z159" s="54">
        <f t="shared" si="61"/>
        <v>-0.27435361316524359</v>
      </c>
      <c r="AA159" s="54">
        <f t="shared" si="61"/>
        <v>-0.25114604191908824</v>
      </c>
      <c r="AB159" s="54">
        <f t="shared" si="61"/>
        <v>-0.22975754676807447</v>
      </c>
      <c r="AC159" s="54">
        <f t="shared" si="62"/>
        <v>-0.21003153223901569</v>
      </c>
      <c r="AD159" s="54">
        <f t="shared" si="62"/>
        <v>-0.19181946080927886</v>
      </c>
      <c r="AE159" s="54">
        <f t="shared" si="62"/>
        <v>-0.17498287670229012</v>
      </c>
      <c r="AF159" s="54">
        <f t="shared" si="62"/>
        <v>-0.1593943082579887</v>
      </c>
      <c r="AG159" s="54">
        <f t="shared" si="62"/>
        <v>-0.14493743506324414</v>
      </c>
      <c r="AH159" s="54">
        <f t="shared" si="62"/>
        <v>-0.1315067895770359</v>
      </c>
      <c r="AI159" s="54">
        <f t="shared" si="62"/>
        <v>-0.11900717962780537</v>
      </c>
      <c r="AJ159" s="54">
        <f t="shared" si="62"/>
        <v>-0.10735295880195046</v>
      </c>
      <c r="AK159" s="54">
        <f t="shared" si="62"/>
        <v>-9.6467229729561371E-2</v>
      </c>
      <c r="AL159" s="54">
        <f t="shared" si="62"/>
        <v>-8.6281035752615448E-2</v>
      </c>
      <c r="AN159" s="55">
        <f t="shared" si="51"/>
        <v>3.5830000000000001E-2</v>
      </c>
      <c r="AO159" s="55">
        <f t="shared" si="52"/>
        <v>-2.3990000000000067E-2</v>
      </c>
      <c r="AP159" s="55">
        <f t="shared" si="53"/>
        <v>-1.0720000000000063E-2</v>
      </c>
      <c r="AQ159" s="55">
        <f t="shared" si="54"/>
        <v>-6.1209999999999987E-2</v>
      </c>
      <c r="AR159" s="55">
        <f t="shared" si="55"/>
        <v>-6.1049999999999827E-2</v>
      </c>
      <c r="AS159" s="55">
        <f t="shared" si="56"/>
        <v>-9.889999999999996E-3</v>
      </c>
    </row>
    <row r="160" spans="1:45" ht="13.5" customHeight="1">
      <c r="A160" s="51">
        <v>150</v>
      </c>
      <c r="B160" s="52">
        <v>44047</v>
      </c>
      <c r="C160" s="53">
        <v>0.18451000000000001</v>
      </c>
      <c r="D160" s="53">
        <v>-0.60211000000000003</v>
      </c>
      <c r="E160" s="53">
        <v>-2.0550700000000002</v>
      </c>
      <c r="F160" s="53">
        <v>-0.93176999999999999</v>
      </c>
      <c r="G160" s="53">
        <v>3.2574700000000001</v>
      </c>
      <c r="H160" s="53">
        <v>9.7559999999999994E-2</v>
      </c>
      <c r="I160" s="54">
        <f t="shared" si="60"/>
        <v>-0.6825640317767937</v>
      </c>
      <c r="J160" s="54">
        <f t="shared" si="60"/>
        <v>-0.73437610946212128</v>
      </c>
      <c r="K160" s="54">
        <f t="shared" si="60"/>
        <v>-0.76410576846292555</v>
      </c>
      <c r="L160" s="54">
        <f t="shared" si="60"/>
        <v>-0.76642262584874077</v>
      </c>
      <c r="M160" s="54">
        <f t="shared" si="60"/>
        <v>-0.74899350753830363</v>
      </c>
      <c r="N160" s="54">
        <f t="shared" si="60"/>
        <v>-0.71882709848392623</v>
      </c>
      <c r="O160" s="54">
        <f t="shared" si="60"/>
        <v>-0.68116437729843882</v>
      </c>
      <c r="P160" s="54">
        <f t="shared" si="60"/>
        <v>-0.63969859883912372</v>
      </c>
      <c r="Q160" s="54">
        <f t="shared" si="60"/>
        <v>-0.59694284857402247</v>
      </c>
      <c r="R160" s="54">
        <f t="shared" si="60"/>
        <v>-0.5545513345449089</v>
      </c>
      <c r="S160" s="54">
        <f t="shared" si="61"/>
        <v>-0.51356824406560464</v>
      </c>
      <c r="T160" s="54">
        <f t="shared" si="61"/>
        <v>-0.47461224430752247</v>
      </c>
      <c r="U160" s="54">
        <f t="shared" si="61"/>
        <v>-0.43801033284584501</v>
      </c>
      <c r="V160" s="54">
        <f t="shared" si="61"/>
        <v>-0.4038935976112486</v>
      </c>
      <c r="W160" s="54">
        <f t="shared" si="61"/>
        <v>-0.37226495676716193</v>
      </c>
      <c r="X160" s="54">
        <f t="shared" si="61"/>
        <v>-0.34304655427182723</v>
      </c>
      <c r="Y160" s="54">
        <f t="shared" si="61"/>
        <v>-0.31611252113315286</v>
      </c>
      <c r="Z160" s="54">
        <f t="shared" si="61"/>
        <v>-0.29131129210078627</v>
      </c>
      <c r="AA160" s="54">
        <f t="shared" si="61"/>
        <v>-0.2684805245183714</v>
      </c>
      <c r="AB160" s="54">
        <f t="shared" si="61"/>
        <v>-0.24745681988022994</v>
      </c>
      <c r="AC160" s="54">
        <f t="shared" si="62"/>
        <v>-0.22808182820252365</v>
      </c>
      <c r="AD160" s="54">
        <f t="shared" si="62"/>
        <v>-0.21020586344324754</v>
      </c>
      <c r="AE160" s="54">
        <f t="shared" si="62"/>
        <v>-0.19368983081516181</v>
      </c>
      <c r="AF160" s="54">
        <f t="shared" si="62"/>
        <v>-0.17840603071798497</v>
      </c>
      <c r="AG160" s="54">
        <f t="shared" si="62"/>
        <v>-0.1642382344675038</v>
      </c>
      <c r="AH160" s="54">
        <f t="shared" si="62"/>
        <v>-0.15108130579809834</v>
      </c>
      <c r="AI160" s="54">
        <f t="shared" si="62"/>
        <v>-0.13884055589807431</v>
      </c>
      <c r="AJ160" s="54">
        <f t="shared" si="62"/>
        <v>-0.12743095874563914</v>
      </c>
      <c r="AK160" s="54">
        <f t="shared" si="62"/>
        <v>-0.11677631064622479</v>
      </c>
      <c r="AL160" s="54">
        <f t="shared" si="62"/>
        <v>-0.10680838797765571</v>
      </c>
      <c r="AN160" s="55">
        <f t="shared" si="51"/>
        <v>-2.715999999999999E-2</v>
      </c>
      <c r="AO160" s="55">
        <f t="shared" si="52"/>
        <v>5.3690000000000015E-2</v>
      </c>
      <c r="AP160" s="55">
        <f t="shared" si="53"/>
        <v>-3.5560000000000258E-2</v>
      </c>
      <c r="AQ160" s="55">
        <f t="shared" si="54"/>
        <v>-0.10436000000000001</v>
      </c>
      <c r="AR160" s="55">
        <f t="shared" si="55"/>
        <v>-5.763000000000007E-2</v>
      </c>
      <c r="AS160" s="55">
        <f t="shared" si="56"/>
        <v>3.5699999999999898E-3</v>
      </c>
    </row>
    <row r="161" spans="1:45" ht="13.5" customHeight="1">
      <c r="A161" s="51">
        <v>151</v>
      </c>
      <c r="B161" s="52">
        <v>44048</v>
      </c>
      <c r="C161" s="53">
        <v>0.17843999999999999</v>
      </c>
      <c r="D161" s="53">
        <v>-0.60019999999999996</v>
      </c>
      <c r="E161" s="53">
        <v>-2.0346600000000001</v>
      </c>
      <c r="F161" s="53">
        <v>-0.98946000000000001</v>
      </c>
      <c r="G161" s="53">
        <v>3.3191099999999998</v>
      </c>
      <c r="H161" s="53">
        <v>8.9429999999999996E-2</v>
      </c>
      <c r="I161" s="54">
        <f t="shared" ref="I161:R170" si="63">IFERROR($C161 + $D161 * (1 - EXP(-I$9 / $G161)) / (I$9 / $G161)+ $E161 * ((1 - EXP(-I$9 / $G161)) / (I$9 / $G161) - EXP(-I$9 / $G161))+ $F161 * ((1 - EXP(-I$9 / $H161)) / (I$9 / $H161) - EXP(-I$9 / $H161)),"n.a")</f>
        <v>-0.67962514836971999</v>
      </c>
      <c r="J161" s="54">
        <f t="shared" si="63"/>
        <v>-0.7310974951774426</v>
      </c>
      <c r="K161" s="54">
        <f t="shared" si="63"/>
        <v>-0.7614979234709337</v>
      </c>
      <c r="L161" s="54">
        <f t="shared" si="63"/>
        <v>-0.76520725548441393</v>
      </c>
      <c r="M161" s="54">
        <f t="shared" si="63"/>
        <v>-0.74947891980650794</v>
      </c>
      <c r="N161" s="54">
        <f t="shared" si="63"/>
        <v>-0.72104759661564177</v>
      </c>
      <c r="O161" s="54">
        <f t="shared" si="63"/>
        <v>-0.68499814995979968</v>
      </c>
      <c r="P161" s="54">
        <f t="shared" si="63"/>
        <v>-0.64494735054907881</v>
      </c>
      <c r="Q161" s="54">
        <f t="shared" si="63"/>
        <v>-0.60338155408483873</v>
      </c>
      <c r="R161" s="54">
        <f t="shared" si="63"/>
        <v>-0.56195739835333114</v>
      </c>
      <c r="S161" s="54">
        <f t="shared" ref="S161:AB170" si="64">IFERROR($C161 + $D161 * (1 - EXP(-S$9 / $G161)) / (S$9 / $G161)+ $E161 * ((1 - EXP(-S$9 / $G161)) / (S$9 / $G161) - EXP(-S$9 / $G161))+ $F161 * ((1 - EXP(-S$9 / $H161)) / (S$9 / $H161) - EXP(-S$9 / $H161)),"n.a")</f>
        <v>-0.52173717755099569</v>
      </c>
      <c r="T161" s="54">
        <f t="shared" si="64"/>
        <v>-0.48336484663170037</v>
      </c>
      <c r="U161" s="54">
        <f t="shared" si="64"/>
        <v>-0.44719473508582769</v>
      </c>
      <c r="V161" s="54">
        <f t="shared" si="64"/>
        <v>-0.41338437300251224</v>
      </c>
      <c r="W161" s="54">
        <f t="shared" si="64"/>
        <v>-0.3819607048541363</v>
      </c>
      <c r="X161" s="54">
        <f t="shared" si="64"/>
        <v>-0.35286683196532864</v>
      </c>
      <c r="Y161" s="54">
        <f t="shared" si="64"/>
        <v>-0.32599464057376676</v>
      </c>
      <c r="Z161" s="54">
        <f t="shared" si="64"/>
        <v>-0.30120727657113344</v>
      </c>
      <c r="AA161" s="54">
        <f t="shared" si="64"/>
        <v>-0.27835436896080512</v>
      </c>
      <c r="AB161" s="54">
        <f t="shared" si="64"/>
        <v>-0.25728211375088983</v>
      </c>
      <c r="AC161" s="54">
        <f t="shared" ref="AC161:AL170" si="65">IFERROR($C161 + $D161 * (1 - EXP(-AC$9 / $G161)) / (AC$9 / $G161)+ $E161 * ((1 - EXP(-AC$9 / $G161)) / (AC$9 / $G161) - EXP(-AC$9 / $G161))+ $F161 * ((1 - EXP(-AC$9 / $H161)) / (AC$9 / $H161) - EXP(-AC$9 / $H161)),"n.a")</f>
        <v>-0.23783974615943118</v>
      </c>
      <c r="AD161" s="54">
        <f t="shared" si="65"/>
        <v>-0.21988350066667034</v>
      </c>
      <c r="AE161" s="54">
        <f t="shared" si="65"/>
        <v>-0.20327884584351985</v>
      </c>
      <c r="AF161" s="54">
        <f t="shared" si="65"/>
        <v>-0.18790155376383305</v>
      </c>
      <c r="AG161" s="54">
        <f t="shared" si="65"/>
        <v>-0.17363799948321437</v>
      </c>
      <c r="AH161" s="54">
        <f t="shared" si="65"/>
        <v>-0.16038496767679808</v>
      </c>
      <c r="AI161" s="54">
        <f t="shared" si="65"/>
        <v>-0.14804915861617454</v>
      </c>
      <c r="AJ161" s="54">
        <f t="shared" si="65"/>
        <v>-0.13654652507063608</v>
      </c>
      <c r="AK161" s="54">
        <f t="shared" si="65"/>
        <v>-0.12580152872689593</v>
      </c>
      <c r="AL161" s="54">
        <f t="shared" si="65"/>
        <v>-0.11574637442974273</v>
      </c>
      <c r="AN161" s="55">
        <f t="shared" si="51"/>
        <v>-6.0700000000000198E-3</v>
      </c>
      <c r="AO161" s="55">
        <f t="shared" si="52"/>
        <v>1.9100000000000783E-3</v>
      </c>
      <c r="AP161" s="55">
        <f t="shared" si="53"/>
        <v>2.0410000000000039E-2</v>
      </c>
      <c r="AQ161" s="55">
        <f t="shared" si="54"/>
        <v>-5.7690000000000019E-2</v>
      </c>
      <c r="AR161" s="55">
        <f t="shared" si="55"/>
        <v>6.1639999999999695E-2</v>
      </c>
      <c r="AS161" s="55">
        <f t="shared" si="56"/>
        <v>-8.1299999999999983E-3</v>
      </c>
    </row>
    <row r="162" spans="1:45" ht="13.5" customHeight="1">
      <c r="A162" s="51">
        <v>152</v>
      </c>
      <c r="B162" s="52">
        <v>44049</v>
      </c>
      <c r="C162" s="53">
        <v>0.20762</v>
      </c>
      <c r="D162" s="53">
        <v>-0.64937</v>
      </c>
      <c r="E162" s="53">
        <v>-1.9865900000000001</v>
      </c>
      <c r="F162" s="53">
        <v>-0.82940999999999998</v>
      </c>
      <c r="G162" s="53">
        <v>3.40544</v>
      </c>
      <c r="H162" s="53">
        <v>0.10043000000000001</v>
      </c>
      <c r="I162" s="54">
        <f t="shared" si="63"/>
        <v>-0.67874943173297186</v>
      </c>
      <c r="J162" s="54">
        <f t="shared" si="63"/>
        <v>-0.72340171723157942</v>
      </c>
      <c r="K162" s="54">
        <f t="shared" si="63"/>
        <v>-0.7491769544224014</v>
      </c>
      <c r="L162" s="54">
        <f t="shared" si="63"/>
        <v>-0.75028806268960491</v>
      </c>
      <c r="M162" s="54">
        <f t="shared" si="63"/>
        <v>-0.73327000135325726</v>
      </c>
      <c r="N162" s="54">
        <f t="shared" si="63"/>
        <v>-0.70431401714811037</v>
      </c>
      <c r="O162" s="54">
        <f t="shared" si="63"/>
        <v>-0.66814482924655982</v>
      </c>
      <c r="P162" s="54">
        <f t="shared" si="63"/>
        <v>-0.62815437015624687</v>
      </c>
      <c r="Q162" s="54">
        <f t="shared" si="63"/>
        <v>-0.58669618780174826</v>
      </c>
      <c r="R162" s="54">
        <f t="shared" si="63"/>
        <v>-0.54535417144472398</v>
      </c>
      <c r="S162" s="54">
        <f t="shared" si="64"/>
        <v>-0.50515572572266709</v>
      </c>
      <c r="T162" s="54">
        <f t="shared" si="64"/>
        <v>-0.46673284824660577</v>
      </c>
      <c r="U162" s="54">
        <f t="shared" si="64"/>
        <v>-0.430441052452531</v>
      </c>
      <c r="V162" s="54">
        <f t="shared" si="64"/>
        <v>-0.39644593054844113</v>
      </c>
      <c r="W162" s="54">
        <f t="shared" si="64"/>
        <v>-0.36478548027914126</v>
      </c>
      <c r="X162" s="54">
        <f t="shared" si="64"/>
        <v>-0.33541453225593232</v>
      </c>
      <c r="Y162" s="54">
        <f t="shared" si="64"/>
        <v>-0.30823608267894492</v>
      </c>
      <c r="Z162" s="54">
        <f t="shared" si="64"/>
        <v>-0.28312311890875302</v>
      </c>
      <c r="AA162" s="54">
        <f t="shared" si="64"/>
        <v>-0.25993359060156174</v>
      </c>
      <c r="AB162" s="54">
        <f t="shared" si="64"/>
        <v>-0.23852047434319906</v>
      </c>
      <c r="AC162" s="54">
        <f t="shared" si="65"/>
        <v>-0.21873835408028008</v>
      </c>
      <c r="AD162" s="54">
        <f t="shared" si="65"/>
        <v>-0.20044755045675364</v>
      </c>
      <c r="AE162" s="54">
        <f t="shared" si="65"/>
        <v>-0.18351654555591831</v>
      </c>
      <c r="AF162" s="54">
        <f t="shared" si="65"/>
        <v>-0.16782323942575453</v>
      </c>
      <c r="AG162" s="54">
        <f t="shared" si="65"/>
        <v>-0.15325542134361919</v>
      </c>
      <c r="AH162" s="54">
        <f t="shared" si="65"/>
        <v>-0.13971072720337838</v>
      </c>
      <c r="AI162" s="54">
        <f t="shared" si="65"/>
        <v>-0.12709627360962075</v>
      </c>
      <c r="AJ162" s="54">
        <f t="shared" si="65"/>
        <v>-0.11532810102128986</v>
      </c>
      <c r="AK162" s="54">
        <f t="shared" si="65"/>
        <v>-0.1043305165242765</v>
      </c>
      <c r="AL162" s="54">
        <f t="shared" si="65"/>
        <v>-9.4035397050097183E-2</v>
      </c>
      <c r="AN162" s="55">
        <f t="shared" si="51"/>
        <v>2.9180000000000011E-2</v>
      </c>
      <c r="AO162" s="55">
        <f t="shared" si="52"/>
        <v>-4.9170000000000047E-2</v>
      </c>
      <c r="AP162" s="55">
        <f t="shared" si="53"/>
        <v>4.8070000000000057E-2</v>
      </c>
      <c r="AQ162" s="55">
        <f t="shared" si="54"/>
        <v>0.16005000000000003</v>
      </c>
      <c r="AR162" s="55">
        <f t="shared" si="55"/>
        <v>8.633000000000024E-2</v>
      </c>
      <c r="AS162" s="55">
        <f t="shared" si="56"/>
        <v>1.100000000000001E-2</v>
      </c>
    </row>
    <row r="163" spans="1:45" ht="13.5" customHeight="1">
      <c r="A163" s="51">
        <v>153</v>
      </c>
      <c r="B163" s="52">
        <v>44050</v>
      </c>
      <c r="C163" s="53">
        <v>0.18554999999999999</v>
      </c>
      <c r="D163" s="53">
        <v>-0.58631</v>
      </c>
      <c r="E163" s="53">
        <v>-2.0604</v>
      </c>
      <c r="F163" s="53">
        <v>-0.89629000000000003</v>
      </c>
      <c r="G163" s="53">
        <v>3.2995299999999999</v>
      </c>
      <c r="H163" s="53">
        <v>0.11255</v>
      </c>
      <c r="I163" s="54">
        <f t="shared" si="63"/>
        <v>-0.67675315694017213</v>
      </c>
      <c r="J163" s="54">
        <f t="shared" si="63"/>
        <v>-0.72582296479146402</v>
      </c>
      <c r="K163" s="54">
        <f t="shared" si="63"/>
        <v>-0.75638612602705546</v>
      </c>
      <c r="L163" s="54">
        <f t="shared" si="63"/>
        <v>-0.76035618742528732</v>
      </c>
      <c r="M163" s="54">
        <f t="shared" si="63"/>
        <v>-0.74470731131427648</v>
      </c>
      <c r="N163" s="54">
        <f t="shared" si="63"/>
        <v>-0.71619356182161897</v>
      </c>
      <c r="O163" s="54">
        <f t="shared" si="63"/>
        <v>-0.67995940557498558</v>
      </c>
      <c r="P163" s="54">
        <f t="shared" si="63"/>
        <v>-0.63967293880681275</v>
      </c>
      <c r="Q163" s="54">
        <f t="shared" si="63"/>
        <v>-0.59785634764573437</v>
      </c>
      <c r="R163" s="54">
        <f t="shared" si="63"/>
        <v>-0.55618864640626609</v>
      </c>
      <c r="S163" s="54">
        <f t="shared" si="64"/>
        <v>-0.51574464972760126</v>
      </c>
      <c r="T163" s="54">
        <f t="shared" si="64"/>
        <v>-0.47717418138621603</v>
      </c>
      <c r="U163" s="54">
        <f t="shared" si="64"/>
        <v>-0.4408332185783041</v>
      </c>
      <c r="V163" s="54">
        <f t="shared" si="64"/>
        <v>-0.40687843105922422</v>
      </c>
      <c r="W163" s="54">
        <f t="shared" si="64"/>
        <v>-0.37533454639180985</v>
      </c>
      <c r="X163" s="54">
        <f t="shared" si="64"/>
        <v>-0.3461418354133417</v>
      </c>
      <c r="Y163" s="54">
        <f t="shared" si="64"/>
        <v>-0.31918919880510366</v>
      </c>
      <c r="Z163" s="54">
        <f t="shared" si="64"/>
        <v>-0.2943369085055712</v>
      </c>
      <c r="AA163" s="54">
        <f t="shared" si="64"/>
        <v>-0.27143197227024229</v>
      </c>
      <c r="AB163" s="54">
        <f t="shared" si="64"/>
        <v>-0.25031827910439336</v>
      </c>
      <c r="AC163" s="54">
        <f t="shared" si="65"/>
        <v>-0.23084308462846587</v>
      </c>
      <c r="AD163" s="54">
        <f t="shared" si="65"/>
        <v>-0.21286095656769205</v>
      </c>
      <c r="AE163" s="54">
        <f t="shared" si="65"/>
        <v>-0.19623598064182815</v>
      </c>
      <c r="AF163" s="54">
        <f t="shared" si="65"/>
        <v>-0.18084279502787354</v>
      </c>
      <c r="AG163" s="54">
        <f t="shared" si="65"/>
        <v>-0.16656685391079798</v>
      </c>
      <c r="AH163" s="54">
        <f t="shared" si="65"/>
        <v>-0.15330420006065462</v>
      </c>
      <c r="AI163" s="54">
        <f t="shared" si="65"/>
        <v>-0.14096094006135157</v>
      </c>
      <c r="AJ163" s="54">
        <f t="shared" si="65"/>
        <v>-0.12945255435049566</v>
      </c>
      <c r="AK163" s="54">
        <f t="shared" si="65"/>
        <v>-0.11870313071971896</v>
      </c>
      <c r="AL163" s="54">
        <f t="shared" si="65"/>
        <v>-0.10864457934351097</v>
      </c>
      <c r="AN163" s="55">
        <f t="shared" si="51"/>
        <v>-2.2070000000000006E-2</v>
      </c>
      <c r="AO163" s="55">
        <f t="shared" si="52"/>
        <v>6.3060000000000005E-2</v>
      </c>
      <c r="AP163" s="55">
        <f t="shared" si="53"/>
        <v>-7.3809999999999931E-2</v>
      </c>
      <c r="AQ163" s="55">
        <f t="shared" si="54"/>
        <v>-6.6880000000000051E-2</v>
      </c>
      <c r="AR163" s="55">
        <f t="shared" si="55"/>
        <v>-0.10591000000000017</v>
      </c>
      <c r="AS163" s="55">
        <f t="shared" si="56"/>
        <v>1.2119999999999992E-2</v>
      </c>
    </row>
    <row r="164" spans="1:45" ht="13.5" customHeight="1">
      <c r="A164" s="51">
        <v>154</v>
      </c>
      <c r="B164" s="52">
        <v>44053</v>
      </c>
      <c r="C164" s="53">
        <v>0.20311999999999999</v>
      </c>
      <c r="D164" s="53">
        <v>-0.60704999999999998</v>
      </c>
      <c r="E164" s="53">
        <v>-2.04698</v>
      </c>
      <c r="F164" s="53">
        <v>-0.86965000000000003</v>
      </c>
      <c r="G164" s="53">
        <v>3.2687400000000002</v>
      </c>
      <c r="H164" s="53">
        <v>0.10627</v>
      </c>
      <c r="I164" s="54">
        <f t="shared" si="63"/>
        <v>-0.66821803812516234</v>
      </c>
      <c r="J164" s="54">
        <f t="shared" si="63"/>
        <v>-0.71808696666624106</v>
      </c>
      <c r="K164" s="54">
        <f t="shared" si="63"/>
        <v>-0.74691010693961424</v>
      </c>
      <c r="L164" s="54">
        <f t="shared" si="63"/>
        <v>-0.74879550877821444</v>
      </c>
      <c r="M164" s="54">
        <f t="shared" si="63"/>
        <v>-0.73118858201719639</v>
      </c>
      <c r="N164" s="54">
        <f t="shared" si="63"/>
        <v>-0.70098040692450214</v>
      </c>
      <c r="O164" s="54">
        <f t="shared" si="63"/>
        <v>-0.66334401892024586</v>
      </c>
      <c r="P164" s="54">
        <f t="shared" si="63"/>
        <v>-0.62193312966037151</v>
      </c>
      <c r="Q164" s="54">
        <f t="shared" si="63"/>
        <v>-0.57923845109237926</v>
      </c>
      <c r="R164" s="54">
        <f t="shared" si="63"/>
        <v>-0.53690231016717382</v>
      </c>
      <c r="S164" s="54">
        <f t="shared" si="64"/>
        <v>-0.49596335380471201</v>
      </c>
      <c r="T164" s="54">
        <f t="shared" si="64"/>
        <v>-0.45703843389272536</v>
      </c>
      <c r="U164" s="54">
        <f t="shared" si="64"/>
        <v>-0.42045481469577783</v>
      </c>
      <c r="V164" s="54">
        <f t="shared" si="64"/>
        <v>-0.38634491458483794</v>
      </c>
      <c r="W164" s="54">
        <f t="shared" si="64"/>
        <v>-0.35471343005792988</v>
      </c>
      <c r="X164" s="54">
        <f t="shared" si="64"/>
        <v>-0.32548437289983773</v>
      </c>
      <c r="Y164" s="54">
        <f t="shared" si="64"/>
        <v>-0.29853363564299257</v>
      </c>
      <c r="Z164" s="54">
        <f t="shared" si="64"/>
        <v>-0.27371121311123248</v>
      </c>
      <c r="AA164" s="54">
        <f t="shared" si="64"/>
        <v>-0.25085608656973951</v>
      </c>
      <c r="AB164" s="54">
        <f t="shared" si="64"/>
        <v>-0.22980594524596126</v>
      </c>
      <c r="AC164" s="54">
        <f t="shared" si="65"/>
        <v>-0.21040330907613855</v>
      </c>
      <c r="AD164" s="54">
        <f t="shared" si="65"/>
        <v>-0.19249917090414165</v>
      </c>
      <c r="AE164" s="54">
        <f t="shared" si="65"/>
        <v>-0.17595495302607658</v>
      </c>
      <c r="AF164" s="54">
        <f t="shared" si="65"/>
        <v>-0.16064333945373938</v>
      </c>
      <c r="AG164" s="54">
        <f t="shared" si="65"/>
        <v>-0.14644837735238853</v>
      </c>
      <c r="AH164" s="54">
        <f t="shared" si="65"/>
        <v>-0.1332651209041136</v>
      </c>
      <c r="AI164" s="54">
        <f t="shared" si="65"/>
        <v>-0.12099900521681721</v>
      </c>
      <c r="AJ164" s="54">
        <f t="shared" si="65"/>
        <v>-0.10956507723075107</v>
      </c>
      <c r="AK164" s="54">
        <f t="shared" si="65"/>
        <v>-9.8887167867043171E-2</v>
      </c>
      <c r="AL164" s="54">
        <f t="shared" si="65"/>
        <v>-8.889705982874628E-2</v>
      </c>
      <c r="AN164" s="55">
        <f t="shared" si="51"/>
        <v>1.7570000000000002E-2</v>
      </c>
      <c r="AO164" s="55">
        <f t="shared" si="52"/>
        <v>-2.0739999999999981E-2</v>
      </c>
      <c r="AP164" s="55">
        <f t="shared" si="53"/>
        <v>1.3419999999999987E-2</v>
      </c>
      <c r="AQ164" s="55">
        <f t="shared" si="54"/>
        <v>2.6639999999999997E-2</v>
      </c>
      <c r="AR164" s="55">
        <f t="shared" si="55"/>
        <v>-3.0789999999999651E-2</v>
      </c>
      <c r="AS164" s="55">
        <f t="shared" si="56"/>
        <v>-6.2799999999999939E-3</v>
      </c>
    </row>
    <row r="165" spans="1:45" ht="13.5" customHeight="1">
      <c r="A165" s="51">
        <v>155</v>
      </c>
      <c r="B165" s="52">
        <v>44054</v>
      </c>
      <c r="C165" s="53">
        <v>0.24335999999999999</v>
      </c>
      <c r="D165" s="53">
        <v>-0.70987999999999996</v>
      </c>
      <c r="E165" s="53">
        <v>-2.00535</v>
      </c>
      <c r="F165" s="53">
        <v>-0.76812000000000002</v>
      </c>
      <c r="G165" s="53">
        <v>3.42239</v>
      </c>
      <c r="H165" s="53">
        <v>8.0339999999999995E-2</v>
      </c>
      <c r="I165" s="54">
        <f t="shared" si="63"/>
        <v>-0.67561995359365401</v>
      </c>
      <c r="J165" s="54">
        <f t="shared" si="63"/>
        <v>-0.72584434621489946</v>
      </c>
      <c r="K165" s="54">
        <f t="shared" si="63"/>
        <v>-0.75089983599747512</v>
      </c>
      <c r="L165" s="54">
        <f t="shared" si="63"/>
        <v>-0.75014202554388743</v>
      </c>
      <c r="M165" s="54">
        <f t="shared" si="63"/>
        <v>-0.73103529131841039</v>
      </c>
      <c r="N165" s="54">
        <f t="shared" si="63"/>
        <v>-0.70002468824484643</v>
      </c>
      <c r="O165" s="54">
        <f t="shared" si="63"/>
        <v>-0.66191324555202313</v>
      </c>
      <c r="P165" s="54">
        <f t="shared" si="63"/>
        <v>-0.62011471782725358</v>
      </c>
      <c r="Q165" s="54">
        <f t="shared" si="63"/>
        <v>-0.57698435610949583</v>
      </c>
      <c r="R165" s="54">
        <f t="shared" si="63"/>
        <v>-0.53410037997079751</v>
      </c>
      <c r="S165" s="54">
        <f t="shared" si="64"/>
        <v>-0.49248197228009272</v>
      </c>
      <c r="T165" s="54">
        <f t="shared" si="64"/>
        <v>-0.45275224956105459</v>
      </c>
      <c r="U165" s="54">
        <f t="shared" si="64"/>
        <v>-0.41525793396111432</v>
      </c>
      <c r="V165" s="54">
        <f t="shared" si="64"/>
        <v>-0.38015620636180814</v>
      </c>
      <c r="W165" s="54">
        <f t="shared" si="64"/>
        <v>-0.34747713803730701</v>
      </c>
      <c r="X165" s="54">
        <f t="shared" si="64"/>
        <v>-0.31716814870286164</v>
      </c>
      <c r="Y165" s="54">
        <f t="shared" si="64"/>
        <v>-0.28912534052577527</v>
      </c>
      <c r="Z165" s="54">
        <f t="shared" si="64"/>
        <v>-0.26321531302735812</v>
      </c>
      <c r="AA165" s="54">
        <f t="shared" si="64"/>
        <v>-0.23929011806071768</v>
      </c>
      <c r="AB165" s="54">
        <f t="shared" si="64"/>
        <v>-0.21719730506652779</v>
      </c>
      <c r="AC165" s="54">
        <f t="shared" si="65"/>
        <v>-0.19678647974237518</v>
      </c>
      <c r="AD165" s="54">
        <f t="shared" si="65"/>
        <v>-0.17791340970227049</v>
      </c>
      <c r="AE165" s="54">
        <f t="shared" si="65"/>
        <v>-0.16044242407380779</v>
      </c>
      <c r="AF165" s="54">
        <f t="shared" si="65"/>
        <v>-0.14424764390636427</v>
      </c>
      <c r="AG165" s="54">
        <f t="shared" si="65"/>
        <v>-0.12921342686569032</v>
      </c>
      <c r="AH165" s="54">
        <f t="shared" si="65"/>
        <v>-0.11523429809791248</v>
      </c>
      <c r="AI165" s="54">
        <f t="shared" si="65"/>
        <v>-0.10221455829301286</v>
      </c>
      <c r="AJ165" s="54">
        <f t="shared" si="65"/>
        <v>-9.0067701660126814E-2</v>
      </c>
      <c r="AK165" s="54">
        <f t="shared" si="65"/>
        <v>-7.8715734680969859E-2</v>
      </c>
      <c r="AL165" s="54">
        <f t="shared" si="65"/>
        <v>-6.8088456663718225E-2</v>
      </c>
      <c r="AN165" s="55">
        <f t="shared" si="51"/>
        <v>4.0239999999999998E-2</v>
      </c>
      <c r="AO165" s="55">
        <f t="shared" si="52"/>
        <v>-0.10282999999999998</v>
      </c>
      <c r="AP165" s="55">
        <f t="shared" si="53"/>
        <v>4.1630000000000056E-2</v>
      </c>
      <c r="AQ165" s="55">
        <f t="shared" si="54"/>
        <v>0.10153000000000001</v>
      </c>
      <c r="AR165" s="55">
        <f t="shared" si="55"/>
        <v>0.15364999999999984</v>
      </c>
      <c r="AS165" s="55">
        <f t="shared" si="56"/>
        <v>-2.5930000000000009E-2</v>
      </c>
    </row>
    <row r="166" spans="1:45" ht="13.5" customHeight="1">
      <c r="A166" s="51">
        <v>156</v>
      </c>
      <c r="B166" s="52">
        <v>44055</v>
      </c>
      <c r="C166" s="53">
        <v>0.30404999999999999</v>
      </c>
      <c r="D166" s="53">
        <v>-0.73514000000000002</v>
      </c>
      <c r="E166" s="53">
        <v>-2.01355</v>
      </c>
      <c r="F166" s="53">
        <v>-0.85477999999999998</v>
      </c>
      <c r="G166" s="53">
        <v>3.3290099999999998</v>
      </c>
      <c r="H166" s="53">
        <v>8.6720000000000005E-2</v>
      </c>
      <c r="I166" s="54">
        <f t="shared" si="63"/>
        <v>-0.65323569457072217</v>
      </c>
      <c r="J166" s="54">
        <f t="shared" si="63"/>
        <v>-0.69505083321324224</v>
      </c>
      <c r="K166" s="54">
        <f t="shared" si="63"/>
        <v>-0.71446031232745688</v>
      </c>
      <c r="L166" s="54">
        <f t="shared" si="63"/>
        <v>-0.70862036336796086</v>
      </c>
      <c r="M166" s="54">
        <f t="shared" si="63"/>
        <v>-0.68489715088763925</v>
      </c>
      <c r="N166" s="54">
        <f t="shared" si="63"/>
        <v>-0.64980973484513915</v>
      </c>
      <c r="O166" s="54">
        <f t="shared" si="63"/>
        <v>-0.60820190028519294</v>
      </c>
      <c r="P166" s="54">
        <f t="shared" si="63"/>
        <v>-0.56348072317074871</v>
      </c>
      <c r="Q166" s="54">
        <f t="shared" si="63"/>
        <v>-0.51796168830846079</v>
      </c>
      <c r="R166" s="54">
        <f t="shared" si="63"/>
        <v>-0.47316527189129565</v>
      </c>
      <c r="S166" s="54">
        <f t="shared" si="64"/>
        <v>-0.43004603949136028</v>
      </c>
      <c r="T166" s="54">
        <f t="shared" si="64"/>
        <v>-0.38916275508154041</v>
      </c>
      <c r="U166" s="54">
        <f t="shared" si="64"/>
        <v>-0.35080218491874876</v>
      </c>
      <c r="V166" s="54">
        <f t="shared" si="64"/>
        <v>-0.31506801989936184</v>
      </c>
      <c r="W166" s="54">
        <f t="shared" si="64"/>
        <v>-0.28194404905904369</v>
      </c>
      <c r="X166" s="54">
        <f t="shared" si="64"/>
        <v>-0.25133855601693272</v>
      </c>
      <c r="Y166" s="54">
        <f t="shared" si="64"/>
        <v>-0.22311514288490075</v>
      </c>
      <c r="Z166" s="54">
        <f t="shared" si="64"/>
        <v>-0.19711381763833832</v>
      </c>
      <c r="AA166" s="54">
        <f t="shared" si="64"/>
        <v>-0.17316514851314743</v>
      </c>
      <c r="AB166" s="54">
        <f t="shared" si="64"/>
        <v>-0.15109952126361936</v>
      </c>
      <c r="AC166" s="54">
        <f t="shared" si="65"/>
        <v>-0.13075296933643096</v>
      </c>
      <c r="AD166" s="54">
        <f t="shared" si="65"/>
        <v>-0.11197063269134523</v>
      </c>
      <c r="AE166" s="54">
        <f t="shared" si="65"/>
        <v>-9.4608599094821846E-2</v>
      </c>
      <c r="AF166" s="54">
        <f t="shared" si="65"/>
        <v>-7.8534662686326806E-2</v>
      </c>
      <c r="AG166" s="54">
        <f t="shared" si="65"/>
        <v>-6.3628376385472057E-2</v>
      </c>
      <c r="AH166" s="54">
        <f t="shared" si="65"/>
        <v>-4.9780660893450387E-2</v>
      </c>
      <c r="AI166" s="54">
        <f t="shared" si="65"/>
        <v>-3.6893151564259014E-2</v>
      </c>
      <c r="AJ166" s="54">
        <f t="shared" si="65"/>
        <v>-2.4877406405841688E-2</v>
      </c>
      <c r="AK166" s="54">
        <f t="shared" si="65"/>
        <v>-1.3654057421413993E-2</v>
      </c>
      <c r="AL166" s="54">
        <f t="shared" si="65"/>
        <v>-3.1519586740467067E-3</v>
      </c>
      <c r="AN166" s="55">
        <f t="shared" si="51"/>
        <v>6.0689999999999994E-2</v>
      </c>
      <c r="AO166" s="55">
        <f t="shared" si="52"/>
        <v>-2.526000000000006E-2</v>
      </c>
      <c r="AP166" s="55">
        <f t="shared" si="53"/>
        <v>-8.1999999999999851E-3</v>
      </c>
      <c r="AQ166" s="55">
        <f t="shared" si="54"/>
        <v>-8.6659999999999959E-2</v>
      </c>
      <c r="AR166" s="55">
        <f t="shared" si="55"/>
        <v>-9.3380000000000241E-2</v>
      </c>
      <c r="AS166" s="55">
        <f t="shared" si="56"/>
        <v>6.3800000000000107E-3</v>
      </c>
    </row>
    <row r="167" spans="1:45" ht="13.5" customHeight="1">
      <c r="A167" s="51">
        <v>157</v>
      </c>
      <c r="B167" s="52">
        <v>44056</v>
      </c>
      <c r="C167" s="53">
        <v>0.31152999999999997</v>
      </c>
      <c r="D167" s="53">
        <v>-0.76597999999999999</v>
      </c>
      <c r="E167" s="53">
        <v>-1.97271</v>
      </c>
      <c r="F167" s="53">
        <v>-0.72667999999999999</v>
      </c>
      <c r="G167" s="53">
        <v>3.4868899999999998</v>
      </c>
      <c r="H167" s="53">
        <v>8.7230000000000002E-2</v>
      </c>
      <c r="I167" s="54">
        <f t="shared" si="63"/>
        <v>-0.65196990441405045</v>
      </c>
      <c r="J167" s="54">
        <f t="shared" si="63"/>
        <v>-0.69268127539637891</v>
      </c>
      <c r="K167" s="54">
        <f t="shared" si="63"/>
        <v>-0.7117940449567951</v>
      </c>
      <c r="L167" s="54">
        <f t="shared" si="63"/>
        <v>-0.70719607938581985</v>
      </c>
      <c r="M167" s="54">
        <f t="shared" si="63"/>
        <v>-0.68556208417892439</v>
      </c>
      <c r="N167" s="54">
        <f t="shared" si="63"/>
        <v>-0.65284168446515878</v>
      </c>
      <c r="O167" s="54">
        <f t="shared" si="63"/>
        <v>-0.6135206358780847</v>
      </c>
      <c r="P167" s="54">
        <f t="shared" si="63"/>
        <v>-0.57081079943542878</v>
      </c>
      <c r="Q167" s="54">
        <f t="shared" si="63"/>
        <v>-0.52694119658991512</v>
      </c>
      <c r="R167" s="54">
        <f t="shared" si="63"/>
        <v>-0.4834132376428098</v>
      </c>
      <c r="S167" s="54">
        <f t="shared" si="64"/>
        <v>-0.44120119024450133</v>
      </c>
      <c r="T167" s="54">
        <f t="shared" si="64"/>
        <v>-0.40090346200631066</v>
      </c>
      <c r="U167" s="54">
        <f t="shared" si="64"/>
        <v>-0.36285453638975651</v>
      </c>
      <c r="V167" s="54">
        <f t="shared" si="64"/>
        <v>-0.32720676613547423</v>
      </c>
      <c r="W167" s="54">
        <f t="shared" si="64"/>
        <v>-0.29398955008923816</v>
      </c>
      <c r="X167" s="54">
        <f t="shared" si="64"/>
        <v>-0.26315174419040016</v>
      </c>
      <c r="Y167" s="54">
        <f t="shared" si="64"/>
        <v>-0.23459174799713126</v>
      </c>
      <c r="Z167" s="54">
        <f t="shared" si="64"/>
        <v>-0.20817859396816618</v>
      </c>
      <c r="AA167" s="54">
        <f t="shared" si="64"/>
        <v>-0.18376651109867789</v>
      </c>
      <c r="AB167" s="54">
        <f t="shared" si="64"/>
        <v>-0.16120478758691248</v>
      </c>
      <c r="AC167" s="54">
        <f t="shared" si="65"/>
        <v>-0.14034427267680169</v>
      </c>
      <c r="AD167" s="54">
        <f t="shared" si="65"/>
        <v>-0.12104149722830942</v>
      </c>
      <c r="AE167" s="54">
        <f t="shared" si="65"/>
        <v>-0.10316112550275304</v>
      </c>
      <c r="AF167" s="54">
        <f t="shared" si="65"/>
        <v>-8.6577253656752451E-2</v>
      </c>
      <c r="AG167" s="54">
        <f t="shared" si="65"/>
        <v>-7.117392567414868E-2</v>
      </c>
      <c r="AH167" s="54">
        <f t="shared" si="65"/>
        <v>-5.6845131478576623E-2</v>
      </c>
      <c r="AI167" s="54">
        <f t="shared" si="65"/>
        <v>-4.3494474677960027E-2</v>
      </c>
      <c r="AJ167" s="54">
        <f t="shared" si="65"/>
        <v>-3.1034641270862223E-2</v>
      </c>
      <c r="AK167" s="54">
        <f t="shared" si="65"/>
        <v>-1.9386760095438833E-2</v>
      </c>
      <c r="AL167" s="54">
        <f t="shared" si="65"/>
        <v>-8.4797166720041763E-3</v>
      </c>
      <c r="AN167" s="55">
        <f t="shared" si="51"/>
        <v>7.4799999999999867E-3</v>
      </c>
      <c r="AO167" s="55">
        <f t="shared" si="52"/>
        <v>-3.0839999999999979E-2</v>
      </c>
      <c r="AP167" s="55">
        <f t="shared" si="53"/>
        <v>4.0839999999999987E-2</v>
      </c>
      <c r="AQ167" s="55">
        <f t="shared" si="54"/>
        <v>0.12809999999999999</v>
      </c>
      <c r="AR167" s="55">
        <f t="shared" si="55"/>
        <v>0.15788000000000002</v>
      </c>
      <c r="AS167" s="55">
        <f t="shared" si="56"/>
        <v>5.0999999999999657E-4</v>
      </c>
    </row>
    <row r="168" spans="1:45" ht="13.5" customHeight="1">
      <c r="A168" s="51">
        <v>158</v>
      </c>
      <c r="B168" s="52">
        <v>44057</v>
      </c>
      <c r="C168" s="53">
        <v>0.33133000000000001</v>
      </c>
      <c r="D168" s="53">
        <v>-0.76839000000000002</v>
      </c>
      <c r="E168" s="53">
        <v>-1.94458</v>
      </c>
      <c r="F168" s="53">
        <v>-0.82116999999999996</v>
      </c>
      <c r="G168" s="53">
        <v>3.3094299999999999</v>
      </c>
      <c r="H168" s="53">
        <v>7.6960000000000001E-2</v>
      </c>
      <c r="I168" s="54">
        <f t="shared" si="63"/>
        <v>-0.6358334801868667</v>
      </c>
      <c r="J168" s="54">
        <f t="shared" si="63"/>
        <v>-0.67380054956035362</v>
      </c>
      <c r="K168" s="54">
        <f t="shared" si="63"/>
        <v>-0.68815046415678893</v>
      </c>
      <c r="L168" s="54">
        <f t="shared" si="63"/>
        <v>-0.67819862557437449</v>
      </c>
      <c r="M168" s="54">
        <f t="shared" si="63"/>
        <v>-0.65141522135885499</v>
      </c>
      <c r="N168" s="54">
        <f t="shared" si="63"/>
        <v>-0.61415751226453652</v>
      </c>
      <c r="O168" s="54">
        <f t="shared" si="63"/>
        <v>-0.57108133884429069</v>
      </c>
      <c r="P168" s="54">
        <f t="shared" si="63"/>
        <v>-0.52542811187628413</v>
      </c>
      <c r="Q168" s="54">
        <f t="shared" si="63"/>
        <v>-0.47937826998140259</v>
      </c>
      <c r="R168" s="54">
        <f t="shared" si="63"/>
        <v>-0.43434590692143343</v>
      </c>
      <c r="S168" s="54">
        <f t="shared" si="64"/>
        <v>-0.39120340133026338</v>
      </c>
      <c r="T168" s="54">
        <f t="shared" si="64"/>
        <v>-0.35044687970348981</v>
      </c>
      <c r="U168" s="54">
        <f t="shared" si="64"/>
        <v>-0.3123159024650129</v>
      </c>
      <c r="V168" s="54">
        <f t="shared" si="64"/>
        <v>-0.27687895833790316</v>
      </c>
      <c r="W168" s="54">
        <f t="shared" si="64"/>
        <v>-0.24409387281990297</v>
      </c>
      <c r="X168" s="54">
        <f t="shared" si="64"/>
        <v>-0.21385001556031791</v>
      </c>
      <c r="Y168" s="54">
        <f t="shared" si="64"/>
        <v>-0.1859974126259521</v>
      </c>
      <c r="Z168" s="54">
        <f t="shared" si="64"/>
        <v>-0.16036650777927322</v>
      </c>
      <c r="AA168" s="54">
        <f t="shared" si="64"/>
        <v>-0.13678129707141798</v>
      </c>
      <c r="AB168" s="54">
        <f t="shared" si="64"/>
        <v>-0.11506780686871751</v>
      </c>
      <c r="AC168" s="54">
        <f t="shared" si="65"/>
        <v>-9.5059332148618905E-2</v>
      </c>
      <c r="AD168" s="54">
        <f t="shared" si="65"/>
        <v>-7.6599448354340849E-2</v>
      </c>
      <c r="AE168" s="54">
        <f t="shared" si="65"/>
        <v>-5.9543517155635731E-2</v>
      </c>
      <c r="AF168" s="54">
        <f t="shared" si="65"/>
        <v>-4.3759194723764792E-2</v>
      </c>
      <c r="AG168" s="54">
        <f t="shared" si="65"/>
        <v>-2.9126298733474554E-2</v>
      </c>
      <c r="AH168" s="54">
        <f t="shared" si="65"/>
        <v>-1.5536281113980267E-2</v>
      </c>
      <c r="AI168" s="54">
        <f t="shared" si="65"/>
        <v>-2.8914757260510258E-3</v>
      </c>
      <c r="AJ168" s="54">
        <f t="shared" si="65"/>
        <v>8.8957650373904986E-3</v>
      </c>
      <c r="AK168" s="54">
        <f t="shared" si="65"/>
        <v>1.990396957854719E-2</v>
      </c>
      <c r="AL168" s="54">
        <f t="shared" si="65"/>
        <v>3.0203434328204333E-2</v>
      </c>
      <c r="AN168" s="55">
        <f t="shared" si="51"/>
        <v>1.980000000000004E-2</v>
      </c>
      <c r="AO168" s="55">
        <f t="shared" si="52"/>
        <v>-2.4100000000000232E-3</v>
      </c>
      <c r="AP168" s="55">
        <f t="shared" si="53"/>
        <v>2.8129999999999988E-2</v>
      </c>
      <c r="AQ168" s="55">
        <f t="shared" si="54"/>
        <v>-9.4489999999999963E-2</v>
      </c>
      <c r="AR168" s="55">
        <f t="shared" si="55"/>
        <v>-0.17745999999999995</v>
      </c>
      <c r="AS168" s="55">
        <f t="shared" si="56"/>
        <v>-1.0270000000000001E-2</v>
      </c>
    </row>
    <row r="169" spans="1:45" ht="13.5" customHeight="1">
      <c r="A169" s="51">
        <v>159</v>
      </c>
      <c r="B169" s="52">
        <v>44060</v>
      </c>
      <c r="C169" s="53">
        <v>0.34655999999999998</v>
      </c>
      <c r="D169" s="53">
        <v>-0.79925000000000002</v>
      </c>
      <c r="E169" s="53">
        <v>-1.9727300000000001</v>
      </c>
      <c r="F169" s="53">
        <v>-0.86663000000000001</v>
      </c>
      <c r="G169" s="53">
        <v>3.3659400000000002</v>
      </c>
      <c r="H169" s="53">
        <v>7.0550000000000002E-2</v>
      </c>
      <c r="I169" s="54">
        <f t="shared" si="63"/>
        <v>-0.64702404761301424</v>
      </c>
      <c r="J169" s="54">
        <f t="shared" si="63"/>
        <v>-0.68498299542744745</v>
      </c>
      <c r="K169" s="54">
        <f t="shared" si="63"/>
        <v>-0.69930360031665184</v>
      </c>
      <c r="L169" s="54">
        <f t="shared" si="63"/>
        <v>-0.68940836021620533</v>
      </c>
      <c r="M169" s="54">
        <f t="shared" si="63"/>
        <v>-0.66264388972201527</v>
      </c>
      <c r="N169" s="54">
        <f t="shared" si="63"/>
        <v>-0.62528719155478307</v>
      </c>
      <c r="O169" s="54">
        <f t="shared" si="63"/>
        <v>-0.58196187239765973</v>
      </c>
      <c r="P169" s="54">
        <f t="shared" si="63"/>
        <v>-0.53590875611079891</v>
      </c>
      <c r="Q169" s="54">
        <f t="shared" si="63"/>
        <v>-0.48932527460505415</v>
      </c>
      <c r="R169" s="54">
        <f t="shared" si="63"/>
        <v>-0.44365051847797732</v>
      </c>
      <c r="S169" s="54">
        <f t="shared" si="64"/>
        <v>-0.3997839376428961</v>
      </c>
      <c r="T169" s="54">
        <f t="shared" si="64"/>
        <v>-0.35824742358193218</v>
      </c>
      <c r="U169" s="54">
        <f t="shared" si="64"/>
        <v>-0.31930328150831883</v>
      </c>
      <c r="V169" s="54">
        <f t="shared" si="64"/>
        <v>-0.28303904895366011</v>
      </c>
      <c r="W169" s="54">
        <f t="shared" si="64"/>
        <v>-0.24942784115852537</v>
      </c>
      <c r="X169" s="54">
        <f t="shared" si="64"/>
        <v>-0.21837083019616293</v>
      </c>
      <c r="Y169" s="54">
        <f t="shared" si="64"/>
        <v>-0.18972678820539368</v>
      </c>
      <c r="Z169" s="54">
        <f t="shared" si="64"/>
        <v>-0.16333233208518716</v>
      </c>
      <c r="AA169" s="54">
        <f t="shared" si="64"/>
        <v>-0.13901553243396417</v>
      </c>
      <c r="AB169" s="54">
        <f t="shared" si="64"/>
        <v>-0.11660482435721005</v>
      </c>
      <c r="AC169" s="54">
        <f t="shared" si="65"/>
        <v>-9.5934622562650437E-2</v>
      </c>
      <c r="AD169" s="54">
        <f t="shared" si="65"/>
        <v>-7.6848650441634053E-2</v>
      </c>
      <c r="AE169" s="54">
        <f t="shared" si="65"/>
        <v>-5.9201706005502994E-2</v>
      </c>
      <c r="AF169" s="54">
        <f t="shared" si="65"/>
        <v>-4.2860378924388431E-2</v>
      </c>
      <c r="AG169" s="54">
        <f t="shared" si="65"/>
        <v>-2.7703081792659325E-2</v>
      </c>
      <c r="AH169" s="54">
        <f t="shared" si="65"/>
        <v>-1.361964973579256E-2</v>
      </c>
      <c r="AI169" s="54">
        <f t="shared" si="65"/>
        <v>-5.1068420636702066E-4</v>
      </c>
      <c r="AJ169" s="54">
        <f t="shared" si="65"/>
        <v>1.1713239081173039E-2</v>
      </c>
      <c r="AK169" s="54">
        <f t="shared" si="65"/>
        <v>2.3132417803054466E-2</v>
      </c>
      <c r="AL169" s="54">
        <f t="shared" si="65"/>
        <v>3.3818873944975583E-2</v>
      </c>
      <c r="AN169" s="55">
        <f t="shared" si="51"/>
        <v>1.5229999999999966E-2</v>
      </c>
      <c r="AO169" s="55">
        <f t="shared" si="52"/>
        <v>-3.0859999999999999E-2</v>
      </c>
      <c r="AP169" s="55">
        <f t="shared" si="53"/>
        <v>-2.8150000000000119E-2</v>
      </c>
      <c r="AQ169" s="55">
        <f t="shared" si="54"/>
        <v>-4.5460000000000056E-2</v>
      </c>
      <c r="AR169" s="55">
        <f t="shared" si="55"/>
        <v>5.6510000000000282E-2</v>
      </c>
      <c r="AS169" s="55">
        <f t="shared" si="56"/>
        <v>-6.409999999999999E-3</v>
      </c>
    </row>
    <row r="170" spans="1:45" ht="13.5" customHeight="1">
      <c r="A170" s="51">
        <v>160</v>
      </c>
      <c r="B170" s="52">
        <v>44061</v>
      </c>
      <c r="C170" s="53">
        <v>0.30709999999999998</v>
      </c>
      <c r="D170" s="53">
        <v>-0.76434999999999997</v>
      </c>
      <c r="E170" s="53">
        <v>-1.99722</v>
      </c>
      <c r="F170" s="53">
        <v>-1.9031899999999999</v>
      </c>
      <c r="G170" s="53">
        <v>3.4071899999999999</v>
      </c>
      <c r="H170" s="53">
        <v>2.9069999999999999E-2</v>
      </c>
      <c r="I170" s="54">
        <f t="shared" si="63"/>
        <v>-0.65221029525160845</v>
      </c>
      <c r="J170" s="54">
        <f t="shared" si="63"/>
        <v>-0.6989755907333397</v>
      </c>
      <c r="K170" s="54">
        <f t="shared" si="63"/>
        <v>-0.71944799523673764</v>
      </c>
      <c r="L170" s="54">
        <f t="shared" si="63"/>
        <v>-0.71445592514409251</v>
      </c>
      <c r="M170" s="54">
        <f t="shared" si="63"/>
        <v>-0.69166342735407871</v>
      </c>
      <c r="N170" s="54">
        <f t="shared" si="63"/>
        <v>-0.65750991427714855</v>
      </c>
      <c r="O170" s="54">
        <f t="shared" si="63"/>
        <v>-0.61674292714862855</v>
      </c>
      <c r="P170" s="54">
        <f t="shared" si="63"/>
        <v>-0.57271016687991583</v>
      </c>
      <c r="Q170" s="54">
        <f t="shared" si="63"/>
        <v>-0.52770290779528428</v>
      </c>
      <c r="R170" s="54">
        <f t="shared" si="63"/>
        <v>-0.48324178093892661</v>
      </c>
      <c r="S170" s="54">
        <f t="shared" si="64"/>
        <v>-0.44029595129852728</v>
      </c>
      <c r="T170" s="54">
        <f t="shared" si="64"/>
        <v>-0.39944598236013384</v>
      </c>
      <c r="U170" s="54">
        <f t="shared" si="64"/>
        <v>-0.36100287089589378</v>
      </c>
      <c r="V170" s="54">
        <f t="shared" si="64"/>
        <v>-0.32509407418140945</v>
      </c>
      <c r="W170" s="54">
        <f t="shared" si="64"/>
        <v>-0.29172508956239845</v>
      </c>
      <c r="X170" s="54">
        <f t="shared" si="64"/>
        <v>-0.26082311074061337</v>
      </c>
      <c r="Y170" s="54">
        <f t="shared" si="64"/>
        <v>-0.23226764332726105</v>
      </c>
      <c r="Z170" s="54">
        <f t="shared" si="64"/>
        <v>-0.20591169489369757</v>
      </c>
      <c r="AA170" s="54">
        <f t="shared" si="64"/>
        <v>-0.18159619727666726</v>
      </c>
      <c r="AB170" s="54">
        <f t="shared" si="64"/>
        <v>-0.15915960415665792</v>
      </c>
      <c r="AC170" s="54">
        <f t="shared" si="65"/>
        <v>-0.13844407742423831</v>
      </c>
      <c r="AD170" s="54">
        <f t="shared" si="65"/>
        <v>-0.1192992856889486</v>
      </c>
      <c r="AE170" s="54">
        <f t="shared" si="65"/>
        <v>-0.10158455203800497</v>
      </c>
      <c r="AF170" s="54">
        <f t="shared" si="65"/>
        <v>-8.5169878946213973E-2</v>
      </c>
      <c r="AG170" s="54">
        <f t="shared" si="65"/>
        <v>-6.9936225906591584E-2</v>
      </c>
      <c r="AH170" s="54">
        <f t="shared" si="65"/>
        <v>-5.5775304858854645E-2</v>
      </c>
      <c r="AI170" s="54">
        <f t="shared" si="65"/>
        <v>-4.2589078684781137E-2</v>
      </c>
      <c r="AJ170" s="54">
        <f t="shared" si="65"/>
        <v>-3.0289090667482168E-2</v>
      </c>
      <c r="AK170" s="54">
        <f t="shared" si="65"/>
        <v>-1.8795711795317274E-2</v>
      </c>
      <c r="AL170" s="54">
        <f t="shared" si="65"/>
        <v>-8.0373636593536711E-3</v>
      </c>
      <c r="AN170" s="55">
        <f t="shared" si="51"/>
        <v>-3.9459999999999995E-2</v>
      </c>
      <c r="AO170" s="55">
        <f t="shared" si="52"/>
        <v>3.4900000000000042E-2</v>
      </c>
      <c r="AP170" s="55">
        <f t="shared" si="53"/>
        <v>-2.4489999999999901E-2</v>
      </c>
      <c r="AQ170" s="55">
        <f t="shared" si="54"/>
        <v>-1.0365599999999999</v>
      </c>
      <c r="AR170" s="55">
        <f t="shared" si="55"/>
        <v>4.1249999999999787E-2</v>
      </c>
      <c r="AS170" s="55">
        <f t="shared" si="56"/>
        <v>-4.1480000000000003E-2</v>
      </c>
    </row>
    <row r="171" spans="1:45" ht="13.5" customHeight="1">
      <c r="A171" s="51">
        <v>161</v>
      </c>
      <c r="B171" s="52">
        <v>44062</v>
      </c>
      <c r="C171" s="53">
        <v>0.29730000000000001</v>
      </c>
      <c r="D171" s="53">
        <v>-0.74997000000000003</v>
      </c>
      <c r="E171" s="53">
        <v>-2.02094</v>
      </c>
      <c r="F171" s="53">
        <v>-0.96184000000000003</v>
      </c>
      <c r="G171" s="53">
        <v>3.4713599999999998</v>
      </c>
      <c r="H171" s="53">
        <v>6.4519999999999994E-2</v>
      </c>
      <c r="I171" s="54">
        <f t="shared" ref="I171:R180" si="66">IFERROR($C171 + $D171 * (1 - EXP(-I$9 / $G171)) / (I$9 / $G171)+ $E171 * ((1 - EXP(-I$9 / $G171)) / (I$9 / $G171) - EXP(-I$9 / $G171))+ $F171 * ((1 - EXP(-I$9 / $H171)) / (I$9 / $H171) - EXP(-I$9 / $H171)),"n.a")</f>
        <v>-0.65715852940122299</v>
      </c>
      <c r="J171" s="54">
        <f t="shared" si="66"/>
        <v>-0.70405994004609751</v>
      </c>
      <c r="K171" s="54">
        <f t="shared" si="66"/>
        <v>-0.72700491684876256</v>
      </c>
      <c r="L171" s="54">
        <f t="shared" si="66"/>
        <v>-0.72479854658021148</v>
      </c>
      <c r="M171" s="54">
        <f t="shared" si="66"/>
        <v>-0.70460086454842852</v>
      </c>
      <c r="N171" s="54">
        <f t="shared" si="66"/>
        <v>-0.67267818288371384</v>
      </c>
      <c r="O171" s="54">
        <f t="shared" si="66"/>
        <v>-0.6337317018113664</v>
      </c>
      <c r="P171" s="54">
        <f t="shared" si="66"/>
        <v>-0.59112106995505265</v>
      </c>
      <c r="Q171" s="54">
        <f t="shared" si="66"/>
        <v>-0.54717647795343582</v>
      </c>
      <c r="R171" s="54">
        <f t="shared" si="66"/>
        <v>-0.50346809903990841</v>
      </c>
      <c r="S171" s="54">
        <f t="shared" ref="S171:AB180" si="67">IFERROR($C171 + $D171 * (1 - EXP(-S$9 / $G171)) / (S$9 / $G171)+ $E171 * ((1 - EXP(-S$9 / $G171)) / (S$9 / $G171) - EXP(-S$9 / $G171))+ $F171 * ((1 - EXP(-S$9 / $H171)) / (S$9 / $H171) - EXP(-S$9 / $H171)),"n.a")</f>
        <v>-0.46101641866396859</v>
      </c>
      <c r="T171" s="54">
        <f t="shared" si="67"/>
        <v>-0.4204504251883896</v>
      </c>
      <c r="U171" s="54">
        <f t="shared" si="67"/>
        <v>-0.38212439754671879</v>
      </c>
      <c r="V171" s="54">
        <f t="shared" si="67"/>
        <v>-0.34620310325854714</v>
      </c>
      <c r="W171" s="54">
        <f t="shared" si="67"/>
        <v>-0.31272335734223772</v>
      </c>
      <c r="X171" s="54">
        <f t="shared" si="67"/>
        <v>-0.28163809252003541</v>
      </c>
      <c r="Y171" s="54">
        <f t="shared" si="67"/>
        <v>-0.2528475945949234</v>
      </c>
      <c r="Z171" s="54">
        <f t="shared" si="67"/>
        <v>-0.2262213812005078</v>
      </c>
      <c r="AA171" s="54">
        <f t="shared" si="67"/>
        <v>-0.20161330277306005</v>
      </c>
      <c r="AB171" s="54">
        <f t="shared" si="67"/>
        <v>-0.17887176650158801</v>
      </c>
      <c r="AC171" s="54">
        <f t="shared" ref="AC171:AL180" si="68">IFERROR($C171 + $D171 * (1 - EXP(-AC$9 / $G171)) / (AC$9 / $G171)+ $E171 * ((1 - EXP(-AC$9 / $G171)) / (AC$9 / $G171) - EXP(-AC$9 / $G171))+ $F171 * ((1 - EXP(-AC$9 / $H171)) / (AC$9 / $H171) - EXP(-AC$9 / $H171)),"n.a")</f>
        <v>-0.15784647724227399</v>
      </c>
      <c r="AD171" s="54">
        <f t="shared" si="68"/>
        <v>-0.13839271293350619</v>
      </c>
      <c r="AE171" s="54">
        <f t="shared" si="68"/>
        <v>-0.12037387369246655</v>
      </c>
      <c r="AF171" s="54">
        <f t="shared" si="68"/>
        <v>-0.1036628387577317</v>
      </c>
      <c r="AG171" s="54">
        <f t="shared" si="68"/>
        <v>-8.8142514992381127E-2</v>
      </c>
      <c r="AH171" s="54">
        <f t="shared" si="68"/>
        <v>-7.3705850659360375E-2</v>
      </c>
      <c r="AI171" s="54">
        <f t="shared" si="68"/>
        <v>-6.0255508063689553E-2</v>
      </c>
      <c r="AJ171" s="54">
        <f t="shared" si="68"/>
        <v>-4.7703330555792428E-2</v>
      </c>
      <c r="AK171" s="54">
        <f t="shared" si="68"/>
        <v>-3.596969746266214E-2</v>
      </c>
      <c r="AL171" s="54">
        <f t="shared" si="68"/>
        <v>-2.4982830430125311E-2</v>
      </c>
      <c r="AN171" s="55">
        <f t="shared" si="51"/>
        <v>-9.7999999999999754E-3</v>
      </c>
      <c r="AO171" s="55">
        <f t="shared" si="52"/>
        <v>1.4379999999999948E-2</v>
      </c>
      <c r="AP171" s="55">
        <f t="shared" si="53"/>
        <v>-2.3719999999999963E-2</v>
      </c>
      <c r="AQ171" s="55">
        <f t="shared" si="54"/>
        <v>0.94134999999999991</v>
      </c>
      <c r="AR171" s="55">
        <f t="shared" si="55"/>
        <v>6.4169999999999838E-2</v>
      </c>
      <c r="AS171" s="55">
        <f t="shared" si="56"/>
        <v>3.5449999999999995E-2</v>
      </c>
    </row>
    <row r="172" spans="1:45" ht="13.5" customHeight="1">
      <c r="A172" s="51">
        <v>162</v>
      </c>
      <c r="B172" s="52">
        <v>44063</v>
      </c>
      <c r="C172" s="53">
        <v>0.26856000000000002</v>
      </c>
      <c r="D172" s="53">
        <v>-0.71496000000000004</v>
      </c>
      <c r="E172" s="53">
        <v>-1.9863900000000001</v>
      </c>
      <c r="F172" s="53">
        <v>-0.81676000000000004</v>
      </c>
      <c r="G172" s="53">
        <v>3.40089</v>
      </c>
      <c r="H172" s="53">
        <v>8.3119999999999999E-2</v>
      </c>
      <c r="I172" s="54">
        <f t="shared" si="66"/>
        <v>-0.65939617282090024</v>
      </c>
      <c r="J172" s="54">
        <f t="shared" si="66"/>
        <v>-0.70446589203909094</v>
      </c>
      <c r="K172" s="54">
        <f t="shared" si="66"/>
        <v>-0.72671682157209605</v>
      </c>
      <c r="L172" s="54">
        <f t="shared" si="66"/>
        <v>-0.7239833862580386</v>
      </c>
      <c r="M172" s="54">
        <f t="shared" si="66"/>
        <v>-0.70340895192825814</v>
      </c>
      <c r="N172" s="54">
        <f t="shared" si="66"/>
        <v>-0.67130612729351691</v>
      </c>
      <c r="O172" s="54">
        <f t="shared" si="66"/>
        <v>-0.63239697317438837</v>
      </c>
      <c r="P172" s="54">
        <f t="shared" si="66"/>
        <v>-0.59003496862720806</v>
      </c>
      <c r="Q172" s="54">
        <f t="shared" si="66"/>
        <v>-0.54652689672528298</v>
      </c>
      <c r="R172" s="54">
        <f t="shared" si="66"/>
        <v>-0.50341111982335773</v>
      </c>
      <c r="S172" s="54">
        <f t="shared" si="67"/>
        <v>-0.46167402087797504</v>
      </c>
      <c r="T172" s="54">
        <f t="shared" si="67"/>
        <v>-0.42191192264860927</v>
      </c>
      <c r="U172" s="54">
        <f t="shared" si="67"/>
        <v>-0.38444988257778412</v>
      </c>
      <c r="V172" s="54">
        <f t="shared" si="67"/>
        <v>-0.34942775822790728</v>
      </c>
      <c r="W172" s="54">
        <f t="shared" si="67"/>
        <v>-0.31686192690292586</v>
      </c>
      <c r="X172" s="54">
        <f t="shared" si="67"/>
        <v>-0.2866891098840082</v>
      </c>
      <c r="Y172" s="54">
        <f t="shared" si="67"/>
        <v>-0.25879715343642151</v>
      </c>
      <c r="Z172" s="54">
        <f t="shared" si="67"/>
        <v>-0.23304637035553444</v>
      </c>
      <c r="AA172" s="54">
        <f t="shared" si="67"/>
        <v>-0.20928409655860131</v>
      </c>
      <c r="AB172" s="54">
        <f t="shared" si="67"/>
        <v>-0.1873544059296412</v>
      </c>
      <c r="AC172" s="54">
        <f t="shared" si="68"/>
        <v>-0.16710439842438812</v>
      </c>
      <c r="AD172" s="54">
        <f t="shared" si="68"/>
        <v>-0.14838808664434278</v>
      </c>
      <c r="AE172" s="54">
        <f t="shared" si="68"/>
        <v>-0.13106861980962364</v>
      </c>
      <c r="AF172" s="54">
        <f t="shared" si="68"/>
        <v>-0.11501937467629614</v>
      </c>
      <c r="AG172" s="54">
        <f t="shared" si="68"/>
        <v>-0.10012429039724392</v>
      </c>
      <c r="AH172" s="54">
        <f t="shared" si="68"/>
        <v>-8.6277713627127217E-2</v>
      </c>
      <c r="AI172" s="54">
        <f t="shared" si="68"/>
        <v>-7.3383940181879964E-2</v>
      </c>
      <c r="AJ172" s="54">
        <f t="shared" si="68"/>
        <v>-6.1356582036518642E-2</v>
      </c>
      <c r="AK172" s="54">
        <f t="shared" si="68"/>
        <v>-5.0117847299054122E-2</v>
      </c>
      <c r="AL172" s="54">
        <f t="shared" si="68"/>
        <v>-3.9597791558150429E-2</v>
      </c>
      <c r="AN172" s="55">
        <f t="shared" si="51"/>
        <v>-2.8739999999999988E-2</v>
      </c>
      <c r="AO172" s="55">
        <f t="shared" si="52"/>
        <v>3.5009999999999986E-2</v>
      </c>
      <c r="AP172" s="55">
        <f t="shared" si="53"/>
        <v>3.4549999999999859E-2</v>
      </c>
      <c r="AQ172" s="55">
        <f t="shared" si="54"/>
        <v>0.14507999999999999</v>
      </c>
      <c r="AR172" s="55">
        <f t="shared" si="55"/>
        <v>-7.0469999999999811E-2</v>
      </c>
      <c r="AS172" s="55">
        <f t="shared" si="56"/>
        <v>1.8600000000000005E-2</v>
      </c>
    </row>
    <row r="173" spans="1:45" ht="13.5" customHeight="1">
      <c r="A173" s="51">
        <v>163</v>
      </c>
      <c r="B173" s="52">
        <v>44064</v>
      </c>
      <c r="C173" s="53">
        <v>0.23859</v>
      </c>
      <c r="D173" s="53">
        <v>-0.66152999999999995</v>
      </c>
      <c r="E173" s="53">
        <v>-2.08108</v>
      </c>
      <c r="F173" s="53">
        <v>-0.87902000000000002</v>
      </c>
      <c r="G173" s="53">
        <v>3.3227199999999999</v>
      </c>
      <c r="H173" s="53">
        <v>8.8069999999999996E-2</v>
      </c>
      <c r="I173" s="54">
        <f t="shared" si="66"/>
        <v>-0.66695895014534301</v>
      </c>
      <c r="J173" s="54">
        <f t="shared" si="66"/>
        <v>-0.72079428173121551</v>
      </c>
      <c r="K173" s="54">
        <f t="shared" si="66"/>
        <v>-0.74971396355591691</v>
      </c>
      <c r="L173" s="54">
        <f t="shared" si="66"/>
        <v>-0.75101887286205704</v>
      </c>
      <c r="M173" s="54">
        <f t="shared" si="66"/>
        <v>-0.73261600045894915</v>
      </c>
      <c r="N173" s="54">
        <f t="shared" si="66"/>
        <v>-0.70148527271710859</v>
      </c>
      <c r="O173" s="54">
        <f t="shared" si="66"/>
        <v>-0.66282414496210296</v>
      </c>
      <c r="P173" s="54">
        <f t="shared" si="66"/>
        <v>-0.62030389710315037</v>
      </c>
      <c r="Q173" s="54">
        <f t="shared" si="66"/>
        <v>-0.57643547763858916</v>
      </c>
      <c r="R173" s="54">
        <f t="shared" si="66"/>
        <v>-0.53288338243414879</v>
      </c>
      <c r="S173" s="54">
        <f t="shared" si="67"/>
        <v>-0.49070810730214887</v>
      </c>
      <c r="T173" s="54">
        <f t="shared" si="67"/>
        <v>-0.45054628584274475</v>
      </c>
      <c r="U173" s="54">
        <f t="shared" si="67"/>
        <v>-0.41274193358942035</v>
      </c>
      <c r="V173" s="54">
        <f t="shared" si="67"/>
        <v>-0.37744085700577007</v>
      </c>
      <c r="W173" s="54">
        <f t="shared" si="67"/>
        <v>-0.34465785986615965</v>
      </c>
      <c r="X173" s="54">
        <f t="shared" si="67"/>
        <v>-0.3143240986030193</v>
      </c>
      <c r="Y173" s="54">
        <f t="shared" si="67"/>
        <v>-0.28632007490851286</v>
      </c>
      <c r="Z173" s="54">
        <f t="shared" si="67"/>
        <v>-0.26049831176054394</v>
      </c>
      <c r="AA173" s="54">
        <f t="shared" si="67"/>
        <v>-0.23669867133030584</v>
      </c>
      <c r="AB173" s="54">
        <f t="shared" si="67"/>
        <v>-0.21475846441581062</v>
      </c>
      <c r="AC173" s="54">
        <f t="shared" si="68"/>
        <v>-0.19451890492214041</v>
      </c>
      <c r="AD173" s="54">
        <f t="shared" si="68"/>
        <v>-0.1758290262555407</v>
      </c>
      <c r="AE173" s="54">
        <f t="shared" si="68"/>
        <v>-0.15854785820233269</v>
      </c>
      <c r="AF173" s="54">
        <f t="shared" si="68"/>
        <v>-0.14254543182301141</v>
      </c>
      <c r="AG173" s="54">
        <f t="shared" si="68"/>
        <v>-0.1277030128640198</v>
      </c>
      <c r="AH173" s="54">
        <f t="shared" si="68"/>
        <v>-0.11391284393970648</v>
      </c>
      <c r="AI173" s="54">
        <f t="shared" si="68"/>
        <v>-0.10107758955337165</v>
      </c>
      <c r="AJ173" s="54">
        <f t="shared" si="68"/>
        <v>-8.9109616571325642E-2</v>
      </c>
      <c r="AK173" s="54">
        <f t="shared" si="68"/>
        <v>-7.7930199200401062E-2</v>
      </c>
      <c r="AL173" s="54">
        <f t="shared" si="68"/>
        <v>-6.7468706855470337E-2</v>
      </c>
      <c r="AN173" s="55">
        <f t="shared" si="51"/>
        <v>-2.9970000000000024E-2</v>
      </c>
      <c r="AO173" s="55">
        <f t="shared" si="52"/>
        <v>5.3430000000000089E-2</v>
      </c>
      <c r="AP173" s="55">
        <f t="shared" si="53"/>
        <v>-9.4689999999999941E-2</v>
      </c>
      <c r="AQ173" s="55">
        <f t="shared" si="54"/>
        <v>-6.2259999999999982E-2</v>
      </c>
      <c r="AR173" s="55">
        <f t="shared" si="55"/>
        <v>-7.8170000000000073E-2</v>
      </c>
      <c r="AS173" s="55">
        <f t="shared" si="56"/>
        <v>4.9499999999999961E-3</v>
      </c>
    </row>
    <row r="174" spans="1:45" ht="13.5" customHeight="1">
      <c r="A174" s="51">
        <v>164</v>
      </c>
      <c r="B174" s="52">
        <v>44067</v>
      </c>
      <c r="C174" s="53">
        <v>0.28924</v>
      </c>
      <c r="D174" s="53">
        <v>-0.74297999999999997</v>
      </c>
      <c r="E174" s="53">
        <v>-1.99773</v>
      </c>
      <c r="F174" s="53">
        <v>-0.72375999999999996</v>
      </c>
      <c r="G174" s="53">
        <v>3.51376</v>
      </c>
      <c r="H174" s="53">
        <v>9.4769999999999993E-2</v>
      </c>
      <c r="I174" s="54">
        <f t="shared" si="66"/>
        <v>-0.66162169009949778</v>
      </c>
      <c r="J174" s="54">
        <f t="shared" si="66"/>
        <v>-0.70420725529637218</v>
      </c>
      <c r="K174" s="54">
        <f t="shared" si="66"/>
        <v>-0.72621150349114227</v>
      </c>
      <c r="L174" s="54">
        <f t="shared" si="66"/>
        <v>-0.72428297309353185</v>
      </c>
      <c r="M174" s="54">
        <f t="shared" si="66"/>
        <v>-0.70490687800673058</v>
      </c>
      <c r="N174" s="54">
        <f t="shared" si="66"/>
        <v>-0.67402437930218517</v>
      </c>
      <c r="O174" s="54">
        <f t="shared" si="66"/>
        <v>-0.63616151154045719</v>
      </c>
      <c r="P174" s="54">
        <f t="shared" si="66"/>
        <v>-0.59458352474096332</v>
      </c>
      <c r="Q174" s="54">
        <f t="shared" si="66"/>
        <v>-0.55157335200405488</v>
      </c>
      <c r="R174" s="54">
        <f t="shared" si="66"/>
        <v>-0.50868193476482404</v>
      </c>
      <c r="S174" s="54">
        <f t="shared" si="67"/>
        <v>-0.46692692597165675</v>
      </c>
      <c r="T174" s="54">
        <f t="shared" si="67"/>
        <v>-0.42694363565008564</v>
      </c>
      <c r="U174" s="54">
        <f t="shared" si="67"/>
        <v>-0.38909729948852806</v>
      </c>
      <c r="V174" s="54">
        <f t="shared" si="67"/>
        <v>-0.35356550097912509</v>
      </c>
      <c r="W174" s="54">
        <f t="shared" si="67"/>
        <v>-0.32039807861930886</v>
      </c>
      <c r="X174" s="54">
        <f t="shared" si="67"/>
        <v>-0.28956026689275177</v>
      </c>
      <c r="Y174" s="54">
        <f t="shared" si="67"/>
        <v>-0.26096346085848648</v>
      </c>
      <c r="Z174" s="54">
        <f t="shared" si="67"/>
        <v>-0.23448690849143611</v>
      </c>
      <c r="AA174" s="54">
        <f t="shared" si="67"/>
        <v>-0.20999279538828444</v>
      </c>
      <c r="AB174" s="54">
        <f t="shared" si="67"/>
        <v>-0.18733654839810981</v>
      </c>
      <c r="AC174" s="54">
        <f t="shared" si="68"/>
        <v>-0.16637370477649674</v>
      </c>
      <c r="AD174" s="54">
        <f t="shared" si="68"/>
        <v>-0.14696433488476487</v>
      </c>
      <c r="AE174" s="54">
        <f t="shared" si="68"/>
        <v>-0.12897573991551348</v>
      </c>
      <c r="AF174" s="54">
        <f t="shared" si="68"/>
        <v>-0.11228394881906228</v>
      </c>
      <c r="AG174" s="54">
        <f t="shared" si="68"/>
        <v>-9.677439309484541E-2</v>
      </c>
      <c r="AH174" s="54">
        <f t="shared" si="68"/>
        <v>-8.2342031191746948E-2</v>
      </c>
      <c r="AI174" s="54">
        <f t="shared" si="68"/>
        <v>-6.8891115995115465E-2</v>
      </c>
      <c r="AJ174" s="54">
        <f t="shared" si="68"/>
        <v>-5.6334741822962615E-2</v>
      </c>
      <c r="AK174" s="54">
        <f t="shared" si="68"/>
        <v>-4.4594265954259464E-2</v>
      </c>
      <c r="AL174" s="54">
        <f t="shared" si="68"/>
        <v>-3.3598669833613759E-2</v>
      </c>
      <c r="AN174" s="55">
        <f t="shared" si="51"/>
        <v>5.0650000000000001E-2</v>
      </c>
      <c r="AO174" s="55">
        <f t="shared" si="52"/>
        <v>-8.1450000000000022E-2</v>
      </c>
      <c r="AP174" s="55">
        <f t="shared" si="53"/>
        <v>8.3350000000000035E-2</v>
      </c>
      <c r="AQ174" s="55">
        <f t="shared" si="54"/>
        <v>0.15526000000000006</v>
      </c>
      <c r="AR174" s="55">
        <f t="shared" si="55"/>
        <v>0.1910400000000001</v>
      </c>
      <c r="AS174" s="55">
        <f t="shared" si="56"/>
        <v>6.6999999999999976E-3</v>
      </c>
    </row>
    <row r="175" spans="1:45" ht="13.5" customHeight="1">
      <c r="A175" s="51">
        <v>165</v>
      </c>
      <c r="B175" s="52">
        <v>44068</v>
      </c>
      <c r="C175" s="53">
        <v>0.41136</v>
      </c>
      <c r="D175" s="53">
        <v>-0.60343999999999998</v>
      </c>
      <c r="E175" s="53">
        <v>-2.4921000000000002</v>
      </c>
      <c r="F175" s="53">
        <v>-1.08307</v>
      </c>
      <c r="G175" s="53">
        <v>3.6993399999999999</v>
      </c>
      <c r="H175" s="53">
        <v>0.29186000000000001</v>
      </c>
      <c r="I175" s="54">
        <f t="shared" si="66"/>
        <v>-0.66988240776996655</v>
      </c>
      <c r="J175" s="54">
        <f t="shared" si="66"/>
        <v>-0.68523325089603537</v>
      </c>
      <c r="K175" s="54">
        <f t="shared" si="66"/>
        <v>-0.70707805844866101</v>
      </c>
      <c r="L175" s="54">
        <f t="shared" si="66"/>
        <v>-0.7143221594875222</v>
      </c>
      <c r="M175" s="54">
        <f t="shared" si="66"/>
        <v>-0.70433634774987219</v>
      </c>
      <c r="N175" s="54">
        <f t="shared" si="66"/>
        <v>-0.68067455869804272</v>
      </c>
      <c r="O175" s="54">
        <f t="shared" si="66"/>
        <v>-0.64748097645723801</v>
      </c>
      <c r="P175" s="54">
        <f t="shared" si="66"/>
        <v>-0.60825459883638677</v>
      </c>
      <c r="Q175" s="54">
        <f t="shared" si="66"/>
        <v>-0.56568200575044258</v>
      </c>
      <c r="R175" s="54">
        <f t="shared" si="66"/>
        <v>-0.52173031302637907</v>
      </c>
      <c r="S175" s="54">
        <f t="shared" si="67"/>
        <v>-0.47779023023368411</v>
      </c>
      <c r="T175" s="54">
        <f t="shared" si="67"/>
        <v>-0.43481087343108493</v>
      </c>
      <c r="U175" s="54">
        <f t="shared" si="67"/>
        <v>-0.39341183323984358</v>
      </c>
      <c r="V175" s="54">
        <f t="shared" si="67"/>
        <v>-0.35397157178697242</v>
      </c>
      <c r="W175" s="54">
        <f t="shared" si="67"/>
        <v>-0.31669523451679532</v>
      </c>
      <c r="X175" s="54">
        <f t="shared" si="67"/>
        <v>-0.28166575952537498</v>
      </c>
      <c r="Y175" s="54">
        <f t="shared" si="67"/>
        <v>-0.24888189288560641</v>
      </c>
      <c r="Z175" s="54">
        <f t="shared" si="67"/>
        <v>-0.21828614203970959</v>
      </c>
      <c r="AA175" s="54">
        <f t="shared" si="67"/>
        <v>-0.18978509899388071</v>
      </c>
      <c r="AB175" s="54">
        <f t="shared" si="67"/>
        <v>-0.16326403450870208</v>
      </c>
      <c r="AC175" s="54">
        <f t="shared" si="68"/>
        <v>-0.13859722656230269</v>
      </c>
      <c r="AD175" s="54">
        <f t="shared" si="68"/>
        <v>-0.11565513735084787</v>
      </c>
      <c r="AE175" s="54">
        <f t="shared" si="68"/>
        <v>-9.4309280552430833E-2</v>
      </c>
      <c r="AF175" s="54">
        <f t="shared" si="68"/>
        <v>-7.4435410518644107E-2</v>
      </c>
      <c r="AG175" s="54">
        <f t="shared" si="68"/>
        <v>-5.5915504611008561E-2</v>
      </c>
      <c r="AH175" s="54">
        <f t="shared" si="68"/>
        <v>-3.8638888179289593E-2</v>
      </c>
      <c r="AI175" s="54">
        <f t="shared" si="68"/>
        <v>-2.2502759846233331E-2</v>
      </c>
      <c r="AJ175" s="54">
        <f t="shared" si="68"/>
        <v>-7.4123058133072888E-3</v>
      </c>
      <c r="AK175" s="54">
        <f t="shared" si="68"/>
        <v>6.7194596334096517E-3</v>
      </c>
      <c r="AL175" s="54">
        <f t="shared" si="68"/>
        <v>1.9972028583957607E-2</v>
      </c>
      <c r="AN175" s="55">
        <f t="shared" si="51"/>
        <v>0.12212000000000001</v>
      </c>
      <c r="AO175" s="55">
        <f t="shared" si="52"/>
        <v>0.13954</v>
      </c>
      <c r="AP175" s="55">
        <f t="shared" si="53"/>
        <v>-0.4943700000000002</v>
      </c>
      <c r="AQ175" s="55">
        <f t="shared" si="54"/>
        <v>-0.35931000000000002</v>
      </c>
      <c r="AR175" s="55">
        <f t="shared" si="55"/>
        <v>0.18557999999999986</v>
      </c>
      <c r="AS175" s="55">
        <f t="shared" si="56"/>
        <v>0.19709000000000002</v>
      </c>
    </row>
    <row r="176" spans="1:45" ht="13.5" customHeight="1">
      <c r="A176" s="51">
        <v>166</v>
      </c>
      <c r="B176" s="52">
        <v>44069</v>
      </c>
      <c r="C176" s="53">
        <v>0.34388999999999997</v>
      </c>
      <c r="D176" s="53">
        <v>-1.01275</v>
      </c>
      <c r="E176" s="53">
        <v>1.5453300000000001</v>
      </c>
      <c r="F176" s="53">
        <v>-3.6578900000000001</v>
      </c>
      <c r="G176" s="53">
        <v>1.6886099999999999</v>
      </c>
      <c r="H176" s="53">
        <v>2.65238</v>
      </c>
      <c r="I176" s="54">
        <f t="shared" si="66"/>
        <v>-0.64739889101054671</v>
      </c>
      <c r="J176" s="54">
        <f t="shared" si="66"/>
        <v>-0.66469252605603302</v>
      </c>
      <c r="K176" s="54">
        <f t="shared" si="66"/>
        <v>-0.67862235915753055</v>
      </c>
      <c r="L176" s="54">
        <f t="shared" si="66"/>
        <v>-0.67600986739791424</v>
      </c>
      <c r="M176" s="54">
        <f t="shared" si="66"/>
        <v>-0.6560737663141355</v>
      </c>
      <c r="N176" s="54">
        <f t="shared" si="66"/>
        <v>-0.62250641569187493</v>
      </c>
      <c r="O176" s="54">
        <f t="shared" si="66"/>
        <v>-0.57991015813735236</v>
      </c>
      <c r="P176" s="54">
        <f t="shared" si="66"/>
        <v>-0.53237161301594527</v>
      </c>
      <c r="Q176" s="54">
        <f t="shared" si="66"/>
        <v>-0.48303503749449506</v>
      </c>
      <c r="R176" s="54">
        <f t="shared" si="66"/>
        <v>-0.43410545974431403</v>
      </c>
      <c r="S176" s="54">
        <f t="shared" si="67"/>
        <v>-0.3870074761704414</v>
      </c>
      <c r="T176" s="54">
        <f t="shared" si="67"/>
        <v>-0.3425754922189147</v>
      </c>
      <c r="U176" s="54">
        <f t="shared" si="67"/>
        <v>-0.30122507500496343</v>
      </c>
      <c r="V176" s="54">
        <f t="shared" si="67"/>
        <v>-0.26308988426227242</v>
      </c>
      <c r="W176" s="54">
        <f t="shared" si="67"/>
        <v>-0.22812381153098271</v>
      </c>
      <c r="X176" s="54">
        <f t="shared" si="67"/>
        <v>-0.19617360021206209</v>
      </c>
      <c r="Y176" s="54">
        <f t="shared" si="67"/>
        <v>-0.16702849871913639</v>
      </c>
      <c r="Z176" s="54">
        <f t="shared" si="67"/>
        <v>-0.1404529734654123</v>
      </c>
      <c r="AA176" s="54">
        <f t="shared" si="67"/>
        <v>-0.11620739379224809</v>
      </c>
      <c r="AB176" s="54">
        <f t="shared" si="67"/>
        <v>-9.4060435540347931E-2</v>
      </c>
      <c r="AC176" s="54">
        <f t="shared" si="68"/>
        <v>-7.3795941067885729E-2</v>
      </c>
      <c r="AD176" s="54">
        <f t="shared" si="68"/>
        <v>-5.5216174811693275E-2</v>
      </c>
      <c r="AE176" s="54">
        <f t="shared" si="68"/>
        <v>-3.8142813621120264E-2</v>
      </c>
      <c r="AF176" s="54">
        <f t="shared" si="68"/>
        <v>-2.2416576209759065E-2</v>
      </c>
      <c r="AG176" s="54">
        <f t="shared" si="68"/>
        <v>-7.8960889311240345E-3</v>
      </c>
      <c r="AH176" s="54">
        <f t="shared" si="68"/>
        <v>5.5436272988030333E-3</v>
      </c>
      <c r="AI176" s="54">
        <f t="shared" si="68"/>
        <v>1.8012808260383872E-2</v>
      </c>
      <c r="AJ176" s="54">
        <f t="shared" si="68"/>
        <v>2.9608591298916853E-2</v>
      </c>
      <c r="AK176" s="54">
        <f t="shared" si="68"/>
        <v>4.041657209748456E-2</v>
      </c>
      <c r="AL176" s="54">
        <f t="shared" si="68"/>
        <v>5.05122318876291E-2</v>
      </c>
      <c r="AN176" s="55">
        <f t="shared" si="51"/>
        <v>-6.747000000000003E-2</v>
      </c>
      <c r="AO176" s="55">
        <f t="shared" si="52"/>
        <v>-0.40931000000000006</v>
      </c>
      <c r="AP176" s="55">
        <f t="shared" si="53"/>
        <v>4.0374300000000005</v>
      </c>
      <c r="AQ176" s="55">
        <f t="shared" si="54"/>
        <v>-2.5748199999999999</v>
      </c>
      <c r="AR176" s="55">
        <f t="shared" si="55"/>
        <v>-2.0107299999999997</v>
      </c>
      <c r="AS176" s="55">
        <f t="shared" si="56"/>
        <v>2.3605200000000002</v>
      </c>
    </row>
    <row r="177" spans="1:45" ht="13.5" customHeight="1">
      <c r="A177" s="51">
        <v>167</v>
      </c>
      <c r="B177" s="52">
        <v>44070</v>
      </c>
      <c r="C177" s="53">
        <v>0.28058</v>
      </c>
      <c r="D177" s="53">
        <v>-0.94593000000000005</v>
      </c>
      <c r="E177" s="53">
        <v>3.4832700000000001</v>
      </c>
      <c r="F177" s="53">
        <v>-5.4487699999999997</v>
      </c>
      <c r="G177" s="53">
        <v>1.8660300000000001</v>
      </c>
      <c r="H177" s="53">
        <v>2.39425</v>
      </c>
      <c r="I177" s="54">
        <f t="shared" si="66"/>
        <v>-0.65898941102930775</v>
      </c>
      <c r="J177" s="54">
        <f t="shared" si="66"/>
        <v>-0.68568048461330666</v>
      </c>
      <c r="K177" s="54">
        <f t="shared" si="66"/>
        <v>-0.70524385686697055</v>
      </c>
      <c r="L177" s="54">
        <f t="shared" si="66"/>
        <v>-0.70571233909197773</v>
      </c>
      <c r="M177" s="54">
        <f t="shared" si="66"/>
        <v>-0.68719983952481489</v>
      </c>
      <c r="N177" s="54">
        <f t="shared" si="66"/>
        <v>-0.65408180576336328</v>
      </c>
      <c r="O177" s="54">
        <f t="shared" si="66"/>
        <v>-0.61145972700564766</v>
      </c>
      <c r="P177" s="54">
        <f t="shared" si="66"/>
        <v>-0.56375787545353151</v>
      </c>
      <c r="Q177" s="54">
        <f t="shared" si="66"/>
        <v>-0.5143260719229974</v>
      </c>
      <c r="R177" s="54">
        <f t="shared" si="66"/>
        <v>-0.46547561934545956</v>
      </c>
      <c r="S177" s="54">
        <f t="shared" si="67"/>
        <v>-0.4186689484715167</v>
      </c>
      <c r="T177" s="54">
        <f t="shared" si="67"/>
        <v>-0.37473546663245816</v>
      </c>
      <c r="U177" s="54">
        <f t="shared" si="67"/>
        <v>-0.33406221066399577</v>
      </c>
      <c r="V177" s="54">
        <f t="shared" si="67"/>
        <v>-0.29674414909793734</v>
      </c>
      <c r="W177" s="54">
        <f t="shared" si="67"/>
        <v>-0.2626948245573556</v>
      </c>
      <c r="X177" s="54">
        <f t="shared" si="67"/>
        <v>-0.2317238384972341</v>
      </c>
      <c r="Y177" s="54">
        <f t="shared" si="67"/>
        <v>-0.20358885244306557</v>
      </c>
      <c r="Z177" s="54">
        <f t="shared" si="67"/>
        <v>-0.17802903511465507</v>
      </c>
      <c r="AA177" s="54">
        <f t="shared" si="67"/>
        <v>-0.15478553399875339</v>
      </c>
      <c r="AB177" s="54">
        <f t="shared" si="67"/>
        <v>-0.13361317688584184</v>
      </c>
      <c r="AC177" s="54">
        <f t="shared" si="68"/>
        <v>-0.11428643660240811</v>
      </c>
      <c r="AD177" s="54">
        <f t="shared" si="68"/>
        <v>-9.6601774394314499E-2</v>
      </c>
      <c r="AE177" s="54">
        <f t="shared" si="68"/>
        <v>-8.0377796058813233E-2</v>
      </c>
      <c r="AF177" s="54">
        <f t="shared" si="68"/>
        <v>-6.5454167491683091E-2</v>
      </c>
      <c r="AG177" s="54">
        <f t="shared" si="68"/>
        <v>-5.1689897458908785E-2</v>
      </c>
      <c r="AH177" s="54">
        <f t="shared" si="68"/>
        <v>-3.8961365468679954E-2</v>
      </c>
      <c r="AI177" s="54">
        <f t="shared" si="68"/>
        <v>-2.7160320052603881E-2</v>
      </c>
      <c r="AJ177" s="54">
        <f t="shared" si="68"/>
        <v>-1.6191973804303317E-2</v>
      </c>
      <c r="AK177" s="54">
        <f t="shared" si="68"/>
        <v>-5.9732589323617802E-3</v>
      </c>
      <c r="AL177" s="54">
        <f t="shared" si="68"/>
        <v>3.5687313031357304E-3</v>
      </c>
      <c r="AN177" s="55">
        <f t="shared" si="51"/>
        <v>-6.3309999999999977E-2</v>
      </c>
      <c r="AO177" s="55">
        <f t="shared" si="52"/>
        <v>6.6819999999999991E-2</v>
      </c>
      <c r="AP177" s="55">
        <f t="shared" si="53"/>
        <v>1.93794</v>
      </c>
      <c r="AQ177" s="55">
        <f t="shared" si="54"/>
        <v>-1.7908799999999996</v>
      </c>
      <c r="AR177" s="55">
        <f t="shared" si="55"/>
        <v>0.17742000000000013</v>
      </c>
      <c r="AS177" s="55">
        <f t="shared" si="56"/>
        <v>-0.25812999999999997</v>
      </c>
    </row>
    <row r="178" spans="1:45" ht="13.5" customHeight="1">
      <c r="A178" s="51">
        <v>168</v>
      </c>
      <c r="B178" s="52">
        <v>44071</v>
      </c>
      <c r="C178" s="53">
        <v>0.40315000000000001</v>
      </c>
      <c r="D178" s="53">
        <v>-1.0581100000000001</v>
      </c>
      <c r="E178" s="53">
        <v>4.81867</v>
      </c>
      <c r="F178" s="53">
        <v>-6.9150299999999998</v>
      </c>
      <c r="G178" s="53">
        <v>1.9246300000000001</v>
      </c>
      <c r="H178" s="53">
        <v>2.3360300000000001</v>
      </c>
      <c r="I178" s="54">
        <f t="shared" si="66"/>
        <v>-0.64832118056641697</v>
      </c>
      <c r="J178" s="54">
        <f t="shared" si="66"/>
        <v>-0.67119914298378469</v>
      </c>
      <c r="K178" s="54">
        <f t="shared" si="66"/>
        <v>-0.68500408791536249</v>
      </c>
      <c r="L178" s="54">
        <f t="shared" si="66"/>
        <v>-0.67875622810180092</v>
      </c>
      <c r="M178" s="54">
        <f t="shared" si="66"/>
        <v>-0.65320559267530798</v>
      </c>
      <c r="N178" s="54">
        <f t="shared" si="66"/>
        <v>-0.61313629182272211</v>
      </c>
      <c r="O178" s="54">
        <f t="shared" si="66"/>
        <v>-0.5639014771069677</v>
      </c>
      <c r="P178" s="54">
        <f t="shared" si="66"/>
        <v>-0.51006659202596616</v>
      </c>
      <c r="Q178" s="54">
        <f t="shared" si="66"/>
        <v>-0.45504592789965903</v>
      </c>
      <c r="R178" s="54">
        <f t="shared" si="66"/>
        <v>-0.40116394045678705</v>
      </c>
      <c r="S178" s="54">
        <f t="shared" si="67"/>
        <v>-0.34986381890481044</v>
      </c>
      <c r="T178" s="54">
        <f t="shared" si="67"/>
        <v>-0.30193704414918288</v>
      </c>
      <c r="U178" s="54">
        <f t="shared" si="67"/>
        <v>-0.25772358658485894</v>
      </c>
      <c r="V178" s="54">
        <f t="shared" si="67"/>
        <v>-0.21726853689418379</v>
      </c>
      <c r="W178" s="54">
        <f t="shared" si="67"/>
        <v>-0.18043669210788837</v>
      </c>
      <c r="X178" s="54">
        <f t="shared" si="67"/>
        <v>-0.14699228944621456</v>
      </c>
      <c r="Y178" s="54">
        <f t="shared" si="67"/>
        <v>-0.11665210555515593</v>
      </c>
      <c r="Z178" s="54">
        <f t="shared" si="67"/>
        <v>-8.9119258135730961E-2</v>
      </c>
      <c r="AA178" s="54">
        <f t="shared" si="67"/>
        <v>-6.4103581032853407E-2</v>
      </c>
      <c r="AB178" s="54">
        <f t="shared" si="67"/>
        <v>-4.1332979477789134E-2</v>
      </c>
      <c r="AC178" s="54">
        <f t="shared" si="68"/>
        <v>-2.0558931129699198E-2</v>
      </c>
      <c r="AD178" s="54">
        <f t="shared" si="68"/>
        <v>-1.5583312513246517E-3</v>
      </c>
      <c r="AE178" s="54">
        <f t="shared" si="68"/>
        <v>1.5866835278707914E-2</v>
      </c>
      <c r="AF178" s="54">
        <f t="shared" si="68"/>
        <v>3.1891022638958155E-2</v>
      </c>
      <c r="AG178" s="54">
        <f t="shared" si="68"/>
        <v>4.6667234324680229E-2</v>
      </c>
      <c r="AH178" s="54">
        <f t="shared" si="68"/>
        <v>6.0329334614405927E-2</v>
      </c>
      <c r="AI178" s="54">
        <f t="shared" si="68"/>
        <v>7.2994338381355273E-2</v>
      </c>
      <c r="AJ178" s="54">
        <f t="shared" si="68"/>
        <v>8.4764557828682197E-2</v>
      </c>
      <c r="AK178" s="54">
        <f t="shared" si="68"/>
        <v>9.5729548276940468E-2</v>
      </c>
      <c r="AL178" s="54">
        <f t="shared" si="68"/>
        <v>0.10596783359070561</v>
      </c>
      <c r="AN178" s="55">
        <f t="shared" si="51"/>
        <v>0.12257000000000001</v>
      </c>
      <c r="AO178" s="55">
        <f t="shared" si="52"/>
        <v>-0.11218000000000006</v>
      </c>
      <c r="AP178" s="55">
        <f t="shared" si="53"/>
        <v>1.3353999999999999</v>
      </c>
      <c r="AQ178" s="55">
        <f t="shared" si="54"/>
        <v>-1.4662600000000001</v>
      </c>
      <c r="AR178" s="55">
        <f t="shared" si="55"/>
        <v>5.8599999999999985E-2</v>
      </c>
      <c r="AS178" s="55">
        <f t="shared" si="56"/>
        <v>-5.8219999999999938E-2</v>
      </c>
    </row>
    <row r="179" spans="1:45" ht="13.5" customHeight="1">
      <c r="A179" s="51">
        <v>169</v>
      </c>
      <c r="B179" s="52">
        <v>44074</v>
      </c>
      <c r="C179" s="53">
        <v>0.40750999999999998</v>
      </c>
      <c r="D179" s="53">
        <v>-1.0733200000000001</v>
      </c>
      <c r="E179" s="53">
        <v>5.4443900000000003</v>
      </c>
      <c r="F179" s="53">
        <v>-7.5101800000000001</v>
      </c>
      <c r="G179" s="53">
        <v>1.9467699999999999</v>
      </c>
      <c r="H179" s="53">
        <v>2.3222999999999998</v>
      </c>
      <c r="I179" s="54">
        <f t="shared" si="66"/>
        <v>-0.65139635232432935</v>
      </c>
      <c r="J179" s="54">
        <f t="shared" si="66"/>
        <v>-0.6702254491698818</v>
      </c>
      <c r="K179" s="54">
        <f t="shared" si="66"/>
        <v>-0.68211915516965926</v>
      </c>
      <c r="L179" s="54">
        <f t="shared" si="66"/>
        <v>-0.67511106491415451</v>
      </c>
      <c r="M179" s="54">
        <f t="shared" si="66"/>
        <v>-0.6493704027423195</v>
      </c>
      <c r="N179" s="54">
        <f t="shared" si="66"/>
        <v>-0.60935793212714495</v>
      </c>
      <c r="O179" s="54">
        <f t="shared" si="66"/>
        <v>-0.5602586040688271</v>
      </c>
      <c r="P179" s="54">
        <f t="shared" si="66"/>
        <v>-0.50655857297963358</v>
      </c>
      <c r="Q179" s="54">
        <f t="shared" si="66"/>
        <v>-0.45164098526644203</v>
      </c>
      <c r="R179" s="54">
        <f t="shared" si="66"/>
        <v>-0.39782334470373693</v>
      </c>
      <c r="S179" s="54">
        <f t="shared" si="67"/>
        <v>-0.34655268454094479</v>
      </c>
      <c r="T179" s="54">
        <f t="shared" si="67"/>
        <v>-0.29862806558578026</v>
      </c>
      <c r="U179" s="54">
        <f t="shared" si="67"/>
        <v>-0.25439735445189959</v>
      </c>
      <c r="V179" s="54">
        <f t="shared" si="67"/>
        <v>-0.21391242481654404</v>
      </c>
      <c r="W179" s="54">
        <f t="shared" si="67"/>
        <v>-0.17704333390509175</v>
      </c>
      <c r="X179" s="54">
        <f t="shared" si="67"/>
        <v>-0.14355812080099972</v>
      </c>
      <c r="Y179" s="54">
        <f t="shared" si="67"/>
        <v>-0.11317615251084479</v>
      </c>
      <c r="Z179" s="54">
        <f t="shared" si="67"/>
        <v>-8.5602209658852568E-2</v>
      </c>
      <c r="AA179" s="54">
        <f t="shared" si="67"/>
        <v>-6.0547118618519136E-2</v>
      </c>
      <c r="AB179" s="54">
        <f t="shared" si="67"/>
        <v>-3.7739314722446182E-2</v>
      </c>
      <c r="AC179" s="54">
        <f t="shared" si="68"/>
        <v>-1.6930500460489384E-2</v>
      </c>
      <c r="AD179" s="54">
        <f t="shared" si="68"/>
        <v>2.1023962582036315E-3</v>
      </c>
      <c r="AE179" s="54">
        <f t="shared" si="68"/>
        <v>1.9557471888852596E-2</v>
      </c>
      <c r="AF179" s="54">
        <f t="shared" si="68"/>
        <v>3.5609323761007339E-2</v>
      </c>
      <c r="AG179" s="54">
        <f t="shared" si="68"/>
        <v>5.0411126800008699E-2</v>
      </c>
      <c r="AH179" s="54">
        <f t="shared" si="68"/>
        <v>6.4096924319760773E-2</v>
      </c>
      <c r="AI179" s="54">
        <f t="shared" si="68"/>
        <v>7.6783905771975025E-2</v>
      </c>
      <c r="AJ179" s="54">
        <f t="shared" si="68"/>
        <v>8.8574547009090399E-2</v>
      </c>
      <c r="AK179" s="54">
        <f t="shared" si="68"/>
        <v>9.9558553108132442E-2</v>
      </c>
      <c r="AL179" s="54">
        <f t="shared" si="68"/>
        <v>0.10981458294856783</v>
      </c>
      <c r="AN179" s="55">
        <f t="shared" si="51"/>
        <v>4.359999999999975E-3</v>
      </c>
      <c r="AO179" s="55">
        <f t="shared" si="52"/>
        <v>-1.5209999999999946E-2</v>
      </c>
      <c r="AP179" s="55">
        <f t="shared" si="53"/>
        <v>0.62572000000000028</v>
      </c>
      <c r="AQ179" s="55">
        <f t="shared" si="54"/>
        <v>-0.59515000000000029</v>
      </c>
      <c r="AR179" s="55">
        <f t="shared" si="55"/>
        <v>2.2139999999999826E-2</v>
      </c>
      <c r="AS179" s="55">
        <f t="shared" si="56"/>
        <v>-1.3730000000000242E-2</v>
      </c>
    </row>
    <row r="180" spans="1:45" ht="13.5" customHeight="1">
      <c r="A180" s="51">
        <v>170</v>
      </c>
      <c r="B180" s="52">
        <v>44075</v>
      </c>
      <c r="C180" s="53">
        <v>0.40110000000000001</v>
      </c>
      <c r="D180" s="53">
        <v>-1.0708200000000001</v>
      </c>
      <c r="E180" s="53">
        <v>6.4125800000000002</v>
      </c>
      <c r="F180" s="53">
        <v>-8.4356799999999996</v>
      </c>
      <c r="G180" s="53">
        <v>1.98323</v>
      </c>
      <c r="H180" s="53">
        <v>2.3057599999999998</v>
      </c>
      <c r="I180" s="54">
        <f t="shared" si="66"/>
        <v>-0.65368866678417914</v>
      </c>
      <c r="J180" s="54">
        <f t="shared" si="66"/>
        <v>-0.67024429806665342</v>
      </c>
      <c r="K180" s="54">
        <f t="shared" si="66"/>
        <v>-0.68041811904827565</v>
      </c>
      <c r="L180" s="54">
        <f t="shared" si="66"/>
        <v>-0.672463535406846</v>
      </c>
      <c r="M180" s="54">
        <f t="shared" si="66"/>
        <v>-0.64642247381656981</v>
      </c>
      <c r="N180" s="54">
        <f t="shared" si="66"/>
        <v>-0.60655182756075154</v>
      </c>
      <c r="O180" s="54">
        <f t="shared" si="66"/>
        <v>-0.55785555373348039</v>
      </c>
      <c r="P180" s="54">
        <f t="shared" si="66"/>
        <v>-0.50468743622681278</v>
      </c>
      <c r="Q180" s="54">
        <f t="shared" si="66"/>
        <v>-0.45034434364502873</v>
      </c>
      <c r="R180" s="54">
        <f t="shared" si="66"/>
        <v>-0.39709277190563763</v>
      </c>
      <c r="S180" s="54">
        <f t="shared" si="67"/>
        <v>-0.34635286685857181</v>
      </c>
      <c r="T180" s="54">
        <f t="shared" si="67"/>
        <v>-0.29891201920965926</v>
      </c>
      <c r="U180" s="54">
        <f t="shared" si="67"/>
        <v>-0.25511533671394382</v>
      </c>
      <c r="V180" s="54">
        <f t="shared" si="67"/>
        <v>-0.21501671254814148</v>
      </c>
      <c r="W180" s="54">
        <f t="shared" si="67"/>
        <v>-0.17849045776639505</v>
      </c>
      <c r="X180" s="54">
        <f t="shared" si="67"/>
        <v>-0.14530962741094799</v>
      </c>
      <c r="Y180" s="54">
        <f t="shared" si="67"/>
        <v>-0.11519857573272074</v>
      </c>
      <c r="Z180" s="54">
        <f t="shared" si="67"/>
        <v>-8.7866662146414032E-2</v>
      </c>
      <c r="AA180" s="54">
        <f t="shared" si="67"/>
        <v>-6.3028738584449573E-2</v>
      </c>
      <c r="AB180" s="54">
        <f t="shared" si="67"/>
        <v>-4.0416693537132509E-2</v>
      </c>
      <c r="AC180" s="54">
        <f t="shared" si="68"/>
        <v>-1.9785151832309444E-2</v>
      </c>
      <c r="AD180" s="54">
        <f t="shared" si="68"/>
        <v>-9.1349862601997067E-4</v>
      </c>
      <c r="AE180" s="54">
        <f t="shared" si="68"/>
        <v>1.6394299907697474E-2</v>
      </c>
      <c r="AF180" s="54">
        <f t="shared" si="68"/>
        <v>3.2311107224063829E-2</v>
      </c>
      <c r="AG180" s="54">
        <f t="shared" si="68"/>
        <v>4.698863563445943E-2</v>
      </c>
      <c r="AH180" s="54">
        <f t="shared" si="68"/>
        <v>6.0559688795324806E-2</v>
      </c>
      <c r="AI180" s="54">
        <f t="shared" si="68"/>
        <v>7.3140399765482034E-2</v>
      </c>
      <c r="AJ180" s="54">
        <f t="shared" si="68"/>
        <v>8.483233905250176E-2</v>
      </c>
      <c r="AK180" s="54">
        <f t="shared" si="68"/>
        <v>9.5724431437294699E-2</v>
      </c>
      <c r="AL180" s="54">
        <f t="shared" si="68"/>
        <v>0.10589465959564026</v>
      </c>
      <c r="AN180" s="55">
        <f t="shared" si="51"/>
        <v>-6.4099999999999713E-3</v>
      </c>
      <c r="AO180" s="55">
        <f t="shared" si="52"/>
        <v>2.4999999999999467E-3</v>
      </c>
      <c r="AP180" s="55">
        <f t="shared" si="53"/>
        <v>0.96818999999999988</v>
      </c>
      <c r="AQ180" s="55">
        <f t="shared" si="54"/>
        <v>-0.92549999999999955</v>
      </c>
      <c r="AR180" s="55">
        <f t="shared" si="55"/>
        <v>3.6460000000000159E-2</v>
      </c>
      <c r="AS180" s="55">
        <f t="shared" si="56"/>
        <v>-1.6539999999999999E-2</v>
      </c>
    </row>
    <row r="181" spans="1:45" ht="13.5" customHeight="1">
      <c r="A181" s="51">
        <v>171</v>
      </c>
      <c r="B181" s="52">
        <v>44076</v>
      </c>
      <c r="C181" s="53">
        <v>0.31219000000000002</v>
      </c>
      <c r="D181" s="53">
        <v>-0.99870000000000003</v>
      </c>
      <c r="E181" s="53">
        <v>0.12806999999999999</v>
      </c>
      <c r="F181" s="53">
        <v>-2.8409900000000001</v>
      </c>
      <c r="G181" s="53">
        <v>0.94238999999999995</v>
      </c>
      <c r="H181" s="53">
        <v>2.7877900000000002</v>
      </c>
      <c r="I181" s="54">
        <f t="shared" ref="I181:R190" si="69">IFERROR($C181 + $D181 * (1 - EXP(-I$9 / $G181)) / (I$9 / $G181)+ $E181 * ((1 - EXP(-I$9 / $G181)) / (I$9 / $G181) - EXP(-I$9 / $G181))+ $F181 * ((1 - EXP(-I$9 / $H181)) / (I$9 / $H181) - EXP(-I$9 / $H181)),"n.a")</f>
        <v>-0.67129137066186839</v>
      </c>
      <c r="J181" s="54">
        <f t="shared" si="69"/>
        <v>-0.70530707064338238</v>
      </c>
      <c r="K181" s="54">
        <f t="shared" si="69"/>
        <v>-0.72673908678371268</v>
      </c>
      <c r="L181" s="54">
        <f t="shared" si="69"/>
        <v>-0.72369018823962494</v>
      </c>
      <c r="M181" s="54">
        <f t="shared" si="69"/>
        <v>-0.69954995571032819</v>
      </c>
      <c r="N181" s="54">
        <f t="shared" si="69"/>
        <v>-0.66094916228501199</v>
      </c>
      <c r="O181" s="54">
        <f t="shared" si="69"/>
        <v>-0.61394134861040128</v>
      </c>
      <c r="P181" s="54">
        <f t="shared" si="69"/>
        <v>-0.56309659803665535</v>
      </c>
      <c r="Q181" s="54">
        <f t="shared" si="69"/>
        <v>-0.51155109739900684</v>
      </c>
      <c r="R181" s="54">
        <f t="shared" si="69"/>
        <v>-0.46130796695303689</v>
      </c>
      <c r="S181" s="54">
        <f t="shared" ref="S181:AB190" si="70">IFERROR($C181 + $D181 * (1 - EXP(-S$9 / $G181)) / (S$9 / $G181)+ $E181 * ((1 - EXP(-S$9 / $G181)) / (S$9 / $G181) - EXP(-S$9 / $G181))+ $F181 * ((1 - EXP(-S$9 / $H181)) / (S$9 / $H181) - EXP(-S$9 / $H181)),"n.a")</f>
        <v>-0.41355044785081074</v>
      </c>
      <c r="T181" s="54">
        <f t="shared" si="70"/>
        <v>-0.36889897412798389</v>
      </c>
      <c r="U181" s="54">
        <f t="shared" si="70"/>
        <v>-0.3276032105099469</v>
      </c>
      <c r="V181" s="54">
        <f t="shared" si="70"/>
        <v>-0.28967846916706036</v>
      </c>
      <c r="W181" s="54">
        <f t="shared" si="70"/>
        <v>-0.25499945192060841</v>
      </c>
      <c r="X181" s="54">
        <f t="shared" si="70"/>
        <v>-0.22336296613896478</v>
      </c>
      <c r="Y181" s="54">
        <f t="shared" si="70"/>
        <v>-0.19452879850793964</v>
      </c>
      <c r="Z181" s="54">
        <f t="shared" si="70"/>
        <v>-0.1682455578126173</v>
      </c>
      <c r="AA181" s="54">
        <f t="shared" si="70"/>
        <v>-0.14426636710360197</v>
      </c>
      <c r="AB181" s="54">
        <f t="shared" si="70"/>
        <v>-0.12235782502488451</v>
      </c>
      <c r="AC181" s="54">
        <f t="shared" ref="AC181:AL190" si="71">IFERROR($C181 + $D181 * (1 - EXP(-AC$9 / $G181)) / (AC$9 / $G181)+ $E181 * ((1 - EXP(-AC$9 / $G181)) / (AC$9 / $G181) - EXP(-AC$9 / $G181))+ $F181 * ((1 - EXP(-AC$9 / $H181)) / (AC$9 / $H181) - EXP(-AC$9 / $H181)),"n.a")</f>
        <v>-0.10230459328087599</v>
      </c>
      <c r="AD181" s="54">
        <f t="shared" si="71"/>
        <v>-8.3911212057374673E-2</v>
      </c>
      <c r="AE181" s="54">
        <f t="shared" si="71"/>
        <v>-6.7002217348495374E-2</v>
      </c>
      <c r="AF181" s="54">
        <f t="shared" si="71"/>
        <v>-5.1421269793102242E-2</v>
      </c>
      <c r="AG181" s="54">
        <f t="shared" si="71"/>
        <v>-3.7029755870409464E-2</v>
      </c>
      <c r="AH181" s="54">
        <f t="shared" si="71"/>
        <v>-2.3705154248128024E-2</v>
      </c>
      <c r="AI181" s="54">
        <f t="shared" si="71"/>
        <v>-1.1339347795295607E-2</v>
      </c>
      <c r="AJ181" s="54">
        <f t="shared" si="71"/>
        <v>1.6301229659837491E-4</v>
      </c>
      <c r="AK181" s="54">
        <f t="shared" si="71"/>
        <v>1.0886031948953934E-2</v>
      </c>
      <c r="AL181" s="54">
        <f t="shared" si="71"/>
        <v>2.0903961479443456E-2</v>
      </c>
      <c r="AN181" s="55">
        <f t="shared" si="51"/>
        <v>-8.8909999999999989E-2</v>
      </c>
      <c r="AO181" s="55">
        <f t="shared" si="52"/>
        <v>7.2120000000000073E-2</v>
      </c>
      <c r="AP181" s="55">
        <f t="shared" si="53"/>
        <v>-6.28451</v>
      </c>
      <c r="AQ181" s="55">
        <f t="shared" si="54"/>
        <v>5.5946899999999999</v>
      </c>
      <c r="AR181" s="55">
        <f t="shared" si="55"/>
        <v>-1.0408400000000002</v>
      </c>
      <c r="AS181" s="55">
        <f t="shared" si="56"/>
        <v>0.4820300000000004</v>
      </c>
    </row>
    <row r="182" spans="1:45" ht="13.5" customHeight="1">
      <c r="A182" s="51">
        <v>172</v>
      </c>
      <c r="B182" s="52">
        <v>44077</v>
      </c>
      <c r="C182" s="53">
        <v>0.31156</v>
      </c>
      <c r="D182" s="53">
        <v>-1.0047900000000001</v>
      </c>
      <c r="E182" s="53">
        <v>3.4520000000000002E-2</v>
      </c>
      <c r="F182" s="53">
        <v>-2.87005</v>
      </c>
      <c r="G182" s="53">
        <v>0.88453000000000004</v>
      </c>
      <c r="H182" s="53">
        <v>2.83039</v>
      </c>
      <c r="I182" s="54">
        <f t="shared" si="69"/>
        <v>-0.68275213591683492</v>
      </c>
      <c r="J182" s="54">
        <f t="shared" si="69"/>
        <v>-0.71860962857600486</v>
      </c>
      <c r="K182" s="54">
        <f t="shared" si="69"/>
        <v>-0.74121900762105153</v>
      </c>
      <c r="L182" s="54">
        <f t="shared" si="69"/>
        <v>-0.73922469936371427</v>
      </c>
      <c r="M182" s="54">
        <f t="shared" si="69"/>
        <v>-0.71602546457330973</v>
      </c>
      <c r="N182" s="54">
        <f t="shared" si="69"/>
        <v>-0.67816611322980769</v>
      </c>
      <c r="O182" s="54">
        <f t="shared" si="69"/>
        <v>-0.63164552187553835</v>
      </c>
      <c r="P182" s="54">
        <f t="shared" si="69"/>
        <v>-0.58102610616132644</v>
      </c>
      <c r="Q182" s="54">
        <f t="shared" si="69"/>
        <v>-0.52946911046140444</v>
      </c>
      <c r="R182" s="54">
        <f t="shared" si="69"/>
        <v>-0.47901880289605681</v>
      </c>
      <c r="S182" s="54">
        <f t="shared" si="70"/>
        <v>-0.43090375121356639</v>
      </c>
      <c r="T182" s="54">
        <f t="shared" si="70"/>
        <v>-0.385787002159863</v>
      </c>
      <c r="U182" s="54">
        <f t="shared" si="70"/>
        <v>-0.34395487082643111</v>
      </c>
      <c r="V182" s="54">
        <f t="shared" si="70"/>
        <v>-0.30545235989090386</v>
      </c>
      <c r="W182" s="54">
        <f t="shared" si="70"/>
        <v>-0.27017713560777146</v>
      </c>
      <c r="X182" s="54">
        <f t="shared" si="70"/>
        <v>-0.23794305681447797</v>
      </c>
      <c r="Y182" s="54">
        <f t="shared" si="70"/>
        <v>-0.20852205948621827</v>
      </c>
      <c r="Z182" s="54">
        <f t="shared" si="70"/>
        <v>-0.18167100280432241</v>
      </c>
      <c r="AA182" s="54">
        <f t="shared" si="70"/>
        <v>-0.15714825925755604</v>
      </c>
      <c r="AB182" s="54">
        <f t="shared" si="70"/>
        <v>-0.1347234322656421</v>
      </c>
      <c r="AC182" s="54">
        <f t="shared" si="71"/>
        <v>-0.11418255508635505</v>
      </c>
      <c r="AD182" s="54">
        <f t="shared" si="71"/>
        <v>-9.5330385699184228E-2</v>
      </c>
      <c r="AE182" s="54">
        <f t="shared" si="71"/>
        <v>-7.7990890899178655E-2</v>
      </c>
      <c r="AF182" s="54">
        <f t="shared" si="71"/>
        <v>-6.2006649646426215E-2</v>
      </c>
      <c r="AG182" s="54">
        <f t="shared" si="71"/>
        <v>-4.723765551322362E-2</v>
      </c>
      <c r="AH182" s="54">
        <f t="shared" si="71"/>
        <v>-3.3559827462210312E-2</v>
      </c>
      <c r="AI182" s="54">
        <f t="shared" si="71"/>
        <v>-2.08634230761095E-2</v>
      </c>
      <c r="AJ182" s="54">
        <f t="shared" si="71"/>
        <v>-9.0514716005730134E-3</v>
      </c>
      <c r="AK182" s="54">
        <f t="shared" si="71"/>
        <v>1.9617063097785992E-3</v>
      </c>
      <c r="AL182" s="54">
        <f t="shared" si="71"/>
        <v>1.2251857856448778E-2</v>
      </c>
      <c r="AN182" s="55">
        <f t="shared" si="51"/>
        <v>-6.3000000000001943E-4</v>
      </c>
      <c r="AO182" s="55">
        <f t="shared" si="52"/>
        <v>-6.0900000000000398E-3</v>
      </c>
      <c r="AP182" s="55">
        <f t="shared" si="53"/>
        <v>-9.3549999999999994E-2</v>
      </c>
      <c r="AQ182" s="55">
        <f t="shared" si="54"/>
        <v>-2.9059999999999864E-2</v>
      </c>
      <c r="AR182" s="55">
        <f t="shared" si="55"/>
        <v>-5.7859999999999912E-2</v>
      </c>
      <c r="AS182" s="55">
        <f t="shared" si="56"/>
        <v>4.2599999999999749E-2</v>
      </c>
    </row>
    <row r="183" spans="1:45" ht="13.5" customHeight="1">
      <c r="A183" s="51">
        <v>173</v>
      </c>
      <c r="B183" s="52">
        <v>44078</v>
      </c>
      <c r="C183" s="53">
        <v>0.26199</v>
      </c>
      <c r="D183" s="53">
        <v>-0.95487</v>
      </c>
      <c r="E183" s="53">
        <v>0.13944999999999999</v>
      </c>
      <c r="F183" s="53">
        <v>-2.76546</v>
      </c>
      <c r="G183" s="53">
        <v>0.97075</v>
      </c>
      <c r="H183" s="53">
        <v>2.81535</v>
      </c>
      <c r="I183" s="54">
        <f t="shared" si="69"/>
        <v>-0.68576377076348205</v>
      </c>
      <c r="J183" s="54">
        <f t="shared" si="69"/>
        <v>-0.72175286137756389</v>
      </c>
      <c r="K183" s="54">
        <f t="shared" si="69"/>
        <v>-0.74455331244016187</v>
      </c>
      <c r="L183" s="54">
        <f t="shared" si="69"/>
        <v>-0.74334775169591039</v>
      </c>
      <c r="M183" s="54">
        <f t="shared" si="69"/>
        <v>-0.72146781832538898</v>
      </c>
      <c r="N183" s="54">
        <f t="shared" si="69"/>
        <v>-0.68529731065780664</v>
      </c>
      <c r="O183" s="54">
        <f t="shared" si="69"/>
        <v>-0.64068897791649582</v>
      </c>
      <c r="P183" s="54">
        <f t="shared" si="69"/>
        <v>-0.59209089852921637</v>
      </c>
      <c r="Q183" s="54">
        <f t="shared" si="69"/>
        <v>-0.54257986915810641</v>
      </c>
      <c r="R183" s="54">
        <f t="shared" si="69"/>
        <v>-0.49414056219489111</v>
      </c>
      <c r="S183" s="54">
        <f t="shared" si="70"/>
        <v>-0.44796168397025043</v>
      </c>
      <c r="T183" s="54">
        <f t="shared" si="70"/>
        <v>-0.40468156171974551</v>
      </c>
      <c r="U183" s="54">
        <f t="shared" si="70"/>
        <v>-0.36457302533631841</v>
      </c>
      <c r="V183" s="54">
        <f t="shared" si="70"/>
        <v>-0.32767563960851009</v>
      </c>
      <c r="W183" s="54">
        <f t="shared" si="70"/>
        <v>-0.29388717703461786</v>
      </c>
      <c r="X183" s="54">
        <f t="shared" si="70"/>
        <v>-0.26302524550409845</v>
      </c>
      <c r="Y183" s="54">
        <f t="shared" si="70"/>
        <v>-0.23486777177066961</v>
      </c>
      <c r="Z183" s="54">
        <f t="shared" si="70"/>
        <v>-0.20917884440951448</v>
      </c>
      <c r="AA183" s="54">
        <f t="shared" si="70"/>
        <v>-0.18572460674425886</v>
      </c>
      <c r="AB183" s="54">
        <f t="shared" si="70"/>
        <v>-0.16428250599882069</v>
      </c>
      <c r="AC183" s="54">
        <f t="shared" si="71"/>
        <v>-0.14464619061469408</v>
      </c>
      <c r="AD183" s="54">
        <f t="shared" si="71"/>
        <v>-0.12662762260292079</v>
      </c>
      <c r="AE183" s="54">
        <f t="shared" si="71"/>
        <v>-0.11005746212265322</v>
      </c>
      <c r="AF183" s="54">
        <f t="shared" si="71"/>
        <v>-9.4784427742782035E-2</v>
      </c>
      <c r="AG183" s="54">
        <f t="shared" si="71"/>
        <v>-8.0674092976744632E-2</v>
      </c>
      <c r="AH183" s="54">
        <f t="shared" si="71"/>
        <v>-6.7607414629083845E-2</v>
      </c>
      <c r="AI183" s="54">
        <f t="shared" si="71"/>
        <v>-5.5479177508348521E-2</v>
      </c>
      <c r="AJ183" s="54">
        <f t="shared" si="71"/>
        <v>-4.4196466319488731E-2</v>
      </c>
      <c r="AK183" s="54">
        <f t="shared" si="71"/>
        <v>-3.3677227250881264E-2</v>
      </c>
      <c r="AL183" s="54">
        <f t="shared" si="71"/>
        <v>-2.3848950709727035E-2</v>
      </c>
      <c r="AN183" s="55">
        <f t="shared" si="51"/>
        <v>-4.9570000000000003E-2</v>
      </c>
      <c r="AO183" s="55">
        <f t="shared" si="52"/>
        <v>4.9920000000000075E-2</v>
      </c>
      <c r="AP183" s="55">
        <f t="shared" si="53"/>
        <v>0.10493</v>
      </c>
      <c r="AQ183" s="55">
        <f t="shared" si="54"/>
        <v>0.10458999999999996</v>
      </c>
      <c r="AR183" s="55">
        <f t="shared" si="55"/>
        <v>8.6219999999999963E-2</v>
      </c>
      <c r="AS183" s="55">
        <f t="shared" si="56"/>
        <v>-1.5039999999999942E-2</v>
      </c>
    </row>
    <row r="184" spans="1:45" ht="13.5" customHeight="1">
      <c r="A184" s="51">
        <v>174</v>
      </c>
      <c r="B184" s="52">
        <v>44081</v>
      </c>
      <c r="C184" s="53">
        <v>0.29537000000000002</v>
      </c>
      <c r="D184" s="53">
        <v>-0.98558000000000001</v>
      </c>
      <c r="E184" s="53">
        <v>1.5730000000000001E-2</v>
      </c>
      <c r="F184" s="53">
        <v>-2.8004500000000001</v>
      </c>
      <c r="G184" s="53">
        <v>0.87719999999999998</v>
      </c>
      <c r="H184" s="53">
        <v>2.8326600000000002</v>
      </c>
      <c r="I184" s="54">
        <f t="shared" si="69"/>
        <v>-0.6803533398367857</v>
      </c>
      <c r="J184" s="54">
        <f t="shared" si="69"/>
        <v>-0.71443630284690629</v>
      </c>
      <c r="K184" s="54">
        <f t="shared" si="69"/>
        <v>-0.73560257146453389</v>
      </c>
      <c r="L184" s="54">
        <f t="shared" si="69"/>
        <v>-0.7329971518018078</v>
      </c>
      <c r="M184" s="54">
        <f t="shared" si="69"/>
        <v>-0.70990695500288847</v>
      </c>
      <c r="N184" s="54">
        <f t="shared" si="69"/>
        <v>-0.67265268247572441</v>
      </c>
      <c r="O184" s="54">
        <f t="shared" si="69"/>
        <v>-0.62703571292538762</v>
      </c>
      <c r="P184" s="54">
        <f t="shared" si="69"/>
        <v>-0.57747378844834152</v>
      </c>
      <c r="Q184" s="54">
        <f t="shared" si="69"/>
        <v>-0.52703083123656469</v>
      </c>
      <c r="R184" s="54">
        <f t="shared" si="69"/>
        <v>-0.47768940729300735</v>
      </c>
      <c r="S184" s="54">
        <f t="shared" si="70"/>
        <v>-0.43064127392086016</v>
      </c>
      <c r="T184" s="54">
        <f t="shared" si="70"/>
        <v>-0.3865293449523069</v>
      </c>
      <c r="U184" s="54">
        <f t="shared" si="70"/>
        <v>-0.34563062224268382</v>
      </c>
      <c r="V184" s="54">
        <f t="shared" si="70"/>
        <v>-0.30798758848401653</v>
      </c>
      <c r="W184" s="54">
        <f t="shared" si="70"/>
        <v>-0.27349948114933254</v>
      </c>
      <c r="X184" s="54">
        <f t="shared" si="70"/>
        <v>-0.24198404383268166</v>
      </c>
      <c r="Y184" s="54">
        <f t="shared" si="70"/>
        <v>-0.21321826495006299</v>
      </c>
      <c r="Z184" s="54">
        <f t="shared" si="70"/>
        <v>-0.18696450331530418</v>
      </c>
      <c r="AA184" s="54">
        <f t="shared" si="70"/>
        <v>-0.16298664031554938</v>
      </c>
      <c r="AB184" s="54">
        <f t="shared" si="70"/>
        <v>-0.1410595447030269</v>
      </c>
      <c r="AC184" s="54">
        <f t="shared" si="71"/>
        <v>-0.12097413791596218</v>
      </c>
      <c r="AD184" s="54">
        <f t="shared" si="71"/>
        <v>-0.10253963056528254</v>
      </c>
      <c r="AE184" s="54">
        <f t="shared" si="71"/>
        <v>-8.5583994146250508E-2</v>
      </c>
      <c r="AF184" s="54">
        <f t="shared" si="71"/>
        <v>-6.9953378931556176E-2</v>
      </c>
      <c r="AG184" s="54">
        <f t="shared" si="71"/>
        <v>-5.5510945583737648E-2</v>
      </c>
      <c r="AH184" s="54">
        <f t="shared" si="71"/>
        <v>-4.2135411944175083E-2</v>
      </c>
      <c r="AI184" s="54">
        <f t="shared" si="71"/>
        <v>-2.9719504337893277E-2</v>
      </c>
      <c r="AJ184" s="54">
        <f t="shared" si="71"/>
        <v>-1.8168427932799991E-2</v>
      </c>
      <c r="AK184" s="54">
        <f t="shared" si="71"/>
        <v>-7.3984214835723927E-3</v>
      </c>
      <c r="AL184" s="54">
        <f t="shared" si="71"/>
        <v>2.6645700146028517E-3</v>
      </c>
      <c r="AN184" s="55">
        <f t="shared" si="51"/>
        <v>3.3380000000000021E-2</v>
      </c>
      <c r="AO184" s="55">
        <f t="shared" si="52"/>
        <v>-3.0710000000000015E-2</v>
      </c>
      <c r="AP184" s="55">
        <f t="shared" si="53"/>
        <v>-0.12372</v>
      </c>
      <c r="AQ184" s="55">
        <f t="shared" si="54"/>
        <v>-3.4990000000000077E-2</v>
      </c>
      <c r="AR184" s="55">
        <f t="shared" si="55"/>
        <v>-9.3550000000000022E-2</v>
      </c>
      <c r="AS184" s="55">
        <f t="shared" si="56"/>
        <v>1.7310000000000159E-2</v>
      </c>
    </row>
    <row r="185" spans="1:45" ht="13.5" customHeight="1">
      <c r="A185" s="51">
        <v>175</v>
      </c>
      <c r="B185" s="52">
        <v>44082</v>
      </c>
      <c r="C185" s="53">
        <v>0.28943000000000002</v>
      </c>
      <c r="D185" s="53">
        <v>-0.98429999999999995</v>
      </c>
      <c r="E185" s="53">
        <v>3.8449999999999998E-2</v>
      </c>
      <c r="F185" s="53">
        <v>-2.8127</v>
      </c>
      <c r="G185" s="53">
        <v>0.85780999999999996</v>
      </c>
      <c r="H185" s="53">
        <v>2.83969</v>
      </c>
      <c r="I185" s="54">
        <f t="shared" si="69"/>
        <v>-0.67401609304103127</v>
      </c>
      <c r="J185" s="54">
        <f t="shared" si="69"/>
        <v>-0.70877447787463177</v>
      </c>
      <c r="K185" s="54">
        <f t="shared" si="69"/>
        <v>-0.73277762366436328</v>
      </c>
      <c r="L185" s="54">
        <f t="shared" si="69"/>
        <v>-0.73281076526883437</v>
      </c>
      <c r="M185" s="54">
        <f t="shared" si="69"/>
        <v>-0.71174816377600059</v>
      </c>
      <c r="N185" s="54">
        <f t="shared" si="69"/>
        <v>-0.67596747679706648</v>
      </c>
      <c r="O185" s="54">
        <f t="shared" si="69"/>
        <v>-0.63140197305688051</v>
      </c>
      <c r="P185" s="54">
        <f t="shared" si="69"/>
        <v>-0.58258474982271913</v>
      </c>
      <c r="Q185" s="54">
        <f t="shared" si="69"/>
        <v>-0.53266606954468787</v>
      </c>
      <c r="R185" s="54">
        <f t="shared" si="69"/>
        <v>-0.48369062924575612</v>
      </c>
      <c r="S185" s="54">
        <f t="shared" si="70"/>
        <v>-0.43689465177437087</v>
      </c>
      <c r="T185" s="54">
        <f t="shared" si="70"/>
        <v>-0.39295301044559905</v>
      </c>
      <c r="U185" s="54">
        <f t="shared" si="70"/>
        <v>-0.35216580519413199</v>
      </c>
      <c r="V185" s="54">
        <f t="shared" si="70"/>
        <v>-0.31459227851629423</v>
      </c>
      <c r="W185" s="54">
        <f t="shared" si="70"/>
        <v>-0.28014385023626709</v>
      </c>
      <c r="X185" s="54">
        <f t="shared" si="70"/>
        <v>-0.24864711661936106</v>
      </c>
      <c r="Y185" s="54">
        <f t="shared" si="70"/>
        <v>-0.21988548609746539</v>
      </c>
      <c r="Z185" s="54">
        <f t="shared" si="70"/>
        <v>-0.19362595675004804</v>
      </c>
      <c r="AA185" s="54">
        <f t="shared" si="70"/>
        <v>-0.1696357456164381</v>
      </c>
      <c r="AB185" s="54">
        <f t="shared" si="70"/>
        <v>-0.14769210409554617</v>
      </c>
      <c r="AC185" s="54">
        <f t="shared" si="71"/>
        <v>-0.12758764131539013</v>
      </c>
      <c r="AD185" s="54">
        <f t="shared" si="71"/>
        <v>-0.10913275053133387</v>
      </c>
      <c r="AE185" s="54">
        <f t="shared" si="71"/>
        <v>-9.2156220427227487E-2</v>
      </c>
      <c r="AF185" s="54">
        <f t="shared" si="71"/>
        <v>-7.6504755392050927E-2</v>
      </c>
      <c r="AG185" s="54">
        <f t="shared" si="71"/>
        <v>-6.2041882017428163E-2</v>
      </c>
      <c r="AH185" s="54">
        <f t="shared" si="71"/>
        <v>-4.8646550475641037E-2</v>
      </c>
      <c r="AI185" s="54">
        <f t="shared" si="71"/>
        <v>-3.6211625463998753E-2</v>
      </c>
      <c r="AJ185" s="54">
        <f t="shared" si="71"/>
        <v>-2.4642385220301211E-2</v>
      </c>
      <c r="AK185" s="54">
        <f t="shared" si="71"/>
        <v>-1.3855096877062878E-2</v>
      </c>
      <c r="AL185" s="54">
        <f t="shared" si="71"/>
        <v>-3.7757038507005847E-3</v>
      </c>
      <c r="AN185" s="55">
        <f t="shared" si="51"/>
        <v>-5.9400000000000008E-3</v>
      </c>
      <c r="AO185" s="55">
        <f t="shared" si="52"/>
        <v>1.2800000000000589E-3</v>
      </c>
      <c r="AP185" s="55">
        <f t="shared" si="53"/>
        <v>2.2719999999999997E-2</v>
      </c>
      <c r="AQ185" s="55">
        <f t="shared" si="54"/>
        <v>-1.2249999999999872E-2</v>
      </c>
      <c r="AR185" s="55">
        <f t="shared" si="55"/>
        <v>-1.9390000000000018E-2</v>
      </c>
      <c r="AS185" s="55">
        <f t="shared" si="56"/>
        <v>7.0299999999998697E-3</v>
      </c>
    </row>
    <row r="186" spans="1:45" ht="13.5" customHeight="1">
      <c r="A186" s="51">
        <v>176</v>
      </c>
      <c r="B186" s="52">
        <v>44083</v>
      </c>
      <c r="C186" s="53">
        <v>0.26086999999999999</v>
      </c>
      <c r="D186" s="53">
        <v>-0.99792000000000003</v>
      </c>
      <c r="E186" s="53">
        <v>3.2499999999999999E-3</v>
      </c>
      <c r="F186" s="53">
        <v>-2.8436300000000001</v>
      </c>
      <c r="G186" s="53">
        <v>0.74531999999999998</v>
      </c>
      <c r="H186" s="53">
        <v>2.8542999999999998</v>
      </c>
      <c r="I186" s="54">
        <f t="shared" si="69"/>
        <v>-0.68327962162089406</v>
      </c>
      <c r="J186" s="54">
        <f t="shared" si="69"/>
        <v>-0.717982727034852</v>
      </c>
      <c r="K186" s="54">
        <f t="shared" si="69"/>
        <v>-0.74758554073172656</v>
      </c>
      <c r="L186" s="54">
        <f t="shared" si="69"/>
        <v>-0.75282323257959771</v>
      </c>
      <c r="M186" s="54">
        <f t="shared" si="69"/>
        <v>-0.73565033138575631</v>
      </c>
      <c r="N186" s="54">
        <f t="shared" si="69"/>
        <v>-0.70261020062708812</v>
      </c>
      <c r="O186" s="54">
        <f t="shared" si="69"/>
        <v>-0.6599352353009833</v>
      </c>
      <c r="P186" s="54">
        <f t="shared" si="69"/>
        <v>-0.61240402051208798</v>
      </c>
      <c r="Q186" s="54">
        <f t="shared" si="69"/>
        <v>-0.56334428944578141</v>
      </c>
      <c r="R186" s="54">
        <f t="shared" si="69"/>
        <v>-0.51492594901932065</v>
      </c>
      <c r="S186" s="54">
        <f t="shared" si="70"/>
        <v>-0.4684737834066578</v>
      </c>
      <c r="T186" s="54">
        <f t="shared" si="70"/>
        <v>-0.42472578875523659</v>
      </c>
      <c r="U186" s="54">
        <f t="shared" si="70"/>
        <v>-0.38402732949253238</v>
      </c>
      <c r="V186" s="54">
        <f t="shared" si="70"/>
        <v>-0.34647019765965315</v>
      </c>
      <c r="W186" s="54">
        <f t="shared" si="70"/>
        <v>-0.31198920971675992</v>
      </c>
      <c r="X186" s="54">
        <f t="shared" si="70"/>
        <v>-0.28042772486071876</v>
      </c>
      <c r="Y186" s="54">
        <f t="shared" si="70"/>
        <v>-0.25158109150379487</v>
      </c>
      <c r="Z186" s="54">
        <f t="shared" si="70"/>
        <v>-0.22522474025819184</v>
      </c>
      <c r="AA186" s="54">
        <f t="shared" si="70"/>
        <v>-0.20113177477188177</v>
      </c>
      <c r="AB186" s="54">
        <f t="shared" si="70"/>
        <v>-0.17908349178101546</v>
      </c>
      <c r="AC186" s="54">
        <f t="shared" si="71"/>
        <v>-0.15887522099082746</v>
      </c>
      <c r="AD186" s="54">
        <f t="shared" si="71"/>
        <v>-0.14031912950000489</v>
      </c>
      <c r="AE186" s="54">
        <f t="shared" si="71"/>
        <v>-0.12324510899625968</v>
      </c>
      <c r="AF186" s="54">
        <f t="shared" si="71"/>
        <v>-0.10750049661572875</v>
      </c>
      <c r="AG186" s="54">
        <f t="shared" si="71"/>
        <v>-9.2949126573509094E-2</v>
      </c>
      <c r="AH186" s="54">
        <f t="shared" si="71"/>
        <v>-7.9470035951359097E-2</v>
      </c>
      <c r="AI186" s="54">
        <f t="shared" si="71"/>
        <v>-6.6956030241103165E-2</v>
      </c>
      <c r="AJ186" s="54">
        <f t="shared" si="71"/>
        <v>-5.5312235221344624E-2</v>
      </c>
      <c r="AK186" s="54">
        <f t="shared" si="71"/>
        <v>-4.445470939246135E-2</v>
      </c>
      <c r="AL186" s="54">
        <f t="shared" si="71"/>
        <v>-3.430915704898363E-2</v>
      </c>
      <c r="AN186" s="55">
        <f t="shared" si="51"/>
        <v>-2.856000000000003E-2</v>
      </c>
      <c r="AO186" s="55">
        <f t="shared" si="52"/>
        <v>-1.3620000000000076E-2</v>
      </c>
      <c r="AP186" s="55">
        <f t="shared" si="53"/>
        <v>-3.5199999999999995E-2</v>
      </c>
      <c r="AQ186" s="55">
        <f t="shared" si="54"/>
        <v>-3.0930000000000124E-2</v>
      </c>
      <c r="AR186" s="55">
        <f t="shared" si="55"/>
        <v>-0.11248999999999998</v>
      </c>
      <c r="AS186" s="55">
        <f t="shared" si="56"/>
        <v>1.460999999999979E-2</v>
      </c>
    </row>
    <row r="187" spans="1:45" ht="13.5" customHeight="1">
      <c r="A187" s="51">
        <v>177</v>
      </c>
      <c r="B187" s="52">
        <v>44084</v>
      </c>
      <c r="C187" s="53">
        <v>0.27892</v>
      </c>
      <c r="D187" s="53">
        <v>-1.0416799999999999</v>
      </c>
      <c r="E187" s="53">
        <v>5.0099999999999997E-3</v>
      </c>
      <c r="F187" s="53">
        <v>-2.82931</v>
      </c>
      <c r="G187" s="53">
        <v>0.68674000000000002</v>
      </c>
      <c r="H187" s="53">
        <v>2.7562899999999999</v>
      </c>
      <c r="I187" s="54">
        <f t="shared" si="69"/>
        <v>-0.67267791271510213</v>
      </c>
      <c r="J187" s="54">
        <f t="shared" si="69"/>
        <v>-0.70038135670046131</v>
      </c>
      <c r="K187" s="54">
        <f t="shared" si="69"/>
        <v>-0.72677944216946755</v>
      </c>
      <c r="L187" s="54">
        <f t="shared" si="69"/>
        <v>-0.72853284203368229</v>
      </c>
      <c r="M187" s="54">
        <f t="shared" si="69"/>
        <v>-0.70766409821171528</v>
      </c>
      <c r="N187" s="54">
        <f t="shared" si="69"/>
        <v>-0.67121766571254549</v>
      </c>
      <c r="O187" s="54">
        <f t="shared" si="69"/>
        <v>-0.6257272432287887</v>
      </c>
      <c r="P187" s="54">
        <f t="shared" si="69"/>
        <v>-0.5760677492025672</v>
      </c>
      <c r="Q187" s="54">
        <f t="shared" si="69"/>
        <v>-0.52553947500267284</v>
      </c>
      <c r="R187" s="54">
        <f t="shared" si="69"/>
        <v>-0.47622591084606869</v>
      </c>
      <c r="S187" s="54">
        <f t="shared" si="70"/>
        <v>-0.42934592184782716</v>
      </c>
      <c r="T187" s="54">
        <f t="shared" si="70"/>
        <v>-0.38553325820228079</v>
      </c>
      <c r="U187" s="54">
        <f t="shared" si="70"/>
        <v>-0.34504065716287929</v>
      </c>
      <c r="V187" s="54">
        <f t="shared" si="70"/>
        <v>-0.30788246699684885</v>
      </c>
      <c r="W187" s="54">
        <f t="shared" si="70"/>
        <v>-0.27393142127378112</v>
      </c>
      <c r="X187" s="54">
        <f t="shared" si="70"/>
        <v>-0.24298270734766245</v>
      </c>
      <c r="Y187" s="54">
        <f t="shared" si="70"/>
        <v>-0.21479532989172667</v>
      </c>
      <c r="Z187" s="54">
        <f t="shared" si="70"/>
        <v>-0.18911802195821267</v>
      </c>
      <c r="AA187" s="54">
        <f t="shared" si="70"/>
        <v>-0.16570481917680446</v>
      </c>
      <c r="AB187" s="54">
        <f t="shared" si="70"/>
        <v>-0.14432383894574805</v>
      </c>
      <c r="AC187" s="54">
        <f t="shared" si="71"/>
        <v>-0.12476168173080418</v>
      </c>
      <c r="AD187" s="54">
        <f t="shared" si="71"/>
        <v>-0.10682508294186954</v>
      </c>
      <c r="AE187" s="54">
        <f t="shared" si="71"/>
        <v>-9.0340898387827023E-2</v>
      </c>
      <c r="AF187" s="54">
        <f t="shared" si="71"/>
        <v>-7.5155133183905015E-2</v>
      </c>
      <c r="AG187" s="54">
        <f t="shared" si="71"/>
        <v>-6.113147129660329E-2</v>
      </c>
      <c r="AH187" s="54">
        <f t="shared" si="71"/>
        <v>-4.8149593500250831E-2</v>
      </c>
      <c r="AI187" s="54">
        <f t="shared" si="71"/>
        <v>-3.6103459187349085E-2</v>
      </c>
      <c r="AJ187" s="54">
        <f t="shared" si="71"/>
        <v>-2.4899653950141598E-2</v>
      </c>
      <c r="AK187" s="54">
        <f t="shared" si="71"/>
        <v>-1.445585749784567E-2</v>
      </c>
      <c r="AL187" s="54">
        <f t="shared" si="71"/>
        <v>-4.6994566178421571E-3</v>
      </c>
      <c r="AN187" s="55">
        <f t="shared" si="51"/>
        <v>1.805000000000001E-2</v>
      </c>
      <c r="AO187" s="55">
        <f t="shared" si="52"/>
        <v>-4.375999999999991E-2</v>
      </c>
      <c r="AP187" s="55">
        <f t="shared" si="53"/>
        <v>1.7599999999999998E-3</v>
      </c>
      <c r="AQ187" s="55">
        <f t="shared" si="54"/>
        <v>1.432000000000011E-2</v>
      </c>
      <c r="AR187" s="55">
        <f t="shared" si="55"/>
        <v>-5.8579999999999965E-2</v>
      </c>
      <c r="AS187" s="55">
        <f t="shared" si="56"/>
        <v>-9.8009999999999931E-2</v>
      </c>
    </row>
    <row r="188" spans="1:45" ht="13.5" customHeight="1">
      <c r="A188" s="51">
        <v>178</v>
      </c>
      <c r="B188" s="52">
        <v>44085</v>
      </c>
      <c r="C188" s="53">
        <v>0.29200999999999999</v>
      </c>
      <c r="D188" s="53">
        <v>-0.70025999999999999</v>
      </c>
      <c r="E188" s="53">
        <v>-2.0762399999999999</v>
      </c>
      <c r="F188" s="53">
        <v>-9.0407700000000002</v>
      </c>
      <c r="G188" s="53">
        <v>3.2682000000000002</v>
      </c>
      <c r="H188" s="53">
        <v>9.2800000000000001E-3</v>
      </c>
      <c r="I188" s="54">
        <f t="shared" si="69"/>
        <v>-0.65486841281226871</v>
      </c>
      <c r="J188" s="54">
        <f t="shared" si="69"/>
        <v>-0.70069304124780685</v>
      </c>
      <c r="K188" s="54">
        <f t="shared" si="69"/>
        <v>-0.72364676863730859</v>
      </c>
      <c r="L188" s="54">
        <f t="shared" si="69"/>
        <v>-0.71980636778970453</v>
      </c>
      <c r="M188" s="54">
        <f t="shared" si="69"/>
        <v>-0.696956168972231</v>
      </c>
      <c r="N188" s="54">
        <f t="shared" si="69"/>
        <v>-0.66204346925012092</v>
      </c>
      <c r="O188" s="54">
        <f t="shared" si="69"/>
        <v>-0.6202211379638527</v>
      </c>
      <c r="P188" s="54">
        <f t="shared" si="69"/>
        <v>-0.57509888839382328</v>
      </c>
      <c r="Q188" s="54">
        <f t="shared" si="69"/>
        <v>-0.52911727993815438</v>
      </c>
      <c r="R188" s="54">
        <f t="shared" si="69"/>
        <v>-0.48386919954939389</v>
      </c>
      <c r="S188" s="54">
        <f t="shared" si="70"/>
        <v>-0.4403473439142333</v>
      </c>
      <c r="T188" s="54">
        <f t="shared" si="70"/>
        <v>-0.39912712194952327</v>
      </c>
      <c r="U188" s="54">
        <f t="shared" si="70"/>
        <v>-0.36049906405193427</v>
      </c>
      <c r="V188" s="54">
        <f t="shared" si="70"/>
        <v>-0.32456337884302577</v>
      </c>
      <c r="W188" s="54">
        <f t="shared" si="70"/>
        <v>-0.29129671630009002</v>
      </c>
      <c r="X188" s="54">
        <f t="shared" si="70"/>
        <v>-0.26059877701731637</v>
      </c>
      <c r="Y188" s="54">
        <f t="shared" si="70"/>
        <v>-0.23232444002551275</v>
      </c>
      <c r="Z188" s="54">
        <f t="shared" si="70"/>
        <v>-0.20630556658694393</v>
      </c>
      <c r="AA188" s="54">
        <f t="shared" si="70"/>
        <v>-0.18236550080001254</v>
      </c>
      <c r="AB188" s="54">
        <f t="shared" si="70"/>
        <v>-0.16032844745386551</v>
      </c>
      <c r="AC188" s="54">
        <f t="shared" si="71"/>
        <v>-0.14002529181731529</v>
      </c>
      <c r="AD188" s="54">
        <f t="shared" si="71"/>
        <v>-0.1212969777825854</v>
      </c>
      <c r="AE188" s="54">
        <f t="shared" si="71"/>
        <v>-0.10399623612181846</v>
      </c>
      <c r="AF188" s="54">
        <f t="shared" si="71"/>
        <v>-8.798822053793591E-2</v>
      </c>
      <c r="AG188" s="54">
        <f t="shared" si="71"/>
        <v>-7.315044116895518E-2</v>
      </c>
      <c r="AH188" s="54">
        <f t="shared" si="71"/>
        <v>-5.9372265149657724E-2</v>
      </c>
      <c r="AI188" s="54">
        <f t="shared" si="71"/>
        <v>-4.6554168484870574E-2</v>
      </c>
      <c r="AJ188" s="54">
        <f t="shared" si="71"/>
        <v>-3.4606863160923276E-2</v>
      </c>
      <c r="AK188" s="54">
        <f t="shared" si="71"/>
        <v>-2.3450381069172674E-2</v>
      </c>
      <c r="AL188" s="54">
        <f t="shared" si="71"/>
        <v>-1.3013166825339909E-2</v>
      </c>
      <c r="AN188" s="55">
        <f t="shared" si="51"/>
        <v>1.3089999999999991E-2</v>
      </c>
      <c r="AO188" s="55">
        <f t="shared" si="52"/>
        <v>0.34141999999999995</v>
      </c>
      <c r="AP188" s="55">
        <f t="shared" si="53"/>
        <v>-2.0812499999999998</v>
      </c>
      <c r="AQ188" s="55">
        <f t="shared" si="54"/>
        <v>-6.2114600000000006</v>
      </c>
      <c r="AR188" s="55">
        <f t="shared" si="55"/>
        <v>2.5814600000000003</v>
      </c>
      <c r="AS188" s="55">
        <f t="shared" si="56"/>
        <v>-2.74701</v>
      </c>
    </row>
    <row r="189" spans="1:45" ht="13.5" customHeight="1">
      <c r="A189" s="51">
        <v>179</v>
      </c>
      <c r="B189" s="52">
        <v>44088</v>
      </c>
      <c r="C189" s="53">
        <v>0.27736</v>
      </c>
      <c r="D189" s="53">
        <v>-0.69557000000000002</v>
      </c>
      <c r="E189" s="53">
        <v>-2.1281699999999999</v>
      </c>
      <c r="F189" s="53">
        <v>-11.848369999999999</v>
      </c>
      <c r="G189" s="53">
        <v>3.2679800000000001</v>
      </c>
      <c r="H189" s="53">
        <v>6.1900000000000002E-3</v>
      </c>
      <c r="I189" s="54">
        <f t="shared" si="69"/>
        <v>-0.66142541507558283</v>
      </c>
      <c r="J189" s="54">
        <f t="shared" si="69"/>
        <v>-0.7172450041298003</v>
      </c>
      <c r="K189" s="54">
        <f t="shared" si="69"/>
        <v>-0.74495579204612272</v>
      </c>
      <c r="L189" s="54">
        <f t="shared" si="69"/>
        <v>-0.74379040744164693</v>
      </c>
      <c r="M189" s="54">
        <f t="shared" si="69"/>
        <v>-0.72243124879622489</v>
      </c>
      <c r="N189" s="54">
        <f t="shared" si="69"/>
        <v>-0.68826580813533433</v>
      </c>
      <c r="O189" s="54">
        <f t="shared" si="69"/>
        <v>-0.64671004725147985</v>
      </c>
      <c r="P189" s="54">
        <f t="shared" si="69"/>
        <v>-0.60154388761606514</v>
      </c>
      <c r="Q189" s="54">
        <f t="shared" si="69"/>
        <v>-0.55532167738343019</v>
      </c>
      <c r="R189" s="54">
        <f t="shared" si="69"/>
        <v>-0.50971329880559868</v>
      </c>
      <c r="S189" s="54">
        <f t="shared" si="70"/>
        <v>-0.46576359659236433</v>
      </c>
      <c r="T189" s="54">
        <f t="shared" si="70"/>
        <v>-0.42408306060012324</v>
      </c>
      <c r="U189" s="54">
        <f t="shared" si="70"/>
        <v>-0.38498549328089327</v>
      </c>
      <c r="V189" s="54">
        <f t="shared" si="70"/>
        <v>-0.34858619310362066</v>
      </c>
      <c r="W189" s="54">
        <f t="shared" si="70"/>
        <v>-0.31487124646679482</v>
      </c>
      <c r="X189" s="54">
        <f t="shared" si="70"/>
        <v>-0.28374590949538592</v>
      </c>
      <c r="Y189" s="54">
        <f t="shared" si="70"/>
        <v>-0.25506798026536437</v>
      </c>
      <c r="Z189" s="54">
        <f t="shared" si="70"/>
        <v>-0.22867047524890752</v>
      </c>
      <c r="AA189" s="54">
        <f t="shared" si="70"/>
        <v>-0.20437673979494458</v>
      </c>
      <c r="AB189" s="54">
        <f t="shared" si="70"/>
        <v>-0.18201024981590655</v>
      </c>
      <c r="AC189" s="54">
        <f t="shared" si="71"/>
        <v>-0.16140072372666209</v>
      </c>
      <c r="AD189" s="54">
        <f t="shared" si="71"/>
        <v>-0.14238769970573759</v>
      </c>
      <c r="AE189" s="54">
        <f t="shared" si="71"/>
        <v>-0.12482239756024738</v>
      </c>
      <c r="AF189" s="54">
        <f t="shared" si="71"/>
        <v>-0.10856844248024471</v>
      </c>
      <c r="AG189" s="54">
        <f t="shared" si="71"/>
        <v>-9.3501854291389019E-2</v>
      </c>
      <c r="AH189" s="54">
        <f t="shared" si="71"/>
        <v>-7.9510581715984505E-2</v>
      </c>
      <c r="AI189" s="54">
        <f t="shared" si="71"/>
        <v>-6.649377290967487E-2</v>
      </c>
      <c r="AJ189" s="54">
        <f t="shared" si="71"/>
        <v>-5.4360911144308806E-2</v>
      </c>
      <c r="AK189" s="54">
        <f t="shared" si="71"/>
        <v>-4.3030900676939238E-2</v>
      </c>
      <c r="AL189" s="54">
        <f t="shared" si="71"/>
        <v>-3.243115730129513E-2</v>
      </c>
      <c r="AN189" s="55">
        <f t="shared" si="51"/>
        <v>-1.4649999999999996E-2</v>
      </c>
      <c r="AO189" s="55">
        <f t="shared" si="52"/>
        <v>4.689999999999972E-3</v>
      </c>
      <c r="AP189" s="55">
        <f t="shared" si="53"/>
        <v>-5.1930000000000032E-2</v>
      </c>
      <c r="AQ189" s="55">
        <f t="shared" si="54"/>
        <v>-2.807599999999999</v>
      </c>
      <c r="AR189" s="55">
        <f t="shared" si="55"/>
        <v>-2.20000000000109E-4</v>
      </c>
      <c r="AS189" s="55">
        <f t="shared" si="56"/>
        <v>-3.0899999999999999E-3</v>
      </c>
    </row>
    <row r="190" spans="1:45" ht="13.5" customHeight="1">
      <c r="A190" s="51">
        <v>180</v>
      </c>
      <c r="B190" s="52">
        <v>44089</v>
      </c>
      <c r="C190" s="53">
        <v>0.30408000000000002</v>
      </c>
      <c r="D190" s="53">
        <v>-0.71094000000000002</v>
      </c>
      <c r="E190" s="53">
        <v>-2.1204000000000001</v>
      </c>
      <c r="F190" s="53">
        <v>-13.23188</v>
      </c>
      <c r="G190" s="53">
        <v>3.2724600000000001</v>
      </c>
      <c r="H190" s="53">
        <v>6.6299999999999996E-3</v>
      </c>
      <c r="I190" s="54">
        <f t="shared" si="69"/>
        <v>-0.66119106239401237</v>
      </c>
      <c r="J190" s="54">
        <f t="shared" si="69"/>
        <v>-0.70744932193597454</v>
      </c>
      <c r="K190" s="54">
        <f t="shared" si="69"/>
        <v>-0.73103089225970586</v>
      </c>
      <c r="L190" s="54">
        <f t="shared" si="69"/>
        <v>-0.72738570001651948</v>
      </c>
      <c r="M190" s="54">
        <f t="shared" si="69"/>
        <v>-0.70434613899075593</v>
      </c>
      <c r="N190" s="54">
        <f t="shared" si="69"/>
        <v>-0.6689682034915102</v>
      </c>
      <c r="O190" s="54">
        <f t="shared" si="69"/>
        <v>-0.62650069995338742</v>
      </c>
      <c r="P190" s="54">
        <f t="shared" si="69"/>
        <v>-0.58062691960073354</v>
      </c>
      <c r="Q190" s="54">
        <f t="shared" si="69"/>
        <v>-0.53384081377904813</v>
      </c>
      <c r="R190" s="54">
        <f t="shared" si="69"/>
        <v>-0.48777265412645421</v>
      </c>
      <c r="S190" s="54">
        <f t="shared" si="70"/>
        <v>-0.44344045032616458</v>
      </c>
      <c r="T190" s="54">
        <f t="shared" si="70"/>
        <v>-0.40143606627444056</v>
      </c>
      <c r="U190" s="54">
        <f t="shared" si="70"/>
        <v>-0.36206011416920908</v>
      </c>
      <c r="V190" s="54">
        <f t="shared" si="70"/>
        <v>-0.3254183802902807</v>
      </c>
      <c r="W190" s="54">
        <f t="shared" si="70"/>
        <v>-0.29148996997861359</v>
      </c>
      <c r="X190" s="54">
        <f t="shared" si="70"/>
        <v>-0.26017492537234982</v>
      </c>
      <c r="Y190" s="54">
        <f t="shared" si="70"/>
        <v>-0.23132708075424038</v>
      </c>
      <c r="Z190" s="54">
        <f t="shared" si="70"/>
        <v>-0.20477638506138926</v>
      </c>
      <c r="AA190" s="54">
        <f t="shared" si="70"/>
        <v>-0.1803437674757474</v>
      </c>
      <c r="AB190" s="54">
        <f t="shared" si="70"/>
        <v>-0.15785076803015327</v>
      </c>
      <c r="AC190" s="54">
        <f t="shared" si="71"/>
        <v>-0.13712552887523105</v>
      </c>
      <c r="AD190" s="54">
        <f t="shared" si="71"/>
        <v>-0.1180062855565758</v>
      </c>
      <c r="AE190" s="54">
        <f t="shared" si="71"/>
        <v>-0.10034316693069409</v>
      </c>
      <c r="AF190" s="54">
        <f t="shared" si="71"/>
        <v>-8.3998873737771942E-2</v>
      </c>
      <c r="AG190" s="54">
        <f t="shared" si="71"/>
        <v>-6.8848634454570748E-2</v>
      </c>
      <c r="AH190" s="54">
        <f t="shared" si="71"/>
        <v>-5.4779714500674002E-2</v>
      </c>
      <c r="AI190" s="54">
        <f t="shared" si="71"/>
        <v>-4.1690667685080229E-2</v>
      </c>
      <c r="AJ190" s="54">
        <f t="shared" si="71"/>
        <v>-2.9490457107057069E-2</v>
      </c>
      <c r="AK190" s="54">
        <f t="shared" si="71"/>
        <v>-1.809752939201598E-2</v>
      </c>
      <c r="AL190" s="54">
        <f t="shared" si="71"/>
        <v>-7.4388959424693491E-3</v>
      </c>
      <c r="AN190" s="55">
        <f t="shared" si="51"/>
        <v>2.6720000000000022E-2</v>
      </c>
      <c r="AO190" s="55">
        <f t="shared" si="52"/>
        <v>-1.5369999999999995E-2</v>
      </c>
      <c r="AP190" s="55">
        <f t="shared" si="53"/>
        <v>7.7699999999998326E-3</v>
      </c>
      <c r="AQ190" s="55">
        <f t="shared" si="54"/>
        <v>-1.3835100000000011</v>
      </c>
      <c r="AR190" s="55">
        <f t="shared" si="55"/>
        <v>4.4800000000000395E-3</v>
      </c>
      <c r="AS190" s="55">
        <f t="shared" si="56"/>
        <v>4.3999999999999942E-4</v>
      </c>
    </row>
    <row r="191" spans="1:45" ht="13.5" customHeight="1">
      <c r="A191" s="51">
        <v>181</v>
      </c>
      <c r="B191" s="52">
        <v>44090</v>
      </c>
      <c r="C191" s="53">
        <v>0.29604000000000003</v>
      </c>
      <c r="D191" s="53">
        <v>-0.71352000000000004</v>
      </c>
      <c r="E191" s="53">
        <v>-2.0866799999999999</v>
      </c>
      <c r="F191" s="53">
        <v>-11.080489999999999</v>
      </c>
      <c r="G191" s="53">
        <v>3.3666299999999998</v>
      </c>
      <c r="H191" s="53">
        <v>7.8600000000000007E-3</v>
      </c>
      <c r="I191" s="54">
        <f t="shared" ref="I191:R200" si="72">IFERROR($C191 + $D191 * (1 - EXP(-I$9 / $G191)) / (I$9 / $G191)+ $E191 * ((1 - EXP(-I$9 / $G191)) / (I$9 / $G191) - EXP(-I$9 / $G191))+ $F191 * ((1 - EXP(-I$9 / $H191)) / (I$9 / $H191) - EXP(-I$9 / $H191)),"n.a")</f>
        <v>-0.66322444072496689</v>
      </c>
      <c r="J191" s="54">
        <f t="shared" si="72"/>
        <v>-0.70682946925505297</v>
      </c>
      <c r="K191" s="54">
        <f t="shared" si="72"/>
        <v>-0.73040468264693237</v>
      </c>
      <c r="L191" s="54">
        <f t="shared" si="72"/>
        <v>-0.72821068734491856</v>
      </c>
      <c r="M191" s="54">
        <f t="shared" si="72"/>
        <v>-0.70727798582966328</v>
      </c>
      <c r="N191" s="54">
        <f t="shared" si="72"/>
        <v>-0.67417664606687833</v>
      </c>
      <c r="O191" s="54">
        <f t="shared" si="72"/>
        <v>-0.63388091725724816</v>
      </c>
      <c r="P191" s="54">
        <f t="shared" si="72"/>
        <v>-0.58993454879564278</v>
      </c>
      <c r="Q191" s="54">
        <f t="shared" si="72"/>
        <v>-0.54477516150684346</v>
      </c>
      <c r="R191" s="54">
        <f t="shared" si="72"/>
        <v>-0.5000257411944139</v>
      </c>
      <c r="S191" s="54">
        <f t="shared" ref="S191:AB200" si="73">IFERROR($C191 + $D191 * (1 - EXP(-S$9 / $G191)) / (S$9 / $G191)+ $E191 * ((1 - EXP(-S$9 / $G191)) / (S$9 / $G191) - EXP(-S$9 / $G191))+ $F191 * ((1 - EXP(-S$9 / $H191)) / (S$9 / $H191) - EXP(-S$9 / $H191)),"n.a")</f>
        <v>-0.4567240172998086</v>
      </c>
      <c r="T191" s="54">
        <f t="shared" si="73"/>
        <v>-0.4154947113335537</v>
      </c>
      <c r="U191" s="54">
        <f t="shared" si="73"/>
        <v>-0.37667598393100871</v>
      </c>
      <c r="V191" s="54">
        <f t="shared" si="73"/>
        <v>-0.34041095229653073</v>
      </c>
      <c r="W191" s="54">
        <f t="shared" si="73"/>
        <v>-0.30671319310520534</v>
      </c>
      <c r="X191" s="54">
        <f t="shared" si="73"/>
        <v>-0.27551313393745397</v>
      </c>
      <c r="Y191" s="54">
        <f t="shared" si="73"/>
        <v>-0.24669053687060655</v>
      </c>
      <c r="Z191" s="54">
        <f t="shared" si="73"/>
        <v>-0.22009693908427744</v>
      </c>
      <c r="AA191" s="54">
        <f t="shared" si="73"/>
        <v>-0.19557089400912975</v>
      </c>
      <c r="AB191" s="54">
        <f t="shared" si="73"/>
        <v>-0.17294809069344477</v>
      </c>
      <c r="AC191" s="54">
        <f t="shared" ref="AC191:AL200" si="74">IFERROR($C191 + $D191 * (1 - EXP(-AC$9 / $G191)) / (AC$9 / $G191)+ $E191 * ((1 - EXP(-AC$9 / $G191)) / (AC$9 / $G191) - EXP(-AC$9 / $G191))+ $F191 * ((1 - EXP(-AC$9 / $H191)) / (AC$9 / $H191) - EXP(-AC$9 / $H191)),"n.a")</f>
        <v>-0.15206786073493955</v>
      </c>
      <c r="AD191" s="54">
        <f t="shared" si="74"/>
        <v>-0.1327771633534463</v>
      </c>
      <c r="AE191" s="54">
        <f t="shared" si="74"/>
        <v>-0.11493283225881033</v>
      </c>
      <c r="AF191" s="54">
        <f t="shared" si="74"/>
        <v>-9.8402644039277953E-2</v>
      </c>
      <c r="AG191" s="54">
        <f t="shared" si="74"/>
        <v>-8.3065605102414439E-2</v>
      </c>
      <c r="AH191" s="54">
        <f t="shared" si="74"/>
        <v>-6.8811736494639925E-2</v>
      </c>
      <c r="AI191" s="54">
        <f t="shared" si="74"/>
        <v>-5.5541551148189983E-2</v>
      </c>
      <c r="AJ191" s="54">
        <f t="shared" si="74"/>
        <v>-4.316535734770157E-2</v>
      </c>
      <c r="AK191" s="54">
        <f t="shared" si="74"/>
        <v>-3.1602478915972239E-2</v>
      </c>
      <c r="AL191" s="54">
        <f t="shared" si="74"/>
        <v>-2.078045197851433E-2</v>
      </c>
      <c r="AN191" s="55">
        <f t="shared" si="51"/>
        <v>-8.0399999999999916E-3</v>
      </c>
      <c r="AO191" s="55">
        <f t="shared" si="52"/>
        <v>-2.5800000000000267E-3</v>
      </c>
      <c r="AP191" s="55">
        <f t="shared" si="53"/>
        <v>3.3720000000000194E-2</v>
      </c>
      <c r="AQ191" s="55">
        <f t="shared" si="54"/>
        <v>2.151390000000001</v>
      </c>
      <c r="AR191" s="55">
        <f t="shared" si="55"/>
        <v>9.4169999999999643E-2</v>
      </c>
      <c r="AS191" s="55">
        <f t="shared" si="56"/>
        <v>1.2300000000000011E-3</v>
      </c>
    </row>
    <row r="192" spans="1:45" ht="13.5" customHeight="1">
      <c r="A192" s="51">
        <v>182</v>
      </c>
      <c r="B192" s="52">
        <v>44091</v>
      </c>
      <c r="C192" s="53">
        <v>0.30071999999999999</v>
      </c>
      <c r="D192" s="53">
        <v>-0.73268999999999995</v>
      </c>
      <c r="E192" s="53">
        <v>-2.0356800000000002</v>
      </c>
      <c r="F192" s="53">
        <v>-14.66004</v>
      </c>
      <c r="G192" s="53">
        <v>3.3709799999999999</v>
      </c>
      <c r="H192" s="53">
        <v>5.8799999999999998E-3</v>
      </c>
      <c r="I192" s="54">
        <f t="shared" si="72"/>
        <v>-0.66786534699602784</v>
      </c>
      <c r="J192" s="54">
        <f t="shared" si="72"/>
        <v>-0.70571963858168874</v>
      </c>
      <c r="K192" s="54">
        <f t="shared" si="72"/>
        <v>-0.72521907400837804</v>
      </c>
      <c r="L192" s="54">
        <f t="shared" si="72"/>
        <v>-0.720277361653753</v>
      </c>
      <c r="M192" s="54">
        <f t="shared" si="72"/>
        <v>-0.69755883757782422</v>
      </c>
      <c r="N192" s="54">
        <f t="shared" si="72"/>
        <v>-0.66335307746357641</v>
      </c>
      <c r="O192" s="54">
        <f t="shared" si="72"/>
        <v>-0.62242894935872584</v>
      </c>
      <c r="P192" s="54">
        <f t="shared" si="72"/>
        <v>-0.57818211051865465</v>
      </c>
      <c r="Q192" s="54">
        <f t="shared" si="72"/>
        <v>-0.53294433726676027</v>
      </c>
      <c r="R192" s="54">
        <f t="shared" si="72"/>
        <v>-0.48826352187738536</v>
      </c>
      <c r="S192" s="54">
        <f t="shared" si="73"/>
        <v>-0.44512452372897721</v>
      </c>
      <c r="T192" s="54">
        <f t="shared" si="73"/>
        <v>-0.40411517127850211</v>
      </c>
      <c r="U192" s="54">
        <f t="shared" si="73"/>
        <v>-0.36554816399993367</v>
      </c>
      <c r="V192" s="54">
        <f t="shared" si="73"/>
        <v>-0.32954929734808197</v>
      </c>
      <c r="W192" s="54">
        <f t="shared" si="73"/>
        <v>-0.29612058917085399</v>
      </c>
      <c r="X192" s="54">
        <f t="shared" si="73"/>
        <v>-0.26518496160646232</v>
      </c>
      <c r="Y192" s="54">
        <f t="shared" si="73"/>
        <v>-0.236617499222708</v>
      </c>
      <c r="Z192" s="54">
        <f t="shared" si="73"/>
        <v>-0.21026701457890951</v>
      </c>
      <c r="AA192" s="54">
        <f t="shared" si="73"/>
        <v>-0.18597066732488926</v>
      </c>
      <c r="AB192" s="54">
        <f t="shared" si="73"/>
        <v>-0.16356364369379123</v>
      </c>
      <c r="AC192" s="54">
        <f t="shared" si="74"/>
        <v>-0.14288535436399999</v>
      </c>
      <c r="AD192" s="54">
        <f t="shared" si="74"/>
        <v>-0.12378320407600912</v>
      </c>
      <c r="AE192" s="54">
        <f t="shared" si="74"/>
        <v>-0.1061146897923563</v>
      </c>
      <c r="AF192" s="54">
        <f t="shared" si="74"/>
        <v>-8.9748367761064887E-2</v>
      </c>
      <c r="AG192" s="54">
        <f t="shared" si="74"/>
        <v>-7.4564072591374222E-2</v>
      </c>
      <c r="AH192" s="54">
        <f t="shared" si="74"/>
        <v>-6.0452657685167797E-2</v>
      </c>
      <c r="AI192" s="54">
        <f t="shared" si="74"/>
        <v>-4.7315444438646832E-2</v>
      </c>
      <c r="AJ192" s="54">
        <f t="shared" si="74"/>
        <v>-3.5063508927091355E-2</v>
      </c>
      <c r="AK192" s="54">
        <f t="shared" si="74"/>
        <v>-2.3616892972059302E-2</v>
      </c>
      <c r="AL192" s="54">
        <f t="shared" si="74"/>
        <v>-1.2903796912541452E-2</v>
      </c>
      <c r="AN192" s="55">
        <f t="shared" si="51"/>
        <v>4.679999999999962E-3</v>
      </c>
      <c r="AO192" s="55">
        <f t="shared" si="52"/>
        <v>-1.9169999999999909E-2</v>
      </c>
      <c r="AP192" s="55">
        <f t="shared" si="53"/>
        <v>5.0999999999999712E-2</v>
      </c>
      <c r="AQ192" s="55">
        <f t="shared" si="54"/>
        <v>-3.5795500000000011</v>
      </c>
      <c r="AR192" s="55">
        <f t="shared" si="55"/>
        <v>4.350000000000076E-3</v>
      </c>
      <c r="AS192" s="55">
        <f t="shared" si="56"/>
        <v>-1.9800000000000009E-3</v>
      </c>
    </row>
    <row r="193" spans="1:45" ht="13.5" customHeight="1">
      <c r="A193" s="51">
        <v>183</v>
      </c>
      <c r="B193" s="52">
        <v>44092</v>
      </c>
      <c r="C193" s="53">
        <v>0.27927000000000002</v>
      </c>
      <c r="D193" s="53">
        <v>-0.70032000000000005</v>
      </c>
      <c r="E193" s="53">
        <v>-2.09178</v>
      </c>
      <c r="F193" s="53">
        <v>-8.1619100000000007</v>
      </c>
      <c r="G193" s="53">
        <v>3.2981799999999999</v>
      </c>
      <c r="H193" s="53">
        <v>1.018E-2</v>
      </c>
      <c r="I193" s="54">
        <f t="shared" si="72"/>
        <v>-0.66768118653367736</v>
      </c>
      <c r="J193" s="54">
        <f t="shared" si="72"/>
        <v>-0.7151700383006816</v>
      </c>
      <c r="K193" s="54">
        <f t="shared" si="72"/>
        <v>-0.73960857880337705</v>
      </c>
      <c r="L193" s="54">
        <f t="shared" si="72"/>
        <v>-0.73708835356895852</v>
      </c>
      <c r="M193" s="54">
        <f t="shared" si="72"/>
        <v>-0.71534439825032492</v>
      </c>
      <c r="N193" s="54">
        <f t="shared" si="72"/>
        <v>-0.68130643396156543</v>
      </c>
      <c r="O193" s="54">
        <f t="shared" si="72"/>
        <v>-0.64013548907059847</v>
      </c>
      <c r="P193" s="54">
        <f t="shared" si="72"/>
        <v>-0.59546403623688082</v>
      </c>
      <c r="Q193" s="54">
        <f t="shared" si="72"/>
        <v>-0.54976179599711594</v>
      </c>
      <c r="R193" s="54">
        <f t="shared" si="72"/>
        <v>-0.50465206365086757</v>
      </c>
      <c r="S193" s="54">
        <f t="shared" si="73"/>
        <v>-0.46115625543950456</v>
      </c>
      <c r="T193" s="54">
        <f t="shared" si="73"/>
        <v>-0.41987534012929623</v>
      </c>
      <c r="U193" s="54">
        <f t="shared" si="73"/>
        <v>-0.38112169048280548</v>
      </c>
      <c r="V193" s="54">
        <f t="shared" si="73"/>
        <v>-0.34501361971106431</v>
      </c>
      <c r="W193" s="54">
        <f t="shared" si="73"/>
        <v>-0.31154241650420433</v>
      </c>
      <c r="X193" s="54">
        <f t="shared" si="73"/>
        <v>-0.28061936372005319</v>
      </c>
      <c r="Y193" s="54">
        <f t="shared" si="73"/>
        <v>-0.25210831942128492</v>
      </c>
      <c r="Z193" s="54">
        <f t="shared" si="73"/>
        <v>-0.22584796387166431</v>
      </c>
      <c r="AA193" s="54">
        <f t="shared" si="73"/>
        <v>-0.20166670504389658</v>
      </c>
      <c r="AB193" s="54">
        <f t="shared" si="73"/>
        <v>-0.17939241063697353</v>
      </c>
      <c r="AC193" s="54">
        <f t="shared" si="74"/>
        <v>-0.15885852829474265</v>
      </c>
      <c r="AD193" s="54">
        <f t="shared" si="74"/>
        <v>-0.13990771276667602</v>
      </c>
      <c r="AE193" s="54">
        <f t="shared" si="74"/>
        <v>-0.1223937567857966</v>
      </c>
      <c r="AF193" s="54">
        <f t="shared" si="74"/>
        <v>-0.10618238945266409</v>
      </c>
      <c r="AG193" s="54">
        <f t="shared" si="74"/>
        <v>-9.1151338037049542E-2</v>
      </c>
      <c r="AH193" s="54">
        <f t="shared" si="74"/>
        <v>-7.7189928678656233E-2</v>
      </c>
      <c r="AI193" s="54">
        <f t="shared" si="74"/>
        <v>-6.4198415489881491E-2</v>
      </c>
      <c r="AJ193" s="54">
        <f t="shared" si="74"/>
        <v>-5.2087166515568571E-2</v>
      </c>
      <c r="AK193" s="54">
        <f t="shared" si="74"/>
        <v>-4.0775791934095147E-2</v>
      </c>
      <c r="AL193" s="54">
        <f t="shared" si="74"/>
        <v>-3.0192269729049741E-2</v>
      </c>
      <c r="AN193" s="55">
        <f t="shared" si="51"/>
        <v>-2.1449999999999969E-2</v>
      </c>
      <c r="AO193" s="55">
        <f t="shared" si="52"/>
        <v>3.2369999999999899E-2</v>
      </c>
      <c r="AP193" s="55">
        <f t="shared" si="53"/>
        <v>-5.6099999999999817E-2</v>
      </c>
      <c r="AQ193" s="55">
        <f t="shared" si="54"/>
        <v>6.4981299999999997</v>
      </c>
      <c r="AR193" s="55">
        <f t="shared" si="55"/>
        <v>-7.2799999999999976E-2</v>
      </c>
      <c r="AS193" s="55">
        <f t="shared" si="56"/>
        <v>4.3E-3</v>
      </c>
    </row>
    <row r="194" spans="1:45" ht="13.5" customHeight="1">
      <c r="A194" s="51">
        <v>184</v>
      </c>
      <c r="B194" s="52">
        <v>44095</v>
      </c>
      <c r="C194" s="53">
        <v>0.25746000000000002</v>
      </c>
      <c r="D194" s="53">
        <v>-0.68679000000000001</v>
      </c>
      <c r="E194" s="53">
        <v>-2.09076</v>
      </c>
      <c r="F194" s="53">
        <v>-4.9967199999999998</v>
      </c>
      <c r="G194" s="53">
        <v>3.3273700000000002</v>
      </c>
      <c r="H194" s="53">
        <v>1.32E-2</v>
      </c>
      <c r="I194" s="54">
        <f t="shared" si="72"/>
        <v>-0.65947786848552137</v>
      </c>
      <c r="J194" s="54">
        <f t="shared" si="72"/>
        <v>-0.71697084874289474</v>
      </c>
      <c r="K194" s="54">
        <f t="shared" si="72"/>
        <v>-0.74602312974400287</v>
      </c>
      <c r="L194" s="54">
        <f t="shared" si="72"/>
        <v>-0.74673195068991804</v>
      </c>
      <c r="M194" s="54">
        <f t="shared" si="72"/>
        <v>-0.72753577600327723</v>
      </c>
      <c r="N194" s="54">
        <f t="shared" si="72"/>
        <v>-0.69557475154223247</v>
      </c>
      <c r="O194" s="54">
        <f t="shared" si="72"/>
        <v>-0.65610479823525947</v>
      </c>
      <c r="P194" s="54">
        <f t="shared" si="72"/>
        <v>-0.61281987704065466</v>
      </c>
      <c r="Q194" s="54">
        <f t="shared" si="72"/>
        <v>-0.56823906487438947</v>
      </c>
      <c r="R194" s="54">
        <f t="shared" si="72"/>
        <v>-0.52402851643231585</v>
      </c>
      <c r="S194" s="54">
        <f t="shared" si="73"/>
        <v>-0.48124736831878262</v>
      </c>
      <c r="T194" s="54">
        <f t="shared" si="73"/>
        <v>-0.44052948033002443</v>
      </c>
      <c r="U194" s="54">
        <f t="shared" si="73"/>
        <v>-0.40221547395695534</v>
      </c>
      <c r="V194" s="54">
        <f t="shared" si="73"/>
        <v>-0.36644755438357168</v>
      </c>
      <c r="W194" s="54">
        <f t="shared" si="73"/>
        <v>-0.33323693851739705</v>
      </c>
      <c r="X194" s="54">
        <f t="shared" si="73"/>
        <v>-0.30251133052559193</v>
      </c>
      <c r="Y194" s="54">
        <f t="shared" si="73"/>
        <v>-0.27414797813239244</v>
      </c>
      <c r="Z194" s="54">
        <f t="shared" si="73"/>
        <v>-0.24799637955447232</v>
      </c>
      <c r="AA194" s="54">
        <f t="shared" si="73"/>
        <v>-0.22389361268254604</v>
      </c>
      <c r="AB194" s="54">
        <f t="shared" si="73"/>
        <v>-0.20167444381714561</v>
      </c>
      <c r="AC194" s="54">
        <f t="shared" si="74"/>
        <v>-0.18117777415288766</v>
      </c>
      <c r="AD194" s="54">
        <f t="shared" si="74"/>
        <v>-0.16225054384144708</v>
      </c>
      <c r="AE194" s="54">
        <f t="shared" si="74"/>
        <v>-0.1447498941390214</v>
      </c>
      <c r="AF194" s="54">
        <f t="shared" si="74"/>
        <v>-0.12854415645506836</v>
      </c>
      <c r="AG194" s="54">
        <f t="shared" si="74"/>
        <v>-0.11351306966472284</v>
      </c>
      <c r="AH194" s="54">
        <f t="shared" si="74"/>
        <v>-9.9547506507105407E-2</v>
      </c>
      <c r="AI194" s="54">
        <f t="shared" si="74"/>
        <v>-8.6548903505900318E-2</v>
      </c>
      <c r="AJ194" s="54">
        <f t="shared" si="74"/>
        <v>-7.4428527250746432E-2</v>
      </c>
      <c r="AK194" s="54">
        <f t="shared" si="74"/>
        <v>-6.3106666213204293E-2</v>
      </c>
      <c r="AL194" s="54">
        <f t="shared" si="74"/>
        <v>-5.251180653574275E-2</v>
      </c>
      <c r="AN194" s="55">
        <f t="shared" si="51"/>
        <v>-2.1809999999999996E-2</v>
      </c>
      <c r="AO194" s="55">
        <f t="shared" si="52"/>
        <v>1.3530000000000042E-2</v>
      </c>
      <c r="AP194" s="55">
        <f t="shared" si="53"/>
        <v>1.0200000000000209E-3</v>
      </c>
      <c r="AQ194" s="55">
        <f t="shared" si="54"/>
        <v>3.1651900000000008</v>
      </c>
      <c r="AR194" s="55">
        <f t="shared" si="55"/>
        <v>2.9190000000000271E-2</v>
      </c>
      <c r="AS194" s="55">
        <f t="shared" si="56"/>
        <v>3.0200000000000001E-3</v>
      </c>
    </row>
    <row r="195" spans="1:45" ht="13.5" customHeight="1">
      <c r="A195" s="51">
        <v>185</v>
      </c>
      <c r="B195" s="52">
        <v>44096</v>
      </c>
      <c r="C195" s="53">
        <v>0.23288</v>
      </c>
      <c r="D195" s="53">
        <v>-0.66408999999999996</v>
      </c>
      <c r="E195" s="53">
        <v>-2.0964999999999998</v>
      </c>
      <c r="F195" s="53">
        <v>-4.2801499999999999</v>
      </c>
      <c r="G195" s="53">
        <v>3.2842899999999999</v>
      </c>
      <c r="H195" s="53">
        <v>1.5970000000000002E-2</v>
      </c>
      <c r="I195" s="54">
        <f t="shared" si="72"/>
        <v>-0.66920478691385166</v>
      </c>
      <c r="J195" s="54">
        <f t="shared" si="72"/>
        <v>-0.7285347105103761</v>
      </c>
      <c r="K195" s="54">
        <f t="shared" si="72"/>
        <v>-0.75877399433958159</v>
      </c>
      <c r="L195" s="54">
        <f t="shared" si="72"/>
        <v>-0.76003806672767127</v>
      </c>
      <c r="M195" s="54">
        <f t="shared" si="72"/>
        <v>-0.74103230268972509</v>
      </c>
      <c r="N195" s="54">
        <f t="shared" si="72"/>
        <v>-0.70909224194531362</v>
      </c>
      <c r="O195" s="54">
        <f t="shared" si="72"/>
        <v>-0.66959409267719328</v>
      </c>
      <c r="P195" s="54">
        <f t="shared" si="72"/>
        <v>-0.62629849289514838</v>
      </c>
      <c r="Q195" s="54">
        <f t="shared" si="72"/>
        <v>-0.58175649978004074</v>
      </c>
      <c r="R195" s="54">
        <f t="shared" si="72"/>
        <v>-0.53764511619013466</v>
      </c>
      <c r="S195" s="54">
        <f t="shared" si="73"/>
        <v>-0.49502227694756917</v>
      </c>
      <c r="T195" s="54">
        <f t="shared" si="73"/>
        <v>-0.45451442309593748</v>
      </c>
      <c r="U195" s="54">
        <f t="shared" si="73"/>
        <v>-0.41645214450304319</v>
      </c>
      <c r="V195" s="54">
        <f t="shared" si="73"/>
        <v>-0.38096712560884366</v>
      </c>
      <c r="W195" s="54">
        <f t="shared" si="73"/>
        <v>-0.34806073998469117</v>
      </c>
      <c r="X195" s="54">
        <f t="shared" si="73"/>
        <v>-0.31765209083954932</v>
      </c>
      <c r="Y195" s="54">
        <f t="shared" si="73"/>
        <v>-0.28961126753506578</v>
      </c>
      <c r="Z195" s="54">
        <f t="shared" si="73"/>
        <v>-0.26378204254887078</v>
      </c>
      <c r="AA195" s="54">
        <f t="shared" si="73"/>
        <v>-0.23999707915534743</v>
      </c>
      <c r="AB195" s="54">
        <f t="shared" si="73"/>
        <v>-0.21808786837989164</v>
      </c>
      <c r="AC195" s="54">
        <f t="shared" si="74"/>
        <v>-0.19789099002204896</v>
      </c>
      <c r="AD195" s="54">
        <f t="shared" si="74"/>
        <v>-0.1792518382308021</v>
      </c>
      <c r="AE195" s="54">
        <f t="shared" si="74"/>
        <v>-0.16202662269806262</v>
      </c>
      <c r="AF195" s="54">
        <f t="shared" si="74"/>
        <v>-0.14608321864495871</v>
      </c>
      <c r="AG195" s="54">
        <f t="shared" si="74"/>
        <v>-0.13130126766551661</v>
      </c>
      <c r="AH195" s="54">
        <f t="shared" si="74"/>
        <v>-0.11757180893399424</v>
      </c>
      <c r="AI195" s="54">
        <f t="shared" si="74"/>
        <v>-0.10479663290679424</v>
      </c>
      <c r="AJ195" s="54">
        <f t="shared" si="74"/>
        <v>-9.2887487688623996E-2</v>
      </c>
      <c r="AK195" s="54">
        <f t="shared" si="74"/>
        <v>-8.1765224568162168E-2</v>
      </c>
      <c r="AL195" s="54">
        <f t="shared" si="74"/>
        <v>-7.1358938689668444E-2</v>
      </c>
      <c r="AN195" s="55">
        <f t="shared" si="51"/>
        <v>-2.4580000000000019E-2</v>
      </c>
      <c r="AO195" s="55">
        <f t="shared" si="52"/>
        <v>2.2700000000000053E-2</v>
      </c>
      <c r="AP195" s="55">
        <f t="shared" si="53"/>
        <v>-5.7399999999998563E-3</v>
      </c>
      <c r="AQ195" s="55">
        <f t="shared" si="54"/>
        <v>0.71656999999999993</v>
      </c>
      <c r="AR195" s="55">
        <f t="shared" si="55"/>
        <v>-4.3080000000000229E-2</v>
      </c>
      <c r="AS195" s="55">
        <f t="shared" si="56"/>
        <v>2.7700000000000016E-3</v>
      </c>
    </row>
    <row r="196" spans="1:45" ht="13.5" customHeight="1">
      <c r="A196" s="51">
        <v>186</v>
      </c>
      <c r="B196" s="52">
        <v>44097</v>
      </c>
      <c r="C196" s="53">
        <v>0.2712</v>
      </c>
      <c r="D196" s="53">
        <v>-0.70023000000000002</v>
      </c>
      <c r="E196" s="53">
        <v>-2.1326399999999999</v>
      </c>
      <c r="F196" s="53">
        <v>-5.0709999999999997</v>
      </c>
      <c r="G196" s="53">
        <v>3.3081399999999999</v>
      </c>
      <c r="H196" s="53">
        <v>1.4120000000000001E-2</v>
      </c>
      <c r="I196" s="54">
        <f t="shared" si="72"/>
        <v>-0.668882767258003</v>
      </c>
      <c r="J196" s="54">
        <f t="shared" si="72"/>
        <v>-0.7254059218866753</v>
      </c>
      <c r="K196" s="54">
        <f t="shared" si="72"/>
        <v>-0.7539820990451036</v>
      </c>
      <c r="L196" s="54">
        <f t="shared" si="72"/>
        <v>-0.75384457866774568</v>
      </c>
      <c r="M196" s="54">
        <f t="shared" si="72"/>
        <v>-0.73351124474748197</v>
      </c>
      <c r="N196" s="54">
        <f t="shared" si="72"/>
        <v>-0.70026301869358687</v>
      </c>
      <c r="O196" s="54">
        <f t="shared" si="72"/>
        <v>-0.65946447693374599</v>
      </c>
      <c r="P196" s="54">
        <f t="shared" si="72"/>
        <v>-0.61488081902427272</v>
      </c>
      <c r="Q196" s="54">
        <f t="shared" si="72"/>
        <v>-0.56907320347881385</v>
      </c>
      <c r="R196" s="54">
        <f t="shared" si="72"/>
        <v>-0.52372951988520411</v>
      </c>
      <c r="S196" s="54">
        <f t="shared" si="73"/>
        <v>-0.47991726108063121</v>
      </c>
      <c r="T196" s="54">
        <f t="shared" si="73"/>
        <v>-0.43827028764411247</v>
      </c>
      <c r="U196" s="54">
        <f t="shared" si="73"/>
        <v>-0.39912432245174806</v>
      </c>
      <c r="V196" s="54">
        <f t="shared" si="73"/>
        <v>-0.36261407234928383</v>
      </c>
      <c r="W196" s="54">
        <f t="shared" si="73"/>
        <v>-0.32874213831197874</v>
      </c>
      <c r="X196" s="54">
        <f t="shared" si="73"/>
        <v>-0.29742741074769224</v>
      </c>
      <c r="Y196" s="54">
        <f t="shared" si="73"/>
        <v>-0.26853866728129111</v>
      </c>
      <c r="Z196" s="54">
        <f t="shared" si="73"/>
        <v>-0.24191757231739172</v>
      </c>
      <c r="AA196" s="54">
        <f t="shared" si="73"/>
        <v>-0.21739413928651008</v>
      </c>
      <c r="AB196" s="54">
        <f t="shared" si="73"/>
        <v>-0.19479687349227925</v>
      </c>
      <c r="AC196" s="54">
        <f t="shared" si="74"/>
        <v>-0.17395919421469253</v>
      </c>
      <c r="AD196" s="54">
        <f t="shared" si="74"/>
        <v>-0.15472328240522579</v>
      </c>
      <c r="AE196" s="54">
        <f t="shared" si="74"/>
        <v>-0.13694217144275883</v>
      </c>
      <c r="AF196" s="54">
        <f t="shared" si="74"/>
        <v>-0.12048066028940832</v>
      </c>
      <c r="AG196" s="54">
        <f t="shared" si="74"/>
        <v>-0.10521545664649941</v>
      </c>
      <c r="AH196" s="54">
        <f t="shared" si="74"/>
        <v>-9.1034834369859666E-2</v>
      </c>
      <c r="AI196" s="54">
        <f t="shared" si="74"/>
        <v>-7.7838001227036713E-2</v>
      </c>
      <c r="AJ196" s="54">
        <f t="shared" si="74"/>
        <v>-6.5534310370220492E-2</v>
      </c>
      <c r="AK196" s="54">
        <f t="shared" si="74"/>
        <v>-5.4042404574129586E-2</v>
      </c>
      <c r="AL196" s="54">
        <f t="shared" si="74"/>
        <v>-4.3289351187644882E-2</v>
      </c>
      <c r="AN196" s="55">
        <f t="shared" si="51"/>
        <v>3.8319999999999993E-2</v>
      </c>
      <c r="AO196" s="55">
        <f t="shared" si="52"/>
        <v>-3.6140000000000061E-2</v>
      </c>
      <c r="AP196" s="55">
        <f t="shared" si="53"/>
        <v>-3.6140000000000061E-2</v>
      </c>
      <c r="AQ196" s="55">
        <f t="shared" si="54"/>
        <v>-0.79084999999999983</v>
      </c>
      <c r="AR196" s="55">
        <f t="shared" si="55"/>
        <v>2.3849999999999927E-2</v>
      </c>
      <c r="AS196" s="55">
        <f t="shared" si="56"/>
        <v>-1.8500000000000009E-3</v>
      </c>
    </row>
    <row r="197" spans="1:45" ht="13.5" customHeight="1">
      <c r="A197" s="51">
        <v>187</v>
      </c>
      <c r="B197" s="52">
        <v>44098</v>
      </c>
      <c r="C197" s="53">
        <v>0.25009999999999999</v>
      </c>
      <c r="D197" s="53">
        <v>-0.66437000000000002</v>
      </c>
      <c r="E197" s="53">
        <v>-2.1712400000000001</v>
      </c>
      <c r="F197" s="53">
        <v>-6.0014399999999997</v>
      </c>
      <c r="G197" s="53">
        <v>3.2449599999999998</v>
      </c>
      <c r="H197" s="53">
        <v>1.2930000000000001E-2</v>
      </c>
      <c r="I197" s="54">
        <f t="shared" si="72"/>
        <v>-0.67240462718288874</v>
      </c>
      <c r="J197" s="54">
        <f t="shared" si="72"/>
        <v>-0.73312527377280101</v>
      </c>
      <c r="K197" s="54">
        <f t="shared" si="72"/>
        <v>-0.76471141105161455</v>
      </c>
      <c r="L197" s="54">
        <f t="shared" si="72"/>
        <v>-0.76614354554542818</v>
      </c>
      <c r="M197" s="54">
        <f t="shared" si="72"/>
        <v>-0.74644367589772531</v>
      </c>
      <c r="N197" s="54">
        <f t="shared" si="72"/>
        <v>-0.71330179652938641</v>
      </c>
      <c r="O197" s="54">
        <f t="shared" si="72"/>
        <v>-0.67235407760401322</v>
      </c>
      <c r="P197" s="54">
        <f t="shared" si="72"/>
        <v>-0.62753197415358764</v>
      </c>
      <c r="Q197" s="54">
        <f t="shared" si="72"/>
        <v>-0.58149117524976224</v>
      </c>
      <c r="R197" s="54">
        <f t="shared" si="72"/>
        <v>-0.53596787186706474</v>
      </c>
      <c r="S197" s="54">
        <f t="shared" si="73"/>
        <v>-0.4920493549860907</v>
      </c>
      <c r="T197" s="54">
        <f t="shared" si="73"/>
        <v>-0.45037259287067855</v>
      </c>
      <c r="U197" s="54">
        <f t="shared" si="73"/>
        <v>-0.41126735570996592</v>
      </c>
      <c r="V197" s="54">
        <f t="shared" si="73"/>
        <v>-0.37485811360411525</v>
      </c>
      <c r="W197" s="54">
        <f t="shared" si="73"/>
        <v>-0.3411358235524668</v>
      </c>
      <c r="X197" s="54">
        <f t="shared" si="73"/>
        <v>-0.31000796500040312</v>
      </c>
      <c r="Y197" s="54">
        <f t="shared" si="73"/>
        <v>-0.28133299199053546</v>
      </c>
      <c r="Z197" s="54">
        <f t="shared" si="73"/>
        <v>-0.25494370232784547</v>
      </c>
      <c r="AA197" s="54">
        <f t="shared" si="73"/>
        <v>-0.23066278240188168</v>
      </c>
      <c r="AB197" s="54">
        <f t="shared" si="73"/>
        <v>-0.20831287295919382</v>
      </c>
      <c r="AC197" s="54">
        <f t="shared" si="74"/>
        <v>-0.18772283461086914</v>
      </c>
      <c r="AD197" s="54">
        <f t="shared" si="74"/>
        <v>-0.16873140825771968</v>
      </c>
      <c r="AE197" s="54">
        <f t="shared" si="74"/>
        <v>-0.15118911635976404</v>
      </c>
      <c r="AF197" s="54">
        <f t="shared" si="74"/>
        <v>-0.13495899981114423</v>
      </c>
      <c r="AG197" s="54">
        <f t="shared" si="74"/>
        <v>-0.11991660531265683</v>
      </c>
      <c r="AH197" s="54">
        <f t="shared" si="74"/>
        <v>-0.10594950989265449</v>
      </c>
      <c r="AI197" s="54">
        <f t="shared" si="74"/>
        <v>-9.2956578242996024E-2</v>
      </c>
      <c r="AJ197" s="54">
        <f t="shared" si="74"/>
        <v>-8.0847084349719406E-2</v>
      </c>
      <c r="AK197" s="54">
        <f t="shared" si="74"/>
        <v>-6.9539783917629619E-2</v>
      </c>
      <c r="AL197" s="54">
        <f t="shared" si="74"/>
        <v>-5.896199282144781E-2</v>
      </c>
      <c r="AN197" s="55">
        <f t="shared" si="51"/>
        <v>-2.1100000000000008E-2</v>
      </c>
      <c r="AO197" s="55">
        <f t="shared" si="52"/>
        <v>3.5860000000000003E-2</v>
      </c>
      <c r="AP197" s="55">
        <f t="shared" si="53"/>
        <v>-3.860000000000019E-2</v>
      </c>
      <c r="AQ197" s="55">
        <f t="shared" si="54"/>
        <v>-0.93043999999999993</v>
      </c>
      <c r="AR197" s="55">
        <f t="shared" si="55"/>
        <v>-6.3180000000000014E-2</v>
      </c>
      <c r="AS197" s="55">
        <f t="shared" si="56"/>
        <v>-1.1900000000000001E-3</v>
      </c>
    </row>
    <row r="198" spans="1:45" ht="13.5" customHeight="1">
      <c r="A198" s="51">
        <v>188</v>
      </c>
      <c r="B198" s="52">
        <v>44099</v>
      </c>
      <c r="C198" s="53">
        <v>0.25668999999999997</v>
      </c>
      <c r="D198" s="53">
        <v>-0.70853999999999995</v>
      </c>
      <c r="E198" s="53">
        <v>-2.0512899999999998</v>
      </c>
      <c r="F198" s="53">
        <v>-6.0415799999999997</v>
      </c>
      <c r="G198" s="53">
        <v>3.4157700000000002</v>
      </c>
      <c r="H198" s="53">
        <v>1.052E-2</v>
      </c>
      <c r="I198" s="54">
        <f t="shared" si="72"/>
        <v>-0.66873741340438586</v>
      </c>
      <c r="J198" s="54">
        <f t="shared" si="72"/>
        <v>-0.72182965050518444</v>
      </c>
      <c r="K198" s="54">
        <f t="shared" si="72"/>
        <v>-0.74888210116211784</v>
      </c>
      <c r="L198" s="54">
        <f t="shared" si="72"/>
        <v>-0.74925066777021743</v>
      </c>
      <c r="M198" s="54">
        <f t="shared" si="72"/>
        <v>-0.73063716275082191</v>
      </c>
      <c r="N198" s="54">
        <f t="shared" si="72"/>
        <v>-0.69968836344425889</v>
      </c>
      <c r="O198" s="54">
        <f t="shared" si="72"/>
        <v>-0.66135695663186933</v>
      </c>
      <c r="P198" s="54">
        <f t="shared" si="72"/>
        <v>-0.61916323546300756</v>
      </c>
      <c r="Q198" s="54">
        <f t="shared" si="72"/>
        <v>-0.57553657277908121</v>
      </c>
      <c r="R198" s="54">
        <f t="shared" si="72"/>
        <v>-0.53210575637581148</v>
      </c>
      <c r="S198" s="54">
        <f t="shared" si="73"/>
        <v>-0.48992372486891933</v>
      </c>
      <c r="T198" s="54">
        <f t="shared" si="73"/>
        <v>-0.44963550164634558</v>
      </c>
      <c r="U198" s="54">
        <f t="shared" si="73"/>
        <v>-0.41160146214023929</v>
      </c>
      <c r="V198" s="54">
        <f t="shared" si="73"/>
        <v>-0.37598676375707074</v>
      </c>
      <c r="W198" s="54">
        <f t="shared" si="73"/>
        <v>-0.34282560888992869</v>
      </c>
      <c r="X198" s="54">
        <f t="shared" si="73"/>
        <v>-0.31206699419749478</v>
      </c>
      <c r="Y198" s="54">
        <f t="shared" si="73"/>
        <v>-0.28360694734904024</v>
      </c>
      <c r="Z198" s="54">
        <f t="shared" si="73"/>
        <v>-0.25731096693616001</v>
      </c>
      <c r="AA198" s="54">
        <f t="shared" si="73"/>
        <v>-0.23302940508483933</v>
      </c>
      <c r="AB198" s="54">
        <f t="shared" si="73"/>
        <v>-0.21060780093202797</v>
      </c>
      <c r="AC198" s="54">
        <f t="shared" si="74"/>
        <v>-0.18989362971651669</v>
      </c>
      <c r="AD198" s="54">
        <f t="shared" si="74"/>
        <v>-0.17074053080184834</v>
      </c>
      <c r="AE198" s="54">
        <f t="shared" si="74"/>
        <v>-0.15301078273426549</v>
      </c>
      <c r="AF198" s="54">
        <f t="shared" si="74"/>
        <v>-0.13657657718001645</v>
      </c>
      <c r="AG198" s="54">
        <f t="shared" si="74"/>
        <v>-0.12132048574970235</v>
      </c>
      <c r="AH198" s="54">
        <f t="shared" si="74"/>
        <v>-0.10713539895152481</v>
      </c>
      <c r="AI198" s="54">
        <f t="shared" si="74"/>
        <v>-9.392413340253572E-2</v>
      </c>
      <c r="AJ198" s="54">
        <f t="shared" si="74"/>
        <v>-8.1598843507393742E-2</v>
      </c>
      <c r="AK198" s="54">
        <f t="shared" si="74"/>
        <v>-7.0080330838432361E-2</v>
      </c>
      <c r="AL198" s="54">
        <f t="shared" si="74"/>
        <v>-5.9297313815038957E-2</v>
      </c>
      <c r="AN198" s="55">
        <f t="shared" si="51"/>
        <v>6.5899999999999848E-3</v>
      </c>
      <c r="AO198" s="55">
        <f t="shared" si="52"/>
        <v>-4.4169999999999932E-2</v>
      </c>
      <c r="AP198" s="55">
        <f t="shared" si="53"/>
        <v>0.11995000000000022</v>
      </c>
      <c r="AQ198" s="55">
        <f t="shared" si="54"/>
        <v>-4.0140000000000065E-2</v>
      </c>
      <c r="AR198" s="55">
        <f t="shared" si="55"/>
        <v>0.17081000000000035</v>
      </c>
      <c r="AS198" s="55">
        <f t="shared" si="56"/>
        <v>-2.4100000000000007E-3</v>
      </c>
    </row>
    <row r="199" spans="1:45" ht="13.5" customHeight="1">
      <c r="A199" s="51">
        <v>189</v>
      </c>
      <c r="B199" s="52">
        <v>44102</v>
      </c>
      <c r="C199" s="53">
        <v>0.25668999999999997</v>
      </c>
      <c r="D199" s="53">
        <v>-0.70853999999999995</v>
      </c>
      <c r="E199" s="53">
        <v>-2.0512899999999998</v>
      </c>
      <c r="F199" s="53">
        <v>-6.0415799999999997</v>
      </c>
      <c r="G199" s="53">
        <v>3.4157700000000002</v>
      </c>
      <c r="H199" s="53">
        <v>1.052E-2</v>
      </c>
      <c r="I199" s="54">
        <f t="shared" si="72"/>
        <v>-0.66873741340438586</v>
      </c>
      <c r="J199" s="54">
        <f t="shared" si="72"/>
        <v>-0.72182965050518444</v>
      </c>
      <c r="K199" s="54">
        <f t="shared" si="72"/>
        <v>-0.74888210116211784</v>
      </c>
      <c r="L199" s="54">
        <f t="shared" si="72"/>
        <v>-0.74925066777021743</v>
      </c>
      <c r="M199" s="54">
        <f t="shared" si="72"/>
        <v>-0.73063716275082191</v>
      </c>
      <c r="N199" s="54">
        <f t="shared" si="72"/>
        <v>-0.69968836344425889</v>
      </c>
      <c r="O199" s="54">
        <f t="shared" si="72"/>
        <v>-0.66135695663186933</v>
      </c>
      <c r="P199" s="54">
        <f t="shared" si="72"/>
        <v>-0.61916323546300756</v>
      </c>
      <c r="Q199" s="54">
        <f t="shared" si="72"/>
        <v>-0.57553657277908121</v>
      </c>
      <c r="R199" s="54">
        <f t="shared" si="72"/>
        <v>-0.53210575637581148</v>
      </c>
      <c r="S199" s="54">
        <f t="shared" si="73"/>
        <v>-0.48992372486891933</v>
      </c>
      <c r="T199" s="54">
        <f t="shared" si="73"/>
        <v>-0.44963550164634558</v>
      </c>
      <c r="U199" s="54">
        <f t="shared" si="73"/>
        <v>-0.41160146214023929</v>
      </c>
      <c r="V199" s="54">
        <f t="shared" si="73"/>
        <v>-0.37598676375707074</v>
      </c>
      <c r="W199" s="54">
        <f t="shared" si="73"/>
        <v>-0.34282560888992869</v>
      </c>
      <c r="X199" s="54">
        <f t="shared" si="73"/>
        <v>-0.31206699419749478</v>
      </c>
      <c r="Y199" s="54">
        <f t="shared" si="73"/>
        <v>-0.28360694734904024</v>
      </c>
      <c r="Z199" s="54">
        <f t="shared" si="73"/>
        <v>-0.25731096693616001</v>
      </c>
      <c r="AA199" s="54">
        <f t="shared" si="73"/>
        <v>-0.23302940508483933</v>
      </c>
      <c r="AB199" s="54">
        <f t="shared" si="73"/>
        <v>-0.21060780093202797</v>
      </c>
      <c r="AC199" s="54">
        <f t="shared" si="74"/>
        <v>-0.18989362971651669</v>
      </c>
      <c r="AD199" s="54">
        <f t="shared" si="74"/>
        <v>-0.17074053080184834</v>
      </c>
      <c r="AE199" s="54">
        <f t="shared" si="74"/>
        <v>-0.15301078273426549</v>
      </c>
      <c r="AF199" s="54">
        <f t="shared" si="74"/>
        <v>-0.13657657718001645</v>
      </c>
      <c r="AG199" s="54">
        <f t="shared" si="74"/>
        <v>-0.12132048574970235</v>
      </c>
      <c r="AH199" s="54">
        <f t="shared" si="74"/>
        <v>-0.10713539895152481</v>
      </c>
      <c r="AI199" s="54">
        <f t="shared" si="74"/>
        <v>-9.392413340253572E-2</v>
      </c>
      <c r="AJ199" s="54">
        <f t="shared" si="74"/>
        <v>-8.1598843507393742E-2</v>
      </c>
      <c r="AK199" s="54">
        <f t="shared" si="74"/>
        <v>-7.0080330838432361E-2</v>
      </c>
      <c r="AL199" s="54">
        <f t="shared" si="74"/>
        <v>-5.9297313815038957E-2</v>
      </c>
      <c r="AN199" s="55">
        <f t="shared" si="51"/>
        <v>0</v>
      </c>
      <c r="AO199" s="55">
        <f t="shared" si="52"/>
        <v>0</v>
      </c>
      <c r="AP199" s="55">
        <f t="shared" si="53"/>
        <v>0</v>
      </c>
      <c r="AQ199" s="55">
        <f t="shared" si="54"/>
        <v>0</v>
      </c>
      <c r="AR199" s="55">
        <f t="shared" si="55"/>
        <v>0</v>
      </c>
      <c r="AS199" s="55">
        <f t="shared" si="56"/>
        <v>0</v>
      </c>
    </row>
    <row r="200" spans="1:45" ht="13.5" customHeight="1">
      <c r="A200" s="51">
        <v>190</v>
      </c>
      <c r="B200" s="52">
        <v>44103</v>
      </c>
      <c r="C200" s="53">
        <v>0.20616999999999999</v>
      </c>
      <c r="D200" s="53">
        <v>-0.64197000000000004</v>
      </c>
      <c r="E200" s="53">
        <v>-2.0520200000000002</v>
      </c>
      <c r="F200" s="53">
        <v>-2.50508</v>
      </c>
      <c r="G200" s="53">
        <v>3.3835899999999999</v>
      </c>
      <c r="H200" s="53">
        <v>2.1829999999999999E-2</v>
      </c>
      <c r="I200" s="54">
        <f t="shared" si="72"/>
        <v>-0.65393064971576587</v>
      </c>
      <c r="J200" s="54">
        <f t="shared" si="72"/>
        <v>-0.71890015919217565</v>
      </c>
      <c r="K200" s="54">
        <f t="shared" si="72"/>
        <v>-0.75302741130645168</v>
      </c>
      <c r="L200" s="54">
        <f t="shared" si="72"/>
        <v>-0.75845293084491827</v>
      </c>
      <c r="M200" s="54">
        <f t="shared" si="72"/>
        <v>-0.74370866804503921</v>
      </c>
      <c r="N200" s="54">
        <f t="shared" si="72"/>
        <v>-0.71585209132236738</v>
      </c>
      <c r="O200" s="54">
        <f t="shared" si="72"/>
        <v>-0.68007753155826844</v>
      </c>
      <c r="P200" s="54">
        <f t="shared" si="72"/>
        <v>-0.64005775423064881</v>
      </c>
      <c r="Q200" s="54">
        <f t="shared" si="72"/>
        <v>-0.59832165179408336</v>
      </c>
      <c r="R200" s="54">
        <f t="shared" si="72"/>
        <v>-0.55656435750273536</v>
      </c>
      <c r="S200" s="54">
        <f t="shared" si="73"/>
        <v>-0.51588384664020082</v>
      </c>
      <c r="T200" s="54">
        <f t="shared" si="73"/>
        <v>-0.47695632734344295</v>
      </c>
      <c r="U200" s="54">
        <f t="shared" si="73"/>
        <v>-0.44016429978294658</v>
      </c>
      <c r="V200" s="54">
        <f t="shared" si="73"/>
        <v>-0.40568909495961775</v>
      </c>
      <c r="W200" s="54">
        <f t="shared" si="73"/>
        <v>-0.37357715959743415</v>
      </c>
      <c r="X200" s="54">
        <f t="shared" si="73"/>
        <v>-0.34378711808841195</v>
      </c>
      <c r="Y200" s="54">
        <f t="shared" si="73"/>
        <v>-0.31622285786163312</v>
      </c>
      <c r="Z200" s="54">
        <f t="shared" si="73"/>
        <v>-0.29075651490612736</v>
      </c>
      <c r="AA200" s="54">
        <f t="shared" si="73"/>
        <v>-0.26724420523143166</v>
      </c>
      <c r="AB200" s="54">
        <f t="shared" si="73"/>
        <v>-0.2455365805112654</v>
      </c>
      <c r="AC200" s="54">
        <f t="shared" si="74"/>
        <v>-0.22548571869870995</v>
      </c>
      <c r="AD200" s="54">
        <f t="shared" si="74"/>
        <v>-0.20694944295930515</v>
      </c>
      <c r="AE200" s="54">
        <f t="shared" si="74"/>
        <v>-0.18979385641270347</v>
      </c>
      <c r="AF200" s="54">
        <f t="shared" si="74"/>
        <v>-0.1738946568762281</v>
      </c>
      <c r="AG200" s="54">
        <f t="shared" si="74"/>
        <v>-0.15913763334615194</v>
      </c>
      <c r="AH200" s="54">
        <f t="shared" si="74"/>
        <v>-0.1454186281843225</v>
      </c>
      <c r="AI200" s="54">
        <f t="shared" si="74"/>
        <v>-0.13264316394077127</v>
      </c>
      <c r="AJ200" s="54">
        <f t="shared" si="74"/>
        <v>-0.12072587261205556</v>
      </c>
      <c r="AK200" s="54">
        <f t="shared" si="74"/>
        <v>-0.10958982141496111</v>
      </c>
      <c r="AL200" s="54">
        <f t="shared" si="74"/>
        <v>-9.916579807677553E-2</v>
      </c>
      <c r="AN200" s="55">
        <f t="shared" si="51"/>
        <v>-5.0519999999999982E-2</v>
      </c>
      <c r="AO200" s="55">
        <f t="shared" si="52"/>
        <v>6.6569999999999907E-2</v>
      </c>
      <c r="AP200" s="55">
        <f t="shared" si="53"/>
        <v>-7.3000000000034149E-4</v>
      </c>
      <c r="AQ200" s="55">
        <f t="shared" si="54"/>
        <v>3.5364999999999998</v>
      </c>
      <c r="AR200" s="55">
        <f t="shared" si="55"/>
        <v>-3.2180000000000319E-2</v>
      </c>
      <c r="AS200" s="55">
        <f t="shared" si="56"/>
        <v>1.1309999999999999E-2</v>
      </c>
    </row>
    <row r="201" spans="1:45" ht="13.5" customHeight="1">
      <c r="A201" s="51">
        <v>191</v>
      </c>
      <c r="B201" s="52">
        <v>44104</v>
      </c>
      <c r="C201" s="53">
        <v>0.19289000000000001</v>
      </c>
      <c r="D201" s="53">
        <v>-0.62592000000000003</v>
      </c>
      <c r="E201" s="53">
        <v>-2.0378599999999998</v>
      </c>
      <c r="F201" s="53">
        <v>-2.2132499999999999</v>
      </c>
      <c r="G201" s="53">
        <v>3.3990200000000002</v>
      </c>
      <c r="H201" s="53">
        <v>3.2530000000000003E-2</v>
      </c>
      <c r="I201" s="54">
        <f t="shared" ref="I201:R210" si="75">IFERROR($C201 + $D201 * (1 - EXP(-I$9 / $G201)) / (I$9 / $G201)+ $E201 * ((1 - EXP(-I$9 / $G201)) / (I$9 / $G201) - EXP(-I$9 / $G201))+ $F201 * ((1 - EXP(-I$9 / $H201)) / (I$9 / $H201) - EXP(-I$9 / $H201)),"n.a")</f>
        <v>-0.66833942499377175</v>
      </c>
      <c r="J201" s="54">
        <f t="shared" si="75"/>
        <v>-0.72527184492785957</v>
      </c>
      <c r="K201" s="54">
        <f t="shared" si="75"/>
        <v>-0.75753256104125866</v>
      </c>
      <c r="L201" s="54">
        <f t="shared" si="75"/>
        <v>-0.76271125260335881</v>
      </c>
      <c r="M201" s="54">
        <f t="shared" si="75"/>
        <v>-0.74833686865303872</v>
      </c>
      <c r="N201" s="54">
        <f t="shared" si="75"/>
        <v>-0.7210976330127068</v>
      </c>
      <c r="O201" s="54">
        <f t="shared" si="75"/>
        <v>-0.68602045458532801</v>
      </c>
      <c r="P201" s="54">
        <f t="shared" si="75"/>
        <v>-0.64669605372186567</v>
      </c>
      <c r="Q201" s="54">
        <f t="shared" si="75"/>
        <v>-0.60561331030443144</v>
      </c>
      <c r="R201" s="54">
        <f t="shared" si="75"/>
        <v>-0.56444967630178822</v>
      </c>
      <c r="S201" s="54">
        <f t="shared" ref="S201:AB210" si="76">IFERROR($C201 + $D201 * (1 - EXP(-S$9 / $G201)) / (S$9 / $G201)+ $E201 * ((1 - EXP(-S$9 / $G201)) / (S$9 / $G201) - EXP(-S$9 / $G201))+ $F201 * ((1 - EXP(-S$9 / $H201)) / (S$9 / $H201) - EXP(-S$9 / $H201)),"n.a")</f>
        <v>-0.52429764489939035</v>
      </c>
      <c r="T201" s="54">
        <f t="shared" si="76"/>
        <v>-0.48583453899614171</v>
      </c>
      <c r="U201" s="54">
        <f t="shared" si="76"/>
        <v>-0.44944735386558193</v>
      </c>
      <c r="V201" s="54">
        <f t="shared" si="76"/>
        <v>-0.41532342612550244</v>
      </c>
      <c r="W201" s="54">
        <f t="shared" si="76"/>
        <v>-0.38351564141987965</v>
      </c>
      <c r="X201" s="54">
        <f t="shared" si="76"/>
        <v>-0.35398889594700722</v>
      </c>
      <c r="Y201" s="54">
        <f t="shared" si="76"/>
        <v>-0.32665287006392529</v>
      </c>
      <c r="Z201" s="54">
        <f t="shared" si="76"/>
        <v>-0.30138487554603521</v>
      </c>
      <c r="AA201" s="54">
        <f t="shared" si="76"/>
        <v>-0.27804555081023163</v>
      </c>
      <c r="AB201" s="54">
        <f t="shared" si="76"/>
        <v>-0.25648943781696976</v>
      </c>
      <c r="AC201" s="54">
        <f t="shared" ref="AC201:AL210" si="77">IFERROR($C201 + $D201 * (1 - EXP(-AC$9 / $G201)) / (AC$9 / $G201)+ $E201 * ((1 - EXP(-AC$9 / $G201)) / (AC$9 / $G201) - EXP(-AC$9 / $G201))+ $F201 * ((1 - EXP(-AC$9 / $H201)) / (AC$9 / $H201) - EXP(-AC$9 / $H201)),"n.a")</f>
        <v>-0.23657192385101455</v>
      </c>
      <c r="AD201" s="54">
        <f t="shared" si="77"/>
        <v>-0.21815362469530358</v>
      </c>
      <c r="AE201" s="54">
        <f t="shared" si="77"/>
        <v>-0.20110298670273793</v>
      </c>
      <c r="AF201" s="54">
        <f t="shared" si="77"/>
        <v>-0.18529766631202035</v>
      </c>
      <c r="AG201" s="54">
        <f t="shared" si="77"/>
        <v>-0.17062508581499841</v>
      </c>
      <c r="AH201" s="54">
        <f t="shared" si="77"/>
        <v>-0.15698244808558462</v>
      </c>
      <c r="AI201" s="54">
        <f t="shared" si="77"/>
        <v>-0.14427640893821939</v>
      </c>
      <c r="AJ201" s="54">
        <f t="shared" si="77"/>
        <v>-0.13242254521556751</v>
      </c>
      <c r="AK201" s="54">
        <f t="shared" si="77"/>
        <v>-0.1213447132751056</v>
      </c>
      <c r="AL201" s="54">
        <f t="shared" si="77"/>
        <v>-0.11097436158787885</v>
      </c>
      <c r="AN201" s="55">
        <f t="shared" si="51"/>
        <v>-1.3279999999999986E-2</v>
      </c>
      <c r="AO201" s="55">
        <f t="shared" si="52"/>
        <v>1.6050000000000009E-2</v>
      </c>
      <c r="AP201" s="55">
        <f t="shared" si="53"/>
        <v>1.4160000000000394E-2</v>
      </c>
      <c r="AQ201" s="55">
        <f t="shared" si="54"/>
        <v>0.29183000000000003</v>
      </c>
      <c r="AR201" s="55">
        <f t="shared" si="55"/>
        <v>1.5430000000000277E-2</v>
      </c>
      <c r="AS201" s="55">
        <f t="shared" si="56"/>
        <v>1.0700000000000005E-2</v>
      </c>
    </row>
    <row r="202" spans="1:45" ht="13.5" customHeight="1">
      <c r="A202" s="51">
        <v>192</v>
      </c>
      <c r="B202" s="52">
        <v>44105</v>
      </c>
      <c r="C202" s="53">
        <v>0.22037999999999999</v>
      </c>
      <c r="D202" s="53">
        <v>-0.58182999999999996</v>
      </c>
      <c r="E202" s="53">
        <v>-2.10162</v>
      </c>
      <c r="F202" s="53">
        <v>-0.62163000000000002</v>
      </c>
      <c r="G202" s="53">
        <v>3.2519399999999998</v>
      </c>
      <c r="H202" s="53">
        <v>0.21229999999999999</v>
      </c>
      <c r="I202" s="54">
        <f t="shared" si="75"/>
        <v>-0.66962509827146</v>
      </c>
      <c r="J202" s="54">
        <f t="shared" si="75"/>
        <v>-0.71366961030620968</v>
      </c>
      <c r="K202" s="54">
        <f t="shared" si="75"/>
        <v>-0.74070402710495253</v>
      </c>
      <c r="L202" s="54">
        <f t="shared" si="75"/>
        <v>-0.74230665835147647</v>
      </c>
      <c r="M202" s="54">
        <f t="shared" si="75"/>
        <v>-0.72456646730445406</v>
      </c>
      <c r="N202" s="54">
        <f t="shared" si="75"/>
        <v>-0.69410621750764467</v>
      </c>
      <c r="O202" s="54">
        <f t="shared" si="75"/>
        <v>-0.6560837801799565</v>
      </c>
      <c r="P202" s="54">
        <f t="shared" si="75"/>
        <v>-0.61419345109766332</v>
      </c>
      <c r="Q202" s="54">
        <f t="shared" si="75"/>
        <v>-0.57097014047374983</v>
      </c>
      <c r="R202" s="54">
        <f t="shared" si="75"/>
        <v>-0.52809101347099741</v>
      </c>
      <c r="S202" s="54">
        <f t="shared" si="76"/>
        <v>-0.48661876394052023</v>
      </c>
      <c r="T202" s="54">
        <f t="shared" si="76"/>
        <v>-0.44718528219153686</v>
      </c>
      <c r="U202" s="54">
        <f t="shared" si="76"/>
        <v>-0.41012619013765572</v>
      </c>
      <c r="V202" s="54">
        <f t="shared" si="76"/>
        <v>-0.37557763646409387</v>
      </c>
      <c r="W202" s="54">
        <f t="shared" si="76"/>
        <v>-0.34354501374795415</v>
      </c>
      <c r="X202" s="54">
        <f t="shared" si="76"/>
        <v>-0.31395115321896949</v>
      </c>
      <c r="Y202" s="54">
        <f t="shared" si="76"/>
        <v>-0.28666969552095117</v>
      </c>
      <c r="Z202" s="54">
        <f t="shared" si="76"/>
        <v>-0.26154785251403639</v>
      </c>
      <c r="AA202" s="54">
        <f t="shared" si="76"/>
        <v>-0.23842164071839361</v>
      </c>
      <c r="AB202" s="54">
        <f t="shared" si="76"/>
        <v>-0.21712581874646081</v>
      </c>
      <c r="AC202" s="54">
        <f t="shared" si="77"/>
        <v>-0.19750013523132853</v>
      </c>
      <c r="AD202" s="54">
        <f t="shared" si="77"/>
        <v>-0.17939303609425369</v>
      </c>
      <c r="AE202" s="54">
        <f t="shared" si="77"/>
        <v>-0.16266364750529211</v>
      </c>
      <c r="AF202" s="54">
        <f t="shared" si="77"/>
        <v>-0.14718261064715693</v>
      </c>
      <c r="AG202" s="54">
        <f t="shared" si="77"/>
        <v>-0.1328321716563419</v>
      </c>
      <c r="AH202" s="54">
        <f t="shared" si="77"/>
        <v>-0.11950580652326939</v>
      </c>
      <c r="AI202" s="54">
        <f t="shared" si="77"/>
        <v>-0.10710757275889854</v>
      </c>
      <c r="AJ202" s="54">
        <f t="shared" si="77"/>
        <v>-9.5551317372674763E-2</v>
      </c>
      <c r="AK202" s="54">
        <f t="shared" si="77"/>
        <v>-8.4759826932529619E-2</v>
      </c>
      <c r="AL202" s="54">
        <f t="shared" si="77"/>
        <v>-7.4663974944109951E-2</v>
      </c>
      <c r="AN202" s="55">
        <f t="shared" si="51"/>
        <v>2.7489999999999987E-2</v>
      </c>
      <c r="AO202" s="55">
        <f t="shared" si="52"/>
        <v>4.4090000000000074E-2</v>
      </c>
      <c r="AP202" s="55">
        <f t="shared" si="53"/>
        <v>-6.3760000000000261E-2</v>
      </c>
      <c r="AQ202" s="55">
        <f t="shared" si="54"/>
        <v>1.5916199999999998</v>
      </c>
      <c r="AR202" s="55">
        <f t="shared" si="55"/>
        <v>-0.14708000000000032</v>
      </c>
      <c r="AS202" s="55">
        <f t="shared" si="56"/>
        <v>0.17976999999999999</v>
      </c>
    </row>
    <row r="203" spans="1:45" ht="13.5" customHeight="1">
      <c r="A203" s="51">
        <v>193</v>
      </c>
      <c r="B203" s="52">
        <v>44106</v>
      </c>
      <c r="C203" s="53">
        <v>0.2077</v>
      </c>
      <c r="D203" s="53">
        <v>-0.59745999999999999</v>
      </c>
      <c r="E203" s="53">
        <v>-2.11314</v>
      </c>
      <c r="F203" s="53">
        <v>-0.55410999999999999</v>
      </c>
      <c r="G203" s="53">
        <v>3.3569900000000001</v>
      </c>
      <c r="H203" s="53">
        <v>0.21443000000000001</v>
      </c>
      <c r="I203" s="54">
        <f t="shared" si="75"/>
        <v>-0.68015154436757586</v>
      </c>
      <c r="J203" s="54">
        <f t="shared" si="75"/>
        <v>-0.72922927503245261</v>
      </c>
      <c r="K203" s="54">
        <f t="shared" si="75"/>
        <v>-0.7594191579765025</v>
      </c>
      <c r="L203" s="54">
        <f t="shared" si="75"/>
        <v>-0.76400353329480331</v>
      </c>
      <c r="M203" s="54">
        <f t="shared" si="75"/>
        <v>-0.74905142744862796</v>
      </c>
      <c r="N203" s="54">
        <f t="shared" si="75"/>
        <v>-0.72103203244320968</v>
      </c>
      <c r="O203" s="54">
        <f t="shared" si="75"/>
        <v>-0.68501385901445733</v>
      </c>
      <c r="P203" s="54">
        <f t="shared" si="75"/>
        <v>-0.64466937141955905</v>
      </c>
      <c r="Q203" s="54">
        <f t="shared" si="75"/>
        <v>-0.60255674028841699</v>
      </c>
      <c r="R203" s="54">
        <f t="shared" si="75"/>
        <v>-0.56040110389966602</v>
      </c>
      <c r="S203" s="54">
        <f t="shared" si="76"/>
        <v>-0.51932351402806853</v>
      </c>
      <c r="T203" s="54">
        <f t="shared" si="76"/>
        <v>-0.48001559265533961</v>
      </c>
      <c r="U203" s="54">
        <f t="shared" si="76"/>
        <v>-0.44286891573867582</v>
      </c>
      <c r="V203" s="54">
        <f t="shared" si="76"/>
        <v>-0.40806923666925038</v>
      </c>
      <c r="W203" s="54">
        <f t="shared" si="76"/>
        <v>-0.37566425860316166</v>
      </c>
      <c r="X203" s="54">
        <f t="shared" si="76"/>
        <v>-0.34561185083674745</v>
      </c>
      <c r="Y203" s="54">
        <f t="shared" si="76"/>
        <v>-0.3178139695972757</v>
      </c>
      <c r="Z203" s="54">
        <f t="shared" si="76"/>
        <v>-0.2921402187065904</v>
      </c>
      <c r="AA203" s="54">
        <f t="shared" si="76"/>
        <v>-0.26844395957351086</v>
      </c>
      <c r="AB203" s="54">
        <f t="shared" si="76"/>
        <v>-0.24657310379551012</v>
      </c>
      <c r="AC203" s="54">
        <f t="shared" si="77"/>
        <v>-0.22637714241164364</v>
      </c>
      <c r="AD203" s="54">
        <f t="shared" si="77"/>
        <v>-0.20771153738841791</v>
      </c>
      <c r="AE203" s="54">
        <f t="shared" si="77"/>
        <v>-0.19044028601068308</v>
      </c>
      <c r="AF203" s="54">
        <f t="shared" si="77"/>
        <v>-0.17443723858136667</v>
      </c>
      <c r="AG203" s="54">
        <f t="shared" si="77"/>
        <v>-0.15958658221858374</v>
      </c>
      <c r="AH203" s="54">
        <f t="shared" si="77"/>
        <v>-0.1457827820602817</v>
      </c>
      <c r="AI203" s="54">
        <f t="shared" si="77"/>
        <v>-0.13293018354036137</v>
      </c>
      <c r="AJ203" s="54">
        <f t="shared" si="77"/>
        <v>-0.12094241647141578</v>
      </c>
      <c r="AK203" s="54">
        <f t="shared" si="77"/>
        <v>-0.10974169673544173</v>
      </c>
      <c r="AL203" s="54">
        <f t="shared" si="77"/>
        <v>-9.925808950462045E-2</v>
      </c>
      <c r="AN203" s="55">
        <f t="shared" si="51"/>
        <v>-1.2679999999999997E-2</v>
      </c>
      <c r="AO203" s="55">
        <f t="shared" si="52"/>
        <v>-1.5630000000000033E-2</v>
      </c>
      <c r="AP203" s="55">
        <f t="shared" si="53"/>
        <v>-1.1519999999999975E-2</v>
      </c>
      <c r="AQ203" s="55">
        <f t="shared" si="54"/>
        <v>6.7520000000000024E-2</v>
      </c>
      <c r="AR203" s="55">
        <f t="shared" si="55"/>
        <v>0.10505000000000031</v>
      </c>
      <c r="AS203" s="55">
        <f t="shared" si="56"/>
        <v>2.1300000000000208E-3</v>
      </c>
    </row>
    <row r="204" spans="1:45" ht="13.5" customHeight="1">
      <c r="A204" s="51">
        <v>194</v>
      </c>
      <c r="B204" s="52">
        <v>44109</v>
      </c>
      <c r="C204" s="53">
        <v>0.2077</v>
      </c>
      <c r="D204" s="53">
        <v>-0.59745999999999999</v>
      </c>
      <c r="E204" s="53">
        <v>-2.11314</v>
      </c>
      <c r="F204" s="53">
        <v>-0.55410999999999999</v>
      </c>
      <c r="G204" s="53">
        <v>3.3569900000000001</v>
      </c>
      <c r="H204" s="53">
        <v>0.21443000000000001</v>
      </c>
      <c r="I204" s="54">
        <f t="shared" si="75"/>
        <v>-0.68015154436757586</v>
      </c>
      <c r="J204" s="54">
        <f t="shared" si="75"/>
        <v>-0.72922927503245261</v>
      </c>
      <c r="K204" s="54">
        <f t="shared" si="75"/>
        <v>-0.7594191579765025</v>
      </c>
      <c r="L204" s="54">
        <f t="shared" si="75"/>
        <v>-0.76400353329480331</v>
      </c>
      <c r="M204" s="54">
        <f t="shared" si="75"/>
        <v>-0.74905142744862796</v>
      </c>
      <c r="N204" s="54">
        <f t="shared" si="75"/>
        <v>-0.72103203244320968</v>
      </c>
      <c r="O204" s="54">
        <f t="shared" si="75"/>
        <v>-0.68501385901445733</v>
      </c>
      <c r="P204" s="54">
        <f t="shared" si="75"/>
        <v>-0.64466937141955905</v>
      </c>
      <c r="Q204" s="54">
        <f t="shared" si="75"/>
        <v>-0.60255674028841699</v>
      </c>
      <c r="R204" s="54">
        <f t="shared" si="75"/>
        <v>-0.56040110389966602</v>
      </c>
      <c r="S204" s="54">
        <f t="shared" si="76"/>
        <v>-0.51932351402806853</v>
      </c>
      <c r="T204" s="54">
        <f t="shared" si="76"/>
        <v>-0.48001559265533961</v>
      </c>
      <c r="U204" s="54">
        <f t="shared" si="76"/>
        <v>-0.44286891573867582</v>
      </c>
      <c r="V204" s="54">
        <f t="shared" si="76"/>
        <v>-0.40806923666925038</v>
      </c>
      <c r="W204" s="54">
        <f t="shared" si="76"/>
        <v>-0.37566425860316166</v>
      </c>
      <c r="X204" s="54">
        <f t="shared" si="76"/>
        <v>-0.34561185083674745</v>
      </c>
      <c r="Y204" s="54">
        <f t="shared" si="76"/>
        <v>-0.3178139695972757</v>
      </c>
      <c r="Z204" s="54">
        <f t="shared" si="76"/>
        <v>-0.2921402187065904</v>
      </c>
      <c r="AA204" s="54">
        <f t="shared" si="76"/>
        <v>-0.26844395957351086</v>
      </c>
      <c r="AB204" s="54">
        <f t="shared" si="76"/>
        <v>-0.24657310379551012</v>
      </c>
      <c r="AC204" s="54">
        <f t="shared" si="77"/>
        <v>-0.22637714241164364</v>
      </c>
      <c r="AD204" s="54">
        <f t="shared" si="77"/>
        <v>-0.20771153738841791</v>
      </c>
      <c r="AE204" s="54">
        <f t="shared" si="77"/>
        <v>-0.19044028601068308</v>
      </c>
      <c r="AF204" s="54">
        <f t="shared" si="77"/>
        <v>-0.17443723858136667</v>
      </c>
      <c r="AG204" s="54">
        <f t="shared" si="77"/>
        <v>-0.15958658221858374</v>
      </c>
      <c r="AH204" s="54">
        <f t="shared" si="77"/>
        <v>-0.1457827820602817</v>
      </c>
      <c r="AI204" s="54">
        <f t="shared" si="77"/>
        <v>-0.13293018354036137</v>
      </c>
      <c r="AJ204" s="54">
        <f t="shared" si="77"/>
        <v>-0.12094241647141578</v>
      </c>
      <c r="AK204" s="54">
        <f t="shared" si="77"/>
        <v>-0.10974169673544173</v>
      </c>
      <c r="AL204" s="54">
        <f t="shared" si="77"/>
        <v>-9.925808950462045E-2</v>
      </c>
      <c r="AN204" s="55">
        <f t="shared" ref="AN204:AN267" si="78">C204-C203</f>
        <v>0</v>
      </c>
      <c r="AO204" s="55">
        <f t="shared" ref="AO204:AO267" si="79">D204-D203</f>
        <v>0</v>
      </c>
      <c r="AP204" s="55">
        <f t="shared" ref="AP204:AP267" si="80">E204-E203</f>
        <v>0</v>
      </c>
      <c r="AQ204" s="55">
        <f t="shared" ref="AQ204:AQ267" si="81">F204-F203</f>
        <v>0</v>
      </c>
      <c r="AR204" s="55">
        <f t="shared" ref="AR204:AR267" si="82">G204-G203</f>
        <v>0</v>
      </c>
      <c r="AS204" s="55">
        <f t="shared" ref="AS204:AS267" si="83">H204-H203</f>
        <v>0</v>
      </c>
    </row>
    <row r="205" spans="1:45" ht="13.5" customHeight="1">
      <c r="A205" s="51">
        <v>195</v>
      </c>
      <c r="B205" s="52">
        <v>44110</v>
      </c>
      <c r="C205" s="53">
        <v>0.20682</v>
      </c>
      <c r="D205" s="53">
        <v>-0.52790999999999999</v>
      </c>
      <c r="E205" s="53">
        <v>-2.1506699999999999</v>
      </c>
      <c r="F205" s="53">
        <v>-0.72757000000000005</v>
      </c>
      <c r="G205" s="53">
        <v>3.1636199999999999</v>
      </c>
      <c r="H205" s="53">
        <v>0.23229</v>
      </c>
      <c r="I205" s="54">
        <f t="shared" si="75"/>
        <v>-0.67879355724821266</v>
      </c>
      <c r="J205" s="54">
        <f t="shared" si="75"/>
        <v>-0.719949780322795</v>
      </c>
      <c r="K205" s="54">
        <f t="shared" si="75"/>
        <v>-0.74670464233794298</v>
      </c>
      <c r="L205" s="54">
        <f t="shared" si="75"/>
        <v>-0.74825181687184827</v>
      </c>
      <c r="M205" s="54">
        <f t="shared" si="75"/>
        <v>-0.7300824154184935</v>
      </c>
      <c r="N205" s="54">
        <f t="shared" si="75"/>
        <v>-0.69893346978393178</v>
      </c>
      <c r="O205" s="54">
        <f t="shared" si="75"/>
        <v>-0.66014385874960413</v>
      </c>
      <c r="P205" s="54">
        <f t="shared" si="75"/>
        <v>-0.61753773367505183</v>
      </c>
      <c r="Q205" s="54">
        <f t="shared" si="75"/>
        <v>-0.57372249011636878</v>
      </c>
      <c r="R205" s="54">
        <f t="shared" si="75"/>
        <v>-0.53040525382905246</v>
      </c>
      <c r="S205" s="54">
        <f t="shared" si="76"/>
        <v>-0.48865154928888815</v>
      </c>
      <c r="T205" s="54">
        <f t="shared" si="76"/>
        <v>-0.44908069894459379</v>
      </c>
      <c r="U205" s="54">
        <f t="shared" si="76"/>
        <v>-0.41200832320919251</v>
      </c>
      <c r="V205" s="54">
        <f t="shared" si="76"/>
        <v>-0.37754815373663986</v>
      </c>
      <c r="W205" s="54">
        <f t="shared" si="76"/>
        <v>-0.34568368816932243</v>
      </c>
      <c r="X205" s="54">
        <f t="shared" si="76"/>
        <v>-0.31631793876721043</v>
      </c>
      <c r="Y205" s="54">
        <f t="shared" si="76"/>
        <v>-0.28930748011627105</v>
      </c>
      <c r="Z205" s="54">
        <f t="shared" si="76"/>
        <v>-0.26448536014383645</v>
      </c>
      <c r="AA205" s="54">
        <f t="shared" si="76"/>
        <v>-0.24167618646974606</v>
      </c>
      <c r="AB205" s="54">
        <f t="shared" si="76"/>
        <v>-0.2207057685414246</v>
      </c>
      <c r="AC205" s="54">
        <f t="shared" si="77"/>
        <v>-0.20140701324090263</v>
      </c>
      <c r="AD205" s="54">
        <f t="shared" si="77"/>
        <v>-0.18362327618498706</v>
      </c>
      <c r="AE205" s="54">
        <f t="shared" si="77"/>
        <v>-0.16721001401471075</v>
      </c>
      <c r="AF205" s="54">
        <f t="shared" si="77"/>
        <v>-0.15203532739956352</v>
      </c>
      <c r="AG205" s="54">
        <f t="shared" si="77"/>
        <v>-0.13797980249316502</v>
      </c>
      <c r="AH205" s="54">
        <f t="shared" si="77"/>
        <v>-0.12493592969525615</v>
      </c>
      <c r="AI205" s="54">
        <f t="shared" si="77"/>
        <v>-0.11280728783518879</v>
      </c>
      <c r="AJ205" s="54">
        <f t="shared" si="77"/>
        <v>-0.10150761842429348</v>
      </c>
      <c r="AK205" s="54">
        <f t="shared" si="77"/>
        <v>-9.0959870570883783E-2</v>
      </c>
      <c r="AL205" s="54">
        <f t="shared" si="77"/>
        <v>-8.1095266855298095E-2</v>
      </c>
      <c r="AN205" s="55">
        <f t="shared" si="78"/>
        <v>-8.799999999999919E-4</v>
      </c>
      <c r="AO205" s="55">
        <f t="shared" si="79"/>
        <v>6.9550000000000001E-2</v>
      </c>
      <c r="AP205" s="55">
        <f t="shared" si="80"/>
        <v>-3.7529999999999841E-2</v>
      </c>
      <c r="AQ205" s="55">
        <f t="shared" si="81"/>
        <v>-0.17346000000000006</v>
      </c>
      <c r="AR205" s="55">
        <f t="shared" si="82"/>
        <v>-0.19337000000000026</v>
      </c>
      <c r="AS205" s="55">
        <f t="shared" si="83"/>
        <v>1.7859999999999987E-2</v>
      </c>
    </row>
    <row r="206" spans="1:45" ht="13.5" customHeight="1">
      <c r="A206" s="51">
        <v>196</v>
      </c>
      <c r="B206" s="52">
        <v>44111</v>
      </c>
      <c r="C206" s="53">
        <v>0.20682</v>
      </c>
      <c r="D206" s="53">
        <v>-0.52790999999999999</v>
      </c>
      <c r="E206" s="53">
        <v>-2.1506699999999999</v>
      </c>
      <c r="F206" s="53">
        <v>-0.72757000000000005</v>
      </c>
      <c r="G206" s="53">
        <v>3.1636199999999999</v>
      </c>
      <c r="H206" s="53">
        <v>0.23229</v>
      </c>
      <c r="I206" s="54">
        <f t="shared" si="75"/>
        <v>-0.67879355724821266</v>
      </c>
      <c r="J206" s="54">
        <f t="shared" si="75"/>
        <v>-0.719949780322795</v>
      </c>
      <c r="K206" s="54">
        <f t="shared" si="75"/>
        <v>-0.74670464233794298</v>
      </c>
      <c r="L206" s="54">
        <f t="shared" si="75"/>
        <v>-0.74825181687184827</v>
      </c>
      <c r="M206" s="54">
        <f t="shared" si="75"/>
        <v>-0.7300824154184935</v>
      </c>
      <c r="N206" s="54">
        <f t="shared" si="75"/>
        <v>-0.69893346978393178</v>
      </c>
      <c r="O206" s="54">
        <f t="shared" si="75"/>
        <v>-0.66014385874960413</v>
      </c>
      <c r="P206" s="54">
        <f t="shared" si="75"/>
        <v>-0.61753773367505183</v>
      </c>
      <c r="Q206" s="54">
        <f t="shared" si="75"/>
        <v>-0.57372249011636878</v>
      </c>
      <c r="R206" s="54">
        <f t="shared" si="75"/>
        <v>-0.53040525382905246</v>
      </c>
      <c r="S206" s="54">
        <f t="shared" si="76"/>
        <v>-0.48865154928888815</v>
      </c>
      <c r="T206" s="54">
        <f t="shared" si="76"/>
        <v>-0.44908069894459379</v>
      </c>
      <c r="U206" s="54">
        <f t="shared" si="76"/>
        <v>-0.41200832320919251</v>
      </c>
      <c r="V206" s="54">
        <f t="shared" si="76"/>
        <v>-0.37754815373663986</v>
      </c>
      <c r="W206" s="54">
        <f t="shared" si="76"/>
        <v>-0.34568368816932243</v>
      </c>
      <c r="X206" s="54">
        <f t="shared" si="76"/>
        <v>-0.31631793876721043</v>
      </c>
      <c r="Y206" s="54">
        <f t="shared" si="76"/>
        <v>-0.28930748011627105</v>
      </c>
      <c r="Z206" s="54">
        <f t="shared" si="76"/>
        <v>-0.26448536014383645</v>
      </c>
      <c r="AA206" s="54">
        <f t="shared" si="76"/>
        <v>-0.24167618646974606</v>
      </c>
      <c r="AB206" s="54">
        <f t="shared" si="76"/>
        <v>-0.2207057685414246</v>
      </c>
      <c r="AC206" s="54">
        <f t="shared" si="77"/>
        <v>-0.20140701324090263</v>
      </c>
      <c r="AD206" s="54">
        <f t="shared" si="77"/>
        <v>-0.18362327618498706</v>
      </c>
      <c r="AE206" s="54">
        <f t="shared" si="77"/>
        <v>-0.16721001401471075</v>
      </c>
      <c r="AF206" s="54">
        <f t="shared" si="77"/>
        <v>-0.15203532739956352</v>
      </c>
      <c r="AG206" s="54">
        <f t="shared" si="77"/>
        <v>-0.13797980249316502</v>
      </c>
      <c r="AH206" s="54">
        <f t="shared" si="77"/>
        <v>-0.12493592969525615</v>
      </c>
      <c r="AI206" s="54">
        <f t="shared" si="77"/>
        <v>-0.11280728783518879</v>
      </c>
      <c r="AJ206" s="54">
        <f t="shared" si="77"/>
        <v>-0.10150761842429348</v>
      </c>
      <c r="AK206" s="54">
        <f t="shared" si="77"/>
        <v>-9.0959870570883783E-2</v>
      </c>
      <c r="AL206" s="54">
        <f t="shared" si="77"/>
        <v>-8.1095266855298095E-2</v>
      </c>
      <c r="AN206" s="55">
        <f t="shared" si="78"/>
        <v>0</v>
      </c>
      <c r="AO206" s="55">
        <f t="shared" si="79"/>
        <v>0</v>
      </c>
      <c r="AP206" s="55">
        <f t="shared" si="80"/>
        <v>0</v>
      </c>
      <c r="AQ206" s="55">
        <f t="shared" si="81"/>
        <v>0</v>
      </c>
      <c r="AR206" s="55">
        <f t="shared" si="82"/>
        <v>0</v>
      </c>
      <c r="AS206" s="55">
        <f t="shared" si="83"/>
        <v>0</v>
      </c>
    </row>
    <row r="207" spans="1:45" ht="13.5" customHeight="1">
      <c r="A207" s="51">
        <v>197</v>
      </c>
      <c r="B207" s="52">
        <v>44112</v>
      </c>
      <c r="C207" s="53">
        <v>0.20560999999999999</v>
      </c>
      <c r="D207" s="53">
        <v>-0.83184999999999998</v>
      </c>
      <c r="E207" s="53">
        <v>-2.8532500000000001</v>
      </c>
      <c r="F207" s="53">
        <v>1.13304</v>
      </c>
      <c r="G207" s="53">
        <v>2.76132</v>
      </c>
      <c r="H207" s="53">
        <v>1.7325299999999999</v>
      </c>
      <c r="I207" s="54">
        <f t="shared" si="75"/>
        <v>-0.67492853702364852</v>
      </c>
      <c r="J207" s="54">
        <f t="shared" si="75"/>
        <v>-0.71855913901662816</v>
      </c>
      <c r="K207" s="54">
        <f t="shared" si="75"/>
        <v>-0.74111701603843061</v>
      </c>
      <c r="L207" s="54">
        <f t="shared" si="75"/>
        <v>-0.74113327801504847</v>
      </c>
      <c r="M207" s="54">
        <f t="shared" si="75"/>
        <v>-0.72264212276359441</v>
      </c>
      <c r="N207" s="54">
        <f t="shared" si="75"/>
        <v>-0.69099879793807517</v>
      </c>
      <c r="O207" s="54">
        <f t="shared" si="75"/>
        <v>-0.65113236235345262</v>
      </c>
      <c r="P207" s="54">
        <f t="shared" si="75"/>
        <v>-0.6069671176739494</v>
      </c>
      <c r="Q207" s="54">
        <f t="shared" si="75"/>
        <v>-0.56136654551924869</v>
      </c>
      <c r="R207" s="54">
        <f t="shared" si="75"/>
        <v>-0.5162806334735538</v>
      </c>
      <c r="S207" s="54">
        <f t="shared" si="76"/>
        <v>-0.47294691067662392</v>
      </c>
      <c r="T207" s="54">
        <f t="shared" si="76"/>
        <v>-0.43208106562634951</v>
      </c>
      <c r="U207" s="54">
        <f t="shared" si="76"/>
        <v>-0.39403457782780177</v>
      </c>
      <c r="V207" s="54">
        <f t="shared" si="76"/>
        <v>-0.35891575009899168</v>
      </c>
      <c r="W207" s="54">
        <f t="shared" si="76"/>
        <v>-0.326678209612001</v>
      </c>
      <c r="X207" s="54">
        <f t="shared" si="76"/>
        <v>-0.2971832561910045</v>
      </c>
      <c r="Y207" s="54">
        <f t="shared" si="76"/>
        <v>-0.27024238069905382</v>
      </c>
      <c r="Z207" s="54">
        <f t="shared" si="76"/>
        <v>-0.24564533199840705</v>
      </c>
      <c r="AA207" s="54">
        <f t="shared" si="76"/>
        <v>-0.22317796556406805</v>
      </c>
      <c r="AB207" s="54">
        <f t="shared" si="76"/>
        <v>-0.2026330502024111</v>
      </c>
      <c r="AC207" s="54">
        <f t="shared" si="77"/>
        <v>-0.18381633894953903</v>
      </c>
      <c r="AD207" s="54">
        <f t="shared" si="77"/>
        <v>-0.16654953656389021</v>
      </c>
      <c r="AE207" s="54">
        <f t="shared" si="77"/>
        <v>-0.15067129494889381</v>
      </c>
      <c r="AF207" s="54">
        <f t="shared" si="77"/>
        <v>-0.13603700545479286</v>
      </c>
      <c r="AG207" s="54">
        <f t="shared" si="77"/>
        <v>-0.12251790051789017</v>
      </c>
      <c r="AH207" s="54">
        <f t="shared" si="77"/>
        <v>-0.10999979877885833</v>
      </c>
      <c r="AI207" s="54">
        <f t="shared" si="77"/>
        <v>-9.8381705834784533E-2</v>
      </c>
      <c r="AJ207" s="54">
        <f t="shared" si="77"/>
        <v>-8.7574400630862761E-2</v>
      </c>
      <c r="AK207" s="54">
        <f t="shared" si="77"/>
        <v>-7.7499083092420734E-2</v>
      </c>
      <c r="AL207" s="54">
        <f t="shared" si="77"/>
        <v>-6.8086123251131628E-2</v>
      </c>
      <c r="AN207" s="55">
        <f t="shared" si="78"/>
        <v>-1.2100000000000166E-3</v>
      </c>
      <c r="AO207" s="55">
        <f t="shared" si="79"/>
        <v>-0.30393999999999999</v>
      </c>
      <c r="AP207" s="55">
        <f t="shared" si="80"/>
        <v>-0.7025800000000002</v>
      </c>
      <c r="AQ207" s="55">
        <f t="shared" si="81"/>
        <v>1.8606100000000001</v>
      </c>
      <c r="AR207" s="55">
        <f t="shared" si="82"/>
        <v>-0.40229999999999988</v>
      </c>
      <c r="AS207" s="55">
        <f t="shared" si="83"/>
        <v>1.5002399999999998</v>
      </c>
    </row>
    <row r="208" spans="1:45" ht="13.5" customHeight="1">
      <c r="A208" s="51">
        <v>198</v>
      </c>
      <c r="B208" s="52">
        <v>44113</v>
      </c>
      <c r="C208" s="53">
        <v>0.15301999999999999</v>
      </c>
      <c r="D208" s="53">
        <v>-0.76024000000000003</v>
      </c>
      <c r="E208" s="53">
        <v>-5.8696799999999998</v>
      </c>
      <c r="F208" s="53">
        <v>4.0190000000000001</v>
      </c>
      <c r="G208" s="53">
        <v>2.4937499999999999</v>
      </c>
      <c r="H208" s="53">
        <v>2.1162800000000002</v>
      </c>
      <c r="I208" s="54">
        <f t="shared" si="75"/>
        <v>-0.68082862049712289</v>
      </c>
      <c r="J208" s="54">
        <f t="shared" si="75"/>
        <v>-0.73669476533783929</v>
      </c>
      <c r="K208" s="54">
        <f t="shared" si="75"/>
        <v>-0.76619919657943414</v>
      </c>
      <c r="L208" s="54">
        <f t="shared" si="75"/>
        <v>-0.77078091908669077</v>
      </c>
      <c r="M208" s="54">
        <f t="shared" si="75"/>
        <v>-0.75557978500170297</v>
      </c>
      <c r="N208" s="54">
        <f t="shared" si="75"/>
        <v>-0.72638814411688157</v>
      </c>
      <c r="O208" s="54">
        <f t="shared" si="75"/>
        <v>-0.68834816339026084</v>
      </c>
      <c r="P208" s="54">
        <f t="shared" si="75"/>
        <v>-0.64552862583433679</v>
      </c>
      <c r="Q208" s="54">
        <f t="shared" si="75"/>
        <v>-0.60091289593036645</v>
      </c>
      <c r="R208" s="54">
        <f t="shared" si="75"/>
        <v>-0.55655341675299275</v>
      </c>
      <c r="S208" s="54">
        <f t="shared" si="76"/>
        <v>-0.51377141392237702</v>
      </c>
      <c r="T208" s="54">
        <f t="shared" si="76"/>
        <v>-0.47334668165435434</v>
      </c>
      <c r="U208" s="54">
        <f t="shared" si="76"/>
        <v>-0.43567654458937921</v>
      </c>
      <c r="V208" s="54">
        <f t="shared" si="76"/>
        <v>-0.40089976898966639</v>
      </c>
      <c r="W208" s="54">
        <f t="shared" si="76"/>
        <v>-0.36898853130527554</v>
      </c>
      <c r="X208" s="54">
        <f t="shared" si="76"/>
        <v>-0.3398141105820186</v>
      </c>
      <c r="Y208" s="54">
        <f t="shared" si="76"/>
        <v>-0.3131922457586625</v>
      </c>
      <c r="Z208" s="54">
        <f t="shared" si="76"/>
        <v>-0.28891340691210315</v>
      </c>
      <c r="AA208" s="54">
        <f t="shared" si="76"/>
        <v>-0.26676223589170656</v>
      </c>
      <c r="AB208" s="54">
        <f t="shared" si="76"/>
        <v>-0.24652942776486075</v>
      </c>
      <c r="AC208" s="54">
        <f t="shared" si="77"/>
        <v>-0.22801847592098562</v>
      </c>
      <c r="AD208" s="54">
        <f t="shared" si="77"/>
        <v>-0.21104902408233878</v>
      </c>
      <c r="AE208" s="54">
        <f t="shared" si="77"/>
        <v>-0.19545804920755105</v>
      </c>
      <c r="AF208" s="54">
        <f t="shared" si="77"/>
        <v>-0.1810997155771033</v>
      </c>
      <c r="AG208" s="54">
        <f t="shared" si="77"/>
        <v>-0.16784446409143272</v>
      </c>
      <c r="AH208" s="54">
        <f t="shared" si="77"/>
        <v>-0.15557770618370259</v>
      </c>
      <c r="AI208" s="54">
        <f t="shared" si="77"/>
        <v>-0.14419835728656694</v>
      </c>
      <c r="AJ208" s="54">
        <f t="shared" si="77"/>
        <v>-0.13361735364041788</v>
      </c>
      <c r="AK208" s="54">
        <f t="shared" si="77"/>
        <v>-0.12375623564957133</v>
      </c>
      <c r="AL208" s="54">
        <f t="shared" si="77"/>
        <v>-0.11454584161715464</v>
      </c>
      <c r="AN208" s="55">
        <f t="shared" si="78"/>
        <v>-5.2589999999999998E-2</v>
      </c>
      <c r="AO208" s="55">
        <f t="shared" si="79"/>
        <v>7.1609999999999951E-2</v>
      </c>
      <c r="AP208" s="55">
        <f t="shared" si="80"/>
        <v>-3.0164299999999997</v>
      </c>
      <c r="AQ208" s="55">
        <f t="shared" si="81"/>
        <v>2.8859599999999999</v>
      </c>
      <c r="AR208" s="55">
        <f t="shared" si="82"/>
        <v>-0.26757000000000009</v>
      </c>
      <c r="AS208" s="55">
        <f t="shared" si="83"/>
        <v>0.38375000000000026</v>
      </c>
    </row>
    <row r="209" spans="1:45" ht="13.5" customHeight="1">
      <c r="A209" s="51">
        <v>199</v>
      </c>
      <c r="B209" s="52">
        <v>44116</v>
      </c>
      <c r="C209" s="53">
        <v>0.15301999999999999</v>
      </c>
      <c r="D209" s="53">
        <v>-0.76024000000000003</v>
      </c>
      <c r="E209" s="53">
        <v>-5.8696799999999998</v>
      </c>
      <c r="F209" s="53">
        <v>4.0190000000000001</v>
      </c>
      <c r="G209" s="53">
        <v>2.4937499999999999</v>
      </c>
      <c r="H209" s="53">
        <v>2.1162800000000002</v>
      </c>
      <c r="I209" s="54">
        <f t="shared" si="75"/>
        <v>-0.68082862049712289</v>
      </c>
      <c r="J209" s="54">
        <f t="shared" si="75"/>
        <v>-0.73669476533783929</v>
      </c>
      <c r="K209" s="54">
        <f t="shared" si="75"/>
        <v>-0.76619919657943414</v>
      </c>
      <c r="L209" s="54">
        <f t="shared" si="75"/>
        <v>-0.77078091908669077</v>
      </c>
      <c r="M209" s="54">
        <f t="shared" si="75"/>
        <v>-0.75557978500170297</v>
      </c>
      <c r="N209" s="54">
        <f t="shared" si="75"/>
        <v>-0.72638814411688157</v>
      </c>
      <c r="O209" s="54">
        <f t="shared" si="75"/>
        <v>-0.68834816339026084</v>
      </c>
      <c r="P209" s="54">
        <f t="shared" si="75"/>
        <v>-0.64552862583433679</v>
      </c>
      <c r="Q209" s="54">
        <f t="shared" si="75"/>
        <v>-0.60091289593036645</v>
      </c>
      <c r="R209" s="54">
        <f t="shared" si="75"/>
        <v>-0.55655341675299275</v>
      </c>
      <c r="S209" s="54">
        <f t="shared" si="76"/>
        <v>-0.51377141392237702</v>
      </c>
      <c r="T209" s="54">
        <f t="shared" si="76"/>
        <v>-0.47334668165435434</v>
      </c>
      <c r="U209" s="54">
        <f t="shared" si="76"/>
        <v>-0.43567654458937921</v>
      </c>
      <c r="V209" s="54">
        <f t="shared" si="76"/>
        <v>-0.40089976898966639</v>
      </c>
      <c r="W209" s="54">
        <f t="shared" si="76"/>
        <v>-0.36898853130527554</v>
      </c>
      <c r="X209" s="54">
        <f t="shared" si="76"/>
        <v>-0.3398141105820186</v>
      </c>
      <c r="Y209" s="54">
        <f t="shared" si="76"/>
        <v>-0.3131922457586625</v>
      </c>
      <c r="Z209" s="54">
        <f t="shared" si="76"/>
        <v>-0.28891340691210315</v>
      </c>
      <c r="AA209" s="54">
        <f t="shared" si="76"/>
        <v>-0.26676223589170656</v>
      </c>
      <c r="AB209" s="54">
        <f t="shared" si="76"/>
        <v>-0.24652942776486075</v>
      </c>
      <c r="AC209" s="54">
        <f t="shared" si="77"/>
        <v>-0.22801847592098562</v>
      </c>
      <c r="AD209" s="54">
        <f t="shared" si="77"/>
        <v>-0.21104902408233878</v>
      </c>
      <c r="AE209" s="54">
        <f t="shared" si="77"/>
        <v>-0.19545804920755105</v>
      </c>
      <c r="AF209" s="54">
        <f t="shared" si="77"/>
        <v>-0.1810997155771033</v>
      </c>
      <c r="AG209" s="54">
        <f t="shared" si="77"/>
        <v>-0.16784446409143272</v>
      </c>
      <c r="AH209" s="54">
        <f t="shared" si="77"/>
        <v>-0.15557770618370259</v>
      </c>
      <c r="AI209" s="54">
        <f t="shared" si="77"/>
        <v>-0.14419835728656694</v>
      </c>
      <c r="AJ209" s="54">
        <f t="shared" si="77"/>
        <v>-0.13361735364041788</v>
      </c>
      <c r="AK209" s="54">
        <f t="shared" si="77"/>
        <v>-0.12375623564957133</v>
      </c>
      <c r="AL209" s="54">
        <f t="shared" si="77"/>
        <v>-0.11454584161715464</v>
      </c>
      <c r="AN209" s="55">
        <f t="shared" si="78"/>
        <v>0</v>
      </c>
      <c r="AO209" s="55">
        <f t="shared" si="79"/>
        <v>0</v>
      </c>
      <c r="AP209" s="55">
        <f t="shared" si="80"/>
        <v>0</v>
      </c>
      <c r="AQ209" s="55">
        <f t="shared" si="81"/>
        <v>0</v>
      </c>
      <c r="AR209" s="55">
        <f t="shared" si="82"/>
        <v>0</v>
      </c>
      <c r="AS209" s="55">
        <f t="shared" si="83"/>
        <v>0</v>
      </c>
    </row>
    <row r="210" spans="1:45" ht="13.5" customHeight="1">
      <c r="A210" s="51">
        <v>200</v>
      </c>
      <c r="B210" s="52">
        <v>44117</v>
      </c>
      <c r="C210" s="53">
        <v>0.15301999999999999</v>
      </c>
      <c r="D210" s="53">
        <v>-0.76024000000000003</v>
      </c>
      <c r="E210" s="53">
        <v>-5.8696799999999998</v>
      </c>
      <c r="F210" s="53">
        <v>4.0190000000000001</v>
      </c>
      <c r="G210" s="53">
        <v>2.4937499999999999</v>
      </c>
      <c r="H210" s="53">
        <v>2.1162800000000002</v>
      </c>
      <c r="I210" s="54">
        <f t="shared" si="75"/>
        <v>-0.68082862049712289</v>
      </c>
      <c r="J210" s="54">
        <f t="shared" si="75"/>
        <v>-0.73669476533783929</v>
      </c>
      <c r="K210" s="54">
        <f t="shared" si="75"/>
        <v>-0.76619919657943414</v>
      </c>
      <c r="L210" s="54">
        <f t="shared" si="75"/>
        <v>-0.77078091908669077</v>
      </c>
      <c r="M210" s="54">
        <f t="shared" si="75"/>
        <v>-0.75557978500170297</v>
      </c>
      <c r="N210" s="54">
        <f t="shared" si="75"/>
        <v>-0.72638814411688157</v>
      </c>
      <c r="O210" s="54">
        <f t="shared" si="75"/>
        <v>-0.68834816339026084</v>
      </c>
      <c r="P210" s="54">
        <f t="shared" si="75"/>
        <v>-0.64552862583433679</v>
      </c>
      <c r="Q210" s="54">
        <f t="shared" si="75"/>
        <v>-0.60091289593036645</v>
      </c>
      <c r="R210" s="54">
        <f t="shared" si="75"/>
        <v>-0.55655341675299275</v>
      </c>
      <c r="S210" s="54">
        <f t="shared" si="76"/>
        <v>-0.51377141392237702</v>
      </c>
      <c r="T210" s="54">
        <f t="shared" si="76"/>
        <v>-0.47334668165435434</v>
      </c>
      <c r="U210" s="54">
        <f t="shared" si="76"/>
        <v>-0.43567654458937921</v>
      </c>
      <c r="V210" s="54">
        <f t="shared" si="76"/>
        <v>-0.40089976898966639</v>
      </c>
      <c r="W210" s="54">
        <f t="shared" si="76"/>
        <v>-0.36898853130527554</v>
      </c>
      <c r="X210" s="54">
        <f t="shared" si="76"/>
        <v>-0.3398141105820186</v>
      </c>
      <c r="Y210" s="54">
        <f t="shared" si="76"/>
        <v>-0.3131922457586625</v>
      </c>
      <c r="Z210" s="54">
        <f t="shared" si="76"/>
        <v>-0.28891340691210315</v>
      </c>
      <c r="AA210" s="54">
        <f t="shared" si="76"/>
        <v>-0.26676223589170656</v>
      </c>
      <c r="AB210" s="54">
        <f t="shared" si="76"/>
        <v>-0.24652942776486075</v>
      </c>
      <c r="AC210" s="54">
        <f t="shared" si="77"/>
        <v>-0.22801847592098562</v>
      </c>
      <c r="AD210" s="54">
        <f t="shared" si="77"/>
        <v>-0.21104902408233878</v>
      </c>
      <c r="AE210" s="54">
        <f t="shared" si="77"/>
        <v>-0.19545804920755105</v>
      </c>
      <c r="AF210" s="54">
        <f t="shared" si="77"/>
        <v>-0.1810997155771033</v>
      </c>
      <c r="AG210" s="54">
        <f t="shared" si="77"/>
        <v>-0.16784446409143272</v>
      </c>
      <c r="AH210" s="54">
        <f t="shared" si="77"/>
        <v>-0.15557770618370259</v>
      </c>
      <c r="AI210" s="54">
        <f t="shared" si="77"/>
        <v>-0.14419835728656694</v>
      </c>
      <c r="AJ210" s="54">
        <f t="shared" si="77"/>
        <v>-0.13361735364041788</v>
      </c>
      <c r="AK210" s="54">
        <f t="shared" si="77"/>
        <v>-0.12375623564957133</v>
      </c>
      <c r="AL210" s="54">
        <f t="shared" si="77"/>
        <v>-0.11454584161715464</v>
      </c>
      <c r="AN210" s="55">
        <f t="shared" si="78"/>
        <v>0</v>
      </c>
      <c r="AO210" s="55">
        <f t="shared" si="79"/>
        <v>0</v>
      </c>
      <c r="AP210" s="55">
        <f t="shared" si="80"/>
        <v>0</v>
      </c>
      <c r="AQ210" s="55">
        <f t="shared" si="81"/>
        <v>0</v>
      </c>
      <c r="AR210" s="55">
        <f t="shared" si="82"/>
        <v>0</v>
      </c>
      <c r="AS210" s="55">
        <f t="shared" si="83"/>
        <v>0</v>
      </c>
    </row>
    <row r="211" spans="1:45" ht="13.5" customHeight="1">
      <c r="A211" s="51">
        <v>201</v>
      </c>
      <c r="B211" s="52">
        <v>44118</v>
      </c>
      <c r="C211" s="53">
        <v>0.12037</v>
      </c>
      <c r="D211" s="53">
        <v>-0.77447999999999995</v>
      </c>
      <c r="E211" s="53">
        <v>-5.8030799999999996</v>
      </c>
      <c r="F211" s="53">
        <v>4.0093500000000004</v>
      </c>
      <c r="G211" s="53">
        <v>2.4742000000000002</v>
      </c>
      <c r="H211" s="53">
        <v>2.0694499999999998</v>
      </c>
      <c r="I211" s="54">
        <f t="shared" ref="I211:R220" si="84">IFERROR($C211 + $D211 * (1 - EXP(-I$9 / $G211)) / (I$9 / $G211)+ $E211 * ((1 - EXP(-I$9 / $G211)) / (I$9 / $G211) - EXP(-I$9 / $G211))+ $F211 * ((1 - EXP(-I$9 / $H211)) / (I$9 / $H211) - EXP(-I$9 / $H211)),"n.a")</f>
        <v>-0.71001004258137079</v>
      </c>
      <c r="J211" s="54">
        <f t="shared" si="84"/>
        <v>-0.7600224113549241</v>
      </c>
      <c r="K211" s="54">
        <f t="shared" si="84"/>
        <v>-0.78871578336590753</v>
      </c>
      <c r="L211" s="54">
        <f t="shared" si="84"/>
        <v>-0.79431014090272178</v>
      </c>
      <c r="M211" s="54">
        <f t="shared" si="84"/>
        <v>-0.78053090238820277</v>
      </c>
      <c r="N211" s="54">
        <f t="shared" si="84"/>
        <v>-0.75262553334607518</v>
      </c>
      <c r="O211" s="54">
        <f t="shared" si="84"/>
        <v>-0.71558486839116719</v>
      </c>
      <c r="P211" s="54">
        <f t="shared" si="84"/>
        <v>-0.6734863014378677</v>
      </c>
      <c r="Q211" s="54">
        <f t="shared" si="84"/>
        <v>-0.62937311081013969</v>
      </c>
      <c r="R211" s="54">
        <f t="shared" si="84"/>
        <v>-0.58536270192991513</v>
      </c>
      <c r="S211" s="54">
        <f t="shared" ref="S211:AB220" si="85">IFERROR($C211 + $D211 * (1 - EXP(-S$9 / $G211)) / (S$9 / $G211)+ $E211 * ((1 - EXP(-S$9 / $G211)) / (S$9 / $G211) - EXP(-S$9 / $G211))+ $F211 * ((1 - EXP(-S$9 / $H211)) / (S$9 / $H211) - EXP(-S$9 / $H211)),"n.a")</f>
        <v>-0.54282979343958626</v>
      </c>
      <c r="T211" s="54">
        <f t="shared" si="85"/>
        <v>-0.50259286584292528</v>
      </c>
      <c r="U211" s="54">
        <f t="shared" si="85"/>
        <v>-0.46507489813352632</v>
      </c>
      <c r="V211" s="54">
        <f t="shared" si="85"/>
        <v>-0.43043046387672279</v>
      </c>
      <c r="W211" s="54">
        <f t="shared" si="85"/>
        <v>-0.39864076274324878</v>
      </c>
      <c r="X211" s="54">
        <f t="shared" si="85"/>
        <v>-0.36958174777697272</v>
      </c>
      <c r="Y211" s="54">
        <f t="shared" si="85"/>
        <v>-0.34307123022504743</v>
      </c>
      <c r="Z211" s="54">
        <f t="shared" si="85"/>
        <v>-0.31890031804302638</v>
      </c>
      <c r="AA211" s="54">
        <f t="shared" si="85"/>
        <v>-0.2968535893284297</v>
      </c>
      <c r="AB211" s="54">
        <f t="shared" si="85"/>
        <v>-0.27672140509949877</v>
      </c>
      <c r="AC211" s="54">
        <f t="shared" ref="AC211:AL220" si="86">IFERROR($C211 + $D211 * (1 - EXP(-AC$9 / $G211)) / (AC$9 / $G211)+ $E211 * ((1 - EXP(-AC$9 / $G211)) / (AC$9 / $G211) - EXP(-AC$9 / $G211))+ $F211 * ((1 - EXP(-AC$9 / $H211)) / (AC$9 / $H211) - EXP(-AC$9 / $H211)),"n.a")</f>
        <v>-0.25830688856379336</v>
      </c>
      <c r="AD211" s="54">
        <f t="shared" si="86"/>
        <v>-0.24142938920766738</v>
      </c>
      <c r="AE211" s="54">
        <f t="shared" si="86"/>
        <v>-0.22592570657220334</v>
      </c>
      <c r="AF211" s="54">
        <f t="shared" si="86"/>
        <v>-0.21164994678341076</v>
      </c>
      <c r="AG211" s="54">
        <f t="shared" si="86"/>
        <v>-0.19847259597057287</v>
      </c>
      <c r="AH211" s="54">
        <f t="shared" si="86"/>
        <v>-0.18627919163708861</v>
      </c>
      <c r="AI211" s="54">
        <f t="shared" si="86"/>
        <v>-0.17496883320856127</v>
      </c>
      <c r="AJ211" s="54">
        <f t="shared" si="86"/>
        <v>-0.16445267855614171</v>
      </c>
      <c r="AK211" s="54">
        <f t="shared" si="86"/>
        <v>-0.15465251081843212</v>
      </c>
      <c r="AL211" s="54">
        <f t="shared" si="86"/>
        <v>-0.14549941944807199</v>
      </c>
      <c r="AN211" s="55">
        <f t="shared" si="78"/>
        <v>-3.2649999999999985E-2</v>
      </c>
      <c r="AO211" s="55">
        <f t="shared" si="79"/>
        <v>-1.4239999999999919E-2</v>
      </c>
      <c r="AP211" s="55">
        <f t="shared" si="80"/>
        <v>6.6600000000000215E-2</v>
      </c>
      <c r="AQ211" s="55">
        <f t="shared" si="81"/>
        <v>-9.6499999999997144E-3</v>
      </c>
      <c r="AR211" s="55">
        <f t="shared" si="82"/>
        <v>-1.9549999999999734E-2</v>
      </c>
      <c r="AS211" s="55">
        <f t="shared" si="83"/>
        <v>-4.6830000000000371E-2</v>
      </c>
    </row>
    <row r="212" spans="1:45" ht="13.5" customHeight="1">
      <c r="A212" s="51">
        <v>202</v>
      </c>
      <c r="B212" s="52">
        <v>44119</v>
      </c>
      <c r="C212" s="53">
        <v>7.0010000000000003E-2</v>
      </c>
      <c r="D212" s="53">
        <v>-0.73563999999999996</v>
      </c>
      <c r="E212" s="53">
        <v>-7.4069500000000001</v>
      </c>
      <c r="F212" s="53">
        <v>5.5916300000000003</v>
      </c>
      <c r="G212" s="53">
        <v>2.4778099999999998</v>
      </c>
      <c r="H212" s="53">
        <v>2.2128700000000001</v>
      </c>
      <c r="I212" s="54">
        <f t="shared" si="84"/>
        <v>-0.7424199035144935</v>
      </c>
      <c r="J212" s="54">
        <f t="shared" si="84"/>
        <v>-0.79684915659162669</v>
      </c>
      <c r="K212" s="54">
        <f t="shared" si="84"/>
        <v>-0.82418056932488892</v>
      </c>
      <c r="L212" s="54">
        <f t="shared" si="84"/>
        <v>-0.82726396660732049</v>
      </c>
      <c r="M212" s="54">
        <f t="shared" si="84"/>
        <v>-0.81154555616343016</v>
      </c>
      <c r="N212" s="54">
        <f t="shared" si="84"/>
        <v>-0.78269091397183033</v>
      </c>
      <c r="O212" s="54">
        <f t="shared" si="84"/>
        <v>-0.74559310807711698</v>
      </c>
      <c r="P212" s="54">
        <f t="shared" si="84"/>
        <v>-0.70407956624417434</v>
      </c>
      <c r="Q212" s="54">
        <f t="shared" si="84"/>
        <v>-0.6609438364757223</v>
      </c>
      <c r="R212" s="54">
        <f t="shared" si="84"/>
        <v>-0.61810582133432779</v>
      </c>
      <c r="S212" s="54">
        <f t="shared" si="85"/>
        <v>-0.57680278719140143</v>
      </c>
      <c r="T212" s="54">
        <f t="shared" si="85"/>
        <v>-0.53776689752396312</v>
      </c>
      <c r="U212" s="54">
        <f t="shared" si="85"/>
        <v>-0.50137284789391912</v>
      </c>
      <c r="V212" s="54">
        <f t="shared" si="85"/>
        <v>-0.46775281620128517</v>
      </c>
      <c r="W212" s="54">
        <f t="shared" si="85"/>
        <v>-0.43688194130872027</v>
      </c>
      <c r="X212" s="54">
        <f t="shared" si="85"/>
        <v>-0.40863960418109946</v>
      </c>
      <c r="Y212" s="54">
        <f t="shared" si="85"/>
        <v>-0.38285194770952524</v>
      </c>
      <c r="Z212" s="54">
        <f t="shared" si="85"/>
        <v>-0.35932042466461134</v>
      </c>
      <c r="AA212" s="54">
        <f t="shared" si="85"/>
        <v>-0.33784026443615389</v>
      </c>
      <c r="AB212" s="54">
        <f t="shared" si="85"/>
        <v>-0.31821186214510355</v>
      </c>
      <c r="AC212" s="54">
        <f t="shared" si="86"/>
        <v>-0.3002473266074438</v>
      </c>
      <c r="AD212" s="54">
        <f t="shared" si="86"/>
        <v>-0.28377380616563552</v>
      </c>
      <c r="AE212" s="54">
        <f t="shared" si="86"/>
        <v>-0.26863473673106808</v>
      </c>
      <c r="AF212" s="54">
        <f t="shared" si="86"/>
        <v>-0.25468980328855972</v>
      </c>
      <c r="AG212" s="54">
        <f t="shared" si="86"/>
        <v>-0.24181415009942026</v>
      </c>
      <c r="AH212" s="54">
        <f t="shared" si="86"/>
        <v>-0.22989719315116375</v>
      </c>
      <c r="AI212" s="54">
        <f t="shared" si="86"/>
        <v>-0.21884126192264747</v>
      </c>
      <c r="AJ212" s="54">
        <f t="shared" si="86"/>
        <v>-0.20856021110806178</v>
      </c>
      <c r="AK212" s="54">
        <f t="shared" si="86"/>
        <v>-0.19897808501320946</v>
      </c>
      <c r="AL212" s="54">
        <f t="shared" si="86"/>
        <v>-0.19002787933170573</v>
      </c>
      <c r="AN212" s="55">
        <f t="shared" si="78"/>
        <v>-5.0360000000000002E-2</v>
      </c>
      <c r="AO212" s="55">
        <f t="shared" si="79"/>
        <v>3.8839999999999986E-2</v>
      </c>
      <c r="AP212" s="55">
        <f t="shared" si="80"/>
        <v>-1.6038700000000006</v>
      </c>
      <c r="AQ212" s="55">
        <f t="shared" si="81"/>
        <v>1.5822799999999999</v>
      </c>
      <c r="AR212" s="55">
        <f t="shared" si="82"/>
        <v>3.609999999999669E-3</v>
      </c>
      <c r="AS212" s="55">
        <f t="shared" si="83"/>
        <v>0.14342000000000033</v>
      </c>
    </row>
    <row r="213" spans="1:45" ht="13.5" customHeight="1">
      <c r="A213" s="51">
        <v>203</v>
      </c>
      <c r="B213" s="52">
        <v>44120</v>
      </c>
      <c r="C213" s="53">
        <v>1.8000000000000001E-4</v>
      </c>
      <c r="D213" s="53">
        <v>-0.61345000000000005</v>
      </c>
      <c r="E213" s="53">
        <v>-2.77318</v>
      </c>
      <c r="F213" s="53">
        <v>1.2644299999999999</v>
      </c>
      <c r="G213" s="53">
        <v>3.9819599999999999</v>
      </c>
      <c r="H213" s="53">
        <v>5.8391099999999998</v>
      </c>
      <c r="I213" s="54">
        <f t="shared" si="84"/>
        <v>-0.74069431095811011</v>
      </c>
      <c r="J213" s="54">
        <f t="shared" si="84"/>
        <v>-0.81100317180570425</v>
      </c>
      <c r="K213" s="54">
        <f t="shared" si="84"/>
        <v>-0.84094690958537388</v>
      </c>
      <c r="L213" s="54">
        <f t="shared" si="84"/>
        <v>-0.84293234152620178</v>
      </c>
      <c r="M213" s="54">
        <f t="shared" si="84"/>
        <v>-0.82608694249953296</v>
      </c>
      <c r="N213" s="54">
        <f t="shared" si="84"/>
        <v>-0.79707037859738161</v>
      </c>
      <c r="O213" s="54">
        <f t="shared" si="84"/>
        <v>-0.76069223390745344</v>
      </c>
      <c r="P213" s="54">
        <f t="shared" si="84"/>
        <v>-0.72038123098141471</v>
      </c>
      <c r="Q213" s="54">
        <f t="shared" si="84"/>
        <v>-0.67854080265307448</v>
      </c>
      <c r="R213" s="54">
        <f t="shared" si="84"/>
        <v>-0.63681781494964418</v>
      </c>
      <c r="S213" s="54">
        <f t="shared" si="85"/>
        <v>-0.59630502671927033</v>
      </c>
      <c r="T213" s="54">
        <f t="shared" si="85"/>
        <v>-0.55769308235069315</v>
      </c>
      <c r="U213" s="54">
        <f t="shared" si="85"/>
        <v>-0.52138414536971212</v>
      </c>
      <c r="V213" s="54">
        <f t="shared" si="85"/>
        <v>-0.48757644191836047</v>
      </c>
      <c r="W213" s="54">
        <f t="shared" si="85"/>
        <v>-0.4563268001456362</v>
      </c>
      <c r="X213" s="54">
        <f t="shared" si="85"/>
        <v>-0.42759659436342251</v>
      </c>
      <c r="Y213" s="54">
        <f t="shared" si="85"/>
        <v>-0.40128521552057711</v>
      </c>
      <c r="Z213" s="54">
        <f t="shared" si="85"/>
        <v>-0.3772542025658705</v>
      </c>
      <c r="AA213" s="54">
        <f t="shared" si="85"/>
        <v>-0.35534441345430112</v>
      </c>
      <c r="AB213" s="54">
        <f t="shared" si="85"/>
        <v>-0.33538803653115801</v>
      </c>
      <c r="AC213" s="54">
        <f t="shared" si="86"/>
        <v>-0.31721680163655191</v>
      </c>
      <c r="AD213" s="54">
        <f t="shared" si="86"/>
        <v>-0.30066741377391593</v>
      </c>
      <c r="AE213" s="54">
        <f t="shared" si="86"/>
        <v>-0.2855849761297109</v>
      </c>
      <c r="AF213" s="54">
        <f t="shared" si="86"/>
        <v>-0.27182497479561374</v>
      </c>
      <c r="AG213" s="54">
        <f t="shared" si="86"/>
        <v>-0.25925425024935339</v>
      </c>
      <c r="AH213" s="54">
        <f t="shared" si="86"/>
        <v>-0.24775126936702913</v>
      </c>
      <c r="AI213" s="54">
        <f t="shared" si="86"/>
        <v>-0.23720592792235484</v>
      </c>
      <c r="AJ213" s="54">
        <f t="shared" si="86"/>
        <v>-0.22751905062128275</v>
      </c>
      <c r="AK213" s="54">
        <f t="shared" si="86"/>
        <v>-0.21860170870086046</v>
      </c>
      <c r="AL213" s="54">
        <f t="shared" si="86"/>
        <v>-0.2103744401450395</v>
      </c>
      <c r="AN213" s="55">
        <f t="shared" si="78"/>
        <v>-6.9830000000000003E-2</v>
      </c>
      <c r="AO213" s="55">
        <f t="shared" si="79"/>
        <v>0.12218999999999991</v>
      </c>
      <c r="AP213" s="55">
        <f t="shared" si="80"/>
        <v>4.6337700000000002</v>
      </c>
      <c r="AQ213" s="55">
        <f t="shared" si="81"/>
        <v>-4.3272000000000004</v>
      </c>
      <c r="AR213" s="55">
        <f t="shared" si="82"/>
        <v>1.5041500000000001</v>
      </c>
      <c r="AS213" s="55">
        <f t="shared" si="83"/>
        <v>3.6262399999999997</v>
      </c>
    </row>
    <row r="214" spans="1:45" ht="13.5" customHeight="1">
      <c r="A214" s="51">
        <v>204</v>
      </c>
      <c r="B214" s="52">
        <v>44123</v>
      </c>
      <c r="C214" s="53">
        <v>1.8000000000000001E-4</v>
      </c>
      <c r="D214" s="53">
        <v>-0.61345000000000005</v>
      </c>
      <c r="E214" s="53">
        <v>-2.77318</v>
      </c>
      <c r="F214" s="53">
        <v>1.2644299999999999</v>
      </c>
      <c r="G214" s="53">
        <v>3.9819599999999999</v>
      </c>
      <c r="H214" s="53">
        <v>5.8391099999999998</v>
      </c>
      <c r="I214" s="54">
        <f t="shared" si="84"/>
        <v>-0.74069431095811011</v>
      </c>
      <c r="J214" s="54">
        <f t="shared" si="84"/>
        <v>-0.81100317180570425</v>
      </c>
      <c r="K214" s="54">
        <f t="shared" si="84"/>
        <v>-0.84094690958537388</v>
      </c>
      <c r="L214" s="54">
        <f t="shared" si="84"/>
        <v>-0.84293234152620178</v>
      </c>
      <c r="M214" s="54">
        <f t="shared" si="84"/>
        <v>-0.82608694249953296</v>
      </c>
      <c r="N214" s="54">
        <f t="shared" si="84"/>
        <v>-0.79707037859738161</v>
      </c>
      <c r="O214" s="54">
        <f t="shared" si="84"/>
        <v>-0.76069223390745344</v>
      </c>
      <c r="P214" s="54">
        <f t="shared" si="84"/>
        <v>-0.72038123098141471</v>
      </c>
      <c r="Q214" s="54">
        <f t="shared" si="84"/>
        <v>-0.67854080265307448</v>
      </c>
      <c r="R214" s="54">
        <f t="shared" si="84"/>
        <v>-0.63681781494964418</v>
      </c>
      <c r="S214" s="54">
        <f t="shared" si="85"/>
        <v>-0.59630502671927033</v>
      </c>
      <c r="T214" s="54">
        <f t="shared" si="85"/>
        <v>-0.55769308235069315</v>
      </c>
      <c r="U214" s="54">
        <f t="shared" si="85"/>
        <v>-0.52138414536971212</v>
      </c>
      <c r="V214" s="54">
        <f t="shared" si="85"/>
        <v>-0.48757644191836047</v>
      </c>
      <c r="W214" s="54">
        <f t="shared" si="85"/>
        <v>-0.4563268001456362</v>
      </c>
      <c r="X214" s="54">
        <f t="shared" si="85"/>
        <v>-0.42759659436342251</v>
      </c>
      <c r="Y214" s="54">
        <f t="shared" si="85"/>
        <v>-0.40128521552057711</v>
      </c>
      <c r="Z214" s="54">
        <f t="shared" si="85"/>
        <v>-0.3772542025658705</v>
      </c>
      <c r="AA214" s="54">
        <f t="shared" si="85"/>
        <v>-0.35534441345430112</v>
      </c>
      <c r="AB214" s="54">
        <f t="shared" si="85"/>
        <v>-0.33538803653115801</v>
      </c>
      <c r="AC214" s="54">
        <f t="shared" si="86"/>
        <v>-0.31721680163655191</v>
      </c>
      <c r="AD214" s="54">
        <f t="shared" si="86"/>
        <v>-0.30066741377391593</v>
      </c>
      <c r="AE214" s="54">
        <f t="shared" si="86"/>
        <v>-0.2855849761297109</v>
      </c>
      <c r="AF214" s="54">
        <f t="shared" si="86"/>
        <v>-0.27182497479561374</v>
      </c>
      <c r="AG214" s="54">
        <f t="shared" si="86"/>
        <v>-0.25925425024935339</v>
      </c>
      <c r="AH214" s="54">
        <f t="shared" si="86"/>
        <v>-0.24775126936702913</v>
      </c>
      <c r="AI214" s="54">
        <f t="shared" si="86"/>
        <v>-0.23720592792235484</v>
      </c>
      <c r="AJ214" s="54">
        <f t="shared" si="86"/>
        <v>-0.22751905062128275</v>
      </c>
      <c r="AK214" s="54">
        <f t="shared" si="86"/>
        <v>-0.21860170870086046</v>
      </c>
      <c r="AL214" s="54">
        <f t="shared" si="86"/>
        <v>-0.2103744401450395</v>
      </c>
      <c r="AN214" s="55">
        <f t="shared" si="78"/>
        <v>0</v>
      </c>
      <c r="AO214" s="55">
        <f t="shared" si="79"/>
        <v>0</v>
      </c>
      <c r="AP214" s="55">
        <f t="shared" si="80"/>
        <v>0</v>
      </c>
      <c r="AQ214" s="55">
        <f t="shared" si="81"/>
        <v>0</v>
      </c>
      <c r="AR214" s="55">
        <f t="shared" si="82"/>
        <v>0</v>
      </c>
      <c r="AS214" s="55">
        <f t="shared" si="83"/>
        <v>0</v>
      </c>
    </row>
    <row r="215" spans="1:45" ht="13.5" customHeight="1">
      <c r="A215" s="51">
        <v>205</v>
      </c>
      <c r="B215" s="52">
        <v>44124</v>
      </c>
      <c r="C215" s="53">
        <v>0.10968</v>
      </c>
      <c r="D215" s="53">
        <v>-0.76073000000000002</v>
      </c>
      <c r="E215" s="53">
        <v>-1.4124699999999999</v>
      </c>
      <c r="F215" s="53">
        <v>-0.34401999999999999</v>
      </c>
      <c r="G215" s="53">
        <v>3.7532199999999998</v>
      </c>
      <c r="H215" s="53">
        <v>3.3076300000000001</v>
      </c>
      <c r="I215" s="54">
        <f t="shared" si="84"/>
        <v>-0.75861786065164249</v>
      </c>
      <c r="J215" s="54">
        <f t="shared" si="84"/>
        <v>-0.8162152959218073</v>
      </c>
      <c r="K215" s="54">
        <f t="shared" si="84"/>
        <v>-0.83883194664324279</v>
      </c>
      <c r="L215" s="54">
        <f t="shared" si="84"/>
        <v>-0.83740894920523001</v>
      </c>
      <c r="M215" s="54">
        <f t="shared" si="84"/>
        <v>-0.81988770175938364</v>
      </c>
      <c r="N215" s="54">
        <f t="shared" si="84"/>
        <v>-0.79199236580470478</v>
      </c>
      <c r="O215" s="54">
        <f t="shared" si="84"/>
        <v>-0.75781298907857375</v>
      </c>
      <c r="P215" s="54">
        <f t="shared" si="84"/>
        <v>-0.72023942969306698</v>
      </c>
      <c r="Q215" s="54">
        <f t="shared" si="84"/>
        <v>-0.68128371594365689</v>
      </c>
      <c r="R215" s="54">
        <f t="shared" si="84"/>
        <v>-0.64231905628344754</v>
      </c>
      <c r="S215" s="54">
        <f t="shared" si="85"/>
        <v>-0.60425664211203622</v>
      </c>
      <c r="T215" s="54">
        <f t="shared" si="85"/>
        <v>-0.56767607812440557</v>
      </c>
      <c r="U215" s="54">
        <f t="shared" si="85"/>
        <v>-0.53292129208862793</v>
      </c>
      <c r="V215" s="54">
        <f t="shared" si="85"/>
        <v>-0.50017078827293704</v>
      </c>
      <c r="W215" s="54">
        <f t="shared" si="85"/>
        <v>-0.46948886850944949</v>
      </c>
      <c r="X215" s="54">
        <f t="shared" si="85"/>
        <v>-0.4408627658569742</v>
      </c>
      <c r="Y215" s="54">
        <f t="shared" si="85"/>
        <v>-0.4142293780991253</v>
      </c>
      <c r="Z215" s="54">
        <f t="shared" si="85"/>
        <v>-0.38949434677009892</v>
      </c>
      <c r="AA215" s="54">
        <f t="shared" si="85"/>
        <v>-0.36654552307172189</v>
      </c>
      <c r="AB215" s="54">
        <f t="shared" si="85"/>
        <v>-0.34526233561703545</v>
      </c>
      <c r="AC215" s="54">
        <f t="shared" si="86"/>
        <v>-0.32552218186275261</v>
      </c>
      <c r="AD215" s="54">
        <f t="shared" si="86"/>
        <v>-0.30720467193002343</v>
      </c>
      <c r="AE215" s="54">
        <f t="shared" si="86"/>
        <v>-0.29019433515547077</v>
      </c>
      <c r="AF215" s="54">
        <f t="shared" si="86"/>
        <v>-0.27438223732481948</v>
      </c>
      <c r="AG215" s="54">
        <f t="shared" si="86"/>
        <v>-0.2596668359901988</v>
      </c>
      <c r="AH215" s="54">
        <f t="shared" si="86"/>
        <v>-0.24595431196625867</v>
      </c>
      <c r="AI215" s="54">
        <f t="shared" si="86"/>
        <v>-0.23315854910210898</v>
      </c>
      <c r="AJ215" s="54">
        <f t="shared" si="86"/>
        <v>-0.22120088579191283</v>
      </c>
      <c r="AK215" s="54">
        <f t="shared" si="86"/>
        <v>-0.2100097259690259</v>
      </c>
      <c r="AL215" s="54">
        <f t="shared" si="86"/>
        <v>-0.19952007120155785</v>
      </c>
      <c r="AN215" s="55">
        <f t="shared" si="78"/>
        <v>0.1095</v>
      </c>
      <c r="AO215" s="55">
        <f t="shared" si="79"/>
        <v>-0.14727999999999997</v>
      </c>
      <c r="AP215" s="55">
        <f t="shared" si="80"/>
        <v>1.3607100000000001</v>
      </c>
      <c r="AQ215" s="55">
        <f t="shared" si="81"/>
        <v>-1.6084499999999999</v>
      </c>
      <c r="AR215" s="55">
        <f t="shared" si="82"/>
        <v>-0.22874000000000017</v>
      </c>
      <c r="AS215" s="55">
        <f t="shared" si="83"/>
        <v>-2.5314799999999997</v>
      </c>
    </row>
    <row r="216" spans="1:45" ht="13.5" customHeight="1">
      <c r="A216" s="51">
        <v>206</v>
      </c>
      <c r="B216" s="52">
        <v>44125</v>
      </c>
      <c r="C216" s="53">
        <v>0.15903</v>
      </c>
      <c r="D216" s="53">
        <v>-0.80801000000000001</v>
      </c>
      <c r="E216" s="53">
        <v>-1.74753</v>
      </c>
      <c r="F216" s="53">
        <v>-0.78415000000000001</v>
      </c>
      <c r="G216" s="53">
        <v>3.6221700000000001</v>
      </c>
      <c r="H216" s="53">
        <v>1E-4</v>
      </c>
      <c r="I216" s="54">
        <f t="shared" si="84"/>
        <v>-0.74822029671936185</v>
      </c>
      <c r="J216" s="54">
        <f t="shared" si="84"/>
        <v>-0.7986948046845983</v>
      </c>
      <c r="K216" s="54">
        <f t="shared" si="84"/>
        <v>-0.81534812903489629</v>
      </c>
      <c r="L216" s="54">
        <f t="shared" si="84"/>
        <v>-0.80893902082771763</v>
      </c>
      <c r="M216" s="54">
        <f t="shared" si="84"/>
        <v>-0.78726347953245057</v>
      </c>
      <c r="N216" s="54">
        <f t="shared" si="84"/>
        <v>-0.75592104531512905</v>
      </c>
      <c r="O216" s="54">
        <f t="shared" si="84"/>
        <v>-0.71889379419555255</v>
      </c>
      <c r="P216" s="54">
        <f t="shared" si="84"/>
        <v>-0.67897801780728539</v>
      </c>
      <c r="Q216" s="54">
        <f t="shared" si="84"/>
        <v>-0.63810491633184163</v>
      </c>
      <c r="R216" s="54">
        <f t="shared" si="84"/>
        <v>-0.59757819042807503</v>
      </c>
      <c r="S216" s="54">
        <f t="shared" si="85"/>
        <v>-0.55824956445651197</v>
      </c>
      <c r="T216" s="54">
        <f t="shared" si="85"/>
        <v>-0.52064803685815553</v>
      </c>
      <c r="U216" s="54">
        <f t="shared" si="85"/>
        <v>-0.48507469814257331</v>
      </c>
      <c r="V216" s="54">
        <f t="shared" si="85"/>
        <v>-0.45167197956208122</v>
      </c>
      <c r="W216" s="54">
        <f t="shared" si="85"/>
        <v>-0.4204739580286444</v>
      </c>
      <c r="X216" s="54">
        <f t="shared" si="85"/>
        <v>-0.39144266322461174</v>
      </c>
      <c r="Y216" s="54">
        <f t="shared" si="85"/>
        <v>-0.36449407333312317</v>
      </c>
      <c r="Z216" s="54">
        <f t="shared" si="85"/>
        <v>-0.33951654227514699</v>
      </c>
      <c r="AA216" s="54">
        <f t="shared" si="85"/>
        <v>-0.31638369529204041</v>
      </c>
      <c r="AB216" s="54">
        <f t="shared" si="85"/>
        <v>-0.29496330201709386</v>
      </c>
      <c r="AC216" s="54">
        <f t="shared" si="86"/>
        <v>-0.27512324231410262</v>
      </c>
      <c r="AD216" s="54">
        <f t="shared" si="86"/>
        <v>-0.25673538662817441</v>
      </c>
      <c r="AE216" s="54">
        <f t="shared" si="86"/>
        <v>-0.23967799420765334</v>
      </c>
      <c r="AF216" s="54">
        <f t="shared" si="86"/>
        <v>-0.22383707039214834</v>
      </c>
      <c r="AG216" s="54">
        <f t="shared" si="86"/>
        <v>-0.2091070040116213</v>
      </c>
      <c r="AH216" s="54">
        <f t="shared" si="86"/>
        <v>-0.19539071714568418</v>
      </c>
      <c r="AI216" s="54">
        <f t="shared" si="86"/>
        <v>-0.18259949406054155</v>
      </c>
      <c r="AJ216" s="54">
        <f t="shared" si="86"/>
        <v>-0.17065260809001209</v>
      </c>
      <c r="AK216" s="54">
        <f t="shared" si="86"/>
        <v>-0.15947683008090827</v>
      </c>
      <c r="AL216" s="54">
        <f t="shared" si="86"/>
        <v>-0.14900587643758567</v>
      </c>
      <c r="AN216" s="55">
        <f t="shared" si="78"/>
        <v>4.9350000000000005E-2</v>
      </c>
      <c r="AO216" s="55">
        <f t="shared" si="79"/>
        <v>-4.7279999999999989E-2</v>
      </c>
      <c r="AP216" s="55">
        <f t="shared" si="80"/>
        <v>-0.33506000000000014</v>
      </c>
      <c r="AQ216" s="55">
        <f t="shared" si="81"/>
        <v>-0.44013000000000002</v>
      </c>
      <c r="AR216" s="55">
        <f t="shared" si="82"/>
        <v>-0.13104999999999967</v>
      </c>
      <c r="AS216" s="55">
        <f t="shared" si="83"/>
        <v>-3.3075299999999999</v>
      </c>
    </row>
    <row r="217" spans="1:45" ht="13.5" customHeight="1">
      <c r="A217" s="51">
        <v>207</v>
      </c>
      <c r="B217" s="52">
        <v>44126</v>
      </c>
      <c r="C217" s="53">
        <v>0.15903</v>
      </c>
      <c r="D217" s="53">
        <v>-0.80801000000000001</v>
      </c>
      <c r="E217" s="53">
        <v>-1.74753</v>
      </c>
      <c r="F217" s="53">
        <v>-0.78415000000000001</v>
      </c>
      <c r="G217" s="53">
        <v>3.6221700000000001</v>
      </c>
      <c r="H217" s="53">
        <v>1E-4</v>
      </c>
      <c r="I217" s="54">
        <f t="shared" si="84"/>
        <v>-0.74822029671936185</v>
      </c>
      <c r="J217" s="54">
        <f t="shared" si="84"/>
        <v>-0.7986948046845983</v>
      </c>
      <c r="K217" s="54">
        <f t="shared" si="84"/>
        <v>-0.81534812903489629</v>
      </c>
      <c r="L217" s="54">
        <f t="shared" si="84"/>
        <v>-0.80893902082771763</v>
      </c>
      <c r="M217" s="54">
        <f t="shared" si="84"/>
        <v>-0.78726347953245057</v>
      </c>
      <c r="N217" s="54">
        <f t="shared" si="84"/>
        <v>-0.75592104531512905</v>
      </c>
      <c r="O217" s="54">
        <f t="shared" si="84"/>
        <v>-0.71889379419555255</v>
      </c>
      <c r="P217" s="54">
        <f t="shared" si="84"/>
        <v>-0.67897801780728539</v>
      </c>
      <c r="Q217" s="54">
        <f t="shared" si="84"/>
        <v>-0.63810491633184163</v>
      </c>
      <c r="R217" s="54">
        <f t="shared" si="84"/>
        <v>-0.59757819042807503</v>
      </c>
      <c r="S217" s="54">
        <f t="shared" si="85"/>
        <v>-0.55824956445651197</v>
      </c>
      <c r="T217" s="54">
        <f t="shared" si="85"/>
        <v>-0.52064803685815553</v>
      </c>
      <c r="U217" s="54">
        <f t="shared" si="85"/>
        <v>-0.48507469814257331</v>
      </c>
      <c r="V217" s="54">
        <f t="shared" si="85"/>
        <v>-0.45167197956208122</v>
      </c>
      <c r="W217" s="54">
        <f t="shared" si="85"/>
        <v>-0.4204739580286444</v>
      </c>
      <c r="X217" s="54">
        <f t="shared" si="85"/>
        <v>-0.39144266322461174</v>
      </c>
      <c r="Y217" s="54">
        <f t="shared" si="85"/>
        <v>-0.36449407333312317</v>
      </c>
      <c r="Z217" s="54">
        <f t="shared" si="85"/>
        <v>-0.33951654227514699</v>
      </c>
      <c r="AA217" s="54">
        <f t="shared" si="85"/>
        <v>-0.31638369529204041</v>
      </c>
      <c r="AB217" s="54">
        <f t="shared" si="85"/>
        <v>-0.29496330201709386</v>
      </c>
      <c r="AC217" s="54">
        <f t="shared" si="86"/>
        <v>-0.27512324231410262</v>
      </c>
      <c r="AD217" s="54">
        <f t="shared" si="86"/>
        <v>-0.25673538662817441</v>
      </c>
      <c r="AE217" s="54">
        <f t="shared" si="86"/>
        <v>-0.23967799420765334</v>
      </c>
      <c r="AF217" s="54">
        <f t="shared" si="86"/>
        <v>-0.22383707039214834</v>
      </c>
      <c r="AG217" s="54">
        <f t="shared" si="86"/>
        <v>-0.2091070040116213</v>
      </c>
      <c r="AH217" s="54">
        <f t="shared" si="86"/>
        <v>-0.19539071714568418</v>
      </c>
      <c r="AI217" s="54">
        <f t="shared" si="86"/>
        <v>-0.18259949406054155</v>
      </c>
      <c r="AJ217" s="54">
        <f t="shared" si="86"/>
        <v>-0.17065260809001209</v>
      </c>
      <c r="AK217" s="54">
        <f t="shared" si="86"/>
        <v>-0.15947683008090827</v>
      </c>
      <c r="AL217" s="54">
        <f t="shared" si="86"/>
        <v>-0.14900587643758567</v>
      </c>
      <c r="AN217" s="55">
        <f t="shared" si="78"/>
        <v>0</v>
      </c>
      <c r="AO217" s="55">
        <f t="shared" si="79"/>
        <v>0</v>
      </c>
      <c r="AP217" s="55">
        <f t="shared" si="80"/>
        <v>0</v>
      </c>
      <c r="AQ217" s="55">
        <f t="shared" si="81"/>
        <v>0</v>
      </c>
      <c r="AR217" s="55">
        <f t="shared" si="82"/>
        <v>0</v>
      </c>
      <c r="AS217" s="55">
        <f t="shared" si="83"/>
        <v>0</v>
      </c>
    </row>
    <row r="218" spans="1:45" ht="13.5" customHeight="1">
      <c r="A218" s="51">
        <v>208</v>
      </c>
      <c r="B218" s="52">
        <v>44127</v>
      </c>
      <c r="C218" s="53">
        <v>9.1410000000000005E-2</v>
      </c>
      <c r="D218" s="53">
        <v>-7.5240000000000001E-2</v>
      </c>
      <c r="E218" s="53">
        <v>-2.6216200000000001</v>
      </c>
      <c r="F218" s="53">
        <v>-1.8184800000000001</v>
      </c>
      <c r="G218" s="53">
        <v>2.5745900000000002</v>
      </c>
      <c r="H218" s="53">
        <v>0.21979000000000001</v>
      </c>
      <c r="I218" s="54">
        <f t="shared" si="84"/>
        <v>-0.74184096275186029</v>
      </c>
      <c r="J218" s="54">
        <f t="shared" si="84"/>
        <v>-0.77777829466218629</v>
      </c>
      <c r="K218" s="54">
        <f t="shared" si="84"/>
        <v>-0.81694441239662718</v>
      </c>
      <c r="L218" s="54">
        <f t="shared" si="84"/>
        <v>-0.82284414068835099</v>
      </c>
      <c r="M218" s="54">
        <f t="shared" si="84"/>
        <v>-0.80207927103483312</v>
      </c>
      <c r="N218" s="54">
        <f t="shared" si="84"/>
        <v>-0.76492928816425076</v>
      </c>
      <c r="O218" s="54">
        <f t="shared" si="84"/>
        <v>-0.71928223369246302</v>
      </c>
      <c r="P218" s="54">
        <f t="shared" si="84"/>
        <v>-0.67040531983026563</v>
      </c>
      <c r="Q218" s="54">
        <f t="shared" si="84"/>
        <v>-0.62157404326836596</v>
      </c>
      <c r="R218" s="54">
        <f t="shared" si="84"/>
        <v>-0.5746932367741322</v>
      </c>
      <c r="S218" s="54">
        <f t="shared" si="85"/>
        <v>-0.53076910176495018</v>
      </c>
      <c r="T218" s="54">
        <f t="shared" si="85"/>
        <v>-0.49023954601530123</v>
      </c>
      <c r="U218" s="54">
        <f t="shared" si="85"/>
        <v>-0.45319631284208867</v>
      </c>
      <c r="V218" s="54">
        <f t="shared" si="85"/>
        <v>-0.41953046777781705</v>
      </c>
      <c r="W218" s="54">
        <f t="shared" si="85"/>
        <v>-0.38902554147701762</v>
      </c>
      <c r="X218" s="54">
        <f t="shared" si="85"/>
        <v>-0.36141571697686992</v>
      </c>
      <c r="Y218" s="54">
        <f t="shared" si="85"/>
        <v>-0.33642107166096163</v>
      </c>
      <c r="Z218" s="54">
        <f t="shared" si="85"/>
        <v>-0.31376799771975061</v>
      </c>
      <c r="AA218" s="54">
        <f t="shared" si="85"/>
        <v>-0.29320021512118066</v>
      </c>
      <c r="AB218" s="54">
        <f t="shared" si="85"/>
        <v>-0.2744839405927707</v>
      </c>
      <c r="AC218" s="54">
        <f t="shared" si="86"/>
        <v>-0.25740952986613014</v>
      </c>
      <c r="AD218" s="54">
        <f t="shared" si="86"/>
        <v>-0.24179108012787209</v>
      </c>
      <c r="AE218" s="54">
        <f t="shared" si="86"/>
        <v>-0.22746493169701118</v>
      </c>
      <c r="AF218" s="54">
        <f t="shared" si="86"/>
        <v>-0.21428764980846124</v>
      </c>
      <c r="AG218" s="54">
        <f t="shared" si="86"/>
        <v>-0.20213383573529176</v>
      </c>
      <c r="AH218" s="54">
        <f t="shared" si="86"/>
        <v>-0.19089396850217677</v>
      </c>
      <c r="AI218" s="54">
        <f t="shared" si="86"/>
        <v>-0.18047238537333163</v>
      </c>
      <c r="AJ218" s="54">
        <f t="shared" si="86"/>
        <v>-0.1707854519609642</v>
      </c>
      <c r="AK218" s="54">
        <f t="shared" si="86"/>
        <v>-0.16175993848349282</v>
      </c>
      <c r="AL218" s="54">
        <f t="shared" si="86"/>
        <v>-0.1533315990362179</v>
      </c>
      <c r="AN218" s="55">
        <f t="shared" si="78"/>
        <v>-6.762E-2</v>
      </c>
      <c r="AO218" s="55">
        <f t="shared" si="79"/>
        <v>0.73277000000000003</v>
      </c>
      <c r="AP218" s="55">
        <f t="shared" si="80"/>
        <v>-0.87409000000000003</v>
      </c>
      <c r="AQ218" s="55">
        <f t="shared" si="81"/>
        <v>-1.0343300000000002</v>
      </c>
      <c r="AR218" s="55">
        <f t="shared" si="82"/>
        <v>-1.04758</v>
      </c>
      <c r="AS218" s="55">
        <f t="shared" si="83"/>
        <v>0.21969000000000002</v>
      </c>
    </row>
    <row r="219" spans="1:45" ht="13.5" customHeight="1">
      <c r="A219" s="51">
        <v>209</v>
      </c>
      <c r="B219" s="52">
        <v>44130</v>
      </c>
      <c r="C219" s="53">
        <v>0.10335</v>
      </c>
      <c r="D219" s="53">
        <v>-0.15048</v>
      </c>
      <c r="E219" s="53">
        <v>-2.5440999999999998</v>
      </c>
      <c r="F219" s="53">
        <v>-1.6787099999999999</v>
      </c>
      <c r="G219" s="53">
        <v>2.7286600000000001</v>
      </c>
      <c r="H219" s="53">
        <v>0.22247</v>
      </c>
      <c r="I219" s="54">
        <f t="shared" si="84"/>
        <v>-0.73970441886557659</v>
      </c>
      <c r="J219" s="54">
        <f t="shared" si="84"/>
        <v>-0.77064165684372976</v>
      </c>
      <c r="K219" s="54">
        <f t="shared" si="84"/>
        <v>-0.80838998453512245</v>
      </c>
      <c r="L219" s="54">
        <f t="shared" si="84"/>
        <v>-0.81645490194664294</v>
      </c>
      <c r="M219" s="54">
        <f t="shared" si="84"/>
        <v>-0.79940632226079966</v>
      </c>
      <c r="N219" s="54">
        <f t="shared" si="84"/>
        <v>-0.7661823849374465</v>
      </c>
      <c r="O219" s="54">
        <f t="shared" si="84"/>
        <v>-0.72398846361057079</v>
      </c>
      <c r="P219" s="54">
        <f t="shared" si="84"/>
        <v>-0.67782398659630927</v>
      </c>
      <c r="Q219" s="54">
        <f t="shared" si="84"/>
        <v>-0.63092608296470698</v>
      </c>
      <c r="R219" s="54">
        <f t="shared" si="84"/>
        <v>-0.58527366683411264</v>
      </c>
      <c r="S219" s="54">
        <f t="shared" si="85"/>
        <v>-0.54199151395944456</v>
      </c>
      <c r="T219" s="54">
        <f t="shared" si="85"/>
        <v>-0.5016438390287512</v>
      </c>
      <c r="U219" s="54">
        <f t="shared" si="85"/>
        <v>-0.46443839073464299</v>
      </c>
      <c r="V219" s="54">
        <f t="shared" si="85"/>
        <v>-0.43036461356331734</v>
      </c>
      <c r="W219" s="54">
        <f t="shared" si="85"/>
        <v>-0.39928524915525293</v>
      </c>
      <c r="X219" s="54">
        <f t="shared" si="85"/>
        <v>-0.370995845798132</v>
      </c>
      <c r="Y219" s="54">
        <f t="shared" si="85"/>
        <v>-0.34526252138200242</v>
      </c>
      <c r="Z219" s="54">
        <f t="shared" si="85"/>
        <v>-0.32184520097211444</v>
      </c>
      <c r="AA219" s="54">
        <f t="shared" si="85"/>
        <v>-0.30051129073658428</v>
      </c>
      <c r="AB219" s="54">
        <f t="shared" si="85"/>
        <v>-0.28104315665326379</v>
      </c>
      <c r="AC219" s="54">
        <f t="shared" si="86"/>
        <v>-0.26324167041277646</v>
      </c>
      <c r="AD219" s="54">
        <f t="shared" si="86"/>
        <v>-0.24692732577586485</v>
      </c>
      <c r="AE219" s="54">
        <f t="shared" si="86"/>
        <v>-0.2319399122875804</v>
      </c>
      <c r="AF219" s="54">
        <f t="shared" si="86"/>
        <v>-0.21813738495632479</v>
      </c>
      <c r="AG219" s="54">
        <f t="shared" si="86"/>
        <v>-0.20539433554842373</v>
      </c>
      <c r="AH219" s="54">
        <f t="shared" si="86"/>
        <v>-0.19360031677728828</v>
      </c>
      <c r="AI219" s="54">
        <f t="shared" si="86"/>
        <v>-0.18265816948121819</v>
      </c>
      <c r="AJ219" s="54">
        <f t="shared" si="86"/>
        <v>-0.17248243745072173</v>
      </c>
      <c r="AK219" s="54">
        <f t="shared" si="86"/>
        <v>-0.16299791298713237</v>
      </c>
      <c r="AL219" s="54">
        <f t="shared" si="86"/>
        <v>-0.15413833047505368</v>
      </c>
      <c r="AN219" s="55">
        <f t="shared" si="78"/>
        <v>1.1939999999999992E-2</v>
      </c>
      <c r="AO219" s="55">
        <f t="shared" si="79"/>
        <v>-7.5240000000000001E-2</v>
      </c>
      <c r="AP219" s="55">
        <f t="shared" si="80"/>
        <v>7.7520000000000255E-2</v>
      </c>
      <c r="AQ219" s="55">
        <f t="shared" si="81"/>
        <v>0.13977000000000017</v>
      </c>
      <c r="AR219" s="55">
        <f t="shared" si="82"/>
        <v>0.15406999999999993</v>
      </c>
      <c r="AS219" s="55">
        <f t="shared" si="83"/>
        <v>2.6799999999999879E-3</v>
      </c>
    </row>
    <row r="220" spans="1:45" ht="13.5" customHeight="1">
      <c r="A220" s="51">
        <v>210</v>
      </c>
      <c r="B220" s="52">
        <v>44131</v>
      </c>
      <c r="C220" s="53">
        <v>9.8390000000000005E-2</v>
      </c>
      <c r="D220" s="53">
        <v>-0.81191000000000002</v>
      </c>
      <c r="E220" s="53">
        <v>-3.6791499999999999</v>
      </c>
      <c r="F220" s="53">
        <v>2.0192899999999998</v>
      </c>
      <c r="G220" s="53">
        <v>2.52135</v>
      </c>
      <c r="H220" s="53">
        <v>1.7168099999999999</v>
      </c>
      <c r="I220" s="54">
        <f t="shared" si="84"/>
        <v>-0.73170964160942664</v>
      </c>
      <c r="J220" s="54">
        <f t="shared" si="84"/>
        <v>-0.77493154803315101</v>
      </c>
      <c r="K220" s="54">
        <f t="shared" si="84"/>
        <v>-0.80574533511733581</v>
      </c>
      <c r="L220" s="54">
        <f t="shared" si="84"/>
        <v>-0.81434808305045048</v>
      </c>
      <c r="M220" s="54">
        <f t="shared" si="84"/>
        <v>-0.80223866458136428</v>
      </c>
      <c r="N220" s="54">
        <f t="shared" si="84"/>
        <v>-0.77456557608288268</v>
      </c>
      <c r="O220" s="54">
        <f t="shared" si="84"/>
        <v>-0.73681105075123376</v>
      </c>
      <c r="P220" s="54">
        <f t="shared" si="84"/>
        <v>-0.69356110181326724</v>
      </c>
      <c r="Q220" s="54">
        <f t="shared" si="84"/>
        <v>-0.64822104793499113</v>
      </c>
      <c r="R220" s="54">
        <f t="shared" si="84"/>
        <v>-0.60311584655745065</v>
      </c>
      <c r="S220" s="54">
        <f t="shared" si="85"/>
        <v>-0.55971206114127137</v>
      </c>
      <c r="T220" s="54">
        <f t="shared" si="85"/>
        <v>-0.51884718601774504</v>
      </c>
      <c r="U220" s="54">
        <f t="shared" si="85"/>
        <v>-0.48092389024848176</v>
      </c>
      <c r="V220" s="54">
        <f t="shared" si="85"/>
        <v>-0.4460594369589066</v>
      </c>
      <c r="W220" s="54">
        <f t="shared" si="85"/>
        <v>-0.4141939264632849</v>
      </c>
      <c r="X220" s="54">
        <f t="shared" si="85"/>
        <v>-0.38516530246789515</v>
      </c>
      <c r="Y220" s="54">
        <f t="shared" si="85"/>
        <v>-0.35875937193975882</v>
      </c>
      <c r="Z220" s="54">
        <f t="shared" si="85"/>
        <v>-0.3347419019800455</v>
      </c>
      <c r="AA220" s="54">
        <f t="shared" si="85"/>
        <v>-0.31287830775618602</v>
      </c>
      <c r="AB220" s="54">
        <f t="shared" si="85"/>
        <v>-0.29294500516672534</v>
      </c>
      <c r="AC220" s="54">
        <f t="shared" si="86"/>
        <v>-0.27473532582582</v>
      </c>
      <c r="AD220" s="54">
        <f t="shared" si="86"/>
        <v>-0.25806199626378268</v>
      </c>
      <c r="AE220" s="54">
        <f t="shared" si="86"/>
        <v>-0.24275753057194135</v>
      </c>
      <c r="AF220" s="54">
        <f t="shared" si="86"/>
        <v>-0.22867342482381986</v>
      </c>
      <c r="AG220" s="54">
        <f t="shared" si="86"/>
        <v>-0.21567872399268634</v>
      </c>
      <c r="AH220" s="54">
        <f t="shared" si="86"/>
        <v>-0.20365831771873694</v>
      </c>
      <c r="AI220" s="54">
        <f t="shared" si="86"/>
        <v>-0.19251117936736792</v>
      </c>
      <c r="AJ220" s="54">
        <f t="shared" si="86"/>
        <v>-0.18214867070607871</v>
      </c>
      <c r="AK220" s="54">
        <f t="shared" si="86"/>
        <v>-0.1724929760367819</v>
      </c>
      <c r="AL220" s="54">
        <f t="shared" si="86"/>
        <v>-0.16347569346308263</v>
      </c>
      <c r="AN220" s="55">
        <f t="shared" si="78"/>
        <v>-4.9599999999999922E-3</v>
      </c>
      <c r="AO220" s="55">
        <f t="shared" si="79"/>
        <v>-0.66142999999999996</v>
      </c>
      <c r="AP220" s="55">
        <f t="shared" si="80"/>
        <v>-1.1350500000000001</v>
      </c>
      <c r="AQ220" s="55">
        <f t="shared" si="81"/>
        <v>3.6979999999999995</v>
      </c>
      <c r="AR220" s="55">
        <f t="shared" si="82"/>
        <v>-0.20731000000000011</v>
      </c>
      <c r="AS220" s="55">
        <f t="shared" si="83"/>
        <v>1.49434</v>
      </c>
    </row>
    <row r="221" spans="1:45" ht="13.5" customHeight="1">
      <c r="A221" s="51">
        <v>211</v>
      </c>
      <c r="B221" s="52">
        <v>44132</v>
      </c>
      <c r="C221" s="53">
        <v>3.8000000000000002E-4</v>
      </c>
      <c r="D221" s="53">
        <v>-0.66420999999999997</v>
      </c>
      <c r="E221" s="53">
        <v>0.98545000000000005</v>
      </c>
      <c r="F221" s="53">
        <v>-2.10867</v>
      </c>
      <c r="G221" s="53">
        <v>6.5480999999999998</v>
      </c>
      <c r="H221" s="53">
        <v>4.20181</v>
      </c>
      <c r="I221" s="54">
        <f t="shared" ref="I221:R230" si="87">IFERROR($C221 + $D221 * (1 - EXP(-I$9 / $G221)) / (I$9 / $G221)+ $E221 * ((1 - EXP(-I$9 / $G221)) / (I$9 / $G221) - EXP(-I$9 / $G221))+ $F221 * ((1 - EXP(-I$9 / $H221)) / (I$9 / $H221) - EXP(-I$9 / $H221)),"n.a")</f>
        <v>-0.76204123516843414</v>
      </c>
      <c r="J221" s="54">
        <f t="shared" si="87"/>
        <v>-0.81663473618439331</v>
      </c>
      <c r="K221" s="54">
        <f t="shared" si="87"/>
        <v>-0.83970743100504608</v>
      </c>
      <c r="L221" s="54">
        <f t="shared" si="87"/>
        <v>-0.84040093939229776</v>
      </c>
      <c r="M221" s="54">
        <f t="shared" si="87"/>
        <v>-0.82558421755683198</v>
      </c>
      <c r="N221" s="54">
        <f t="shared" si="87"/>
        <v>-0.80038317471781451</v>
      </c>
      <c r="O221" s="54">
        <f t="shared" si="87"/>
        <v>-0.76859096292625839</v>
      </c>
      <c r="P221" s="54">
        <f t="shared" si="87"/>
        <v>-0.73298530183692989</v>
      </c>
      <c r="Q221" s="54">
        <f t="shared" si="87"/>
        <v>-0.69557344724536285</v>
      </c>
      <c r="R221" s="54">
        <f t="shared" si="87"/>
        <v>-0.65778090477902795</v>
      </c>
      <c r="S221" s="54">
        <f t="shared" ref="S221:AB230" si="88">IFERROR($C221 + $D221 * (1 - EXP(-S$9 / $G221)) / (S$9 / $G221)+ $E221 * ((1 - EXP(-S$9 / $G221)) / (S$9 / $G221) - EXP(-S$9 / $G221))+ $F221 * ((1 - EXP(-S$9 / $H221)) / (S$9 / $H221) - EXP(-S$9 / $H221)),"n.a")</f>
        <v>-0.62059645996944834</v>
      </c>
      <c r="T221" s="54">
        <f t="shared" si="88"/>
        <v>-0.58468333238916803</v>
      </c>
      <c r="U221" s="54">
        <f t="shared" si="88"/>
        <v>-0.55046409918889116</v>
      </c>
      <c r="V221" s="54">
        <f t="shared" si="88"/>
        <v>-0.51818534233148172</v>
      </c>
      <c r="W221" s="54">
        <f t="shared" si="88"/>
        <v>-0.48796665213488183</v>
      </c>
      <c r="X221" s="54">
        <f t="shared" si="88"/>
        <v>-0.45983758739236436</v>
      </c>
      <c r="Y221" s="54">
        <f t="shared" si="88"/>
        <v>-0.43376538656006547</v>
      </c>
      <c r="Z221" s="54">
        <f t="shared" si="88"/>
        <v>-0.40967559605071041</v>
      </c>
      <c r="AA221" s="54">
        <f t="shared" si="88"/>
        <v>-0.38746729194175333</v>
      </c>
      <c r="AB221" s="54">
        <f t="shared" si="88"/>
        <v>-0.36702419013437249</v>
      </c>
      <c r="AC221" s="54">
        <f t="shared" ref="AC221:AL230" si="89">IFERROR($C221 + $D221 * (1 - EXP(-AC$9 / $G221)) / (AC$9 / $G221)+ $E221 * ((1 - EXP(-AC$9 / $G221)) / (AC$9 / $G221) - EXP(-AC$9 / $G221))+ $F221 * ((1 - EXP(-AC$9 / $H221)) / (AC$9 / $H221) - EXP(-AC$9 / $H221)),"n.a")</f>
        <v>-0.34822264347590504</v>
      </c>
      <c r="AD221" s="54">
        <f t="shared" si="89"/>
        <v>-0.3309372940112949</v>
      </c>
      <c r="AE221" s="54">
        <f t="shared" si="89"/>
        <v>-0.31504496981999358</v>
      </c>
      <c r="AF221" s="54">
        <f t="shared" si="89"/>
        <v>-0.30042727744658654</v>
      </c>
      <c r="AG221" s="54">
        <f t="shared" si="89"/>
        <v>-0.28697223384830817</v>
      </c>
      <c r="AH221" s="54">
        <f t="shared" si="89"/>
        <v>-0.2745751991053958</v>
      </c>
      <c r="AI221" s="54">
        <f t="shared" si="89"/>
        <v>-0.263139307437735</v>
      </c>
      <c r="AJ221" s="54">
        <f t="shared" si="89"/>
        <v>-0.25257554510209601</v>
      </c>
      <c r="AK221" s="54">
        <f t="shared" si="89"/>
        <v>-0.24280258619993</v>
      </c>
      <c r="AL221" s="54">
        <f t="shared" si="89"/>
        <v>-0.23374646872747454</v>
      </c>
      <c r="AN221" s="55">
        <f t="shared" si="78"/>
        <v>-9.801E-2</v>
      </c>
      <c r="AO221" s="55">
        <f t="shared" si="79"/>
        <v>0.14770000000000005</v>
      </c>
      <c r="AP221" s="55">
        <f t="shared" si="80"/>
        <v>4.6646000000000001</v>
      </c>
      <c r="AQ221" s="55">
        <f t="shared" si="81"/>
        <v>-4.1279599999999999</v>
      </c>
      <c r="AR221" s="55">
        <f t="shared" si="82"/>
        <v>4.0267499999999998</v>
      </c>
      <c r="AS221" s="55">
        <f t="shared" si="83"/>
        <v>2.4850000000000003</v>
      </c>
    </row>
    <row r="222" spans="1:45" ht="13.5" customHeight="1">
      <c r="A222" s="51">
        <v>212</v>
      </c>
      <c r="B222" s="52">
        <v>44133</v>
      </c>
      <c r="C222" s="53">
        <v>8.3000000000000001E-3</v>
      </c>
      <c r="D222" s="53">
        <v>-0.73990999999999996</v>
      </c>
      <c r="E222" s="53">
        <v>-5.66554</v>
      </c>
      <c r="F222" s="53">
        <v>3.9729199999999998</v>
      </c>
      <c r="G222" s="53">
        <v>2.1878199999999999</v>
      </c>
      <c r="H222" s="53">
        <v>1.7663899999999999</v>
      </c>
      <c r="I222" s="54">
        <f t="shared" si="87"/>
        <v>-0.76782554032129791</v>
      </c>
      <c r="J222" s="54">
        <f t="shared" si="87"/>
        <v>-0.82138568364037789</v>
      </c>
      <c r="K222" s="54">
        <f t="shared" si="87"/>
        <v>-0.85533482487872781</v>
      </c>
      <c r="L222" s="54">
        <f t="shared" si="87"/>
        <v>-0.86239259062024143</v>
      </c>
      <c r="M222" s="54">
        <f t="shared" si="87"/>
        <v>-0.84649983231568693</v>
      </c>
      <c r="N222" s="54">
        <f t="shared" si="87"/>
        <v>-0.81454847100658212</v>
      </c>
      <c r="O222" s="54">
        <f t="shared" si="87"/>
        <v>-0.77304605128960235</v>
      </c>
      <c r="P222" s="54">
        <f t="shared" si="87"/>
        <v>-0.72705621281479016</v>
      </c>
      <c r="Q222" s="54">
        <f t="shared" si="87"/>
        <v>-0.68010584443294764</v>
      </c>
      <c r="R222" s="54">
        <f t="shared" si="87"/>
        <v>-0.63444023349554113</v>
      </c>
      <c r="S222" s="54">
        <f t="shared" si="88"/>
        <v>-0.59135235530467589</v>
      </c>
      <c r="T222" s="54">
        <f t="shared" si="88"/>
        <v>-0.55147878372217174</v>
      </c>
      <c r="U222" s="54">
        <f t="shared" si="88"/>
        <v>-0.51503081133329909</v>
      </c>
      <c r="V222" s="54">
        <f t="shared" si="88"/>
        <v>-0.48196118599717808</v>
      </c>
      <c r="W222" s="54">
        <f t="shared" si="88"/>
        <v>-0.45207787133474897</v>
      </c>
      <c r="X222" s="54">
        <f t="shared" si="88"/>
        <v>-0.42511811543973643</v>
      </c>
      <c r="Y222" s="54">
        <f t="shared" si="88"/>
        <v>-0.40079448467167306</v>
      </c>
      <c r="Z222" s="54">
        <f t="shared" si="88"/>
        <v>-0.3788219425220411</v>
      </c>
      <c r="AA222" s="54">
        <f t="shared" si="88"/>
        <v>-0.35893258142278756</v>
      </c>
      <c r="AB222" s="54">
        <f t="shared" si="88"/>
        <v>-0.34088259998429604</v>
      </c>
      <c r="AC222" s="54">
        <f t="shared" si="89"/>
        <v>-0.324454606276872</v>
      </c>
      <c r="AD222" s="54">
        <f t="shared" si="89"/>
        <v>-0.30945725113328831</v>
      </c>
      <c r="AE222" s="54">
        <f t="shared" si="89"/>
        <v>-0.29572345671627609</v>
      </c>
      <c r="AF222" s="54">
        <f t="shared" si="89"/>
        <v>-0.28310801345497572</v>
      </c>
      <c r="AG222" s="54">
        <f t="shared" si="89"/>
        <v>-0.27148499898193784</v>
      </c>
      <c r="AH222" s="54">
        <f t="shared" si="89"/>
        <v>-0.26074527047148288</v>
      </c>
      <c r="AI222" s="54">
        <f t="shared" si="89"/>
        <v>-0.25079415718696407</v>
      </c>
      <c r="AJ222" s="54">
        <f t="shared" si="89"/>
        <v>-0.24154940573006262</v>
      </c>
      <c r="AK222" s="54">
        <f t="shared" si="89"/>
        <v>-0.23293938803454692</v>
      </c>
      <c r="AL222" s="54">
        <f t="shared" si="89"/>
        <v>-0.22490155942972076</v>
      </c>
      <c r="AN222" s="55">
        <f t="shared" si="78"/>
        <v>7.92E-3</v>
      </c>
      <c r="AO222" s="55">
        <f t="shared" si="79"/>
        <v>-7.569999999999999E-2</v>
      </c>
      <c r="AP222" s="55">
        <f t="shared" si="80"/>
        <v>-6.6509900000000002</v>
      </c>
      <c r="AQ222" s="55">
        <f t="shared" si="81"/>
        <v>6.0815900000000003</v>
      </c>
      <c r="AR222" s="55">
        <f t="shared" si="82"/>
        <v>-4.3602799999999995</v>
      </c>
      <c r="AS222" s="55">
        <f t="shared" si="83"/>
        <v>-2.4354200000000001</v>
      </c>
    </row>
    <row r="223" spans="1:45" ht="13.5" customHeight="1">
      <c r="A223" s="51">
        <v>213</v>
      </c>
      <c r="B223" s="52">
        <v>44134</v>
      </c>
      <c r="C223" s="53">
        <v>8.3000000000000001E-3</v>
      </c>
      <c r="D223" s="53">
        <v>-0.73990999999999996</v>
      </c>
      <c r="E223" s="53">
        <v>-5.66554</v>
      </c>
      <c r="F223" s="53">
        <v>3.9729199999999998</v>
      </c>
      <c r="G223" s="53">
        <v>2.1878199999999999</v>
      </c>
      <c r="H223" s="53">
        <v>1.7663899999999999</v>
      </c>
      <c r="I223" s="54">
        <f t="shared" si="87"/>
        <v>-0.76782554032129791</v>
      </c>
      <c r="J223" s="54">
        <f t="shared" si="87"/>
        <v>-0.82138568364037789</v>
      </c>
      <c r="K223" s="54">
        <f t="shared" si="87"/>
        <v>-0.85533482487872781</v>
      </c>
      <c r="L223" s="54">
        <f t="shared" si="87"/>
        <v>-0.86239259062024143</v>
      </c>
      <c r="M223" s="54">
        <f t="shared" si="87"/>
        <v>-0.84649983231568693</v>
      </c>
      <c r="N223" s="54">
        <f t="shared" si="87"/>
        <v>-0.81454847100658212</v>
      </c>
      <c r="O223" s="54">
        <f t="shared" si="87"/>
        <v>-0.77304605128960235</v>
      </c>
      <c r="P223" s="54">
        <f t="shared" si="87"/>
        <v>-0.72705621281479016</v>
      </c>
      <c r="Q223" s="54">
        <f t="shared" si="87"/>
        <v>-0.68010584443294764</v>
      </c>
      <c r="R223" s="54">
        <f t="shared" si="87"/>
        <v>-0.63444023349554113</v>
      </c>
      <c r="S223" s="54">
        <f t="shared" si="88"/>
        <v>-0.59135235530467589</v>
      </c>
      <c r="T223" s="54">
        <f t="shared" si="88"/>
        <v>-0.55147878372217174</v>
      </c>
      <c r="U223" s="54">
        <f t="shared" si="88"/>
        <v>-0.51503081133329909</v>
      </c>
      <c r="V223" s="54">
        <f t="shared" si="88"/>
        <v>-0.48196118599717808</v>
      </c>
      <c r="W223" s="54">
        <f t="shared" si="88"/>
        <v>-0.45207787133474897</v>
      </c>
      <c r="X223" s="54">
        <f t="shared" si="88"/>
        <v>-0.42511811543973643</v>
      </c>
      <c r="Y223" s="54">
        <f t="shared" si="88"/>
        <v>-0.40079448467167306</v>
      </c>
      <c r="Z223" s="54">
        <f t="shared" si="88"/>
        <v>-0.3788219425220411</v>
      </c>
      <c r="AA223" s="54">
        <f t="shared" si="88"/>
        <v>-0.35893258142278756</v>
      </c>
      <c r="AB223" s="54">
        <f t="shared" si="88"/>
        <v>-0.34088259998429604</v>
      </c>
      <c r="AC223" s="54">
        <f t="shared" si="89"/>
        <v>-0.324454606276872</v>
      </c>
      <c r="AD223" s="54">
        <f t="shared" si="89"/>
        <v>-0.30945725113328831</v>
      </c>
      <c r="AE223" s="54">
        <f t="shared" si="89"/>
        <v>-0.29572345671627609</v>
      </c>
      <c r="AF223" s="54">
        <f t="shared" si="89"/>
        <v>-0.28310801345497572</v>
      </c>
      <c r="AG223" s="54">
        <f t="shared" si="89"/>
        <v>-0.27148499898193784</v>
      </c>
      <c r="AH223" s="54">
        <f t="shared" si="89"/>
        <v>-0.26074527047148288</v>
      </c>
      <c r="AI223" s="54">
        <f t="shared" si="89"/>
        <v>-0.25079415718696407</v>
      </c>
      <c r="AJ223" s="54">
        <f t="shared" si="89"/>
        <v>-0.24154940573006262</v>
      </c>
      <c r="AK223" s="54">
        <f t="shared" si="89"/>
        <v>-0.23293938803454692</v>
      </c>
      <c r="AL223" s="54">
        <f t="shared" si="89"/>
        <v>-0.22490155942972076</v>
      </c>
      <c r="AN223" s="55">
        <f t="shared" si="78"/>
        <v>0</v>
      </c>
      <c r="AO223" s="55">
        <f t="shared" si="79"/>
        <v>0</v>
      </c>
      <c r="AP223" s="55">
        <f t="shared" si="80"/>
        <v>0</v>
      </c>
      <c r="AQ223" s="55">
        <f t="shared" si="81"/>
        <v>0</v>
      </c>
      <c r="AR223" s="55">
        <f t="shared" si="82"/>
        <v>0</v>
      </c>
      <c r="AS223" s="55">
        <f t="shared" si="83"/>
        <v>0</v>
      </c>
    </row>
    <row r="224" spans="1:45" ht="13.5" customHeight="1">
      <c r="A224" s="51">
        <v>214</v>
      </c>
      <c r="B224" s="52">
        <v>44137</v>
      </c>
      <c r="C224" s="53">
        <v>3.5450000000000002E-2</v>
      </c>
      <c r="D224" s="53">
        <v>-0.74714999999999998</v>
      </c>
      <c r="E224" s="53">
        <v>-2.5504500000000001</v>
      </c>
      <c r="F224" s="53">
        <v>0.89863999999999999</v>
      </c>
      <c r="G224" s="53">
        <v>2.5662400000000001</v>
      </c>
      <c r="H224" s="53">
        <v>1.34429</v>
      </c>
      <c r="I224" s="54">
        <f t="shared" si="87"/>
        <v>-0.76140309062290912</v>
      </c>
      <c r="J224" s="54">
        <f t="shared" si="87"/>
        <v>-0.82038540020988582</v>
      </c>
      <c r="K224" s="54">
        <f t="shared" si="87"/>
        <v>-0.85369259037748257</v>
      </c>
      <c r="L224" s="54">
        <f t="shared" si="87"/>
        <v>-0.85762448667942348</v>
      </c>
      <c r="M224" s="54">
        <f t="shared" si="87"/>
        <v>-0.83843724521358176</v>
      </c>
      <c r="N224" s="54">
        <f t="shared" si="87"/>
        <v>-0.80400867357746919</v>
      </c>
      <c r="O224" s="54">
        <f t="shared" si="87"/>
        <v>-0.76101835813820928</v>
      </c>
      <c r="P224" s="54">
        <f t="shared" si="87"/>
        <v>-0.71433736908118739</v>
      </c>
      <c r="Q224" s="54">
        <f t="shared" si="87"/>
        <v>-0.66720491813171556</v>
      </c>
      <c r="R224" s="54">
        <f t="shared" si="87"/>
        <v>-0.62161013697168355</v>
      </c>
      <c r="S224" s="54">
        <f t="shared" si="88"/>
        <v>-0.5786627761285944</v>
      </c>
      <c r="T224" s="54">
        <f t="shared" si="88"/>
        <v>-0.53888883344020344</v>
      </c>
      <c r="U224" s="54">
        <f t="shared" si="88"/>
        <v>-0.5024456814192364</v>
      </c>
      <c r="V224" s="54">
        <f t="shared" si="88"/>
        <v>-0.46927024154480729</v>
      </c>
      <c r="W224" s="54">
        <f t="shared" si="88"/>
        <v>-0.4391770624920831</v>
      </c>
      <c r="X224" s="54">
        <f t="shared" si="88"/>
        <v>-0.41192103731544749</v>
      </c>
      <c r="Y224" s="54">
        <f t="shared" si="88"/>
        <v>-0.38723609176910795</v>
      </c>
      <c r="Z224" s="54">
        <f t="shared" si="88"/>
        <v>-0.36485800614900632</v>
      </c>
      <c r="AA224" s="54">
        <f t="shared" si="88"/>
        <v>-0.34453702038030531</v>
      </c>
      <c r="AB224" s="54">
        <f t="shared" si="88"/>
        <v>-0.32604402697730456</v>
      </c>
      <c r="AC224" s="54">
        <f t="shared" si="89"/>
        <v>-0.30917285979556103</v>
      </c>
      <c r="AD224" s="54">
        <f t="shared" si="89"/>
        <v>-0.29374030073396451</v>
      </c>
      <c r="AE224" s="54">
        <f t="shared" si="89"/>
        <v>-0.27958483371528886</v>
      </c>
      <c r="AF224" s="54">
        <f t="shared" si="89"/>
        <v>-0.26656478491142421</v>
      </c>
      <c r="AG224" s="54">
        <f t="shared" si="89"/>
        <v>-0.25455623486183232</v>
      </c>
      <c r="AH224" s="54">
        <f t="shared" si="89"/>
        <v>-0.2434509261537437</v>
      </c>
      <c r="AI224" s="54">
        <f t="shared" si="89"/>
        <v>-0.23315428846383085</v>
      </c>
      <c r="AJ224" s="54">
        <f t="shared" si="89"/>
        <v>-0.22358364000211162</v>
      </c>
      <c r="AK224" s="54">
        <f t="shared" si="89"/>
        <v>-0.21466658679221609</v>
      </c>
      <c r="AL224" s="54">
        <f t="shared" si="89"/>
        <v>-0.20633961958332347</v>
      </c>
      <c r="AN224" s="55">
        <f t="shared" si="78"/>
        <v>2.7150000000000001E-2</v>
      </c>
      <c r="AO224" s="55">
        <f t="shared" si="79"/>
        <v>-7.2400000000000242E-3</v>
      </c>
      <c r="AP224" s="55">
        <f t="shared" si="80"/>
        <v>3.1150899999999999</v>
      </c>
      <c r="AQ224" s="55">
        <f t="shared" si="81"/>
        <v>-3.0742799999999999</v>
      </c>
      <c r="AR224" s="55">
        <f t="shared" si="82"/>
        <v>0.3784200000000002</v>
      </c>
      <c r="AS224" s="55">
        <f t="shared" si="83"/>
        <v>-0.42209999999999992</v>
      </c>
    </row>
    <row r="225" spans="1:45" ht="13.5" customHeight="1">
      <c r="A225" s="51">
        <v>215</v>
      </c>
      <c r="B225" s="52">
        <v>44138</v>
      </c>
      <c r="C225" s="53">
        <v>4.6000000000000001E-4</v>
      </c>
      <c r="D225" s="53">
        <v>-0.71894000000000002</v>
      </c>
      <c r="E225" s="53">
        <v>2.1129099999999998</v>
      </c>
      <c r="F225" s="53">
        <v>-4.0168999999999997</v>
      </c>
      <c r="G225" s="53">
        <v>1.62706</v>
      </c>
      <c r="H225" s="53">
        <v>2.2765399999999998</v>
      </c>
      <c r="I225" s="54">
        <f t="shared" si="87"/>
        <v>-0.76281813138899335</v>
      </c>
      <c r="J225" s="54">
        <f t="shared" si="87"/>
        <v>-0.81971290403677544</v>
      </c>
      <c r="K225" s="54">
        <f t="shared" si="87"/>
        <v>-0.8541104433870782</v>
      </c>
      <c r="L225" s="54">
        <f t="shared" si="87"/>
        <v>-0.86039133315342875</v>
      </c>
      <c r="M225" s="54">
        <f t="shared" si="87"/>
        <v>-0.84350595588635124</v>
      </c>
      <c r="N225" s="54">
        <f t="shared" si="87"/>
        <v>-0.81081881531895772</v>
      </c>
      <c r="O225" s="54">
        <f t="shared" si="87"/>
        <v>-0.76897829191418732</v>
      </c>
      <c r="P225" s="54">
        <f t="shared" si="87"/>
        <v>-0.72302163048964596</v>
      </c>
      <c r="Q225" s="54">
        <f t="shared" si="87"/>
        <v>-0.67638543297039833</v>
      </c>
      <c r="R225" s="54">
        <f t="shared" si="87"/>
        <v>-0.63121572044512742</v>
      </c>
      <c r="S225" s="54">
        <f t="shared" si="88"/>
        <v>-0.58872124677464666</v>
      </c>
      <c r="T225" s="54">
        <f t="shared" si="88"/>
        <v>-0.54947636799788524</v>
      </c>
      <c r="U225" s="54">
        <f t="shared" si="88"/>
        <v>-0.51365099916607593</v>
      </c>
      <c r="V225" s="54">
        <f t="shared" si="88"/>
        <v>-0.48117315736791699</v>
      </c>
      <c r="W225" s="54">
        <f t="shared" si="88"/>
        <v>-0.45183806534789178</v>
      </c>
      <c r="X225" s="54">
        <f t="shared" si="88"/>
        <v>-0.42537819383889008</v>
      </c>
      <c r="Y225" s="54">
        <f t="shared" si="88"/>
        <v>-0.40150621890075483</v>
      </c>
      <c r="Z225" s="54">
        <f t="shared" si="88"/>
        <v>-0.37993993519315916</v>
      </c>
      <c r="AA225" s="54">
        <f t="shared" si="88"/>
        <v>-0.36041556133407149</v>
      </c>
      <c r="AB225" s="54">
        <f t="shared" si="88"/>
        <v>-0.34269383613657922</v>
      </c>
      <c r="AC225" s="54">
        <f t="shared" si="89"/>
        <v>-0.32656181716986665</v>
      </c>
      <c r="AD225" s="54">
        <f t="shared" si="89"/>
        <v>-0.31183225468288034</v>
      </c>
      <c r="AE225" s="54">
        <f t="shared" si="89"/>
        <v>-0.29834171219594346</v>
      </c>
      <c r="AF225" s="54">
        <f t="shared" si="89"/>
        <v>-0.28594814319760364</v>
      </c>
      <c r="AG225" s="54">
        <f t="shared" si="89"/>
        <v>-0.27452833649599429</v>
      </c>
      <c r="AH225" s="54">
        <f t="shared" si="89"/>
        <v>-0.2639754563708685</v>
      </c>
      <c r="AI225" s="54">
        <f t="shared" si="89"/>
        <v>-0.25419678964056647</v>
      </c>
      <c r="AJ225" s="54">
        <f t="shared" si="89"/>
        <v>-0.24511174419061921</v>
      </c>
      <c r="AK225" s="54">
        <f t="shared" si="89"/>
        <v>-0.23665010518595803</v>
      </c>
      <c r="AL225" s="54">
        <f t="shared" si="89"/>
        <v>-0.22875053487251115</v>
      </c>
      <c r="AN225" s="55">
        <f t="shared" si="78"/>
        <v>-3.499E-2</v>
      </c>
      <c r="AO225" s="55">
        <f t="shared" si="79"/>
        <v>2.8209999999999957E-2</v>
      </c>
      <c r="AP225" s="55">
        <f t="shared" si="80"/>
        <v>4.6633599999999999</v>
      </c>
      <c r="AQ225" s="55">
        <f t="shared" si="81"/>
        <v>-4.91554</v>
      </c>
      <c r="AR225" s="55">
        <f t="shared" si="82"/>
        <v>-0.93918000000000013</v>
      </c>
      <c r="AS225" s="55">
        <f t="shared" si="83"/>
        <v>0.9322499999999998</v>
      </c>
    </row>
    <row r="226" spans="1:45" ht="13.5" customHeight="1">
      <c r="A226" s="51">
        <v>216</v>
      </c>
      <c r="B226" s="52">
        <v>44139</v>
      </c>
      <c r="C226" s="53">
        <v>1E-4</v>
      </c>
      <c r="D226" s="53">
        <v>-0.70143999999999995</v>
      </c>
      <c r="E226" s="53">
        <v>0.13844000000000001</v>
      </c>
      <c r="F226" s="53">
        <v>-2.3143699999999998</v>
      </c>
      <c r="G226" s="53">
        <v>1.31803</v>
      </c>
      <c r="H226" s="53">
        <v>3.0340400000000001</v>
      </c>
      <c r="I226" s="54">
        <f t="shared" si="87"/>
        <v>-0.76640013553922692</v>
      </c>
      <c r="J226" s="54">
        <f t="shared" si="87"/>
        <v>-0.81759956112328469</v>
      </c>
      <c r="K226" s="54">
        <f t="shared" si="87"/>
        <v>-0.84489757113109865</v>
      </c>
      <c r="L226" s="54">
        <f t="shared" si="87"/>
        <v>-0.84965441807002828</v>
      </c>
      <c r="M226" s="54">
        <f t="shared" si="87"/>
        <v>-0.83682576918871743</v>
      </c>
      <c r="N226" s="54">
        <f t="shared" si="87"/>
        <v>-0.81174341473440548</v>
      </c>
      <c r="O226" s="54">
        <f t="shared" si="87"/>
        <v>-0.77895751999720853</v>
      </c>
      <c r="P226" s="54">
        <f t="shared" si="87"/>
        <v>-0.74196370378477838</v>
      </c>
      <c r="Q226" s="54">
        <f t="shared" si="87"/>
        <v>-0.70327680780210999</v>
      </c>
      <c r="R226" s="54">
        <f t="shared" si="87"/>
        <v>-0.66461337121639008</v>
      </c>
      <c r="S226" s="54">
        <f t="shared" si="88"/>
        <v>-0.62708395565810615</v>
      </c>
      <c r="T226" s="54">
        <f t="shared" si="88"/>
        <v>-0.59135940469906045</v>
      </c>
      <c r="U226" s="54">
        <f t="shared" si="88"/>
        <v>-0.55780236639933944</v>
      </c>
      <c r="V226" s="54">
        <f t="shared" si="88"/>
        <v>-0.52656622325027536</v>
      </c>
      <c r="W226" s="54">
        <f t="shared" si="88"/>
        <v>-0.49766706160354729</v>
      </c>
      <c r="X226" s="54">
        <f t="shared" si="88"/>
        <v>-0.47103471745479975</v>
      </c>
      <c r="Y226" s="54">
        <f t="shared" si="88"/>
        <v>-0.44654819329135265</v>
      </c>
      <c r="Z226" s="54">
        <f t="shared" si="88"/>
        <v>-0.42405969950796496</v>
      </c>
      <c r="AA226" s="54">
        <f t="shared" si="88"/>
        <v>-0.4034105768479378</v>
      </c>
      <c r="AB226" s="54">
        <f t="shared" si="88"/>
        <v>-0.38444151915900154</v>
      </c>
      <c r="AC226" s="54">
        <f t="shared" si="89"/>
        <v>-0.36699885692000089</v>
      </c>
      <c r="AD226" s="54">
        <f t="shared" si="89"/>
        <v>-0.35093816264193439</v>
      </c>
      <c r="AE226" s="54">
        <f t="shared" si="89"/>
        <v>-0.33612606983199106</v>
      </c>
      <c r="AF226" s="54">
        <f t="shared" si="89"/>
        <v>-0.32244092852296841</v>
      </c>
      <c r="AG226" s="54">
        <f t="shared" si="89"/>
        <v>-0.3097727274502739</v>
      </c>
      <c r="AH226" s="54">
        <f t="shared" si="89"/>
        <v>-0.29802257590327313</v>
      </c>
      <c r="AI226" s="54">
        <f t="shared" si="89"/>
        <v>-0.28710194183337601</v>
      </c>
      <c r="AJ226" s="54">
        <f t="shared" si="89"/>
        <v>-0.27693177556172921</v>
      </c>
      <c r="AK226" s="54">
        <f t="shared" si="89"/>
        <v>-0.26744160200666961</v>
      </c>
      <c r="AL226" s="54">
        <f t="shared" si="89"/>
        <v>-0.25856863265037966</v>
      </c>
      <c r="AN226" s="55">
        <f t="shared" si="78"/>
        <v>-3.6000000000000002E-4</v>
      </c>
      <c r="AO226" s="55">
        <f t="shared" si="79"/>
        <v>1.7500000000000071E-2</v>
      </c>
      <c r="AP226" s="55">
        <f t="shared" si="80"/>
        <v>-1.9744699999999997</v>
      </c>
      <c r="AQ226" s="55">
        <f t="shared" si="81"/>
        <v>1.7025299999999999</v>
      </c>
      <c r="AR226" s="55">
        <f t="shared" si="82"/>
        <v>-0.30902999999999992</v>
      </c>
      <c r="AS226" s="55">
        <f t="shared" si="83"/>
        <v>0.75750000000000028</v>
      </c>
    </row>
    <row r="227" spans="1:45" ht="13.5" customHeight="1">
      <c r="A227" s="51">
        <v>217</v>
      </c>
      <c r="B227" s="52">
        <v>44140</v>
      </c>
      <c r="C227" s="53">
        <v>1E-4</v>
      </c>
      <c r="D227" s="53">
        <v>-0.67379999999999995</v>
      </c>
      <c r="E227" s="53">
        <v>0.66857</v>
      </c>
      <c r="F227" s="53">
        <v>-1.56369</v>
      </c>
      <c r="G227" s="53">
        <v>8.8394300000000001</v>
      </c>
      <c r="H227" s="53">
        <v>3.9706100000000002</v>
      </c>
      <c r="I227" s="54">
        <f t="shared" si="87"/>
        <v>-0.76867180494701204</v>
      </c>
      <c r="J227" s="54">
        <f t="shared" si="87"/>
        <v>-0.82129303001181464</v>
      </c>
      <c r="K227" s="54">
        <f t="shared" si="87"/>
        <v>-0.84335141732959795</v>
      </c>
      <c r="L227" s="54">
        <f t="shared" si="87"/>
        <v>-0.84371558147109682</v>
      </c>
      <c r="M227" s="54">
        <f t="shared" si="87"/>
        <v>-0.8290250883560899</v>
      </c>
      <c r="N227" s="54">
        <f t="shared" si="87"/>
        <v>-0.80422099224851129</v>
      </c>
      <c r="O227" s="54">
        <f t="shared" si="87"/>
        <v>-0.77295327755449661</v>
      </c>
      <c r="P227" s="54">
        <f t="shared" si="87"/>
        <v>-0.73789338411307215</v>
      </c>
      <c r="Q227" s="54">
        <f t="shared" si="87"/>
        <v>-0.70097359401457049</v>
      </c>
      <c r="R227" s="54">
        <f t="shared" si="87"/>
        <v>-0.66357010419080498</v>
      </c>
      <c r="S227" s="54">
        <f t="shared" si="88"/>
        <v>-0.62664277607814123</v>
      </c>
      <c r="T227" s="54">
        <f t="shared" si="88"/>
        <v>-0.59084158883950311</v>
      </c>
      <c r="U227" s="54">
        <f t="shared" si="88"/>
        <v>-0.55658753006737305</v>
      </c>
      <c r="V227" s="54">
        <f t="shared" si="88"/>
        <v>-0.52413388578084796</v>
      </c>
      <c r="W227" s="54">
        <f t="shared" si="88"/>
        <v>-0.49361252225882407</v>
      </c>
      <c r="X227" s="54">
        <f t="shared" si="88"/>
        <v>-0.46506869470017936</v>
      </c>
      <c r="Y227" s="54">
        <f t="shared" si="88"/>
        <v>-0.43848710129383528</v>
      </c>
      <c r="Z227" s="54">
        <f t="shared" si="88"/>
        <v>-0.41381127136177176</v>
      </c>
      <c r="AA227" s="54">
        <f t="shared" si="88"/>
        <v>-0.39095789049023244</v>
      </c>
      <c r="AB227" s="54">
        <f t="shared" si="88"/>
        <v>-0.36982729123307723</v>
      </c>
      <c r="AC227" s="54">
        <f t="shared" si="89"/>
        <v>-0.35031104970811267</v>
      </c>
      <c r="AD227" s="54">
        <f t="shared" si="89"/>
        <v>-0.33229740660123719</v>
      </c>
      <c r="AE227" s="54">
        <f t="shared" si="89"/>
        <v>-0.31567506057663175</v>
      </c>
      <c r="AF227" s="54">
        <f t="shared" si="89"/>
        <v>-0.30033575113658123</v>
      </c>
      <c r="AG227" s="54">
        <f t="shared" si="89"/>
        <v>-0.28617594751759645</v>
      </c>
      <c r="AH227" s="54">
        <f t="shared" si="89"/>
        <v>-0.27309788324716699</v>
      </c>
      <c r="AI227" s="54">
        <f t="shared" si="89"/>
        <v>-0.26101011710929234</v>
      </c>
      <c r="AJ227" s="54">
        <f t="shared" si="89"/>
        <v>-0.24982775630195733</v>
      </c>
      <c r="AK227" s="54">
        <f t="shared" si="89"/>
        <v>-0.23947244329483461</v>
      </c>
      <c r="AL227" s="54">
        <f t="shared" si="89"/>
        <v>-0.22987218182689495</v>
      </c>
      <c r="AN227" s="55">
        <f t="shared" si="78"/>
        <v>0</v>
      </c>
      <c r="AO227" s="55">
        <f t="shared" si="79"/>
        <v>2.7639999999999998E-2</v>
      </c>
      <c r="AP227" s="55">
        <f t="shared" si="80"/>
        <v>0.53012999999999999</v>
      </c>
      <c r="AQ227" s="55">
        <f t="shared" si="81"/>
        <v>0.75067999999999979</v>
      </c>
      <c r="AR227" s="55">
        <f t="shared" si="82"/>
        <v>7.5213999999999999</v>
      </c>
      <c r="AS227" s="55">
        <f t="shared" si="83"/>
        <v>0.93657000000000012</v>
      </c>
    </row>
    <row r="228" spans="1:45" ht="13.5" customHeight="1">
      <c r="A228" s="51">
        <v>218</v>
      </c>
      <c r="B228" s="52">
        <v>44141</v>
      </c>
      <c r="C228" s="53">
        <v>1.5200000000000001E-3</v>
      </c>
      <c r="D228" s="53">
        <v>-0.72074000000000005</v>
      </c>
      <c r="E228" s="53">
        <v>7.9511799999999999</v>
      </c>
      <c r="F228" s="53">
        <v>-9.7246600000000001</v>
      </c>
      <c r="G228" s="53">
        <v>1.94807</v>
      </c>
      <c r="H228" s="53">
        <v>2.1833999999999998</v>
      </c>
      <c r="I228" s="54">
        <f t="shared" si="87"/>
        <v>-0.75274440568961254</v>
      </c>
      <c r="J228" s="54">
        <f t="shared" si="87"/>
        <v>-0.80426022025100341</v>
      </c>
      <c r="K228" s="54">
        <f t="shared" si="87"/>
        <v>-0.83961005584358839</v>
      </c>
      <c r="L228" s="54">
        <f t="shared" si="87"/>
        <v>-0.85071801255555091</v>
      </c>
      <c r="M228" s="54">
        <f t="shared" si="87"/>
        <v>-0.84008261040049814</v>
      </c>
      <c r="N228" s="54">
        <f t="shared" si="87"/>
        <v>-0.8134570002071706</v>
      </c>
      <c r="O228" s="54">
        <f t="shared" si="87"/>
        <v>-0.77668124684476014</v>
      </c>
      <c r="P228" s="54">
        <f t="shared" si="87"/>
        <v>-0.73453367957819982</v>
      </c>
      <c r="Q228" s="54">
        <f t="shared" si="87"/>
        <v>-0.69050112931407659</v>
      </c>
      <c r="R228" s="54">
        <f t="shared" si="87"/>
        <v>-0.64691977114614829</v>
      </c>
      <c r="S228" s="54">
        <f t="shared" si="88"/>
        <v>-0.60522710173039007</v>
      </c>
      <c r="T228" s="54">
        <f t="shared" si="88"/>
        <v>-0.56621246846370665</v>
      </c>
      <c r="U228" s="54">
        <f t="shared" si="88"/>
        <v>-0.53022525670340648</v>
      </c>
      <c r="V228" s="54">
        <f t="shared" si="88"/>
        <v>-0.49733262940930301</v>
      </c>
      <c r="W228" s="54">
        <f t="shared" si="88"/>
        <v>-0.4674320403512594</v>
      </c>
      <c r="X228" s="54">
        <f t="shared" si="88"/>
        <v>-0.44032780927034754</v>
      </c>
      <c r="Y228" s="54">
        <f t="shared" si="88"/>
        <v>-0.41578106295085571</v>
      </c>
      <c r="Z228" s="54">
        <f t="shared" si="88"/>
        <v>-0.39354086477878325</v>
      </c>
      <c r="AA228" s="54">
        <f t="shared" si="88"/>
        <v>-0.37336255455811207</v>
      </c>
      <c r="AB228" s="54">
        <f t="shared" si="88"/>
        <v>-0.35501768547319335</v>
      </c>
      <c r="AC228" s="54">
        <f t="shared" si="89"/>
        <v>-0.33829862989551762</v>
      </c>
      <c r="AD228" s="54">
        <f t="shared" si="89"/>
        <v>-0.32301993728113121</v>
      </c>
      <c r="AE228" s="54">
        <f t="shared" si="89"/>
        <v>-0.30901781721832855</v>
      </c>
      <c r="AF228" s="54">
        <f t="shared" si="89"/>
        <v>-0.29614862719715285</v>
      </c>
      <c r="AG228" s="54">
        <f t="shared" si="89"/>
        <v>-0.28428691100300463</v>
      </c>
      <c r="AH228" s="54">
        <f t="shared" si="89"/>
        <v>-0.27332331348212779</v>
      </c>
      <c r="AI228" s="54">
        <f t="shared" si="89"/>
        <v>-0.26316255561823798</v>
      </c>
      <c r="AJ228" s="54">
        <f t="shared" si="89"/>
        <v>-0.2537215648539537</v>
      </c>
      <c r="AK228" s="54">
        <f t="shared" si="89"/>
        <v>-0.24492780142124893</v>
      </c>
      <c r="AL228" s="54">
        <f t="shared" si="89"/>
        <v>-0.23671778978615793</v>
      </c>
      <c r="AN228" s="55">
        <f t="shared" si="78"/>
        <v>1.42E-3</v>
      </c>
      <c r="AO228" s="55">
        <f t="shared" si="79"/>
        <v>-4.6940000000000093E-2</v>
      </c>
      <c r="AP228" s="55">
        <f t="shared" si="80"/>
        <v>7.28261</v>
      </c>
      <c r="AQ228" s="55">
        <f t="shared" si="81"/>
        <v>-8.1609700000000007</v>
      </c>
      <c r="AR228" s="55">
        <f t="shared" si="82"/>
        <v>-6.8913600000000006</v>
      </c>
      <c r="AS228" s="55">
        <f t="shared" si="83"/>
        <v>-1.7872100000000004</v>
      </c>
    </row>
    <row r="229" spans="1:45" ht="13.5" customHeight="1">
      <c r="A229" s="51">
        <v>219</v>
      </c>
      <c r="B229" s="52">
        <v>44144</v>
      </c>
      <c r="C229" s="53">
        <v>1.5200000000000001E-3</v>
      </c>
      <c r="D229" s="53">
        <v>-0.72074000000000005</v>
      </c>
      <c r="E229" s="53">
        <v>7.9511799999999999</v>
      </c>
      <c r="F229" s="53">
        <v>-9.7246600000000001</v>
      </c>
      <c r="G229" s="53">
        <v>1.94807</v>
      </c>
      <c r="H229" s="53">
        <v>2.1833999999999998</v>
      </c>
      <c r="I229" s="54">
        <f t="shared" si="87"/>
        <v>-0.75274440568961254</v>
      </c>
      <c r="J229" s="54">
        <f t="shared" si="87"/>
        <v>-0.80426022025100341</v>
      </c>
      <c r="K229" s="54">
        <f t="shared" si="87"/>
        <v>-0.83961005584358839</v>
      </c>
      <c r="L229" s="54">
        <f t="shared" si="87"/>
        <v>-0.85071801255555091</v>
      </c>
      <c r="M229" s="54">
        <f t="shared" si="87"/>
        <v>-0.84008261040049814</v>
      </c>
      <c r="N229" s="54">
        <f t="shared" si="87"/>
        <v>-0.8134570002071706</v>
      </c>
      <c r="O229" s="54">
        <f t="shared" si="87"/>
        <v>-0.77668124684476014</v>
      </c>
      <c r="P229" s="54">
        <f t="shared" si="87"/>
        <v>-0.73453367957819982</v>
      </c>
      <c r="Q229" s="54">
        <f t="shared" si="87"/>
        <v>-0.69050112931407659</v>
      </c>
      <c r="R229" s="54">
        <f t="shared" si="87"/>
        <v>-0.64691977114614829</v>
      </c>
      <c r="S229" s="54">
        <f t="shared" si="88"/>
        <v>-0.60522710173039007</v>
      </c>
      <c r="T229" s="54">
        <f t="shared" si="88"/>
        <v>-0.56621246846370665</v>
      </c>
      <c r="U229" s="54">
        <f t="shared" si="88"/>
        <v>-0.53022525670340648</v>
      </c>
      <c r="V229" s="54">
        <f t="shared" si="88"/>
        <v>-0.49733262940930301</v>
      </c>
      <c r="W229" s="54">
        <f t="shared" si="88"/>
        <v>-0.4674320403512594</v>
      </c>
      <c r="X229" s="54">
        <f t="shared" si="88"/>
        <v>-0.44032780927034754</v>
      </c>
      <c r="Y229" s="54">
        <f t="shared" si="88"/>
        <v>-0.41578106295085571</v>
      </c>
      <c r="Z229" s="54">
        <f t="shared" si="88"/>
        <v>-0.39354086477878325</v>
      </c>
      <c r="AA229" s="54">
        <f t="shared" si="88"/>
        <v>-0.37336255455811207</v>
      </c>
      <c r="AB229" s="54">
        <f t="shared" si="88"/>
        <v>-0.35501768547319335</v>
      </c>
      <c r="AC229" s="54">
        <f t="shared" si="89"/>
        <v>-0.33829862989551762</v>
      </c>
      <c r="AD229" s="54">
        <f t="shared" si="89"/>
        <v>-0.32301993728113121</v>
      </c>
      <c r="AE229" s="54">
        <f t="shared" si="89"/>
        <v>-0.30901781721832855</v>
      </c>
      <c r="AF229" s="54">
        <f t="shared" si="89"/>
        <v>-0.29614862719715285</v>
      </c>
      <c r="AG229" s="54">
        <f t="shared" si="89"/>
        <v>-0.28428691100300463</v>
      </c>
      <c r="AH229" s="54">
        <f t="shared" si="89"/>
        <v>-0.27332331348212779</v>
      </c>
      <c r="AI229" s="54">
        <f t="shared" si="89"/>
        <v>-0.26316255561823798</v>
      </c>
      <c r="AJ229" s="54">
        <f t="shared" si="89"/>
        <v>-0.2537215648539537</v>
      </c>
      <c r="AK229" s="54">
        <f t="shared" si="89"/>
        <v>-0.24492780142124893</v>
      </c>
      <c r="AL229" s="54">
        <f t="shared" si="89"/>
        <v>-0.23671778978615793</v>
      </c>
      <c r="AN229" s="55">
        <f t="shared" si="78"/>
        <v>0</v>
      </c>
      <c r="AO229" s="55">
        <f t="shared" si="79"/>
        <v>0</v>
      </c>
      <c r="AP229" s="55">
        <f t="shared" si="80"/>
        <v>0</v>
      </c>
      <c r="AQ229" s="55">
        <f t="shared" si="81"/>
        <v>0</v>
      </c>
      <c r="AR229" s="55">
        <f t="shared" si="82"/>
        <v>0</v>
      </c>
      <c r="AS229" s="55">
        <f t="shared" si="83"/>
        <v>0</v>
      </c>
    </row>
    <row r="230" spans="1:45" ht="13.5" customHeight="1">
      <c r="A230" s="51">
        <v>220</v>
      </c>
      <c r="B230" s="52">
        <v>44145</v>
      </c>
      <c r="C230" s="53">
        <v>0.21023</v>
      </c>
      <c r="D230" s="53">
        <v>-0.87588999999999995</v>
      </c>
      <c r="E230" s="53">
        <v>2.6326100000000001</v>
      </c>
      <c r="F230" s="53">
        <v>-4.6549800000000001</v>
      </c>
      <c r="G230" s="53">
        <v>1.8521000000000001</v>
      </c>
      <c r="H230" s="53">
        <v>2.391</v>
      </c>
      <c r="I230" s="54">
        <f t="shared" si="87"/>
        <v>-0.70681528909484648</v>
      </c>
      <c r="J230" s="54">
        <f t="shared" si="87"/>
        <v>-0.74699050383144283</v>
      </c>
      <c r="K230" s="54">
        <f t="shared" si="87"/>
        <v>-0.76566515966402537</v>
      </c>
      <c r="L230" s="54">
        <f t="shared" si="87"/>
        <v>-0.76043017533724333</v>
      </c>
      <c r="M230" s="54">
        <f t="shared" si="87"/>
        <v>-0.73570473711462758</v>
      </c>
      <c r="N230" s="54">
        <f t="shared" si="87"/>
        <v>-0.69753653883667999</v>
      </c>
      <c r="O230" s="54">
        <f t="shared" si="87"/>
        <v>-0.65145227311817977</v>
      </c>
      <c r="P230" s="54">
        <f t="shared" si="87"/>
        <v>-0.60176640141264492</v>
      </c>
      <c r="Q230" s="54">
        <f t="shared" si="87"/>
        <v>-0.55153425877145124</v>
      </c>
      <c r="R230" s="54">
        <f t="shared" si="87"/>
        <v>-0.50274879012792462</v>
      </c>
      <c r="S230" s="54">
        <f t="shared" si="88"/>
        <v>-0.45659496450895054</v>
      </c>
      <c r="T230" s="54">
        <f t="shared" si="88"/>
        <v>-0.41368415572804107</v>
      </c>
      <c r="U230" s="54">
        <f t="shared" si="88"/>
        <v>-0.37424290941979499</v>
      </c>
      <c r="V230" s="54">
        <f t="shared" si="88"/>
        <v>-0.33825381759325718</v>
      </c>
      <c r="W230" s="54">
        <f t="shared" si="88"/>
        <v>-0.30555523270636575</v>
      </c>
      <c r="X230" s="54">
        <f t="shared" si="88"/>
        <v>-0.27590886313584051</v>
      </c>
      <c r="Y230" s="54">
        <f t="shared" si="88"/>
        <v>-0.24904374964165732</v>
      </c>
      <c r="Z230" s="54">
        <f t="shared" si="88"/>
        <v>-0.22468359824446638</v>
      </c>
      <c r="AA230" s="54">
        <f t="shared" si="88"/>
        <v>-0.20256278706348907</v>
      </c>
      <c r="AB230" s="54">
        <f t="shared" si="88"/>
        <v>-0.18243491087929109</v>
      </c>
      <c r="AC230" s="54">
        <f t="shared" si="89"/>
        <v>-0.16407657311698187</v>
      </c>
      <c r="AD230" s="54">
        <f t="shared" si="89"/>
        <v>-0.14728827099174013</v>
      </c>
      <c r="AE230" s="54">
        <f t="shared" si="89"/>
        <v>-0.13189359805972917</v>
      </c>
      <c r="AF230" s="54">
        <f t="shared" si="89"/>
        <v>-0.11773755458569207</v>
      </c>
      <c r="AG230" s="54">
        <f t="shared" si="89"/>
        <v>-0.10468446075737198</v>
      </c>
      <c r="AH230" s="54">
        <f t="shared" si="89"/>
        <v>-9.2615771146508263E-2</v>
      </c>
      <c r="AI230" s="54">
        <f t="shared" si="89"/>
        <v>-8.1427960814489553E-2</v>
      </c>
      <c r="AJ230" s="54">
        <f t="shared" si="89"/>
        <v>-7.1030572132515568E-2</v>
      </c>
      <c r="AK230" s="54">
        <f t="shared" si="89"/>
        <v>-6.1344461186585542E-2</v>
      </c>
      <c r="AL230" s="54">
        <f t="shared" si="89"/>
        <v>-5.2300252807887193E-2</v>
      </c>
      <c r="AN230" s="55">
        <f t="shared" si="78"/>
        <v>0.20871000000000001</v>
      </c>
      <c r="AO230" s="55">
        <f t="shared" si="79"/>
        <v>-0.1551499999999999</v>
      </c>
      <c r="AP230" s="55">
        <f t="shared" si="80"/>
        <v>-5.3185699999999994</v>
      </c>
      <c r="AQ230" s="55">
        <f t="shared" si="81"/>
        <v>5.06968</v>
      </c>
      <c r="AR230" s="55">
        <f t="shared" si="82"/>
        <v>-9.5969999999999889E-2</v>
      </c>
      <c r="AS230" s="55">
        <f t="shared" si="83"/>
        <v>0.20760000000000023</v>
      </c>
    </row>
    <row r="231" spans="1:45" ht="13.5" customHeight="1">
      <c r="A231" s="51">
        <v>221</v>
      </c>
      <c r="B231" s="52">
        <v>44146</v>
      </c>
      <c r="C231" s="53">
        <v>0.24215999999999999</v>
      </c>
      <c r="D231" s="53">
        <v>-0.90502000000000005</v>
      </c>
      <c r="E231" s="53">
        <v>5.5039999999999999E-2</v>
      </c>
      <c r="F231" s="53">
        <v>-2.5706699999999998</v>
      </c>
      <c r="G231" s="53">
        <v>1.1116200000000001</v>
      </c>
      <c r="H231" s="53">
        <v>2.8835199999999999</v>
      </c>
      <c r="I231" s="54">
        <f t="shared" ref="I231:R240" si="90">IFERROR($C231 + $D231 * (1 - EXP(-I$9 / $G231)) / (I$9 / $G231)+ $E231 * ((1 - EXP(-I$9 / $G231)) / (I$9 / $G231) - EXP(-I$9 / $G231))+ $F231 * ((1 - EXP(-I$9 / $H231)) / (I$9 / $H231) - EXP(-I$9 / $H231)),"n.a")</f>
        <v>-0.69571624546062094</v>
      </c>
      <c r="J231" s="54">
        <f t="shared" si="90"/>
        <v>-0.73043696512001566</v>
      </c>
      <c r="K231" s="54">
        <f t="shared" si="90"/>
        <v>-0.74491361889068664</v>
      </c>
      <c r="L231" s="54">
        <f t="shared" si="90"/>
        <v>-0.73728001125246811</v>
      </c>
      <c r="M231" s="54">
        <f t="shared" si="90"/>
        <v>-0.71213173638399985</v>
      </c>
      <c r="N231" s="54">
        <f t="shared" si="90"/>
        <v>-0.67516043307461859</v>
      </c>
      <c r="O231" s="54">
        <f t="shared" si="90"/>
        <v>-0.63130095587711954</v>
      </c>
      <c r="P231" s="54">
        <f t="shared" si="90"/>
        <v>-0.584286936733318</v>
      </c>
      <c r="Q231" s="54">
        <f t="shared" si="90"/>
        <v>-0.5367237751817987</v>
      </c>
      <c r="R231" s="54">
        <f t="shared" si="90"/>
        <v>-0.49031304750138976</v>
      </c>
      <c r="S231" s="54">
        <f t="shared" ref="S231:AB240" si="91">IFERROR($C231 + $D231 * (1 - EXP(-S$9 / $G231)) / (S$9 / $G231)+ $E231 * ((1 - EXP(-S$9 / $G231)) / (S$9 / $G231) - EXP(-S$9 / $G231))+ $F231 * ((1 - EXP(-S$9 / $H231)) / (S$9 / $H231) - EXP(-S$9 / $H231)),"n.a")</f>
        <v>-0.4460872358320786</v>
      </c>
      <c r="T231" s="54">
        <f t="shared" si="91"/>
        <v>-0.40460795100393476</v>
      </c>
      <c r="U231" s="54">
        <f t="shared" si="91"/>
        <v>-0.36611855426774254</v>
      </c>
      <c r="V231" s="54">
        <f t="shared" si="91"/>
        <v>-0.33065571775207242</v>
      </c>
      <c r="W231" s="54">
        <f t="shared" si="91"/>
        <v>-0.2981281649944304</v>
      </c>
      <c r="X231" s="54">
        <f t="shared" si="91"/>
        <v>-0.26837072125593331</v>
      </c>
      <c r="Y231" s="54">
        <f t="shared" si="91"/>
        <v>-0.24118046109380045</v>
      </c>
      <c r="Z231" s="54">
        <f t="shared" si="91"/>
        <v>-0.21634020436847648</v>
      </c>
      <c r="AA231" s="54">
        <f t="shared" si="91"/>
        <v>-0.19363325323479341</v>
      </c>
      <c r="AB231" s="54">
        <f t="shared" si="91"/>
        <v>-0.17285217747716533</v>
      </c>
      <c r="AC231" s="54">
        <f t="shared" ref="AC231:AL240" si="92">IFERROR($C231 + $D231 * (1 - EXP(-AC$9 / $G231)) / (AC$9 / $G231)+ $E231 * ((1 - EXP(-AC$9 / $G231)) / (AC$9 / $G231) - EXP(-AC$9 / $G231))+ $F231 * ((1 - EXP(-AC$9 / $H231)) / (AC$9 / $H231) - EXP(-AC$9 / $H231)),"n.a")</f>
        <v>-0.15380363337220779</v>
      </c>
      <c r="AD231" s="54">
        <f t="shared" si="92"/>
        <v>-0.13631059781226651</v>
      </c>
      <c r="AE231" s="54">
        <f t="shared" si="92"/>
        <v>-0.12021296580902413</v>
      </c>
      <c r="AF231" s="54">
        <f t="shared" si="92"/>
        <v>-0.10536715274494016</v>
      </c>
      <c r="AG231" s="54">
        <f t="shared" si="92"/>
        <v>-9.1645128461418951E-2</v>
      </c>
      <c r="AH231" s="54">
        <f t="shared" si="92"/>
        <v>-7.8933162268646218E-2</v>
      </c>
      <c r="AI231" s="54">
        <f t="shared" si="92"/>
        <v>-6.7130456858199405E-2</v>
      </c>
      <c r="AJ231" s="54">
        <f t="shared" si="92"/>
        <v>-5.6147780842980749E-2</v>
      </c>
      <c r="AK231" s="54">
        <f t="shared" si="92"/>
        <v>-4.5906164186788279E-2</v>
      </c>
      <c r="AL231" s="54">
        <f t="shared" si="92"/>
        <v>-3.633569100179096E-2</v>
      </c>
      <c r="AN231" s="55">
        <f t="shared" si="78"/>
        <v>3.1929999999999986E-2</v>
      </c>
      <c r="AO231" s="55">
        <f t="shared" si="79"/>
        <v>-2.91300000000001E-2</v>
      </c>
      <c r="AP231" s="55">
        <f t="shared" si="80"/>
        <v>-2.5775700000000001</v>
      </c>
      <c r="AQ231" s="55">
        <f t="shared" si="81"/>
        <v>2.0843100000000003</v>
      </c>
      <c r="AR231" s="55">
        <f t="shared" si="82"/>
        <v>-0.74048000000000003</v>
      </c>
      <c r="AS231" s="55">
        <f t="shared" si="83"/>
        <v>0.49251999999999985</v>
      </c>
    </row>
    <row r="232" spans="1:45" ht="13.5" customHeight="1">
      <c r="A232" s="51">
        <v>222</v>
      </c>
      <c r="B232" s="52">
        <v>44147</v>
      </c>
      <c r="C232" s="53">
        <v>0.20701</v>
      </c>
      <c r="D232" s="53">
        <v>-0.85955000000000004</v>
      </c>
      <c r="E232" s="53">
        <v>0.11008</v>
      </c>
      <c r="F232" s="53">
        <v>-2.5359799999999999</v>
      </c>
      <c r="G232" s="53">
        <v>1.17882</v>
      </c>
      <c r="H232" s="53">
        <v>2.89222</v>
      </c>
      <c r="I232" s="54">
        <f t="shared" si="90"/>
        <v>-0.6946875571476594</v>
      </c>
      <c r="J232" s="54">
        <f t="shared" si="90"/>
        <v>-0.73452165506437295</v>
      </c>
      <c r="K232" s="54">
        <f t="shared" si="90"/>
        <v>-0.7525587983877815</v>
      </c>
      <c r="L232" s="54">
        <f t="shared" si="90"/>
        <v>-0.74780258695098312</v>
      </c>
      <c r="M232" s="54">
        <f t="shared" si="90"/>
        <v>-0.72513065431681112</v>
      </c>
      <c r="N232" s="54">
        <f t="shared" si="90"/>
        <v>-0.69033021397425609</v>
      </c>
      <c r="O232" s="54">
        <f t="shared" si="90"/>
        <v>-0.64837758061382811</v>
      </c>
      <c r="P232" s="54">
        <f t="shared" si="90"/>
        <v>-0.60303440886764181</v>
      </c>
      <c r="Q232" s="54">
        <f t="shared" si="90"/>
        <v>-0.55693150098689503</v>
      </c>
      <c r="R232" s="54">
        <f t="shared" si="90"/>
        <v>-0.51179507174367489</v>
      </c>
      <c r="S232" s="54">
        <f t="shared" si="91"/>
        <v>-0.46868110308559852</v>
      </c>
      <c r="T232" s="54">
        <f t="shared" si="91"/>
        <v>-0.42817294525022176</v>
      </c>
      <c r="U232" s="54">
        <f t="shared" si="91"/>
        <v>-0.39053353942689473</v>
      </c>
      <c r="V232" s="54">
        <f t="shared" si="91"/>
        <v>-0.35581683295417299</v>
      </c>
      <c r="W232" s="54">
        <f t="shared" si="91"/>
        <v>-0.32394655928119431</v>
      </c>
      <c r="X232" s="54">
        <f t="shared" si="91"/>
        <v>-0.29477043967954497</v>
      </c>
      <c r="Y232" s="54">
        <f t="shared" si="91"/>
        <v>-0.26809653934382471</v>
      </c>
      <c r="Z232" s="54">
        <f t="shared" si="91"/>
        <v>-0.24371699246091402</v>
      </c>
      <c r="AA232" s="54">
        <f t="shared" si="91"/>
        <v>-0.22142296620808238</v>
      </c>
      <c r="AB232" s="54">
        <f t="shared" si="91"/>
        <v>-0.20101365820910067</v>
      </c>
      <c r="AC232" s="54">
        <f t="shared" si="92"/>
        <v>-0.18230130625693527</v>
      </c>
      <c r="AD232" s="54">
        <f t="shared" si="92"/>
        <v>-0.16511358975615126</v>
      </c>
      <c r="AE232" s="54">
        <f t="shared" si="92"/>
        <v>-0.14929437119411806</v>
      </c>
      <c r="AF232" s="54">
        <f t="shared" si="92"/>
        <v>-0.13470342058233048</v>
      </c>
      <c r="AG232" s="54">
        <f t="shared" si="92"/>
        <v>-0.12121555220726116</v>
      </c>
      <c r="AH232" s="54">
        <f t="shared" si="92"/>
        <v>-0.10871945525981641</v>
      </c>
      <c r="AI232" s="54">
        <f t="shared" si="92"/>
        <v>-9.711639877774092E-2</v>
      </c>
      <c r="AJ232" s="54">
        <f t="shared" si="92"/>
        <v>-8.6318922902072742E-2</v>
      </c>
      <c r="AK232" s="54">
        <f t="shared" si="92"/>
        <v>-7.6249582740476274E-2</v>
      </c>
      <c r="AL232" s="54">
        <f t="shared" si="92"/>
        <v>-6.6839781078247451E-2</v>
      </c>
      <c r="AN232" s="55">
        <f t="shared" si="78"/>
        <v>-3.5149999999999987E-2</v>
      </c>
      <c r="AO232" s="55">
        <f t="shared" si="79"/>
        <v>4.547000000000001E-2</v>
      </c>
      <c r="AP232" s="55">
        <f t="shared" si="80"/>
        <v>5.5039999999999999E-2</v>
      </c>
      <c r="AQ232" s="55">
        <f t="shared" si="81"/>
        <v>3.4689999999999888E-2</v>
      </c>
      <c r="AR232" s="55">
        <f t="shared" si="82"/>
        <v>6.7199999999999926E-2</v>
      </c>
      <c r="AS232" s="55">
        <f t="shared" si="83"/>
        <v>8.7000000000001521E-3</v>
      </c>
    </row>
    <row r="233" spans="1:45" ht="13.5" customHeight="1">
      <c r="A233" s="51">
        <v>223</v>
      </c>
      <c r="B233" s="52">
        <v>44148</v>
      </c>
      <c r="C233" s="53">
        <v>0.17094999999999999</v>
      </c>
      <c r="D233" s="53">
        <v>-0.81632000000000005</v>
      </c>
      <c r="E233" s="53">
        <v>6.8799999999999998E-3</v>
      </c>
      <c r="F233" s="53">
        <v>-2.48461</v>
      </c>
      <c r="G233" s="53">
        <v>1.12846</v>
      </c>
      <c r="H233" s="53">
        <v>2.9860099999999998</v>
      </c>
      <c r="I233" s="54">
        <f t="shared" si="90"/>
        <v>-0.70261063097976928</v>
      </c>
      <c r="J233" s="54">
        <f t="shared" si="90"/>
        <v>-0.74859011282432786</v>
      </c>
      <c r="K233" s="54">
        <f t="shared" si="90"/>
        <v>-0.77041288494313354</v>
      </c>
      <c r="L233" s="54">
        <f t="shared" si="90"/>
        <v>-0.76905257402257321</v>
      </c>
      <c r="M233" s="54">
        <f t="shared" si="90"/>
        <v>-0.74974688283139834</v>
      </c>
      <c r="N233" s="54">
        <f t="shared" si="90"/>
        <v>-0.71818295401027443</v>
      </c>
      <c r="O233" s="54">
        <f t="shared" si="90"/>
        <v>-0.67917791582324738</v>
      </c>
      <c r="P233" s="54">
        <f t="shared" si="90"/>
        <v>-0.63638835540646532</v>
      </c>
      <c r="Q233" s="54">
        <f t="shared" si="90"/>
        <v>-0.59240618152632984</v>
      </c>
      <c r="R233" s="54">
        <f t="shared" si="90"/>
        <v>-0.54896800660398193</v>
      </c>
      <c r="S233" s="54">
        <f t="shared" si="91"/>
        <v>-0.50716940157986234</v>
      </c>
      <c r="T233" s="54">
        <f t="shared" si="91"/>
        <v>-0.46764674509488302</v>
      </c>
      <c r="U233" s="54">
        <f t="shared" si="91"/>
        <v>-0.43071904476327927</v>
      </c>
      <c r="V233" s="54">
        <f t="shared" si="91"/>
        <v>-0.39649330547107742</v>
      </c>
      <c r="W233" s="54">
        <f t="shared" si="91"/>
        <v>-0.36494029768975822</v>
      </c>
      <c r="X233" s="54">
        <f t="shared" si="91"/>
        <v>-0.33594766984785251</v>
      </c>
      <c r="Y233" s="54">
        <f t="shared" si="91"/>
        <v>-0.30935633279802255</v>
      </c>
      <c r="Z233" s="54">
        <f t="shared" si="91"/>
        <v>-0.28498479679762601</v>
      </c>
      <c r="AA233" s="54">
        <f t="shared" si="91"/>
        <v>-0.26264499819907461</v>
      </c>
      <c r="AB233" s="54">
        <f t="shared" si="91"/>
        <v>-0.24215221565257242</v>
      </c>
      <c r="AC233" s="54">
        <f t="shared" si="92"/>
        <v>-0.22333094944442802</v>
      </c>
      <c r="AD233" s="54">
        <f t="shared" si="92"/>
        <v>-0.20601809370686525</v>
      </c>
      <c r="AE233" s="54">
        <f t="shared" si="92"/>
        <v>-0.1900643328361987</v>
      </c>
      <c r="AF233" s="54">
        <f t="shared" si="92"/>
        <v>-0.17533440625681443</v>
      </c>
      <c r="AG233" s="54">
        <f t="shared" si="92"/>
        <v>-0.16170668120739343</v>
      </c>
      <c r="AH233" s="54">
        <f t="shared" si="92"/>
        <v>-0.14907232921597344</v>
      </c>
      <c r="AI233" s="54">
        <f t="shared" si="92"/>
        <v>-0.13733430150426651</v>
      </c>
      <c r="AJ233" s="54">
        <f t="shared" si="92"/>
        <v>-0.12640622923069744</v>
      </c>
      <c r="AK233" s="54">
        <f t="shared" si="92"/>
        <v>-0.11621132713934265</v>
      </c>
      <c r="AL233" s="54">
        <f t="shared" si="92"/>
        <v>-0.10668134726235326</v>
      </c>
      <c r="AN233" s="55">
        <f t="shared" si="78"/>
        <v>-3.6060000000000009E-2</v>
      </c>
      <c r="AO233" s="55">
        <f t="shared" si="79"/>
        <v>4.3229999999999991E-2</v>
      </c>
      <c r="AP233" s="55">
        <f t="shared" si="80"/>
        <v>-0.1032</v>
      </c>
      <c r="AQ233" s="55">
        <f t="shared" si="81"/>
        <v>5.1369999999999916E-2</v>
      </c>
      <c r="AR233" s="55">
        <f t="shared" si="82"/>
        <v>-5.035999999999996E-2</v>
      </c>
      <c r="AS233" s="55">
        <f t="shared" si="83"/>
        <v>9.3789999999999818E-2</v>
      </c>
    </row>
    <row r="234" spans="1:45" ht="13.5" customHeight="1">
      <c r="A234" s="51">
        <v>224</v>
      </c>
      <c r="B234" s="52">
        <v>44151</v>
      </c>
      <c r="C234" s="53">
        <v>0.14172999999999999</v>
      </c>
      <c r="D234" s="53">
        <v>-0.79583999999999999</v>
      </c>
      <c r="E234" s="53">
        <v>1.349E-2</v>
      </c>
      <c r="F234" s="53">
        <v>-2.4187699999999999</v>
      </c>
      <c r="G234" s="53">
        <v>1.2000599999999999</v>
      </c>
      <c r="H234" s="53">
        <v>3.07864</v>
      </c>
      <c r="I234" s="54">
        <f t="shared" si="90"/>
        <v>-0.71223967358432894</v>
      </c>
      <c r="J234" s="54">
        <f t="shared" si="90"/>
        <v>-0.7572568382900382</v>
      </c>
      <c r="K234" s="54">
        <f t="shared" si="90"/>
        <v>-0.7792109075890653</v>
      </c>
      <c r="L234" s="54">
        <f t="shared" si="90"/>
        <v>-0.7793326222171737</v>
      </c>
      <c r="M234" s="54">
        <f t="shared" si="90"/>
        <v>-0.76240198355255473</v>
      </c>
      <c r="N234" s="54">
        <f t="shared" si="90"/>
        <v>-0.73360182312518918</v>
      </c>
      <c r="O234" s="54">
        <f t="shared" si="90"/>
        <v>-0.69737858293172716</v>
      </c>
      <c r="P234" s="54">
        <f t="shared" si="90"/>
        <v>-0.65716471489846606</v>
      </c>
      <c r="Q234" s="54">
        <f t="shared" si="90"/>
        <v>-0.61544098664645763</v>
      </c>
      <c r="R234" s="54">
        <f t="shared" si="90"/>
        <v>-0.57390785830666791</v>
      </c>
      <c r="S234" s="54">
        <f t="shared" si="91"/>
        <v>-0.53366939878526987</v>
      </c>
      <c r="T234" s="54">
        <f t="shared" si="91"/>
        <v>-0.49539400782786258</v>
      </c>
      <c r="U234" s="54">
        <f t="shared" si="91"/>
        <v>-0.45944270126633963</v>
      </c>
      <c r="V234" s="54">
        <f t="shared" si="91"/>
        <v>-0.4259664044282282</v>
      </c>
      <c r="W234" s="54">
        <f t="shared" si="91"/>
        <v>-0.3949772922831099</v>
      </c>
      <c r="X234" s="54">
        <f t="shared" si="91"/>
        <v>-0.36639978057201583</v>
      </c>
      <c r="Y234" s="54">
        <f t="shared" si="91"/>
        <v>-0.34010617580697367</v>
      </c>
      <c r="Z234" s="54">
        <f t="shared" si="91"/>
        <v>-0.31594106166515418</v>
      </c>
      <c r="AA234" s="54">
        <f t="shared" si="91"/>
        <v>-0.29373757873069029</v>
      </c>
      <c r="AB234" s="54">
        <f t="shared" si="91"/>
        <v>-0.27332796659187575</v>
      </c>
      <c r="AC234" s="54">
        <f t="shared" si="92"/>
        <v>-0.25455010824751639</v>
      </c>
      <c r="AD234" s="54">
        <f t="shared" si="92"/>
        <v>-0.2372513342451496</v>
      </c>
      <c r="AE234" s="54">
        <f t="shared" si="92"/>
        <v>-0.22129038319383176</v>
      </c>
      <c r="AF234" s="54">
        <f t="shared" si="92"/>
        <v>-0.20653815032619449</v>
      </c>
      <c r="AG234" s="54">
        <f t="shared" si="92"/>
        <v>-0.19287766379625268</v>
      </c>
      <c r="AH234" s="54">
        <f t="shared" si="92"/>
        <v>-0.18020359081994031</v>
      </c>
      <c r="AI234" s="54">
        <f t="shared" si="92"/>
        <v>-0.16842147813732969</v>
      </c>
      <c r="AJ234" s="54">
        <f t="shared" si="92"/>
        <v>-0.15744686264669117</v>
      </c>
      <c r="AK234" s="54">
        <f t="shared" si="92"/>
        <v>-0.14720434028443347</v>
      </c>
      <c r="AL234" s="54">
        <f t="shared" si="92"/>
        <v>-0.13762664832112867</v>
      </c>
      <c r="AN234" s="55">
        <f t="shared" si="78"/>
        <v>-2.9219999999999996E-2</v>
      </c>
      <c r="AO234" s="55">
        <f t="shared" si="79"/>
        <v>2.0480000000000054E-2</v>
      </c>
      <c r="AP234" s="55">
        <f t="shared" si="80"/>
        <v>6.6100000000000004E-3</v>
      </c>
      <c r="AQ234" s="55">
        <f t="shared" si="81"/>
        <v>6.5840000000000121E-2</v>
      </c>
      <c r="AR234" s="55">
        <f t="shared" si="82"/>
        <v>7.1599999999999886E-2</v>
      </c>
      <c r="AS234" s="55">
        <f t="shared" si="83"/>
        <v>9.2630000000000212E-2</v>
      </c>
    </row>
    <row r="235" spans="1:45" ht="13.5" customHeight="1">
      <c r="A235" s="51">
        <v>225</v>
      </c>
      <c r="B235" s="52">
        <v>44152</v>
      </c>
      <c r="C235" s="53">
        <v>0.14172999999999999</v>
      </c>
      <c r="D235" s="53">
        <v>-0.79583999999999999</v>
      </c>
      <c r="E235" s="53">
        <v>1.349E-2</v>
      </c>
      <c r="F235" s="53">
        <v>-2.4187699999999999</v>
      </c>
      <c r="G235" s="53">
        <v>1.2000599999999999</v>
      </c>
      <c r="H235" s="53">
        <v>3.07864</v>
      </c>
      <c r="I235" s="54">
        <f t="shared" si="90"/>
        <v>-0.71223967358432894</v>
      </c>
      <c r="J235" s="54">
        <f t="shared" si="90"/>
        <v>-0.7572568382900382</v>
      </c>
      <c r="K235" s="54">
        <f t="shared" si="90"/>
        <v>-0.7792109075890653</v>
      </c>
      <c r="L235" s="54">
        <f t="shared" si="90"/>
        <v>-0.7793326222171737</v>
      </c>
      <c r="M235" s="54">
        <f t="shared" si="90"/>
        <v>-0.76240198355255473</v>
      </c>
      <c r="N235" s="54">
        <f t="shared" si="90"/>
        <v>-0.73360182312518918</v>
      </c>
      <c r="O235" s="54">
        <f t="shared" si="90"/>
        <v>-0.69737858293172716</v>
      </c>
      <c r="P235" s="54">
        <f t="shared" si="90"/>
        <v>-0.65716471489846606</v>
      </c>
      <c r="Q235" s="54">
        <f t="shared" si="90"/>
        <v>-0.61544098664645763</v>
      </c>
      <c r="R235" s="54">
        <f t="shared" si="90"/>
        <v>-0.57390785830666791</v>
      </c>
      <c r="S235" s="54">
        <f t="shared" si="91"/>
        <v>-0.53366939878526987</v>
      </c>
      <c r="T235" s="54">
        <f t="shared" si="91"/>
        <v>-0.49539400782786258</v>
      </c>
      <c r="U235" s="54">
        <f t="shared" si="91"/>
        <v>-0.45944270126633963</v>
      </c>
      <c r="V235" s="54">
        <f t="shared" si="91"/>
        <v>-0.4259664044282282</v>
      </c>
      <c r="W235" s="54">
        <f t="shared" si="91"/>
        <v>-0.3949772922831099</v>
      </c>
      <c r="X235" s="54">
        <f t="shared" si="91"/>
        <v>-0.36639978057201583</v>
      </c>
      <c r="Y235" s="54">
        <f t="shared" si="91"/>
        <v>-0.34010617580697367</v>
      </c>
      <c r="Z235" s="54">
        <f t="shared" si="91"/>
        <v>-0.31594106166515418</v>
      </c>
      <c r="AA235" s="54">
        <f t="shared" si="91"/>
        <v>-0.29373757873069029</v>
      </c>
      <c r="AB235" s="54">
        <f t="shared" si="91"/>
        <v>-0.27332796659187575</v>
      </c>
      <c r="AC235" s="54">
        <f t="shared" si="92"/>
        <v>-0.25455010824751639</v>
      </c>
      <c r="AD235" s="54">
        <f t="shared" si="92"/>
        <v>-0.2372513342451496</v>
      </c>
      <c r="AE235" s="54">
        <f t="shared" si="92"/>
        <v>-0.22129038319383176</v>
      </c>
      <c r="AF235" s="54">
        <f t="shared" si="92"/>
        <v>-0.20653815032619449</v>
      </c>
      <c r="AG235" s="54">
        <f t="shared" si="92"/>
        <v>-0.19287766379625268</v>
      </c>
      <c r="AH235" s="54">
        <f t="shared" si="92"/>
        <v>-0.18020359081994031</v>
      </c>
      <c r="AI235" s="54">
        <f t="shared" si="92"/>
        <v>-0.16842147813732969</v>
      </c>
      <c r="AJ235" s="54">
        <f t="shared" si="92"/>
        <v>-0.15744686264669117</v>
      </c>
      <c r="AK235" s="54">
        <f t="shared" si="92"/>
        <v>-0.14720434028443347</v>
      </c>
      <c r="AL235" s="54">
        <f t="shared" si="92"/>
        <v>-0.13762664832112867</v>
      </c>
      <c r="AN235" s="55">
        <f t="shared" si="78"/>
        <v>0</v>
      </c>
      <c r="AO235" s="55">
        <f t="shared" si="79"/>
        <v>0</v>
      </c>
      <c r="AP235" s="55">
        <f t="shared" si="80"/>
        <v>0</v>
      </c>
      <c r="AQ235" s="55">
        <f t="shared" si="81"/>
        <v>0</v>
      </c>
      <c r="AR235" s="55">
        <f t="shared" si="82"/>
        <v>0</v>
      </c>
      <c r="AS235" s="55">
        <f t="shared" si="83"/>
        <v>0</v>
      </c>
    </row>
    <row r="236" spans="1:45" ht="13.5" customHeight="1">
      <c r="A236" s="51">
        <v>226</v>
      </c>
      <c r="B236" s="52">
        <v>44153</v>
      </c>
      <c r="C236" s="53">
        <v>0.14172999999999999</v>
      </c>
      <c r="D236" s="53">
        <v>-0.79583999999999999</v>
      </c>
      <c r="E236" s="53">
        <v>1.349E-2</v>
      </c>
      <c r="F236" s="53">
        <v>-2.4187699999999999</v>
      </c>
      <c r="G236" s="53">
        <v>1.2000599999999999</v>
      </c>
      <c r="H236" s="53">
        <v>3.07864</v>
      </c>
      <c r="I236" s="54">
        <f t="shared" si="90"/>
        <v>-0.71223967358432894</v>
      </c>
      <c r="J236" s="54">
        <f t="shared" si="90"/>
        <v>-0.7572568382900382</v>
      </c>
      <c r="K236" s="54">
        <f t="shared" si="90"/>
        <v>-0.7792109075890653</v>
      </c>
      <c r="L236" s="54">
        <f t="shared" si="90"/>
        <v>-0.7793326222171737</v>
      </c>
      <c r="M236" s="54">
        <f t="shared" si="90"/>
        <v>-0.76240198355255473</v>
      </c>
      <c r="N236" s="54">
        <f t="shared" si="90"/>
        <v>-0.73360182312518918</v>
      </c>
      <c r="O236" s="54">
        <f t="shared" si="90"/>
        <v>-0.69737858293172716</v>
      </c>
      <c r="P236" s="54">
        <f t="shared" si="90"/>
        <v>-0.65716471489846606</v>
      </c>
      <c r="Q236" s="54">
        <f t="shared" si="90"/>
        <v>-0.61544098664645763</v>
      </c>
      <c r="R236" s="54">
        <f t="shared" si="90"/>
        <v>-0.57390785830666791</v>
      </c>
      <c r="S236" s="54">
        <f t="shared" si="91"/>
        <v>-0.53366939878526987</v>
      </c>
      <c r="T236" s="54">
        <f t="shared" si="91"/>
        <v>-0.49539400782786258</v>
      </c>
      <c r="U236" s="54">
        <f t="shared" si="91"/>
        <v>-0.45944270126633963</v>
      </c>
      <c r="V236" s="54">
        <f t="shared" si="91"/>
        <v>-0.4259664044282282</v>
      </c>
      <c r="W236" s="54">
        <f t="shared" si="91"/>
        <v>-0.3949772922831099</v>
      </c>
      <c r="X236" s="54">
        <f t="shared" si="91"/>
        <v>-0.36639978057201583</v>
      </c>
      <c r="Y236" s="54">
        <f t="shared" si="91"/>
        <v>-0.34010617580697367</v>
      </c>
      <c r="Z236" s="54">
        <f t="shared" si="91"/>
        <v>-0.31594106166515418</v>
      </c>
      <c r="AA236" s="54">
        <f t="shared" si="91"/>
        <v>-0.29373757873069029</v>
      </c>
      <c r="AB236" s="54">
        <f t="shared" si="91"/>
        <v>-0.27332796659187575</v>
      </c>
      <c r="AC236" s="54">
        <f t="shared" si="92"/>
        <v>-0.25455010824751639</v>
      </c>
      <c r="AD236" s="54">
        <f t="shared" si="92"/>
        <v>-0.2372513342451496</v>
      </c>
      <c r="AE236" s="54">
        <f t="shared" si="92"/>
        <v>-0.22129038319383176</v>
      </c>
      <c r="AF236" s="54">
        <f t="shared" si="92"/>
        <v>-0.20653815032619449</v>
      </c>
      <c r="AG236" s="54">
        <f t="shared" si="92"/>
        <v>-0.19287766379625268</v>
      </c>
      <c r="AH236" s="54">
        <f t="shared" si="92"/>
        <v>-0.18020359081994031</v>
      </c>
      <c r="AI236" s="54">
        <f t="shared" si="92"/>
        <v>-0.16842147813732969</v>
      </c>
      <c r="AJ236" s="54">
        <f t="shared" si="92"/>
        <v>-0.15744686264669117</v>
      </c>
      <c r="AK236" s="54">
        <f t="shared" si="92"/>
        <v>-0.14720434028443347</v>
      </c>
      <c r="AL236" s="54">
        <f t="shared" si="92"/>
        <v>-0.13762664832112867</v>
      </c>
      <c r="AN236" s="55">
        <f t="shared" si="78"/>
        <v>0</v>
      </c>
      <c r="AO236" s="55">
        <f t="shared" si="79"/>
        <v>0</v>
      </c>
      <c r="AP236" s="55">
        <f t="shared" si="80"/>
        <v>0</v>
      </c>
      <c r="AQ236" s="55">
        <f t="shared" si="81"/>
        <v>0</v>
      </c>
      <c r="AR236" s="55">
        <f t="shared" si="82"/>
        <v>0</v>
      </c>
      <c r="AS236" s="55">
        <f t="shared" si="83"/>
        <v>0</v>
      </c>
    </row>
    <row r="237" spans="1:45" ht="13.5" customHeight="1">
      <c r="A237" s="51">
        <v>227</v>
      </c>
      <c r="B237" s="52">
        <v>44154</v>
      </c>
      <c r="C237" s="53">
        <v>9.2450000000000004E-2</v>
      </c>
      <c r="D237" s="53">
        <v>-0.75785999999999998</v>
      </c>
      <c r="E237" s="53">
        <v>2.6980000000000001E-2</v>
      </c>
      <c r="F237" s="53">
        <v>-2.3684099999999999</v>
      </c>
      <c r="G237" s="53">
        <v>1.0393399999999999</v>
      </c>
      <c r="H237" s="53">
        <v>3.0154899999999998</v>
      </c>
      <c r="I237" s="54">
        <f t="shared" si="90"/>
        <v>-0.70304915764573095</v>
      </c>
      <c r="J237" s="54">
        <f t="shared" si="90"/>
        <v>-0.74698434523858048</v>
      </c>
      <c r="K237" s="54">
        <f t="shared" si="90"/>
        <v>-0.77270707513694115</v>
      </c>
      <c r="L237" s="54">
        <f t="shared" si="90"/>
        <v>-0.77698697227382962</v>
      </c>
      <c r="M237" s="54">
        <f t="shared" si="90"/>
        <v>-0.7635550934712052</v>
      </c>
      <c r="N237" s="54">
        <f t="shared" si="90"/>
        <v>-0.73756984622215538</v>
      </c>
      <c r="O237" s="54">
        <f t="shared" si="90"/>
        <v>-0.70367618544426069</v>
      </c>
      <c r="P237" s="54">
        <f t="shared" si="90"/>
        <v>-0.66549158713137746</v>
      </c>
      <c r="Q237" s="54">
        <f t="shared" si="90"/>
        <v>-0.62562067712021252</v>
      </c>
      <c r="R237" s="54">
        <f t="shared" si="90"/>
        <v>-0.58583381615604746</v>
      </c>
      <c r="S237" s="54">
        <f t="shared" si="91"/>
        <v>-0.5472685810808755</v>
      </c>
      <c r="T237" s="54">
        <f t="shared" si="91"/>
        <v>-0.51060559861351196</v>
      </c>
      <c r="U237" s="54">
        <f t="shared" si="91"/>
        <v>-0.47620719760060565</v>
      </c>
      <c r="V237" s="54">
        <f t="shared" si="91"/>
        <v>-0.44422103532200324</v>
      </c>
      <c r="W237" s="54">
        <f t="shared" si="91"/>
        <v>-0.41465496285890457</v>
      </c>
      <c r="X237" s="54">
        <f t="shared" si="91"/>
        <v>-0.38742977054118122</v>
      </c>
      <c r="Y237" s="54">
        <f t="shared" si="91"/>
        <v>-0.36241555073933751</v>
      </c>
      <c r="Z237" s="54">
        <f t="shared" si="91"/>
        <v>-0.33945622580438117</v>
      </c>
      <c r="AA237" s="54">
        <f t="shared" si="91"/>
        <v>-0.31838568470144923</v>
      </c>
      <c r="AB237" s="54">
        <f t="shared" si="91"/>
        <v>-0.29903806370862118</v>
      </c>
      <c r="AC237" s="54">
        <f t="shared" si="92"/>
        <v>-0.28125400249305194</v>
      </c>
      <c r="AD237" s="54">
        <f t="shared" si="92"/>
        <v>-0.26488417924399565</v>
      </c>
      <c r="AE237" s="54">
        <f t="shared" si="92"/>
        <v>-0.24979104161133753</v>
      </c>
      <c r="AF237" s="54">
        <f t="shared" si="92"/>
        <v>-0.23584937073850243</v>
      </c>
      <c r="AG237" s="54">
        <f t="shared" si="92"/>
        <v>-0.22294611618854193</v>
      </c>
      <c r="AH237" s="54">
        <f t="shared" si="92"/>
        <v>-0.21097979855394738</v>
      </c>
      <c r="AI237" s="54">
        <f t="shared" si="92"/>
        <v>-0.19985967777013763</v>
      </c>
      <c r="AJ237" s="54">
        <f t="shared" si="92"/>
        <v>-0.18950481659337481</v>
      </c>
      <c r="AK237" s="54">
        <f t="shared" si="92"/>
        <v>-0.17984312157863488</v>
      </c>
      <c r="AL237" s="54">
        <f t="shared" si="92"/>
        <v>-0.17081041186210519</v>
      </c>
      <c r="AN237" s="55">
        <f t="shared" si="78"/>
        <v>-4.927999999999999E-2</v>
      </c>
      <c r="AO237" s="55">
        <f t="shared" si="79"/>
        <v>3.7980000000000014E-2</v>
      </c>
      <c r="AP237" s="55">
        <f t="shared" si="80"/>
        <v>1.349E-2</v>
      </c>
      <c r="AQ237" s="55">
        <f t="shared" si="81"/>
        <v>5.035999999999996E-2</v>
      </c>
      <c r="AR237" s="55">
        <f t="shared" si="82"/>
        <v>-0.16071999999999997</v>
      </c>
      <c r="AS237" s="55">
        <f t="shared" si="83"/>
        <v>-6.3150000000000261E-2</v>
      </c>
    </row>
    <row r="238" spans="1:45" ht="13.5" customHeight="1">
      <c r="A238" s="51">
        <v>228</v>
      </c>
      <c r="B238" s="52">
        <v>44155</v>
      </c>
      <c r="C238" s="53">
        <v>9.2450000000000004E-2</v>
      </c>
      <c r="D238" s="53">
        <v>-0.75785999999999998</v>
      </c>
      <c r="E238" s="53">
        <v>2.6980000000000001E-2</v>
      </c>
      <c r="F238" s="53">
        <v>-2.3684099999999999</v>
      </c>
      <c r="G238" s="53">
        <v>1.0393399999999999</v>
      </c>
      <c r="H238" s="53">
        <v>3.0154899999999998</v>
      </c>
      <c r="I238" s="54">
        <f t="shared" si="90"/>
        <v>-0.70304915764573095</v>
      </c>
      <c r="J238" s="54">
        <f t="shared" si="90"/>
        <v>-0.74698434523858048</v>
      </c>
      <c r="K238" s="54">
        <f t="shared" si="90"/>
        <v>-0.77270707513694115</v>
      </c>
      <c r="L238" s="54">
        <f t="shared" si="90"/>
        <v>-0.77698697227382962</v>
      </c>
      <c r="M238" s="54">
        <f t="shared" si="90"/>
        <v>-0.7635550934712052</v>
      </c>
      <c r="N238" s="54">
        <f t="shared" si="90"/>
        <v>-0.73756984622215538</v>
      </c>
      <c r="O238" s="54">
        <f t="shared" si="90"/>
        <v>-0.70367618544426069</v>
      </c>
      <c r="P238" s="54">
        <f t="shared" si="90"/>
        <v>-0.66549158713137746</v>
      </c>
      <c r="Q238" s="54">
        <f t="shared" si="90"/>
        <v>-0.62562067712021252</v>
      </c>
      <c r="R238" s="54">
        <f t="shared" si="90"/>
        <v>-0.58583381615604746</v>
      </c>
      <c r="S238" s="54">
        <f t="shared" si="91"/>
        <v>-0.5472685810808755</v>
      </c>
      <c r="T238" s="54">
        <f t="shared" si="91"/>
        <v>-0.51060559861351196</v>
      </c>
      <c r="U238" s="54">
        <f t="shared" si="91"/>
        <v>-0.47620719760060565</v>
      </c>
      <c r="V238" s="54">
        <f t="shared" si="91"/>
        <v>-0.44422103532200324</v>
      </c>
      <c r="W238" s="54">
        <f t="shared" si="91"/>
        <v>-0.41465496285890457</v>
      </c>
      <c r="X238" s="54">
        <f t="shared" si="91"/>
        <v>-0.38742977054118122</v>
      </c>
      <c r="Y238" s="54">
        <f t="shared" si="91"/>
        <v>-0.36241555073933751</v>
      </c>
      <c r="Z238" s="54">
        <f t="shared" si="91"/>
        <v>-0.33945622580438117</v>
      </c>
      <c r="AA238" s="54">
        <f t="shared" si="91"/>
        <v>-0.31838568470144923</v>
      </c>
      <c r="AB238" s="54">
        <f t="shared" si="91"/>
        <v>-0.29903806370862118</v>
      </c>
      <c r="AC238" s="54">
        <f t="shared" si="92"/>
        <v>-0.28125400249305194</v>
      </c>
      <c r="AD238" s="54">
        <f t="shared" si="92"/>
        <v>-0.26488417924399565</v>
      </c>
      <c r="AE238" s="54">
        <f t="shared" si="92"/>
        <v>-0.24979104161133753</v>
      </c>
      <c r="AF238" s="54">
        <f t="shared" si="92"/>
        <v>-0.23584937073850243</v>
      </c>
      <c r="AG238" s="54">
        <f t="shared" si="92"/>
        <v>-0.22294611618854193</v>
      </c>
      <c r="AH238" s="54">
        <f t="shared" si="92"/>
        <v>-0.21097979855394738</v>
      </c>
      <c r="AI238" s="54">
        <f t="shared" si="92"/>
        <v>-0.19985967777013763</v>
      </c>
      <c r="AJ238" s="54">
        <f t="shared" si="92"/>
        <v>-0.18950481659337481</v>
      </c>
      <c r="AK238" s="54">
        <f t="shared" si="92"/>
        <v>-0.17984312157863488</v>
      </c>
      <c r="AL238" s="54">
        <f t="shared" si="92"/>
        <v>-0.17081041186210519</v>
      </c>
      <c r="AN238" s="55">
        <f t="shared" si="78"/>
        <v>0</v>
      </c>
      <c r="AO238" s="55">
        <f t="shared" si="79"/>
        <v>0</v>
      </c>
      <c r="AP238" s="55">
        <f t="shared" si="80"/>
        <v>0</v>
      </c>
      <c r="AQ238" s="55">
        <f t="shared" si="81"/>
        <v>0</v>
      </c>
      <c r="AR238" s="55">
        <f t="shared" si="82"/>
        <v>0</v>
      </c>
      <c r="AS238" s="55">
        <f t="shared" si="83"/>
        <v>0</v>
      </c>
    </row>
    <row r="239" spans="1:45" ht="13.5" customHeight="1">
      <c r="A239" s="51">
        <v>229</v>
      </c>
      <c r="B239" s="52">
        <v>44158</v>
      </c>
      <c r="C239" s="53">
        <v>0.10221</v>
      </c>
      <c r="D239" s="53">
        <v>-0.77132999999999996</v>
      </c>
      <c r="E239" s="53">
        <v>3.8580000000000003E-2</v>
      </c>
      <c r="F239" s="53">
        <v>-2.41276</v>
      </c>
      <c r="G239" s="53">
        <v>1.12415</v>
      </c>
      <c r="H239" s="53">
        <v>2.9932099999999999</v>
      </c>
      <c r="I239" s="54">
        <f t="shared" si="90"/>
        <v>-0.72252857520804903</v>
      </c>
      <c r="J239" s="54">
        <f t="shared" si="90"/>
        <v>-0.76959291581736533</v>
      </c>
      <c r="K239" s="54">
        <f t="shared" si="90"/>
        <v>-0.79411536878231548</v>
      </c>
      <c r="L239" s="54">
        <f t="shared" si="90"/>
        <v>-0.79587050154996342</v>
      </c>
      <c r="M239" s="54">
        <f t="shared" si="90"/>
        <v>-0.77966662827858624</v>
      </c>
      <c r="N239" s="54">
        <f t="shared" si="90"/>
        <v>-0.75103940568494232</v>
      </c>
      <c r="O239" s="54">
        <f t="shared" si="90"/>
        <v>-0.71475506543752909</v>
      </c>
      <c r="P239" s="54">
        <f t="shared" si="90"/>
        <v>-0.67445721408123527</v>
      </c>
      <c r="Q239" s="54">
        <f t="shared" si="90"/>
        <v>-0.63274057297564379</v>
      </c>
      <c r="R239" s="54">
        <f t="shared" si="90"/>
        <v>-0.59135211877444271</v>
      </c>
      <c r="S239" s="54">
        <f t="shared" si="91"/>
        <v>-0.55140175241921918</v>
      </c>
      <c r="T239" s="54">
        <f t="shared" si="91"/>
        <v>-0.51354218692885123</v>
      </c>
      <c r="U239" s="54">
        <f t="shared" si="91"/>
        <v>-0.47810949073804893</v>
      </c>
      <c r="V239" s="54">
        <f t="shared" si="91"/>
        <v>-0.44522757387242529</v>
      </c>
      <c r="W239" s="54">
        <f t="shared" si="91"/>
        <v>-0.41488336390778885</v>
      </c>
      <c r="X239" s="54">
        <f t="shared" si="91"/>
        <v>-0.3869795523724287</v>
      </c>
      <c r="Y239" s="54">
        <f t="shared" si="91"/>
        <v>-0.36137078603601508</v>
      </c>
      <c r="Z239" s="54">
        <f t="shared" si="91"/>
        <v>-0.3378879359236342</v>
      </c>
      <c r="AA239" s="54">
        <f t="shared" si="91"/>
        <v>-0.31635394124934879</v>
      </c>
      <c r="AB239" s="54">
        <f t="shared" si="91"/>
        <v>-0.29659379657537105</v>
      </c>
      <c r="AC239" s="54">
        <f t="shared" si="92"/>
        <v>-0.27844053244123812</v>
      </c>
      <c r="AD239" s="54">
        <f t="shared" si="92"/>
        <v>-0.26173850274943916</v>
      </c>
      <c r="AE239" s="54">
        <f t="shared" si="92"/>
        <v>-0.24634489927221578</v>
      </c>
      <c r="AF239" s="54">
        <f t="shared" si="92"/>
        <v>-0.23213013053544218</v>
      </c>
      <c r="AG239" s="54">
        <f t="shared" si="92"/>
        <v>-0.21897750079211409</v>
      </c>
      <c r="AH239" s="54">
        <f t="shared" si="92"/>
        <v>-0.20678248278429423</v>
      </c>
      <c r="AI239" s="54">
        <f t="shared" si="92"/>
        <v>-0.1954517788746386</v>
      </c>
      <c r="AJ239" s="54">
        <f t="shared" si="92"/>
        <v>-0.18490229661279881</v>
      </c>
      <c r="AK239" s="54">
        <f t="shared" si="92"/>
        <v>-0.17506011793278631</v>
      </c>
      <c r="AL239" s="54">
        <f t="shared" si="92"/>
        <v>-0.16585950950135386</v>
      </c>
      <c r="AN239" s="55">
        <f t="shared" si="78"/>
        <v>9.7599999999999909E-3</v>
      </c>
      <c r="AO239" s="55">
        <f t="shared" si="79"/>
        <v>-1.3469999999999982E-2</v>
      </c>
      <c r="AP239" s="55">
        <f t="shared" si="80"/>
        <v>1.1600000000000003E-2</v>
      </c>
      <c r="AQ239" s="55">
        <f t="shared" si="81"/>
        <v>-4.4350000000000112E-2</v>
      </c>
      <c r="AR239" s="55">
        <f t="shared" si="82"/>
        <v>8.4810000000000052E-2</v>
      </c>
      <c r="AS239" s="55">
        <f t="shared" si="83"/>
        <v>-2.2279999999999855E-2</v>
      </c>
    </row>
    <row r="240" spans="1:45" ht="13.5" customHeight="1">
      <c r="A240" s="51">
        <v>230</v>
      </c>
      <c r="B240" s="52">
        <v>44159</v>
      </c>
      <c r="C240" s="53">
        <v>0.10221</v>
      </c>
      <c r="D240" s="53">
        <v>-0.77132999999999996</v>
      </c>
      <c r="E240" s="53">
        <v>3.8580000000000003E-2</v>
      </c>
      <c r="F240" s="53">
        <v>-2.41276</v>
      </c>
      <c r="G240" s="53">
        <v>1.12415</v>
      </c>
      <c r="H240" s="53">
        <v>2.9932099999999999</v>
      </c>
      <c r="I240" s="54">
        <f t="shared" si="90"/>
        <v>-0.72252857520804903</v>
      </c>
      <c r="J240" s="54">
        <f t="shared" si="90"/>
        <v>-0.76959291581736533</v>
      </c>
      <c r="K240" s="54">
        <f t="shared" si="90"/>
        <v>-0.79411536878231548</v>
      </c>
      <c r="L240" s="54">
        <f t="shared" si="90"/>
        <v>-0.79587050154996342</v>
      </c>
      <c r="M240" s="54">
        <f t="shared" si="90"/>
        <v>-0.77966662827858624</v>
      </c>
      <c r="N240" s="54">
        <f t="shared" si="90"/>
        <v>-0.75103940568494232</v>
      </c>
      <c r="O240" s="54">
        <f t="shared" si="90"/>
        <v>-0.71475506543752909</v>
      </c>
      <c r="P240" s="54">
        <f t="shared" si="90"/>
        <v>-0.67445721408123527</v>
      </c>
      <c r="Q240" s="54">
        <f t="shared" si="90"/>
        <v>-0.63274057297564379</v>
      </c>
      <c r="R240" s="54">
        <f t="shared" si="90"/>
        <v>-0.59135211877444271</v>
      </c>
      <c r="S240" s="54">
        <f t="shared" si="91"/>
        <v>-0.55140175241921918</v>
      </c>
      <c r="T240" s="54">
        <f t="shared" si="91"/>
        <v>-0.51354218692885123</v>
      </c>
      <c r="U240" s="54">
        <f t="shared" si="91"/>
        <v>-0.47810949073804893</v>
      </c>
      <c r="V240" s="54">
        <f t="shared" si="91"/>
        <v>-0.44522757387242529</v>
      </c>
      <c r="W240" s="54">
        <f t="shared" si="91"/>
        <v>-0.41488336390778885</v>
      </c>
      <c r="X240" s="54">
        <f t="shared" si="91"/>
        <v>-0.3869795523724287</v>
      </c>
      <c r="Y240" s="54">
        <f t="shared" si="91"/>
        <v>-0.36137078603601508</v>
      </c>
      <c r="Z240" s="54">
        <f t="shared" si="91"/>
        <v>-0.3378879359236342</v>
      </c>
      <c r="AA240" s="54">
        <f t="shared" si="91"/>
        <v>-0.31635394124934879</v>
      </c>
      <c r="AB240" s="54">
        <f t="shared" si="91"/>
        <v>-0.29659379657537105</v>
      </c>
      <c r="AC240" s="54">
        <f t="shared" si="92"/>
        <v>-0.27844053244123812</v>
      </c>
      <c r="AD240" s="54">
        <f t="shared" si="92"/>
        <v>-0.26173850274943916</v>
      </c>
      <c r="AE240" s="54">
        <f t="shared" si="92"/>
        <v>-0.24634489927221578</v>
      </c>
      <c r="AF240" s="54">
        <f t="shared" si="92"/>
        <v>-0.23213013053544218</v>
      </c>
      <c r="AG240" s="54">
        <f t="shared" si="92"/>
        <v>-0.21897750079211409</v>
      </c>
      <c r="AH240" s="54">
        <f t="shared" si="92"/>
        <v>-0.20678248278429423</v>
      </c>
      <c r="AI240" s="54">
        <f t="shared" si="92"/>
        <v>-0.1954517788746386</v>
      </c>
      <c r="AJ240" s="54">
        <f t="shared" si="92"/>
        <v>-0.18490229661279881</v>
      </c>
      <c r="AK240" s="54">
        <f t="shared" si="92"/>
        <v>-0.17506011793278631</v>
      </c>
      <c r="AL240" s="54">
        <f t="shared" si="92"/>
        <v>-0.16585950950135386</v>
      </c>
      <c r="AN240" s="55">
        <f t="shared" si="78"/>
        <v>0</v>
      </c>
      <c r="AO240" s="55">
        <f t="shared" si="79"/>
        <v>0</v>
      </c>
      <c r="AP240" s="55">
        <f t="shared" si="80"/>
        <v>0</v>
      </c>
      <c r="AQ240" s="55">
        <f t="shared" si="81"/>
        <v>0</v>
      </c>
      <c r="AR240" s="55">
        <f t="shared" si="82"/>
        <v>0</v>
      </c>
      <c r="AS240" s="55">
        <f t="shared" si="83"/>
        <v>0</v>
      </c>
    </row>
    <row r="241" spans="1:45" ht="13.5" customHeight="1">
      <c r="A241" s="51">
        <v>231</v>
      </c>
      <c r="B241" s="52">
        <v>44160</v>
      </c>
      <c r="C241" s="53">
        <v>0.10221</v>
      </c>
      <c r="D241" s="53">
        <v>-0.77132999999999996</v>
      </c>
      <c r="E241" s="53">
        <v>3.8580000000000003E-2</v>
      </c>
      <c r="F241" s="53">
        <v>-2.41276</v>
      </c>
      <c r="G241" s="53">
        <v>1.12415</v>
      </c>
      <c r="H241" s="53">
        <v>2.9932099999999999</v>
      </c>
      <c r="I241" s="54">
        <f t="shared" ref="I241:R250" si="93">IFERROR($C241 + $D241 * (1 - EXP(-I$9 / $G241)) / (I$9 / $G241)+ $E241 * ((1 - EXP(-I$9 / $G241)) / (I$9 / $G241) - EXP(-I$9 / $G241))+ $F241 * ((1 - EXP(-I$9 / $H241)) / (I$9 / $H241) - EXP(-I$9 / $H241)),"n.a")</f>
        <v>-0.72252857520804903</v>
      </c>
      <c r="J241" s="54">
        <f t="shared" si="93"/>
        <v>-0.76959291581736533</v>
      </c>
      <c r="K241" s="54">
        <f t="shared" si="93"/>
        <v>-0.79411536878231548</v>
      </c>
      <c r="L241" s="54">
        <f t="shared" si="93"/>
        <v>-0.79587050154996342</v>
      </c>
      <c r="M241" s="54">
        <f t="shared" si="93"/>
        <v>-0.77966662827858624</v>
      </c>
      <c r="N241" s="54">
        <f t="shared" si="93"/>
        <v>-0.75103940568494232</v>
      </c>
      <c r="O241" s="54">
        <f t="shared" si="93"/>
        <v>-0.71475506543752909</v>
      </c>
      <c r="P241" s="54">
        <f t="shared" si="93"/>
        <v>-0.67445721408123527</v>
      </c>
      <c r="Q241" s="54">
        <f t="shared" si="93"/>
        <v>-0.63274057297564379</v>
      </c>
      <c r="R241" s="54">
        <f t="shared" si="93"/>
        <v>-0.59135211877444271</v>
      </c>
      <c r="S241" s="54">
        <f t="shared" ref="S241:AB250" si="94">IFERROR($C241 + $D241 * (1 - EXP(-S$9 / $G241)) / (S$9 / $G241)+ $E241 * ((1 - EXP(-S$9 / $G241)) / (S$9 / $G241) - EXP(-S$9 / $G241))+ $F241 * ((1 - EXP(-S$9 / $H241)) / (S$9 / $H241) - EXP(-S$9 / $H241)),"n.a")</f>
        <v>-0.55140175241921918</v>
      </c>
      <c r="T241" s="54">
        <f t="shared" si="94"/>
        <v>-0.51354218692885123</v>
      </c>
      <c r="U241" s="54">
        <f t="shared" si="94"/>
        <v>-0.47810949073804893</v>
      </c>
      <c r="V241" s="54">
        <f t="shared" si="94"/>
        <v>-0.44522757387242529</v>
      </c>
      <c r="W241" s="54">
        <f t="shared" si="94"/>
        <v>-0.41488336390778885</v>
      </c>
      <c r="X241" s="54">
        <f t="shared" si="94"/>
        <v>-0.3869795523724287</v>
      </c>
      <c r="Y241" s="54">
        <f t="shared" si="94"/>
        <v>-0.36137078603601508</v>
      </c>
      <c r="Z241" s="54">
        <f t="shared" si="94"/>
        <v>-0.3378879359236342</v>
      </c>
      <c r="AA241" s="54">
        <f t="shared" si="94"/>
        <v>-0.31635394124934879</v>
      </c>
      <c r="AB241" s="54">
        <f t="shared" si="94"/>
        <v>-0.29659379657537105</v>
      </c>
      <c r="AC241" s="54">
        <f t="shared" ref="AC241:AL250" si="95">IFERROR($C241 + $D241 * (1 - EXP(-AC$9 / $G241)) / (AC$9 / $G241)+ $E241 * ((1 - EXP(-AC$9 / $G241)) / (AC$9 / $G241) - EXP(-AC$9 / $G241))+ $F241 * ((1 - EXP(-AC$9 / $H241)) / (AC$9 / $H241) - EXP(-AC$9 / $H241)),"n.a")</f>
        <v>-0.27844053244123812</v>
      </c>
      <c r="AD241" s="54">
        <f t="shared" si="95"/>
        <v>-0.26173850274943916</v>
      </c>
      <c r="AE241" s="54">
        <f t="shared" si="95"/>
        <v>-0.24634489927221578</v>
      </c>
      <c r="AF241" s="54">
        <f t="shared" si="95"/>
        <v>-0.23213013053544218</v>
      </c>
      <c r="AG241" s="54">
        <f t="shared" si="95"/>
        <v>-0.21897750079211409</v>
      </c>
      <c r="AH241" s="54">
        <f t="shared" si="95"/>
        <v>-0.20678248278429423</v>
      </c>
      <c r="AI241" s="54">
        <f t="shared" si="95"/>
        <v>-0.1954517788746386</v>
      </c>
      <c r="AJ241" s="54">
        <f t="shared" si="95"/>
        <v>-0.18490229661279881</v>
      </c>
      <c r="AK241" s="54">
        <f t="shared" si="95"/>
        <v>-0.17506011793278631</v>
      </c>
      <c r="AL241" s="54">
        <f t="shared" si="95"/>
        <v>-0.16585950950135386</v>
      </c>
      <c r="AN241" s="55">
        <f t="shared" si="78"/>
        <v>0</v>
      </c>
      <c r="AO241" s="55">
        <f t="shared" si="79"/>
        <v>0</v>
      </c>
      <c r="AP241" s="55">
        <f t="shared" si="80"/>
        <v>0</v>
      </c>
      <c r="AQ241" s="55">
        <f t="shared" si="81"/>
        <v>0</v>
      </c>
      <c r="AR241" s="55">
        <f t="shared" si="82"/>
        <v>0</v>
      </c>
      <c r="AS241" s="55">
        <f t="shared" si="83"/>
        <v>0</v>
      </c>
    </row>
    <row r="242" spans="1:45" ht="13.5" customHeight="1">
      <c r="A242" s="51">
        <v>232</v>
      </c>
      <c r="B242" s="52">
        <v>44161</v>
      </c>
      <c r="C242" s="53">
        <v>0.10221</v>
      </c>
      <c r="D242" s="53">
        <v>-0.77132999999999996</v>
      </c>
      <c r="E242" s="53">
        <v>3.8580000000000003E-2</v>
      </c>
      <c r="F242" s="53">
        <v>-2.41276</v>
      </c>
      <c r="G242" s="53">
        <v>1.12415</v>
      </c>
      <c r="H242" s="53">
        <v>2.9932099999999999</v>
      </c>
      <c r="I242" s="54">
        <f t="shared" si="93"/>
        <v>-0.72252857520804903</v>
      </c>
      <c r="J242" s="54">
        <f t="shared" si="93"/>
        <v>-0.76959291581736533</v>
      </c>
      <c r="K242" s="54">
        <f t="shared" si="93"/>
        <v>-0.79411536878231548</v>
      </c>
      <c r="L242" s="54">
        <f t="shared" si="93"/>
        <v>-0.79587050154996342</v>
      </c>
      <c r="M242" s="54">
        <f t="shared" si="93"/>
        <v>-0.77966662827858624</v>
      </c>
      <c r="N242" s="54">
        <f t="shared" si="93"/>
        <v>-0.75103940568494232</v>
      </c>
      <c r="O242" s="54">
        <f t="shared" si="93"/>
        <v>-0.71475506543752909</v>
      </c>
      <c r="P242" s="54">
        <f t="shared" si="93"/>
        <v>-0.67445721408123527</v>
      </c>
      <c r="Q242" s="54">
        <f t="shared" si="93"/>
        <v>-0.63274057297564379</v>
      </c>
      <c r="R242" s="54">
        <f t="shared" si="93"/>
        <v>-0.59135211877444271</v>
      </c>
      <c r="S242" s="54">
        <f t="shared" si="94"/>
        <v>-0.55140175241921918</v>
      </c>
      <c r="T242" s="54">
        <f t="shared" si="94"/>
        <v>-0.51354218692885123</v>
      </c>
      <c r="U242" s="54">
        <f t="shared" si="94"/>
        <v>-0.47810949073804893</v>
      </c>
      <c r="V242" s="54">
        <f t="shared" si="94"/>
        <v>-0.44522757387242529</v>
      </c>
      <c r="W242" s="54">
        <f t="shared" si="94"/>
        <v>-0.41488336390778885</v>
      </c>
      <c r="X242" s="54">
        <f t="shared" si="94"/>
        <v>-0.3869795523724287</v>
      </c>
      <c r="Y242" s="54">
        <f t="shared" si="94"/>
        <v>-0.36137078603601508</v>
      </c>
      <c r="Z242" s="54">
        <f t="shared" si="94"/>
        <v>-0.3378879359236342</v>
      </c>
      <c r="AA242" s="54">
        <f t="shared" si="94"/>
        <v>-0.31635394124934879</v>
      </c>
      <c r="AB242" s="54">
        <f t="shared" si="94"/>
        <v>-0.29659379657537105</v>
      </c>
      <c r="AC242" s="54">
        <f t="shared" si="95"/>
        <v>-0.27844053244123812</v>
      </c>
      <c r="AD242" s="54">
        <f t="shared" si="95"/>
        <v>-0.26173850274943916</v>
      </c>
      <c r="AE242" s="54">
        <f t="shared" si="95"/>
        <v>-0.24634489927221578</v>
      </c>
      <c r="AF242" s="54">
        <f t="shared" si="95"/>
        <v>-0.23213013053544218</v>
      </c>
      <c r="AG242" s="54">
        <f t="shared" si="95"/>
        <v>-0.21897750079211409</v>
      </c>
      <c r="AH242" s="54">
        <f t="shared" si="95"/>
        <v>-0.20678248278429423</v>
      </c>
      <c r="AI242" s="54">
        <f t="shared" si="95"/>
        <v>-0.1954517788746386</v>
      </c>
      <c r="AJ242" s="54">
        <f t="shared" si="95"/>
        <v>-0.18490229661279881</v>
      </c>
      <c r="AK242" s="54">
        <f t="shared" si="95"/>
        <v>-0.17506011793278631</v>
      </c>
      <c r="AL242" s="54">
        <f t="shared" si="95"/>
        <v>-0.16585950950135386</v>
      </c>
      <c r="AN242" s="55">
        <f t="shared" si="78"/>
        <v>0</v>
      </c>
      <c r="AO242" s="55">
        <f t="shared" si="79"/>
        <v>0</v>
      </c>
      <c r="AP242" s="55">
        <f t="shared" si="80"/>
        <v>0</v>
      </c>
      <c r="AQ242" s="55">
        <f t="shared" si="81"/>
        <v>0</v>
      </c>
      <c r="AR242" s="55">
        <f t="shared" si="82"/>
        <v>0</v>
      </c>
      <c r="AS242" s="55">
        <f t="shared" si="83"/>
        <v>0</v>
      </c>
    </row>
    <row r="243" spans="1:45" ht="13.5" customHeight="1">
      <c r="A243" s="51">
        <v>233</v>
      </c>
      <c r="B243" s="52">
        <v>44162</v>
      </c>
      <c r="C243" s="53">
        <v>0.10221</v>
      </c>
      <c r="D243" s="53">
        <v>-0.77132999999999996</v>
      </c>
      <c r="E243" s="53">
        <v>3.8580000000000003E-2</v>
      </c>
      <c r="F243" s="53">
        <v>-2.41276</v>
      </c>
      <c r="G243" s="53">
        <v>1.12415</v>
      </c>
      <c r="H243" s="53">
        <v>2.9932099999999999</v>
      </c>
      <c r="I243" s="54">
        <f t="shared" si="93"/>
        <v>-0.72252857520804903</v>
      </c>
      <c r="J243" s="54">
        <f t="shared" si="93"/>
        <v>-0.76959291581736533</v>
      </c>
      <c r="K243" s="54">
        <f t="shared" si="93"/>
        <v>-0.79411536878231548</v>
      </c>
      <c r="L243" s="54">
        <f t="shared" si="93"/>
        <v>-0.79587050154996342</v>
      </c>
      <c r="M243" s="54">
        <f t="shared" si="93"/>
        <v>-0.77966662827858624</v>
      </c>
      <c r="N243" s="54">
        <f t="shared" si="93"/>
        <v>-0.75103940568494232</v>
      </c>
      <c r="O243" s="54">
        <f t="shared" si="93"/>
        <v>-0.71475506543752909</v>
      </c>
      <c r="P243" s="54">
        <f t="shared" si="93"/>
        <v>-0.67445721408123527</v>
      </c>
      <c r="Q243" s="54">
        <f t="shared" si="93"/>
        <v>-0.63274057297564379</v>
      </c>
      <c r="R243" s="54">
        <f t="shared" si="93"/>
        <v>-0.59135211877444271</v>
      </c>
      <c r="S243" s="54">
        <f t="shared" si="94"/>
        <v>-0.55140175241921918</v>
      </c>
      <c r="T243" s="54">
        <f t="shared" si="94"/>
        <v>-0.51354218692885123</v>
      </c>
      <c r="U243" s="54">
        <f t="shared" si="94"/>
        <v>-0.47810949073804893</v>
      </c>
      <c r="V243" s="54">
        <f t="shared" si="94"/>
        <v>-0.44522757387242529</v>
      </c>
      <c r="W243" s="54">
        <f t="shared" si="94"/>
        <v>-0.41488336390778885</v>
      </c>
      <c r="X243" s="54">
        <f t="shared" si="94"/>
        <v>-0.3869795523724287</v>
      </c>
      <c r="Y243" s="54">
        <f t="shared" si="94"/>
        <v>-0.36137078603601508</v>
      </c>
      <c r="Z243" s="54">
        <f t="shared" si="94"/>
        <v>-0.3378879359236342</v>
      </c>
      <c r="AA243" s="54">
        <f t="shared" si="94"/>
        <v>-0.31635394124934879</v>
      </c>
      <c r="AB243" s="54">
        <f t="shared" si="94"/>
        <v>-0.29659379657537105</v>
      </c>
      <c r="AC243" s="54">
        <f t="shared" si="95"/>
        <v>-0.27844053244123812</v>
      </c>
      <c r="AD243" s="54">
        <f t="shared" si="95"/>
        <v>-0.26173850274943916</v>
      </c>
      <c r="AE243" s="54">
        <f t="shared" si="95"/>
        <v>-0.24634489927221578</v>
      </c>
      <c r="AF243" s="54">
        <f t="shared" si="95"/>
        <v>-0.23213013053544218</v>
      </c>
      <c r="AG243" s="54">
        <f t="shared" si="95"/>
        <v>-0.21897750079211409</v>
      </c>
      <c r="AH243" s="54">
        <f t="shared" si="95"/>
        <v>-0.20678248278429423</v>
      </c>
      <c r="AI243" s="54">
        <f t="shared" si="95"/>
        <v>-0.1954517788746386</v>
      </c>
      <c r="AJ243" s="54">
        <f t="shared" si="95"/>
        <v>-0.18490229661279881</v>
      </c>
      <c r="AK243" s="54">
        <f t="shared" si="95"/>
        <v>-0.17506011793278631</v>
      </c>
      <c r="AL243" s="54">
        <f t="shared" si="95"/>
        <v>-0.16585950950135386</v>
      </c>
      <c r="AN243" s="55">
        <f t="shared" si="78"/>
        <v>0</v>
      </c>
      <c r="AO243" s="55">
        <f t="shared" si="79"/>
        <v>0</v>
      </c>
      <c r="AP243" s="55">
        <f t="shared" si="80"/>
        <v>0</v>
      </c>
      <c r="AQ243" s="55">
        <f t="shared" si="81"/>
        <v>0</v>
      </c>
      <c r="AR243" s="55">
        <f t="shared" si="82"/>
        <v>0</v>
      </c>
      <c r="AS243" s="55">
        <f t="shared" si="83"/>
        <v>0</v>
      </c>
    </row>
    <row r="244" spans="1:45" ht="13.5" customHeight="1">
      <c r="A244" s="51">
        <v>234</v>
      </c>
      <c r="B244" s="52">
        <v>44165</v>
      </c>
      <c r="C244" s="53">
        <v>0.10221</v>
      </c>
      <c r="D244" s="53">
        <v>-0.77132999999999996</v>
      </c>
      <c r="E244" s="53">
        <v>3.8580000000000003E-2</v>
      </c>
      <c r="F244" s="53">
        <v>-2.41276</v>
      </c>
      <c r="G244" s="53">
        <v>1.12415</v>
      </c>
      <c r="H244" s="53">
        <v>2.9932099999999999</v>
      </c>
      <c r="I244" s="54">
        <f t="shared" si="93"/>
        <v>-0.72252857520804903</v>
      </c>
      <c r="J244" s="54">
        <f t="shared" si="93"/>
        <v>-0.76959291581736533</v>
      </c>
      <c r="K244" s="54">
        <f t="shared" si="93"/>
        <v>-0.79411536878231548</v>
      </c>
      <c r="L244" s="54">
        <f t="shared" si="93"/>
        <v>-0.79587050154996342</v>
      </c>
      <c r="M244" s="54">
        <f t="shared" si="93"/>
        <v>-0.77966662827858624</v>
      </c>
      <c r="N244" s="54">
        <f t="shared" si="93"/>
        <v>-0.75103940568494232</v>
      </c>
      <c r="O244" s="54">
        <f t="shared" si="93"/>
        <v>-0.71475506543752909</v>
      </c>
      <c r="P244" s="54">
        <f t="shared" si="93"/>
        <v>-0.67445721408123527</v>
      </c>
      <c r="Q244" s="54">
        <f t="shared" si="93"/>
        <v>-0.63274057297564379</v>
      </c>
      <c r="R244" s="54">
        <f t="shared" si="93"/>
        <v>-0.59135211877444271</v>
      </c>
      <c r="S244" s="54">
        <f t="shared" si="94"/>
        <v>-0.55140175241921918</v>
      </c>
      <c r="T244" s="54">
        <f t="shared" si="94"/>
        <v>-0.51354218692885123</v>
      </c>
      <c r="U244" s="54">
        <f t="shared" si="94"/>
        <v>-0.47810949073804893</v>
      </c>
      <c r="V244" s="54">
        <f t="shared" si="94"/>
        <v>-0.44522757387242529</v>
      </c>
      <c r="W244" s="54">
        <f t="shared" si="94"/>
        <v>-0.41488336390778885</v>
      </c>
      <c r="X244" s="54">
        <f t="shared" si="94"/>
        <v>-0.3869795523724287</v>
      </c>
      <c r="Y244" s="54">
        <f t="shared" si="94"/>
        <v>-0.36137078603601508</v>
      </c>
      <c r="Z244" s="54">
        <f t="shared" si="94"/>
        <v>-0.3378879359236342</v>
      </c>
      <c r="AA244" s="54">
        <f t="shared" si="94"/>
        <v>-0.31635394124934879</v>
      </c>
      <c r="AB244" s="54">
        <f t="shared" si="94"/>
        <v>-0.29659379657537105</v>
      </c>
      <c r="AC244" s="54">
        <f t="shared" si="95"/>
        <v>-0.27844053244123812</v>
      </c>
      <c r="AD244" s="54">
        <f t="shared" si="95"/>
        <v>-0.26173850274943916</v>
      </c>
      <c r="AE244" s="54">
        <f t="shared" si="95"/>
        <v>-0.24634489927221578</v>
      </c>
      <c r="AF244" s="54">
        <f t="shared" si="95"/>
        <v>-0.23213013053544218</v>
      </c>
      <c r="AG244" s="54">
        <f t="shared" si="95"/>
        <v>-0.21897750079211409</v>
      </c>
      <c r="AH244" s="54">
        <f t="shared" si="95"/>
        <v>-0.20678248278429423</v>
      </c>
      <c r="AI244" s="54">
        <f t="shared" si="95"/>
        <v>-0.1954517788746386</v>
      </c>
      <c r="AJ244" s="54">
        <f t="shared" si="95"/>
        <v>-0.18490229661279881</v>
      </c>
      <c r="AK244" s="54">
        <f t="shared" si="95"/>
        <v>-0.17506011793278631</v>
      </c>
      <c r="AL244" s="54">
        <f t="shared" si="95"/>
        <v>-0.16585950950135386</v>
      </c>
      <c r="AN244" s="55">
        <f t="shared" si="78"/>
        <v>0</v>
      </c>
      <c r="AO244" s="55">
        <f t="shared" si="79"/>
        <v>0</v>
      </c>
      <c r="AP244" s="55">
        <f t="shared" si="80"/>
        <v>0</v>
      </c>
      <c r="AQ244" s="55">
        <f t="shared" si="81"/>
        <v>0</v>
      </c>
      <c r="AR244" s="55">
        <f t="shared" si="82"/>
        <v>0</v>
      </c>
      <c r="AS244" s="55">
        <f t="shared" si="83"/>
        <v>0</v>
      </c>
    </row>
    <row r="245" spans="1:45" ht="13.5" customHeight="1">
      <c r="A245" s="51">
        <v>235</v>
      </c>
      <c r="B245" s="52">
        <v>44166</v>
      </c>
      <c r="C245" s="53">
        <v>0.10032000000000001</v>
      </c>
      <c r="D245" s="53">
        <v>-0.86734</v>
      </c>
      <c r="E245" s="53">
        <v>0.12881000000000001</v>
      </c>
      <c r="F245" s="53">
        <v>-2.5141800000000001</v>
      </c>
      <c r="G245" s="53">
        <v>0.75007999999999997</v>
      </c>
      <c r="H245" s="53">
        <v>2.7229299999999999</v>
      </c>
      <c r="I245" s="54">
        <f t="shared" si="93"/>
        <v>-0.70434103848727059</v>
      </c>
      <c r="J245" s="54">
        <f t="shared" si="93"/>
        <v>-0.74101775614514709</v>
      </c>
      <c r="K245" s="54">
        <f t="shared" si="93"/>
        <v>-0.77158352383438011</v>
      </c>
      <c r="L245" s="54">
        <f t="shared" si="93"/>
        <v>-0.77705215176000564</v>
      </c>
      <c r="M245" s="54">
        <f t="shared" si="93"/>
        <v>-0.76062246327457694</v>
      </c>
      <c r="N245" s="54">
        <f t="shared" si="93"/>
        <v>-0.72942195195653314</v>
      </c>
      <c r="O245" s="54">
        <f t="shared" si="93"/>
        <v>-0.68973982518839272</v>
      </c>
      <c r="P245" s="54">
        <f t="shared" si="93"/>
        <v>-0.64616001017210101</v>
      </c>
      <c r="Q245" s="54">
        <f t="shared" si="93"/>
        <v>-0.60173829984080551</v>
      </c>
      <c r="R245" s="54">
        <f t="shared" si="93"/>
        <v>-0.55838059284142694</v>
      </c>
      <c r="S245" s="54">
        <f t="shared" si="94"/>
        <v>-0.51718949859301355</v>
      </c>
      <c r="T245" s="54">
        <f t="shared" si="94"/>
        <v>-0.47873096867650827</v>
      </c>
      <c r="U245" s="54">
        <f t="shared" si="94"/>
        <v>-0.44322530863781273</v>
      </c>
      <c r="V245" s="54">
        <f t="shared" si="94"/>
        <v>-0.41067882236812914</v>
      </c>
      <c r="W245" s="54">
        <f t="shared" si="94"/>
        <v>-0.38097214260663081</v>
      </c>
      <c r="X245" s="54">
        <f t="shared" si="94"/>
        <v>-0.3539181313252921</v>
      </c>
      <c r="Y245" s="54">
        <f t="shared" si="94"/>
        <v>-0.32929890335953721</v>
      </c>
      <c r="Z245" s="54">
        <f t="shared" si="94"/>
        <v>-0.30688878347976972</v>
      </c>
      <c r="AA245" s="54">
        <f t="shared" si="94"/>
        <v>-0.28646793929774861</v>
      </c>
      <c r="AB245" s="54">
        <f t="shared" si="94"/>
        <v>-0.2678299392051342</v>
      </c>
      <c r="AC245" s="54">
        <f t="shared" si="95"/>
        <v>-0.25078543245386276</v>
      </c>
      <c r="AD245" s="54">
        <f t="shared" si="95"/>
        <v>-0.2351634190385643</v>
      </c>
      <c r="AE245" s="54">
        <f t="shared" si="95"/>
        <v>-0.22081107731029692</v>
      </c>
      <c r="AF245" s="54">
        <f t="shared" si="95"/>
        <v>-0.20759277833192541</v>
      </c>
      <c r="AG245" s="54">
        <f t="shared" si="95"/>
        <v>-0.19538868830979866</v>
      </c>
      <c r="AH245" s="54">
        <f t="shared" si="95"/>
        <v>-0.18409320900231591</v>
      </c>
      <c r="AI245" s="54">
        <f t="shared" si="95"/>
        <v>-0.17361340640551792</v>
      </c>
      <c r="AJ245" s="54">
        <f t="shared" si="95"/>
        <v>-0.16386751338506711</v>
      </c>
      <c r="AK245" s="54">
        <f t="shared" si="95"/>
        <v>-0.15478355069817221</v>
      </c>
      <c r="AL245" s="54">
        <f t="shared" si="95"/>
        <v>-0.14629808514985443</v>
      </c>
      <c r="AN245" s="55">
        <f t="shared" si="78"/>
        <v>-1.8899999999999889E-3</v>
      </c>
      <c r="AO245" s="55">
        <f t="shared" si="79"/>
        <v>-9.601000000000004E-2</v>
      </c>
      <c r="AP245" s="55">
        <f t="shared" si="80"/>
        <v>9.0230000000000005E-2</v>
      </c>
      <c r="AQ245" s="55">
        <f t="shared" si="81"/>
        <v>-0.10142000000000007</v>
      </c>
      <c r="AR245" s="55">
        <f t="shared" si="82"/>
        <v>-0.37407000000000001</v>
      </c>
      <c r="AS245" s="55">
        <f t="shared" si="83"/>
        <v>-0.27028000000000008</v>
      </c>
    </row>
    <row r="246" spans="1:45" ht="13.5" customHeight="1">
      <c r="A246" s="51">
        <v>236</v>
      </c>
      <c r="B246" s="52">
        <v>44167</v>
      </c>
      <c r="C246" s="53">
        <v>0.15454999999999999</v>
      </c>
      <c r="D246" s="53">
        <v>-0.97191000000000005</v>
      </c>
      <c r="E246" s="53">
        <v>0.25762000000000002</v>
      </c>
      <c r="F246" s="53">
        <v>-2.60968</v>
      </c>
      <c r="G246" s="53">
        <v>0.78841000000000006</v>
      </c>
      <c r="H246" s="53">
        <v>2.6833300000000002</v>
      </c>
      <c r="I246" s="54">
        <f t="shared" si="93"/>
        <v>-0.70345112963939083</v>
      </c>
      <c r="J246" s="54">
        <f t="shared" si="93"/>
        <v>-0.72634149677445747</v>
      </c>
      <c r="K246" s="54">
        <f t="shared" si="93"/>
        <v>-0.7526356519483739</v>
      </c>
      <c r="L246" s="54">
        <f t="shared" si="93"/>
        <v>-0.75559993263305636</v>
      </c>
      <c r="M246" s="54">
        <f t="shared" si="93"/>
        <v>-0.73667491840131694</v>
      </c>
      <c r="N246" s="54">
        <f t="shared" si="93"/>
        <v>-0.70282417073803893</v>
      </c>
      <c r="O246" s="54">
        <f t="shared" si="93"/>
        <v>-0.66049180997179457</v>
      </c>
      <c r="P246" s="54">
        <f t="shared" si="93"/>
        <v>-0.61440947376081323</v>
      </c>
      <c r="Q246" s="54">
        <f t="shared" si="93"/>
        <v>-0.56771739326043091</v>
      </c>
      <c r="R246" s="54">
        <f t="shared" si="93"/>
        <v>-0.5223528103168702</v>
      </c>
      <c r="S246" s="54">
        <f t="shared" si="94"/>
        <v>-0.47941616253754388</v>
      </c>
      <c r="T246" s="54">
        <f t="shared" si="94"/>
        <v>-0.43945332609934812</v>
      </c>
      <c r="U246" s="54">
        <f t="shared" si="94"/>
        <v>-0.40265681254674235</v>
      </c>
      <c r="V246" s="54">
        <f t="shared" si="94"/>
        <v>-0.36900339479349981</v>
      </c>
      <c r="W246" s="54">
        <f t="shared" si="94"/>
        <v>-0.3383456328573049</v>
      </c>
      <c r="X246" s="54">
        <f t="shared" si="94"/>
        <v>-0.31047126013918319</v>
      </c>
      <c r="Y246" s="54">
        <f t="shared" si="94"/>
        <v>-0.28514070424924154</v>
      </c>
      <c r="Z246" s="54">
        <f t="shared" si="94"/>
        <v>-0.26211000590094907</v>
      </c>
      <c r="AA246" s="54">
        <f t="shared" si="94"/>
        <v>-0.24114415164240041</v>
      </c>
      <c r="AB246" s="54">
        <f t="shared" si="94"/>
        <v>-0.22202422791748883</v>
      </c>
      <c r="AC246" s="54">
        <f t="shared" si="95"/>
        <v>-0.20455068065068138</v>
      </c>
      <c r="AD246" s="54">
        <f t="shared" si="95"/>
        <v>-0.18854419227160987</v>
      </c>
      <c r="AE246" s="54">
        <f t="shared" si="95"/>
        <v>-0.17384516341367295</v>
      </c>
      <c r="AF246" s="54">
        <f t="shared" si="95"/>
        <v>-0.16031243366911449</v>
      </c>
      <c r="AG246" s="54">
        <f t="shared" si="95"/>
        <v>-0.14782164081666208</v>
      </c>
      <c r="AH246" s="54">
        <f t="shared" si="95"/>
        <v>-0.13626346311104287</v>
      </c>
      <c r="AI246" s="54">
        <f t="shared" si="95"/>
        <v>-0.12554188843623251</v>
      </c>
      <c r="AJ246" s="54">
        <f t="shared" si="95"/>
        <v>-0.11557258948797888</v>
      </c>
      <c r="AK246" s="54">
        <f t="shared" si="95"/>
        <v>-0.10628144349584576</v>
      </c>
      <c r="AL246" s="54">
        <f t="shared" si="95"/>
        <v>-9.7603210095822512E-2</v>
      </c>
      <c r="AN246" s="55">
        <f t="shared" si="78"/>
        <v>5.4229999999999987E-2</v>
      </c>
      <c r="AO246" s="55">
        <f t="shared" si="79"/>
        <v>-0.10457000000000005</v>
      </c>
      <c r="AP246" s="55">
        <f t="shared" si="80"/>
        <v>0.12881000000000001</v>
      </c>
      <c r="AQ246" s="55">
        <f t="shared" si="81"/>
        <v>-9.5499999999999918E-2</v>
      </c>
      <c r="AR246" s="55">
        <f t="shared" si="82"/>
        <v>3.8330000000000086E-2</v>
      </c>
      <c r="AS246" s="55">
        <f t="shared" si="83"/>
        <v>-3.9599999999999635E-2</v>
      </c>
    </row>
    <row r="247" spans="1:45" ht="13.5" customHeight="1">
      <c r="A247" s="51">
        <v>237</v>
      </c>
      <c r="B247" s="52">
        <v>44168</v>
      </c>
      <c r="C247" s="53">
        <v>0.15523999999999999</v>
      </c>
      <c r="D247" s="53">
        <v>-0.93305000000000005</v>
      </c>
      <c r="E247" s="53">
        <v>-2.5499999999999998E-2</v>
      </c>
      <c r="F247" s="53">
        <v>-2.5821499999999999</v>
      </c>
      <c r="G247" s="53">
        <v>0.70523999999999998</v>
      </c>
      <c r="H247" s="53">
        <v>2.8090799999999998</v>
      </c>
      <c r="I247" s="54">
        <f t="shared" si="93"/>
        <v>-0.71466336489891324</v>
      </c>
      <c r="J247" s="54">
        <f t="shared" si="93"/>
        <v>-0.74163923973614188</v>
      </c>
      <c r="K247" s="54">
        <f t="shared" si="93"/>
        <v>-0.76582766664141555</v>
      </c>
      <c r="L247" s="54">
        <f t="shared" si="93"/>
        <v>-0.76819349419627114</v>
      </c>
      <c r="M247" s="54">
        <f t="shared" si="93"/>
        <v>-0.75039026598394853</v>
      </c>
      <c r="N247" s="54">
        <f t="shared" si="93"/>
        <v>-0.71845558398295628</v>
      </c>
      <c r="O247" s="54">
        <f t="shared" si="93"/>
        <v>-0.67811309561567978</v>
      </c>
      <c r="P247" s="54">
        <f t="shared" si="93"/>
        <v>-0.63371099531666797</v>
      </c>
      <c r="Q247" s="54">
        <f t="shared" si="93"/>
        <v>-0.58824331061946666</v>
      </c>
      <c r="R247" s="54">
        <f t="shared" si="93"/>
        <v>-0.54363511540798704</v>
      </c>
      <c r="S247" s="54">
        <f t="shared" si="94"/>
        <v>-0.50103922062874073</v>
      </c>
      <c r="T247" s="54">
        <f t="shared" si="94"/>
        <v>-0.46107789645769959</v>
      </c>
      <c r="U247" s="54">
        <f t="shared" si="94"/>
        <v>-0.42402257332015081</v>
      </c>
      <c r="V247" s="54">
        <f t="shared" si="94"/>
        <v>-0.38992127413112621</v>
      </c>
      <c r="W247" s="54">
        <f t="shared" si="94"/>
        <v>-0.35868626145319343</v>
      </c>
      <c r="X247" s="54">
        <f t="shared" si="94"/>
        <v>-0.33015286298455504</v>
      </c>
      <c r="Y247" s="54">
        <f t="shared" si="94"/>
        <v>-0.30411802069245586</v>
      </c>
      <c r="Z247" s="54">
        <f t="shared" si="94"/>
        <v>-0.28036486672587946</v>
      </c>
      <c r="AA247" s="54">
        <f t="shared" si="94"/>
        <v>-0.25867783386966514</v>
      </c>
      <c r="AB247" s="54">
        <f t="shared" si="94"/>
        <v>-0.2388514602038681</v>
      </c>
      <c r="AC247" s="54">
        <f t="shared" si="95"/>
        <v>-0.2206950697247603</v>
      </c>
      <c r="AD247" s="54">
        <f t="shared" si="95"/>
        <v>-0.20403481624043934</v>
      </c>
      <c r="AE247" s="54">
        <f t="shared" si="95"/>
        <v>-0.18871409193181968</v>
      </c>
      <c r="AF247" s="54">
        <f t="shared" si="95"/>
        <v>-0.17459296583967121</v>
      </c>
      <c r="AG247" s="54">
        <f t="shared" si="95"/>
        <v>-0.16154708734009618</v>
      </c>
      <c r="AH247" s="54">
        <f t="shared" si="95"/>
        <v>-0.14946633353764857</v>
      </c>
      <c r="AI247" s="54">
        <f t="shared" si="95"/>
        <v>-0.13825337468524182</v>
      </c>
      <c r="AJ247" s="54">
        <f t="shared" si="95"/>
        <v>-0.12782226218433715</v>
      </c>
      <c r="AK247" s="54">
        <f t="shared" si="95"/>
        <v>-0.11809709821027259</v>
      </c>
      <c r="AL247" s="54">
        <f t="shared" si="95"/>
        <v>-0.10901081676405983</v>
      </c>
      <c r="AN247" s="55">
        <f t="shared" si="78"/>
        <v>6.8999999999999617E-4</v>
      </c>
      <c r="AO247" s="55">
        <f t="shared" si="79"/>
        <v>3.8860000000000006E-2</v>
      </c>
      <c r="AP247" s="55">
        <f t="shared" si="80"/>
        <v>-0.28312000000000004</v>
      </c>
      <c r="AQ247" s="55">
        <f t="shared" si="81"/>
        <v>2.7530000000000054E-2</v>
      </c>
      <c r="AR247" s="55">
        <f t="shared" si="82"/>
        <v>-8.3170000000000077E-2</v>
      </c>
      <c r="AS247" s="55">
        <f t="shared" si="83"/>
        <v>0.12574999999999958</v>
      </c>
    </row>
    <row r="248" spans="1:45" ht="13.5" customHeight="1">
      <c r="A248" s="51">
        <v>238</v>
      </c>
      <c r="B248" s="52">
        <v>44169</v>
      </c>
      <c r="C248" s="53">
        <v>0.1358</v>
      </c>
      <c r="D248" s="53">
        <v>-0.93061000000000005</v>
      </c>
      <c r="E248" s="53">
        <v>-5.0999999999999997E-2</v>
      </c>
      <c r="F248" s="53">
        <v>-2.5782500000000002</v>
      </c>
      <c r="G248" s="53">
        <v>0.65315999999999996</v>
      </c>
      <c r="H248" s="53">
        <v>2.7845</v>
      </c>
      <c r="I248" s="54">
        <f t="shared" si="93"/>
        <v>-0.72134631168372443</v>
      </c>
      <c r="J248" s="54">
        <f t="shared" si="93"/>
        <v>-0.7495334078328264</v>
      </c>
      <c r="K248" s="54">
        <f t="shared" si="93"/>
        <v>-0.77564518345137334</v>
      </c>
      <c r="L248" s="54">
        <f t="shared" si="93"/>
        <v>-0.7791074211869784</v>
      </c>
      <c r="M248" s="54">
        <f t="shared" si="93"/>
        <v>-0.76176007873842955</v>
      </c>
      <c r="N248" s="54">
        <f t="shared" si="93"/>
        <v>-0.72996263726625288</v>
      </c>
      <c r="O248" s="54">
        <f t="shared" si="93"/>
        <v>-0.68964743136949913</v>
      </c>
      <c r="P248" s="54">
        <f t="shared" si="93"/>
        <v>-0.64526946990029932</v>
      </c>
      <c r="Q248" s="54">
        <f t="shared" si="93"/>
        <v>-0.59986762183351738</v>
      </c>
      <c r="R248" s="54">
        <f t="shared" si="93"/>
        <v>-0.55537891310552656</v>
      </c>
      <c r="S248" s="54">
        <f t="shared" si="94"/>
        <v>-0.51295241022398508</v>
      </c>
      <c r="T248" s="54">
        <f t="shared" si="94"/>
        <v>-0.47320031746368829</v>
      </c>
      <c r="U248" s="54">
        <f t="shared" si="94"/>
        <v>-0.43638250005690549</v>
      </c>
      <c r="V248" s="54">
        <f t="shared" si="94"/>
        <v>-0.40253620766585735</v>
      </c>
      <c r="W248" s="54">
        <f t="shared" si="94"/>
        <v>-0.3715646489869055</v>
      </c>
      <c r="X248" s="54">
        <f t="shared" si="94"/>
        <v>-0.34329603867074765</v>
      </c>
      <c r="Y248" s="54">
        <f t="shared" si="94"/>
        <v>-0.31752202731677992</v>
      </c>
      <c r="Z248" s="54">
        <f t="shared" si="94"/>
        <v>-0.29402201676465428</v>
      </c>
      <c r="AA248" s="54">
        <f t="shared" si="94"/>
        <v>-0.27257797315943316</v>
      </c>
      <c r="AB248" s="54">
        <f t="shared" si="94"/>
        <v>-0.2529829490320431</v>
      </c>
      <c r="AC248" s="54">
        <f t="shared" si="95"/>
        <v>-0.23504551833149992</v>
      </c>
      <c r="AD248" s="54">
        <f t="shared" si="95"/>
        <v>-0.21859161817194231</v>
      </c>
      <c r="AE248" s="54">
        <f t="shared" si="95"/>
        <v>-0.20346479721648952</v>
      </c>
      <c r="AF248" s="54">
        <f t="shared" si="95"/>
        <v>-0.1895255309573067</v>
      </c>
      <c r="AG248" s="54">
        <f t="shared" si="95"/>
        <v>-0.1766500328058303</v>
      </c>
      <c r="AH248" s="54">
        <f t="shared" si="95"/>
        <v>-0.16472883385313944</v>
      </c>
      <c r="AI248" s="54">
        <f t="shared" si="95"/>
        <v>-0.15366529998647938</v>
      </c>
      <c r="AJ248" s="54">
        <f t="shared" si="95"/>
        <v>-0.14337418634121393</v>
      </c>
      <c r="AK248" s="54">
        <f t="shared" si="95"/>
        <v>-0.13378028441976603</v>
      </c>
      <c r="AL248" s="54">
        <f t="shared" si="95"/>
        <v>-0.12481718874730049</v>
      </c>
      <c r="AN248" s="55">
        <f t="shared" si="78"/>
        <v>-1.9439999999999985E-2</v>
      </c>
      <c r="AO248" s="55">
        <f t="shared" si="79"/>
        <v>2.4399999999999977E-3</v>
      </c>
      <c r="AP248" s="55">
        <f t="shared" si="80"/>
        <v>-2.5499999999999998E-2</v>
      </c>
      <c r="AQ248" s="55">
        <f t="shared" si="81"/>
        <v>3.8999999999997925E-3</v>
      </c>
      <c r="AR248" s="55">
        <f t="shared" si="82"/>
        <v>-5.2080000000000015E-2</v>
      </c>
      <c r="AS248" s="55">
        <f t="shared" si="83"/>
        <v>-2.4579999999999824E-2</v>
      </c>
    </row>
    <row r="249" spans="1:45" ht="13.5" customHeight="1">
      <c r="A249" s="51">
        <v>239</v>
      </c>
      <c r="B249" s="52">
        <v>44172</v>
      </c>
      <c r="C249" s="53">
        <v>0.11582000000000001</v>
      </c>
      <c r="D249" s="53">
        <v>-0.88583999999999996</v>
      </c>
      <c r="E249" s="53">
        <v>-2.7199999999999998E-2</v>
      </c>
      <c r="F249" s="53">
        <v>-2.5757099999999999</v>
      </c>
      <c r="G249" s="53">
        <v>0.73070999999999997</v>
      </c>
      <c r="H249" s="53">
        <v>2.8304200000000002</v>
      </c>
      <c r="I249" s="54">
        <f t="shared" si="93"/>
        <v>-0.73543331797904854</v>
      </c>
      <c r="J249" s="54">
        <f t="shared" si="93"/>
        <v>-0.77072091612243976</v>
      </c>
      <c r="K249" s="54">
        <f t="shared" si="93"/>
        <v>-0.79812261909836946</v>
      </c>
      <c r="L249" s="54">
        <f t="shared" si="93"/>
        <v>-0.80237910544873814</v>
      </c>
      <c r="M249" s="54">
        <f t="shared" si="93"/>
        <v>-0.78603112428539723</v>
      </c>
      <c r="N249" s="54">
        <f t="shared" si="93"/>
        <v>-0.75530307787088347</v>
      </c>
      <c r="O249" s="54">
        <f t="shared" si="93"/>
        <v>-0.71595571172854899</v>
      </c>
      <c r="P249" s="54">
        <f t="shared" si="93"/>
        <v>-0.67235387506365762</v>
      </c>
      <c r="Q249" s="54">
        <f t="shared" si="93"/>
        <v>-0.62751202236715231</v>
      </c>
      <c r="R249" s="54">
        <f t="shared" si="93"/>
        <v>-0.58337990392417438</v>
      </c>
      <c r="S249" s="54">
        <f t="shared" si="94"/>
        <v>-0.54113605975455314</v>
      </c>
      <c r="T249" s="54">
        <f t="shared" si="94"/>
        <v>-0.50142701180026172</v>
      </c>
      <c r="U249" s="54">
        <f t="shared" si="94"/>
        <v>-0.4645456003207632</v>
      </c>
      <c r="V249" s="54">
        <f t="shared" si="94"/>
        <v>-0.43055792407052024</v>
      </c>
      <c r="W249" s="54">
        <f t="shared" si="94"/>
        <v>-0.3993910226110704</v>
      </c>
      <c r="X249" s="54">
        <f t="shared" si="94"/>
        <v>-0.37089201044077102</v>
      </c>
      <c r="Y249" s="54">
        <f t="shared" si="94"/>
        <v>-0.34486704738137663</v>
      </c>
      <c r="Z249" s="54">
        <f t="shared" si="94"/>
        <v>-0.32110635522327885</v>
      </c>
      <c r="AA249" s="54">
        <f t="shared" si="94"/>
        <v>-0.29939973942999359</v>
      </c>
      <c r="AB249" s="54">
        <f t="shared" si="94"/>
        <v>-0.27954575360145778</v>
      </c>
      <c r="AC249" s="54">
        <f t="shared" si="95"/>
        <v>-0.26135668207074469</v>
      </c>
      <c r="AD249" s="54">
        <f t="shared" si="95"/>
        <v>-0.2446608299359366</v>
      </c>
      <c r="AE249" s="54">
        <f t="shared" si="95"/>
        <v>-0.22930312790061952</v>
      </c>
      <c r="AF249" s="54">
        <f t="shared" si="95"/>
        <v>-0.21514472461653844</v>
      </c>
      <c r="AG249" s="54">
        <f t="shared" si="95"/>
        <v>-0.20206200907835725</v>
      </c>
      <c r="AH249" s="54">
        <f t="shared" si="95"/>
        <v>-0.18994534884437669</v>
      </c>
      <c r="AI249" s="54">
        <f t="shared" si="95"/>
        <v>-0.17869772410587953</v>
      </c>
      <c r="AJ249" s="54">
        <f t="shared" si="95"/>
        <v>-0.16823336708163655</v>
      </c>
      <c r="AK249" s="54">
        <f t="shared" si="95"/>
        <v>-0.15847646977426039</v>
      </c>
      <c r="AL249" s="54">
        <f t="shared" si="95"/>
        <v>-0.14935999306301176</v>
      </c>
      <c r="AN249" s="55">
        <f t="shared" si="78"/>
        <v>-1.9979999999999998E-2</v>
      </c>
      <c r="AO249" s="55">
        <f t="shared" si="79"/>
        <v>4.4770000000000088E-2</v>
      </c>
      <c r="AP249" s="55">
        <f t="shared" si="80"/>
        <v>2.3799999999999998E-2</v>
      </c>
      <c r="AQ249" s="55">
        <f t="shared" si="81"/>
        <v>2.5400000000002088E-3</v>
      </c>
      <c r="AR249" s="55">
        <f t="shared" si="82"/>
        <v>7.7550000000000008E-2</v>
      </c>
      <c r="AS249" s="55">
        <f t="shared" si="83"/>
        <v>4.5920000000000183E-2</v>
      </c>
    </row>
    <row r="250" spans="1:45" ht="13.5" customHeight="1">
      <c r="A250" s="51">
        <v>240</v>
      </c>
      <c r="B250" s="52">
        <v>44173</v>
      </c>
      <c r="C250" s="53">
        <v>0.1183</v>
      </c>
      <c r="D250" s="53">
        <v>-0.87107000000000001</v>
      </c>
      <c r="E250" s="53">
        <v>-4.5220000000000003E-2</v>
      </c>
      <c r="F250" s="53">
        <v>-2.5335700000000001</v>
      </c>
      <c r="G250" s="53">
        <v>0.86070999999999998</v>
      </c>
      <c r="H250" s="53">
        <v>2.9732599999999998</v>
      </c>
      <c r="I250" s="54">
        <f t="shared" si="93"/>
        <v>-0.75099612429141893</v>
      </c>
      <c r="J250" s="54">
        <f t="shared" si="93"/>
        <v>-0.78425409368795984</v>
      </c>
      <c r="K250" s="54">
        <f t="shared" si="93"/>
        <v>-0.80696037285229094</v>
      </c>
      <c r="L250" s="54">
        <f t="shared" si="93"/>
        <v>-0.80940078630268275</v>
      </c>
      <c r="M250" s="54">
        <f t="shared" si="93"/>
        <v>-0.79368024453969832</v>
      </c>
      <c r="N250" s="54">
        <f t="shared" si="93"/>
        <v>-0.76481836408869841</v>
      </c>
      <c r="O250" s="54">
        <f t="shared" si="93"/>
        <v>-0.72768537209435091</v>
      </c>
      <c r="P250" s="54">
        <f t="shared" si="93"/>
        <v>-0.68614351350826441</v>
      </c>
      <c r="Q250" s="54">
        <f t="shared" si="93"/>
        <v>-0.64297736722738374</v>
      </c>
      <c r="R250" s="54">
        <f t="shared" si="93"/>
        <v>-0.60006843026831203</v>
      </c>
      <c r="S250" s="54">
        <f t="shared" si="94"/>
        <v>-0.55861254242701941</v>
      </c>
      <c r="T250" s="54">
        <f t="shared" si="94"/>
        <v>-0.51931281765874271</v>
      </c>
      <c r="U250" s="54">
        <f t="shared" si="94"/>
        <v>-0.482531769772861</v>
      </c>
      <c r="V250" s="54">
        <f t="shared" si="94"/>
        <v>-0.44840441617086413</v>
      </c>
      <c r="W250" s="54">
        <f t="shared" si="94"/>
        <v>-0.41691940568259245</v>
      </c>
      <c r="X250" s="54">
        <f t="shared" si="94"/>
        <v>-0.38797571075819182</v>
      </c>
      <c r="Y250" s="54">
        <f t="shared" si="94"/>
        <v>-0.36142135960304728</v>
      </c>
      <c r="Z250" s="54">
        <f t="shared" si="94"/>
        <v>-0.33707929748171028</v>
      </c>
      <c r="AA250" s="54">
        <f t="shared" si="94"/>
        <v>-0.31476419692364971</v>
      </c>
      <c r="AB250" s="54">
        <f t="shared" si="94"/>
        <v>-0.29429300531322994</v>
      </c>
      <c r="AC250" s="54">
        <f t="shared" si="95"/>
        <v>-0.27549122748031696</v>
      </c>
      <c r="AD250" s="54">
        <f t="shared" si="95"/>
        <v>-0.25819635389257001</v>
      </c>
      <c r="AE250" s="54">
        <f t="shared" si="95"/>
        <v>-0.24225941832531311</v>
      </c>
      <c r="AF250" s="54">
        <f t="shared" si="95"/>
        <v>-0.22754536320257202</v>
      </c>
      <c r="AG250" s="54">
        <f t="shared" si="95"/>
        <v>-0.21393267431385343</v>
      </c>
      <c r="AH250" s="54">
        <f t="shared" si="95"/>
        <v>-0.20131259478297217</v>
      </c>
      <c r="AI250" s="54">
        <f t="shared" si="95"/>
        <v>-0.18958812266147351</v>
      </c>
      <c r="AJ250" s="54">
        <f t="shared" si="95"/>
        <v>-0.17867292389512179</v>
      </c>
      <c r="AK250" s="54">
        <f t="shared" si="95"/>
        <v>-0.16849024293854084</v>
      </c>
      <c r="AL250" s="54">
        <f t="shared" si="95"/>
        <v>-0.15897185999901114</v>
      </c>
      <c r="AN250" s="55">
        <f t="shared" si="78"/>
        <v>2.4799999999999961E-3</v>
      </c>
      <c r="AO250" s="55">
        <f t="shared" si="79"/>
        <v>1.476999999999995E-2</v>
      </c>
      <c r="AP250" s="55">
        <f t="shared" si="80"/>
        <v>-1.8020000000000005E-2</v>
      </c>
      <c r="AQ250" s="55">
        <f t="shared" si="81"/>
        <v>4.2139999999999844E-2</v>
      </c>
      <c r="AR250" s="55">
        <f t="shared" si="82"/>
        <v>0.13</v>
      </c>
      <c r="AS250" s="55">
        <f t="shared" si="83"/>
        <v>0.14283999999999963</v>
      </c>
    </row>
    <row r="251" spans="1:45" ht="13.5" customHeight="1">
      <c r="A251" s="51">
        <v>241</v>
      </c>
      <c r="B251" s="52">
        <v>44174</v>
      </c>
      <c r="C251" s="53">
        <v>0.1183</v>
      </c>
      <c r="D251" s="53">
        <v>-0.87107000000000001</v>
      </c>
      <c r="E251" s="53">
        <v>-4.5220000000000003E-2</v>
      </c>
      <c r="F251" s="53">
        <v>-2.5335700000000001</v>
      </c>
      <c r="G251" s="53">
        <v>0.86070999999999998</v>
      </c>
      <c r="H251" s="53">
        <v>2.9732599999999998</v>
      </c>
      <c r="I251" s="54">
        <f t="shared" ref="I251:R260" si="96">IFERROR($C251 + $D251 * (1 - EXP(-I$9 / $G251)) / (I$9 / $G251)+ $E251 * ((1 - EXP(-I$9 / $G251)) / (I$9 / $G251) - EXP(-I$9 / $G251))+ $F251 * ((1 - EXP(-I$9 / $H251)) / (I$9 / $H251) - EXP(-I$9 / $H251)),"n.a")</f>
        <v>-0.75099612429141893</v>
      </c>
      <c r="J251" s="54">
        <f t="shared" si="96"/>
        <v>-0.78425409368795984</v>
      </c>
      <c r="K251" s="54">
        <f t="shared" si="96"/>
        <v>-0.80696037285229094</v>
      </c>
      <c r="L251" s="54">
        <f t="shared" si="96"/>
        <v>-0.80940078630268275</v>
      </c>
      <c r="M251" s="54">
        <f t="shared" si="96"/>
        <v>-0.79368024453969832</v>
      </c>
      <c r="N251" s="54">
        <f t="shared" si="96"/>
        <v>-0.76481836408869841</v>
      </c>
      <c r="O251" s="54">
        <f t="shared" si="96"/>
        <v>-0.72768537209435091</v>
      </c>
      <c r="P251" s="54">
        <f t="shared" si="96"/>
        <v>-0.68614351350826441</v>
      </c>
      <c r="Q251" s="54">
        <f t="shared" si="96"/>
        <v>-0.64297736722738374</v>
      </c>
      <c r="R251" s="54">
        <f t="shared" si="96"/>
        <v>-0.60006843026831203</v>
      </c>
      <c r="S251" s="54">
        <f t="shared" ref="S251:AB260" si="97">IFERROR($C251 + $D251 * (1 - EXP(-S$9 / $G251)) / (S$9 / $G251)+ $E251 * ((1 - EXP(-S$9 / $G251)) / (S$9 / $G251) - EXP(-S$9 / $G251))+ $F251 * ((1 - EXP(-S$9 / $H251)) / (S$9 / $H251) - EXP(-S$9 / $H251)),"n.a")</f>
        <v>-0.55861254242701941</v>
      </c>
      <c r="T251" s="54">
        <f t="shared" si="97"/>
        <v>-0.51931281765874271</v>
      </c>
      <c r="U251" s="54">
        <f t="shared" si="97"/>
        <v>-0.482531769772861</v>
      </c>
      <c r="V251" s="54">
        <f t="shared" si="97"/>
        <v>-0.44840441617086413</v>
      </c>
      <c r="W251" s="54">
        <f t="shared" si="97"/>
        <v>-0.41691940568259245</v>
      </c>
      <c r="X251" s="54">
        <f t="shared" si="97"/>
        <v>-0.38797571075819182</v>
      </c>
      <c r="Y251" s="54">
        <f t="shared" si="97"/>
        <v>-0.36142135960304728</v>
      </c>
      <c r="Z251" s="54">
        <f t="shared" si="97"/>
        <v>-0.33707929748171028</v>
      </c>
      <c r="AA251" s="54">
        <f t="shared" si="97"/>
        <v>-0.31476419692364971</v>
      </c>
      <c r="AB251" s="54">
        <f t="shared" si="97"/>
        <v>-0.29429300531322994</v>
      </c>
      <c r="AC251" s="54">
        <f t="shared" ref="AC251:AL260" si="98">IFERROR($C251 + $D251 * (1 - EXP(-AC$9 / $G251)) / (AC$9 / $G251)+ $E251 * ((1 - EXP(-AC$9 / $G251)) / (AC$9 / $G251) - EXP(-AC$9 / $G251))+ $F251 * ((1 - EXP(-AC$9 / $H251)) / (AC$9 / $H251) - EXP(-AC$9 / $H251)),"n.a")</f>
        <v>-0.27549122748031696</v>
      </c>
      <c r="AD251" s="54">
        <f t="shared" si="98"/>
        <v>-0.25819635389257001</v>
      </c>
      <c r="AE251" s="54">
        <f t="shared" si="98"/>
        <v>-0.24225941832531311</v>
      </c>
      <c r="AF251" s="54">
        <f t="shared" si="98"/>
        <v>-0.22754536320257202</v>
      </c>
      <c r="AG251" s="54">
        <f t="shared" si="98"/>
        <v>-0.21393267431385343</v>
      </c>
      <c r="AH251" s="54">
        <f t="shared" si="98"/>
        <v>-0.20131259478297217</v>
      </c>
      <c r="AI251" s="54">
        <f t="shared" si="98"/>
        <v>-0.18958812266147351</v>
      </c>
      <c r="AJ251" s="54">
        <f t="shared" si="98"/>
        <v>-0.17867292389512179</v>
      </c>
      <c r="AK251" s="54">
        <f t="shared" si="98"/>
        <v>-0.16849024293854084</v>
      </c>
      <c r="AL251" s="54">
        <f t="shared" si="98"/>
        <v>-0.15897185999901114</v>
      </c>
      <c r="AN251" s="55">
        <f t="shared" si="78"/>
        <v>0</v>
      </c>
      <c r="AO251" s="55">
        <f t="shared" si="79"/>
        <v>0</v>
      </c>
      <c r="AP251" s="55">
        <f t="shared" si="80"/>
        <v>0</v>
      </c>
      <c r="AQ251" s="55">
        <f t="shared" si="81"/>
        <v>0</v>
      </c>
      <c r="AR251" s="55">
        <f t="shared" si="82"/>
        <v>0</v>
      </c>
      <c r="AS251" s="55">
        <f t="shared" si="83"/>
        <v>0</v>
      </c>
    </row>
    <row r="252" spans="1:45" ht="13.5" customHeight="1">
      <c r="A252" s="51">
        <v>242</v>
      </c>
      <c r="B252" s="52">
        <v>44175</v>
      </c>
      <c r="C252" s="53">
        <v>7.6329999999999995E-2</v>
      </c>
      <c r="D252" s="53">
        <v>-0.84609000000000001</v>
      </c>
      <c r="E252" s="53">
        <v>-2.8300000000000001E-3</v>
      </c>
      <c r="F252" s="53">
        <v>-2.4972599999999998</v>
      </c>
      <c r="G252" s="53">
        <v>0.88151000000000002</v>
      </c>
      <c r="H252" s="53">
        <v>2.9388700000000001</v>
      </c>
      <c r="I252" s="54">
        <f t="shared" si="96"/>
        <v>-0.77016607093159073</v>
      </c>
      <c r="J252" s="54">
        <f t="shared" si="96"/>
        <v>-0.80585373422645046</v>
      </c>
      <c r="K252" s="54">
        <f t="shared" si="96"/>
        <v>-0.82987310918646584</v>
      </c>
      <c r="L252" s="54">
        <f t="shared" si="96"/>
        <v>-0.83282294468003093</v>
      </c>
      <c r="M252" s="54">
        <f t="shared" si="96"/>
        <v>-0.81724627314705534</v>
      </c>
      <c r="N252" s="54">
        <f t="shared" si="96"/>
        <v>-0.78844681216593904</v>
      </c>
      <c r="O252" s="54">
        <f t="shared" si="96"/>
        <v>-0.75143674949307371</v>
      </c>
      <c r="P252" s="54">
        <f t="shared" si="96"/>
        <v>-0.71013113003520267</v>
      </c>
      <c r="Q252" s="54">
        <f t="shared" si="96"/>
        <v>-0.66731968946061937</v>
      </c>
      <c r="R252" s="54">
        <f t="shared" si="96"/>
        <v>-0.62486705317935654</v>
      </c>
      <c r="S252" s="54">
        <f t="shared" si="97"/>
        <v>-0.58394438868606957</v>
      </c>
      <c r="T252" s="54">
        <f t="shared" si="97"/>
        <v>-0.5452296223128823</v>
      </c>
      <c r="U252" s="54">
        <f t="shared" si="97"/>
        <v>-0.50906290725481618</v>
      </c>
      <c r="V252" s="54">
        <f t="shared" si="97"/>
        <v>-0.47556093588986864</v>
      </c>
      <c r="W252" s="54">
        <f t="shared" si="97"/>
        <v>-0.4446981830775053</v>
      </c>
      <c r="X252" s="54">
        <f t="shared" si="97"/>
        <v>-0.41636320239955815</v>
      </c>
      <c r="Y252" s="54">
        <f t="shared" si="97"/>
        <v>-0.39039676699008885</v>
      </c>
      <c r="Z252" s="54">
        <f t="shared" si="97"/>
        <v>-0.36661710878297138</v>
      </c>
      <c r="AA252" s="54">
        <f t="shared" si="97"/>
        <v>-0.34483615530325989</v>
      </c>
      <c r="AB252" s="54">
        <f t="shared" si="97"/>
        <v>-0.32486958489063128</v>
      </c>
      <c r="AC252" s="54">
        <f t="shared" si="98"/>
        <v>-0.30654270536538736</v>
      </c>
      <c r="AD252" s="54">
        <f t="shared" si="98"/>
        <v>-0.28969356165959537</v>
      </c>
      <c r="AE252" s="54">
        <f t="shared" si="98"/>
        <v>-0.27417424577763488</v>
      </c>
      <c r="AF252" s="54">
        <f t="shared" si="98"/>
        <v>-0.2598510751677765</v>
      </c>
      <c r="AG252" s="54">
        <f t="shared" si="98"/>
        <v>-0.24660408947082627</v>
      </c>
      <c r="AH252" s="54">
        <f t="shared" si="98"/>
        <v>-0.23432616506843096</v>
      </c>
      <c r="AI252" s="54">
        <f t="shared" si="98"/>
        <v>-0.22292194295522699</v>
      </c>
      <c r="AJ252" s="54">
        <f t="shared" si="98"/>
        <v>-0.21230669444740988</v>
      </c>
      <c r="AK252" s="54">
        <f t="shared" si="98"/>
        <v>-0.20240520123442993</v>
      </c>
      <c r="AL252" s="54">
        <f t="shared" si="98"/>
        <v>-0.19315069424824555</v>
      </c>
      <c r="AN252" s="55">
        <f t="shared" si="78"/>
        <v>-4.1970000000000007E-2</v>
      </c>
      <c r="AO252" s="55">
        <f t="shared" si="79"/>
        <v>2.4980000000000002E-2</v>
      </c>
      <c r="AP252" s="55">
        <f t="shared" si="80"/>
        <v>4.2390000000000004E-2</v>
      </c>
      <c r="AQ252" s="55">
        <f t="shared" si="81"/>
        <v>3.6310000000000286E-2</v>
      </c>
      <c r="AR252" s="55">
        <f t="shared" si="82"/>
        <v>2.0800000000000041E-2</v>
      </c>
      <c r="AS252" s="55">
        <f t="shared" si="83"/>
        <v>-3.4389999999999699E-2</v>
      </c>
    </row>
    <row r="253" spans="1:45" ht="13.5" customHeight="1">
      <c r="A253" s="51">
        <v>243</v>
      </c>
      <c r="B253" s="52">
        <v>44176</v>
      </c>
      <c r="C253" s="53">
        <v>4.5359999999999998E-2</v>
      </c>
      <c r="D253" s="53">
        <v>-0.81545999999999996</v>
      </c>
      <c r="E253" s="53">
        <v>-1.8000000000000001E-4</v>
      </c>
      <c r="F253" s="53">
        <v>-2.4198400000000002</v>
      </c>
      <c r="G253" s="53">
        <v>0.89324000000000003</v>
      </c>
      <c r="H253" s="53">
        <v>3.0074800000000002</v>
      </c>
      <c r="I253" s="54">
        <f t="shared" si="96"/>
        <v>-0.76863758550680861</v>
      </c>
      <c r="J253" s="54">
        <f t="shared" si="96"/>
        <v>-0.80311739793580139</v>
      </c>
      <c r="K253" s="54">
        <f t="shared" si="96"/>
        <v>-0.82783600277573588</v>
      </c>
      <c r="L253" s="54">
        <f t="shared" si="96"/>
        <v>-0.83295068531942151</v>
      </c>
      <c r="M253" s="54">
        <f t="shared" si="96"/>
        <v>-0.82033358174693438</v>
      </c>
      <c r="N253" s="54">
        <f t="shared" si="96"/>
        <v>-0.79476211045361489</v>
      </c>
      <c r="O253" s="54">
        <f t="shared" si="96"/>
        <v>-0.76091214962665399</v>
      </c>
      <c r="P253" s="54">
        <f t="shared" si="96"/>
        <v>-0.72251347966517665</v>
      </c>
      <c r="Q253" s="54">
        <f t="shared" si="96"/>
        <v>-0.68227285705006468</v>
      </c>
      <c r="R253" s="54">
        <f t="shared" si="96"/>
        <v>-0.64203494729374966</v>
      </c>
      <c r="S253" s="54">
        <f t="shared" si="97"/>
        <v>-0.60298651859333641</v>
      </c>
      <c r="T253" s="54">
        <f t="shared" si="97"/>
        <v>-0.56583884255989281</v>
      </c>
      <c r="U253" s="54">
        <f t="shared" si="97"/>
        <v>-0.53097224171591517</v>
      </c>
      <c r="V253" s="54">
        <f t="shared" si="97"/>
        <v>-0.49854409686016848</v>
      </c>
      <c r="W253" s="54">
        <f t="shared" si="97"/>
        <v>-0.46856674090385264</v>
      </c>
      <c r="X253" s="54">
        <f t="shared" si="97"/>
        <v>-0.44096222533719431</v>
      </c>
      <c r="Y253" s="54">
        <f t="shared" si="97"/>
        <v>-0.41560000316750728</v>
      </c>
      <c r="Z253" s="54">
        <f t="shared" si="97"/>
        <v>-0.39232230442433114</v>
      </c>
      <c r="AA253" s="54">
        <f t="shared" si="97"/>
        <v>-0.37096080702343531</v>
      </c>
      <c r="AB253" s="54">
        <f t="shared" si="97"/>
        <v>-0.35134724630271369</v>
      </c>
      <c r="AC253" s="54">
        <f t="shared" si="98"/>
        <v>-0.33331986668719732</v>
      </c>
      <c r="AD253" s="54">
        <f t="shared" si="98"/>
        <v>-0.31672706698954062</v>
      </c>
      <c r="AE253" s="54">
        <f t="shared" si="98"/>
        <v>-0.3014291875990317</v>
      </c>
      <c r="AF253" s="54">
        <f t="shared" si="98"/>
        <v>-0.28729909746299659</v>
      </c>
      <c r="AG253" s="54">
        <f t="shared" si="98"/>
        <v>-0.27422203203799039</v>
      </c>
      <c r="AH253" s="54">
        <f t="shared" si="98"/>
        <v>-0.26209498758892658</v>
      </c>
      <c r="AI253" s="54">
        <f t="shared" si="98"/>
        <v>-0.2508258752861855</v>
      </c>
      <c r="AJ253" s="54">
        <f t="shared" si="98"/>
        <v>-0.24033256792314533</v>
      </c>
      <c r="AK253" s="54">
        <f t="shared" si="98"/>
        <v>-0.23054192360748343</v>
      </c>
      <c r="AL253" s="54">
        <f t="shared" si="98"/>
        <v>-0.22138883788523686</v>
      </c>
      <c r="AN253" s="55">
        <f t="shared" si="78"/>
        <v>-3.0969999999999998E-2</v>
      </c>
      <c r="AO253" s="55">
        <f t="shared" si="79"/>
        <v>3.0630000000000046E-2</v>
      </c>
      <c r="AP253" s="55">
        <f t="shared" si="80"/>
        <v>2.65E-3</v>
      </c>
      <c r="AQ253" s="55">
        <f t="shared" si="81"/>
        <v>7.74199999999996E-2</v>
      </c>
      <c r="AR253" s="55">
        <f t="shared" si="82"/>
        <v>1.1730000000000018E-2</v>
      </c>
      <c r="AS253" s="55">
        <f t="shared" si="83"/>
        <v>6.861000000000006E-2</v>
      </c>
    </row>
    <row r="254" spans="1:45" ht="13.5" customHeight="1">
      <c r="A254" s="51">
        <v>244</v>
      </c>
      <c r="B254" s="52">
        <v>44179</v>
      </c>
      <c r="C254" s="53">
        <v>1.6310000000000002E-2</v>
      </c>
      <c r="D254" s="53">
        <v>-0.84165999999999996</v>
      </c>
      <c r="E254" s="53">
        <v>0.13467999999999999</v>
      </c>
      <c r="F254" s="53">
        <v>-2.4673400000000001</v>
      </c>
      <c r="G254" s="53">
        <v>0.73834999999999995</v>
      </c>
      <c r="H254" s="53">
        <v>2.73787</v>
      </c>
      <c r="I254" s="54">
        <f t="shared" si="96"/>
        <v>-0.76026280125389467</v>
      </c>
      <c r="J254" s="54">
        <f t="shared" si="96"/>
        <v>-0.79855288393398172</v>
      </c>
      <c r="K254" s="54">
        <f t="shared" si="96"/>
        <v>-0.83121376774622424</v>
      </c>
      <c r="L254" s="54">
        <f t="shared" si="96"/>
        <v>-0.83876737526545941</v>
      </c>
      <c r="M254" s="54">
        <f t="shared" si="96"/>
        <v>-0.82434474876322317</v>
      </c>
      <c r="N254" s="54">
        <f t="shared" si="96"/>
        <v>-0.79503543560185796</v>
      </c>
      <c r="O254" s="54">
        <f t="shared" si="96"/>
        <v>-0.7570949103998057</v>
      </c>
      <c r="P254" s="54">
        <f t="shared" si="96"/>
        <v>-0.71508671278579383</v>
      </c>
      <c r="Q254" s="54">
        <f t="shared" si="96"/>
        <v>-0.6720613082851159</v>
      </c>
      <c r="R254" s="54">
        <f t="shared" si="96"/>
        <v>-0.62993084112160225</v>
      </c>
      <c r="S254" s="54">
        <f t="shared" si="97"/>
        <v>-0.589811236796428</v>
      </c>
      <c r="T254" s="54">
        <f t="shared" si="97"/>
        <v>-0.55228512459085399</v>
      </c>
      <c r="U254" s="54">
        <f t="shared" si="97"/>
        <v>-0.51759031220301666</v>
      </c>
      <c r="V254" s="54">
        <f t="shared" si="97"/>
        <v>-0.48574990296209403</v>
      </c>
      <c r="W254" s="54">
        <f t="shared" si="97"/>
        <v>-0.45665982630622798</v>
      </c>
      <c r="X254" s="54">
        <f t="shared" si="97"/>
        <v>-0.43014641118536934</v>
      </c>
      <c r="Y254" s="54">
        <f t="shared" si="97"/>
        <v>-0.40600336646550073</v>
      </c>
      <c r="Z254" s="54">
        <f t="shared" si="97"/>
        <v>-0.38401485011912417</v>
      </c>
      <c r="AA254" s="54">
        <f t="shared" si="97"/>
        <v>-0.36396928785092897</v>
      </c>
      <c r="AB254" s="54">
        <f t="shared" si="97"/>
        <v>-0.34566714119772723</v>
      </c>
      <c r="AC254" s="54">
        <f t="shared" si="98"/>
        <v>-0.32892479454541201</v>
      </c>
      <c r="AD254" s="54">
        <f t="shared" si="98"/>
        <v>-0.3135760146146378</v>
      </c>
      <c r="AE254" s="54">
        <f t="shared" si="98"/>
        <v>-0.29947194442918096</v>
      </c>
      <c r="AF254" s="54">
        <f t="shared" si="98"/>
        <v>-0.28648025956603917</v>
      </c>
      <c r="AG254" s="54">
        <f t="shared" si="98"/>
        <v>-0.27448388932038315</v>
      </c>
      <c r="AH254" s="54">
        <f t="shared" si="98"/>
        <v>-0.26337955516077255</v>
      </c>
      <c r="AI254" s="54">
        <f t="shared" si="98"/>
        <v>-0.25307627964854762</v>
      </c>
      <c r="AJ254" s="54">
        <f t="shared" si="98"/>
        <v>-0.24349395433559262</v>
      </c>
      <c r="AK254" s="54">
        <f t="shared" si="98"/>
        <v>-0.23456201368559357</v>
      </c>
      <c r="AL254" s="54">
        <f t="shared" si="98"/>
        <v>-0.22621823603322097</v>
      </c>
      <c r="AN254" s="55">
        <f t="shared" si="78"/>
        <v>-2.9049999999999996E-2</v>
      </c>
      <c r="AO254" s="55">
        <f t="shared" si="79"/>
        <v>-2.6200000000000001E-2</v>
      </c>
      <c r="AP254" s="55">
        <f t="shared" si="80"/>
        <v>0.13486000000000001</v>
      </c>
      <c r="AQ254" s="55">
        <f t="shared" si="81"/>
        <v>-4.7499999999999876E-2</v>
      </c>
      <c r="AR254" s="55">
        <f t="shared" si="82"/>
        <v>-0.15489000000000008</v>
      </c>
      <c r="AS254" s="55">
        <f t="shared" si="83"/>
        <v>-0.26961000000000013</v>
      </c>
    </row>
    <row r="255" spans="1:45" ht="13.5" customHeight="1">
      <c r="A255" s="51">
        <v>245</v>
      </c>
      <c r="B255" s="52">
        <v>44180</v>
      </c>
      <c r="C255" s="53">
        <v>1.6310000000000002E-2</v>
      </c>
      <c r="D255" s="53">
        <v>-0.84165999999999996</v>
      </c>
      <c r="E255" s="53">
        <v>0.13467999999999999</v>
      </c>
      <c r="F255" s="53">
        <v>-2.4673400000000001</v>
      </c>
      <c r="G255" s="53">
        <v>0.73834999999999995</v>
      </c>
      <c r="H255" s="53">
        <v>2.73787</v>
      </c>
      <c r="I255" s="54">
        <f t="shared" si="96"/>
        <v>-0.76026280125389467</v>
      </c>
      <c r="J255" s="54">
        <f t="shared" si="96"/>
        <v>-0.79855288393398172</v>
      </c>
      <c r="K255" s="54">
        <f t="shared" si="96"/>
        <v>-0.83121376774622424</v>
      </c>
      <c r="L255" s="54">
        <f t="shared" si="96"/>
        <v>-0.83876737526545941</v>
      </c>
      <c r="M255" s="54">
        <f t="shared" si="96"/>
        <v>-0.82434474876322317</v>
      </c>
      <c r="N255" s="54">
        <f t="shared" si="96"/>
        <v>-0.79503543560185796</v>
      </c>
      <c r="O255" s="54">
        <f t="shared" si="96"/>
        <v>-0.7570949103998057</v>
      </c>
      <c r="P255" s="54">
        <f t="shared" si="96"/>
        <v>-0.71508671278579383</v>
      </c>
      <c r="Q255" s="54">
        <f t="shared" si="96"/>
        <v>-0.6720613082851159</v>
      </c>
      <c r="R255" s="54">
        <f t="shared" si="96"/>
        <v>-0.62993084112160225</v>
      </c>
      <c r="S255" s="54">
        <f t="shared" si="97"/>
        <v>-0.589811236796428</v>
      </c>
      <c r="T255" s="54">
        <f t="shared" si="97"/>
        <v>-0.55228512459085399</v>
      </c>
      <c r="U255" s="54">
        <f t="shared" si="97"/>
        <v>-0.51759031220301666</v>
      </c>
      <c r="V255" s="54">
        <f t="shared" si="97"/>
        <v>-0.48574990296209403</v>
      </c>
      <c r="W255" s="54">
        <f t="shared" si="97"/>
        <v>-0.45665982630622798</v>
      </c>
      <c r="X255" s="54">
        <f t="shared" si="97"/>
        <v>-0.43014641118536934</v>
      </c>
      <c r="Y255" s="54">
        <f t="shared" si="97"/>
        <v>-0.40600336646550073</v>
      </c>
      <c r="Z255" s="54">
        <f t="shared" si="97"/>
        <v>-0.38401485011912417</v>
      </c>
      <c r="AA255" s="54">
        <f t="shared" si="97"/>
        <v>-0.36396928785092897</v>
      </c>
      <c r="AB255" s="54">
        <f t="shared" si="97"/>
        <v>-0.34566714119772723</v>
      </c>
      <c r="AC255" s="54">
        <f t="shared" si="98"/>
        <v>-0.32892479454541201</v>
      </c>
      <c r="AD255" s="54">
        <f t="shared" si="98"/>
        <v>-0.3135760146146378</v>
      </c>
      <c r="AE255" s="54">
        <f t="shared" si="98"/>
        <v>-0.29947194442918096</v>
      </c>
      <c r="AF255" s="54">
        <f t="shared" si="98"/>
        <v>-0.28648025956603917</v>
      </c>
      <c r="AG255" s="54">
        <f t="shared" si="98"/>
        <v>-0.27448388932038315</v>
      </c>
      <c r="AH255" s="54">
        <f t="shared" si="98"/>
        <v>-0.26337955516077255</v>
      </c>
      <c r="AI255" s="54">
        <f t="shared" si="98"/>
        <v>-0.25307627964854762</v>
      </c>
      <c r="AJ255" s="54">
        <f t="shared" si="98"/>
        <v>-0.24349395433559262</v>
      </c>
      <c r="AK255" s="54">
        <f t="shared" si="98"/>
        <v>-0.23456201368559357</v>
      </c>
      <c r="AL255" s="54">
        <f t="shared" si="98"/>
        <v>-0.22621823603322097</v>
      </c>
      <c r="AN255" s="55">
        <f t="shared" si="78"/>
        <v>0</v>
      </c>
      <c r="AO255" s="55">
        <f t="shared" si="79"/>
        <v>0</v>
      </c>
      <c r="AP255" s="55">
        <f t="shared" si="80"/>
        <v>0</v>
      </c>
      <c r="AQ255" s="55">
        <f t="shared" si="81"/>
        <v>0</v>
      </c>
      <c r="AR255" s="55">
        <f t="shared" si="82"/>
        <v>0</v>
      </c>
      <c r="AS255" s="55">
        <f t="shared" si="83"/>
        <v>0</v>
      </c>
    </row>
    <row r="256" spans="1:45" ht="13.5" customHeight="1">
      <c r="A256" s="51">
        <v>246</v>
      </c>
      <c r="B256" s="52">
        <v>44181</v>
      </c>
      <c r="C256" s="53">
        <v>3.2620000000000003E-2</v>
      </c>
      <c r="D256" s="53">
        <v>-0.85038999999999998</v>
      </c>
      <c r="E256" s="53">
        <v>0.26935999999999999</v>
      </c>
      <c r="F256" s="53">
        <v>-2.39202</v>
      </c>
      <c r="G256" s="53">
        <v>0.86690999999999996</v>
      </c>
      <c r="H256" s="53">
        <v>2.7055799999999999</v>
      </c>
      <c r="I256" s="54">
        <f t="shared" si="96"/>
        <v>-0.74398681442321757</v>
      </c>
      <c r="J256" s="54">
        <f t="shared" si="96"/>
        <v>-0.76960100780522711</v>
      </c>
      <c r="K256" s="54">
        <f t="shared" si="96"/>
        <v>-0.79470525276915371</v>
      </c>
      <c r="L256" s="54">
        <f t="shared" si="96"/>
        <v>-0.79841892560360472</v>
      </c>
      <c r="M256" s="54">
        <f t="shared" si="96"/>
        <v>-0.7822302500734436</v>
      </c>
      <c r="N256" s="54">
        <f t="shared" si="96"/>
        <v>-0.75231107255194041</v>
      </c>
      <c r="O256" s="54">
        <f t="shared" si="96"/>
        <v>-0.7144468171247077</v>
      </c>
      <c r="P256" s="54">
        <f t="shared" si="96"/>
        <v>-0.67294297850497864</v>
      </c>
      <c r="Q256" s="54">
        <f t="shared" si="96"/>
        <v>-0.63069110927241723</v>
      </c>
      <c r="R256" s="54">
        <f t="shared" si="96"/>
        <v>-0.58949637056214876</v>
      </c>
      <c r="S256" s="54">
        <f t="shared" si="97"/>
        <v>-0.55039961639166812</v>
      </c>
      <c r="T256" s="54">
        <f t="shared" si="97"/>
        <v>-0.51393054615666511</v>
      </c>
      <c r="U256" s="54">
        <f t="shared" si="97"/>
        <v>-0.48029030928042316</v>
      </c>
      <c r="V256" s="54">
        <f t="shared" si="97"/>
        <v>-0.4494774711047087</v>
      </c>
      <c r="W256" s="54">
        <f t="shared" si="97"/>
        <v>-0.42137237882840112</v>
      </c>
      <c r="X256" s="54">
        <f t="shared" si="97"/>
        <v>-0.3957922815068502</v>
      </c>
      <c r="Y256" s="54">
        <f t="shared" si="97"/>
        <v>-0.37252642359378108</v>
      </c>
      <c r="Z256" s="54">
        <f t="shared" si="97"/>
        <v>-0.35135768646759397</v>
      </c>
      <c r="AA256" s="54">
        <f t="shared" si="97"/>
        <v>-0.33207534659292753</v>
      </c>
      <c r="AB256" s="54">
        <f t="shared" si="97"/>
        <v>-0.31448207073478124</v>
      </c>
      <c r="AC256" s="54">
        <f t="shared" si="98"/>
        <v>-0.29839725069692752</v>
      </c>
      <c r="AD256" s="54">
        <f t="shared" si="98"/>
        <v>-0.28365807658971087</v>
      </c>
      <c r="AE256" s="54">
        <f t="shared" si="98"/>
        <v>-0.27011926743384052</v>
      </c>
      <c r="AF256" s="54">
        <f t="shared" si="98"/>
        <v>-0.25765205345046327</v>
      </c>
      <c r="AG256" s="54">
        <f t="shared" si="98"/>
        <v>-0.24614278726649283</v>
      </c>
      <c r="AH256" s="54">
        <f t="shared" si="98"/>
        <v>-0.23549141743085195</v>
      </c>
      <c r="AI256" s="54">
        <f t="shared" si="98"/>
        <v>-0.22560996344341189</v>
      </c>
      <c r="AJ256" s="54">
        <f t="shared" si="98"/>
        <v>-0.21642107066758867</v>
      </c>
      <c r="AK256" s="54">
        <f t="shared" si="98"/>
        <v>-0.20785668490972556</v>
      </c>
      <c r="AL256" s="54">
        <f t="shared" si="98"/>
        <v>-0.19985686255601007</v>
      </c>
      <c r="AN256" s="55">
        <f t="shared" si="78"/>
        <v>1.6310000000000002E-2</v>
      </c>
      <c r="AO256" s="55">
        <f t="shared" si="79"/>
        <v>-8.7300000000000155E-3</v>
      </c>
      <c r="AP256" s="55">
        <f t="shared" si="80"/>
        <v>0.13467999999999999</v>
      </c>
      <c r="AQ256" s="55">
        <f t="shared" si="81"/>
        <v>7.5320000000000054E-2</v>
      </c>
      <c r="AR256" s="55">
        <f t="shared" si="82"/>
        <v>0.12856000000000001</v>
      </c>
      <c r="AS256" s="55">
        <f t="shared" si="83"/>
        <v>-3.2290000000000152E-2</v>
      </c>
    </row>
    <row r="257" spans="1:45" ht="13.5" customHeight="1">
      <c r="A257" s="51">
        <v>247</v>
      </c>
      <c r="B257" s="52">
        <v>44182</v>
      </c>
      <c r="C257" s="53">
        <v>8.7389999999999995E-2</v>
      </c>
      <c r="D257" s="53">
        <v>-0.89149</v>
      </c>
      <c r="E257" s="53">
        <v>5.5939999999999997E-2</v>
      </c>
      <c r="F257" s="53">
        <v>-2.37947</v>
      </c>
      <c r="G257" s="53">
        <v>0.84801000000000004</v>
      </c>
      <c r="H257" s="53">
        <v>2.9742500000000001</v>
      </c>
      <c r="I257" s="54">
        <f t="shared" si="96"/>
        <v>-0.74118479980373275</v>
      </c>
      <c r="J257" s="54">
        <f t="shared" si="96"/>
        <v>-0.75630812732909114</v>
      </c>
      <c r="K257" s="54">
        <f t="shared" si="96"/>
        <v>-0.77442374678375714</v>
      </c>
      <c r="L257" s="54">
        <f t="shared" si="96"/>
        <v>-0.77690107566637789</v>
      </c>
      <c r="M257" s="54">
        <f t="shared" si="96"/>
        <v>-0.763017428780421</v>
      </c>
      <c r="N257" s="54">
        <f t="shared" si="96"/>
        <v>-0.73678391296393264</v>
      </c>
      <c r="O257" s="54">
        <f t="shared" si="96"/>
        <v>-0.70263282472584387</v>
      </c>
      <c r="P257" s="54">
        <f t="shared" si="96"/>
        <v>-0.66419347939033502</v>
      </c>
      <c r="Q257" s="54">
        <f t="shared" si="96"/>
        <v>-0.62411071573332133</v>
      </c>
      <c r="R257" s="54">
        <f t="shared" si="96"/>
        <v>-0.58417991230364807</v>
      </c>
      <c r="S257" s="54">
        <f t="shared" si="97"/>
        <v>-0.545546048890582</v>
      </c>
      <c r="T257" s="54">
        <f t="shared" si="97"/>
        <v>-0.50888549897973812</v>
      </c>
      <c r="U257" s="54">
        <f t="shared" si="97"/>
        <v>-0.47455039077561023</v>
      </c>
      <c r="V257" s="54">
        <f t="shared" si="97"/>
        <v>-0.44267610061141216</v>
      </c>
      <c r="W257" s="54">
        <f t="shared" si="97"/>
        <v>-0.4132583587247865</v>
      </c>
      <c r="X257" s="54">
        <f t="shared" si="97"/>
        <v>-0.38620712053702355</v>
      </c>
      <c r="Y257" s="54">
        <f t="shared" si="97"/>
        <v>-0.36138337256325914</v>
      </c>
      <c r="Z257" s="54">
        <f t="shared" si="97"/>
        <v>-0.33862371835581334</v>
      </c>
      <c r="AA257" s="54">
        <f t="shared" si="97"/>
        <v>-0.31775637590082262</v>
      </c>
      <c r="AB257" s="54">
        <f t="shared" si="97"/>
        <v>-0.29861123392414896</v>
      </c>
      <c r="AC257" s="54">
        <f t="shared" si="98"/>
        <v>-0.2810258617883844</v>
      </c>
      <c r="AD257" s="54">
        <f t="shared" si="98"/>
        <v>-0.26484881001740707</v>
      </c>
      <c r="AE257" s="54">
        <f t="shared" si="98"/>
        <v>-0.24994113369625323</v>
      </c>
      <c r="AF257" s="54">
        <f t="shared" si="98"/>
        <v>-0.23617678131721684</v>
      </c>
      <c r="AG257" s="54">
        <f t="shared" si="98"/>
        <v>-0.22344228662275764</v>
      </c>
      <c r="AH257" s="54">
        <f t="shared" si="98"/>
        <v>-0.21163605726304724</v>
      </c>
      <c r="AI257" s="54">
        <f t="shared" si="98"/>
        <v>-0.20066745421993876</v>
      </c>
      <c r="AJ257" s="54">
        <f t="shared" si="98"/>
        <v>-0.19045578719922876</v>
      </c>
      <c r="AK257" s="54">
        <f t="shared" si="98"/>
        <v>-0.18092930434424903</v>
      </c>
      <c r="AL257" s="54">
        <f t="shared" si="98"/>
        <v>-0.17202422307859633</v>
      </c>
      <c r="AN257" s="55">
        <f t="shared" si="78"/>
        <v>5.4769999999999992E-2</v>
      </c>
      <c r="AO257" s="55">
        <f t="shared" si="79"/>
        <v>-4.1100000000000025E-2</v>
      </c>
      <c r="AP257" s="55">
        <f t="shared" si="80"/>
        <v>-0.21342</v>
      </c>
      <c r="AQ257" s="55">
        <f t="shared" si="81"/>
        <v>1.2550000000000061E-2</v>
      </c>
      <c r="AR257" s="55">
        <f t="shared" si="82"/>
        <v>-1.8899999999999917E-2</v>
      </c>
      <c r="AS257" s="55">
        <f t="shared" si="83"/>
        <v>0.26867000000000019</v>
      </c>
    </row>
    <row r="258" spans="1:45" ht="13.5" customHeight="1">
      <c r="A258" s="51">
        <v>248</v>
      </c>
      <c r="B258" s="52">
        <v>44183</v>
      </c>
      <c r="C258" s="53">
        <v>0.12156</v>
      </c>
      <c r="D258" s="53">
        <v>-0.91622999999999999</v>
      </c>
      <c r="E258" s="53">
        <v>3.5000000000000001E-3</v>
      </c>
      <c r="F258" s="53">
        <v>-2.4711599999999998</v>
      </c>
      <c r="G258" s="53">
        <v>0.74543000000000004</v>
      </c>
      <c r="H258" s="53">
        <v>2.9075799999999998</v>
      </c>
      <c r="I258" s="54">
        <f t="shared" si="96"/>
        <v>-0.72085419549691454</v>
      </c>
      <c r="J258" s="54">
        <f t="shared" si="96"/>
        <v>-0.74022633233252599</v>
      </c>
      <c r="K258" s="54">
        <f t="shared" si="96"/>
        <v>-0.76210868015305278</v>
      </c>
      <c r="L258" s="54">
        <f t="shared" si="96"/>
        <v>-0.7658239109750723</v>
      </c>
      <c r="M258" s="54">
        <f t="shared" si="96"/>
        <v>-0.75130002391080197</v>
      </c>
      <c r="N258" s="54">
        <f t="shared" si="96"/>
        <v>-0.72339667780288164</v>
      </c>
      <c r="O258" s="54">
        <f t="shared" si="96"/>
        <v>-0.68714661696800372</v>
      </c>
      <c r="P258" s="54">
        <f t="shared" si="96"/>
        <v>-0.64653781831400736</v>
      </c>
      <c r="Q258" s="54">
        <f t="shared" si="96"/>
        <v>-0.6044069915434418</v>
      </c>
      <c r="R258" s="54">
        <f t="shared" si="96"/>
        <v>-0.56263830289795869</v>
      </c>
      <c r="S258" s="54">
        <f t="shared" si="97"/>
        <v>-0.52240564777776699</v>
      </c>
      <c r="T258" s="54">
        <f t="shared" si="97"/>
        <v>-0.48438161839364868</v>
      </c>
      <c r="U258" s="54">
        <f t="shared" si="97"/>
        <v>-0.44889830126592573</v>
      </c>
      <c r="V258" s="54">
        <f t="shared" si="97"/>
        <v>-0.41606438682171837</v>
      </c>
      <c r="W258" s="54">
        <f t="shared" si="97"/>
        <v>-0.38584766752800925</v>
      </c>
      <c r="X258" s="54">
        <f t="shared" si="97"/>
        <v>-0.35813173611379229</v>
      </c>
      <c r="Y258" s="54">
        <f t="shared" si="97"/>
        <v>-0.33275409562170638</v>
      </c>
      <c r="Z258" s="54">
        <f t="shared" si="97"/>
        <v>-0.30953117478143821</v>
      </c>
      <c r="AA258" s="54">
        <f t="shared" si="97"/>
        <v>-0.28827427770648484</v>
      </c>
      <c r="AB258" s="54">
        <f t="shared" si="97"/>
        <v>-0.26879935481780515</v>
      </c>
      <c r="AC258" s="54">
        <f t="shared" si="98"/>
        <v>-0.25093263003498234</v>
      </c>
      <c r="AD258" s="54">
        <f t="shared" si="98"/>
        <v>-0.23451350021250947</v>
      </c>
      <c r="AE258" s="54">
        <f t="shared" si="98"/>
        <v>-0.21939568054292555</v>
      </c>
      <c r="AF258" s="54">
        <f t="shared" si="98"/>
        <v>-0.20544725763558619</v>
      </c>
      <c r="AG258" s="54">
        <f t="shared" si="98"/>
        <v>-0.19255009408938858</v>
      </c>
      <c r="AH258" s="54">
        <f t="shared" si="98"/>
        <v>-0.18059887761355509</v>
      </c>
      <c r="AI258" s="54">
        <f t="shared" si="98"/>
        <v>-0.16950000438332918</v>
      </c>
      <c r="AJ258" s="54">
        <f t="shared" si="98"/>
        <v>-0.1591704161406822</v>
      </c>
      <c r="AK258" s="54">
        <f t="shared" si="98"/>
        <v>-0.14953646344230145</v>
      </c>
      <c r="AL258" s="54">
        <f t="shared" si="98"/>
        <v>-0.14053283626602131</v>
      </c>
      <c r="AN258" s="55">
        <f t="shared" si="78"/>
        <v>3.4170000000000006E-2</v>
      </c>
      <c r="AO258" s="55">
        <f t="shared" si="79"/>
        <v>-2.4739999999999984E-2</v>
      </c>
      <c r="AP258" s="55">
        <f t="shared" si="80"/>
        <v>-5.2439999999999994E-2</v>
      </c>
      <c r="AQ258" s="55">
        <f t="shared" si="81"/>
        <v>-9.1689999999999827E-2</v>
      </c>
      <c r="AR258" s="55">
        <f t="shared" si="82"/>
        <v>-0.10258</v>
      </c>
      <c r="AS258" s="55">
        <f t="shared" si="83"/>
        <v>-6.6670000000000229E-2</v>
      </c>
    </row>
    <row r="259" spans="1:45" ht="13.5" customHeight="1">
      <c r="A259" s="51">
        <v>249</v>
      </c>
      <c r="B259" s="52">
        <v>44186</v>
      </c>
      <c r="C259" s="53">
        <v>4.165E-2</v>
      </c>
      <c r="D259" s="53">
        <v>-0.82667999999999997</v>
      </c>
      <c r="E259" s="53">
        <v>4.47E-3</v>
      </c>
      <c r="F259" s="53">
        <v>-2.3971100000000001</v>
      </c>
      <c r="G259" s="53">
        <v>0.74692999999999998</v>
      </c>
      <c r="H259" s="53">
        <v>2.9657200000000001</v>
      </c>
      <c r="I259" s="54">
        <f t="shared" si="96"/>
        <v>-0.73646895113384514</v>
      </c>
      <c r="J259" s="54">
        <f t="shared" si="96"/>
        <v>-0.76695634458353479</v>
      </c>
      <c r="K259" s="54">
        <f t="shared" si="96"/>
        <v>-0.79570692249531638</v>
      </c>
      <c r="L259" s="54">
        <f t="shared" si="96"/>
        <v>-0.80493718915398327</v>
      </c>
      <c r="M259" s="54">
        <f t="shared" si="96"/>
        <v>-0.79531930149052432</v>
      </c>
      <c r="N259" s="54">
        <f t="shared" si="96"/>
        <v>-0.77184448179826171</v>
      </c>
      <c r="O259" s="54">
        <f t="shared" si="96"/>
        <v>-0.73953970923142853</v>
      </c>
      <c r="P259" s="54">
        <f t="shared" si="96"/>
        <v>-0.70238390064109479</v>
      </c>
      <c r="Q259" s="54">
        <f t="shared" si="96"/>
        <v>-0.66322865314955037</v>
      </c>
      <c r="R259" s="54">
        <f t="shared" si="96"/>
        <v>-0.62399395825391712</v>
      </c>
      <c r="S259" s="54">
        <f t="shared" si="97"/>
        <v>-0.58590156759824819</v>
      </c>
      <c r="T259" s="54">
        <f t="shared" si="97"/>
        <v>-0.54967617516305989</v>
      </c>
      <c r="U259" s="54">
        <f t="shared" si="97"/>
        <v>-0.5157009408718638</v>
      </c>
      <c r="V259" s="54">
        <f t="shared" si="97"/>
        <v>-0.48413156208873437</v>
      </c>
      <c r="W259" s="54">
        <f t="shared" si="97"/>
        <v>-0.45497734347658308</v>
      </c>
      <c r="X259" s="54">
        <f t="shared" si="97"/>
        <v>-0.42815750314741635</v>
      </c>
      <c r="Y259" s="54">
        <f t="shared" si="97"/>
        <v>-0.40353949750203405</v>
      </c>
      <c r="Z259" s="54">
        <f t="shared" si="97"/>
        <v>-0.38096456658240274</v>
      </c>
      <c r="AA259" s="54">
        <f t="shared" si="97"/>
        <v>-0.36026434371507299</v>
      </c>
      <c r="AB259" s="54">
        <f t="shared" si="97"/>
        <v>-0.34127130606001282</v>
      </c>
      <c r="AC259" s="54">
        <f t="shared" si="98"/>
        <v>-0.3238250405884045</v>
      </c>
      <c r="AD259" s="54">
        <f t="shared" si="98"/>
        <v>-0.30777571249667041</v>
      </c>
      <c r="AE259" s="54">
        <f t="shared" si="98"/>
        <v>-0.2929856998699234</v>
      </c>
      <c r="AF259" s="54">
        <f t="shared" si="98"/>
        <v>-0.27933005724033211</v>
      </c>
      <c r="AG259" s="54">
        <f t="shared" si="98"/>
        <v>-0.26669625842086364</v>
      </c>
      <c r="AH259" s="54">
        <f t="shared" si="98"/>
        <v>-0.25498352066184637</v>
      </c>
      <c r="AI259" s="54">
        <f t="shared" si="98"/>
        <v>-0.24410190937609211</v>
      </c>
      <c r="AJ259" s="54">
        <f t="shared" si="98"/>
        <v>-0.23397135204876199</v>
      </c>
      <c r="AK259" s="54">
        <f t="shared" si="98"/>
        <v>-0.22452064189339535</v>
      </c>
      <c r="AL259" s="54">
        <f t="shared" si="98"/>
        <v>-0.21568647949569486</v>
      </c>
      <c r="AN259" s="55">
        <f t="shared" si="78"/>
        <v>-7.9910000000000009E-2</v>
      </c>
      <c r="AO259" s="55">
        <f t="shared" si="79"/>
        <v>8.9550000000000018E-2</v>
      </c>
      <c r="AP259" s="55">
        <f t="shared" si="80"/>
        <v>9.6999999999999994E-4</v>
      </c>
      <c r="AQ259" s="55">
        <f t="shared" si="81"/>
        <v>7.4049999999999727E-2</v>
      </c>
      <c r="AR259" s="55">
        <f t="shared" si="82"/>
        <v>1.4999999999999458E-3</v>
      </c>
      <c r="AS259" s="55">
        <f t="shared" si="83"/>
        <v>5.8140000000000303E-2</v>
      </c>
    </row>
    <row r="260" spans="1:45" ht="13.5" customHeight="1">
      <c r="A260" s="51">
        <v>250</v>
      </c>
      <c r="B260" s="52">
        <v>44187</v>
      </c>
      <c r="C260" s="53">
        <v>6.3899999999999998E-2</v>
      </c>
      <c r="D260" s="53">
        <v>-0.91756000000000004</v>
      </c>
      <c r="E260" s="53">
        <v>6.0099999999999997E-3</v>
      </c>
      <c r="F260" s="53">
        <v>-2.44841</v>
      </c>
      <c r="G260" s="53">
        <v>0.67806999999999995</v>
      </c>
      <c r="H260" s="53">
        <v>2.86415</v>
      </c>
      <c r="I260" s="54">
        <f t="shared" si="96"/>
        <v>-0.75396272878171944</v>
      </c>
      <c r="J260" s="54">
        <f t="shared" si="96"/>
        <v>-0.77349282981414946</v>
      </c>
      <c r="K260" s="54">
        <f t="shared" si="96"/>
        <v>-0.79818110894368366</v>
      </c>
      <c r="L260" s="54">
        <f t="shared" si="96"/>
        <v>-0.80372226173061212</v>
      </c>
      <c r="M260" s="54">
        <f t="shared" si="96"/>
        <v>-0.79010488591079087</v>
      </c>
      <c r="N260" s="54">
        <f t="shared" si="96"/>
        <v>-0.76264240186077104</v>
      </c>
      <c r="O260" s="54">
        <f t="shared" si="96"/>
        <v>-0.72667737051876535</v>
      </c>
      <c r="P260" s="54">
        <f t="shared" si="96"/>
        <v>-0.68635552698352742</v>
      </c>
      <c r="Q260" s="54">
        <f t="shared" si="96"/>
        <v>-0.64457730177642536</v>
      </c>
      <c r="R260" s="54">
        <f t="shared" si="96"/>
        <v>-0.60324104997446715</v>
      </c>
      <c r="S260" s="54">
        <f t="shared" si="97"/>
        <v>-0.56351172420052664</v>
      </c>
      <c r="T260" s="54">
        <f t="shared" si="97"/>
        <v>-0.52604413327117672</v>
      </c>
      <c r="U260" s="54">
        <f t="shared" si="97"/>
        <v>-0.49115099723179473</v>
      </c>
      <c r="V260" s="54">
        <f t="shared" si="97"/>
        <v>-0.45892343225695276</v>
      </c>
      <c r="W260" s="54">
        <f t="shared" si="97"/>
        <v>-0.42931474980690215</v>
      </c>
      <c r="X260" s="54">
        <f t="shared" si="97"/>
        <v>-0.40219739312711422</v>
      </c>
      <c r="Y260" s="54">
        <f t="shared" si="97"/>
        <v>-0.37740078116778608</v>
      </c>
      <c r="Z260" s="54">
        <f t="shared" si="97"/>
        <v>-0.35473585584659584</v>
      </c>
      <c r="AA260" s="54">
        <f t="shared" si="97"/>
        <v>-0.33401051975109991</v>
      </c>
      <c r="AB260" s="54">
        <f t="shared" si="97"/>
        <v>-0.31503892832017649</v>
      </c>
      <c r="AC260" s="54">
        <f t="shared" si="98"/>
        <v>-0.2976467039915196</v>
      </c>
      <c r="AD260" s="54">
        <f t="shared" si="98"/>
        <v>-0.28167349686664989</v>
      </c>
      <c r="AE260" s="54">
        <f t="shared" si="98"/>
        <v>-0.26697386220442842</v>
      </c>
      <c r="AF260" s="54">
        <f t="shared" si="98"/>
        <v>-0.25341710773963499</v>
      </c>
      <c r="AG260" s="54">
        <f t="shared" si="98"/>
        <v>-0.24088654427474815</v>
      </c>
      <c r="AH260" s="54">
        <f t="shared" si="98"/>
        <v>-0.22927842245016572</v>
      </c>
      <c r="AI260" s="54">
        <f t="shared" si="98"/>
        <v>-0.21850073632329589</v>
      </c>
      <c r="AJ260" s="54">
        <f t="shared" si="98"/>
        <v>-0.20847200561391813</v>
      </c>
      <c r="AK260" s="54">
        <f t="shared" si="98"/>
        <v>-0.19912010278440426</v>
      </c>
      <c r="AL260" s="54">
        <f t="shared" si="98"/>
        <v>-0.19038116122354862</v>
      </c>
      <c r="AN260" s="55">
        <f t="shared" si="78"/>
        <v>2.2249999999999999E-2</v>
      </c>
      <c r="AO260" s="55">
        <f t="shared" si="79"/>
        <v>-9.0880000000000072E-2</v>
      </c>
      <c r="AP260" s="55">
        <f t="shared" si="80"/>
        <v>1.5399999999999997E-3</v>
      </c>
      <c r="AQ260" s="55">
        <f t="shared" si="81"/>
        <v>-5.1299999999999901E-2</v>
      </c>
      <c r="AR260" s="55">
        <f t="shared" si="82"/>
        <v>-6.8860000000000032E-2</v>
      </c>
      <c r="AS260" s="55">
        <f t="shared" si="83"/>
        <v>-0.10157000000000016</v>
      </c>
    </row>
    <row r="261" spans="1:45" ht="13.5" customHeight="1">
      <c r="A261" s="51">
        <v>251</v>
      </c>
      <c r="B261" s="52">
        <v>44188</v>
      </c>
      <c r="C261" s="53">
        <v>0.1076</v>
      </c>
      <c r="D261" s="53">
        <v>-0.93591000000000002</v>
      </c>
      <c r="E261" s="53">
        <v>-1.4718599999999999</v>
      </c>
      <c r="F261" s="53">
        <v>0.48318</v>
      </c>
      <c r="G261" s="53">
        <v>3.9404699999999999</v>
      </c>
      <c r="H261" s="53">
        <v>0.67098000000000002</v>
      </c>
      <c r="I261" s="54">
        <f t="shared" ref="I261:R270" si="99">IFERROR($C261 + $D261 * (1 - EXP(-I$9 / $G261)) / (I$9 / $G261)+ $E261 * ((1 - EXP(-I$9 / $G261)) / (I$9 / $G261) - EXP(-I$9 / $G261))+ $F261 * ((1 - EXP(-I$9 / $H261)) / (I$9 / $H261) - EXP(-I$9 / $H261)),"n.a")</f>
        <v>-0.73466510587448175</v>
      </c>
      <c r="J261" s="54">
        <f t="shared" si="99"/>
        <v>-0.76526076919475683</v>
      </c>
      <c r="K261" s="54">
        <f t="shared" si="99"/>
        <v>-0.78918365754524034</v>
      </c>
      <c r="L261" s="54">
        <f t="shared" si="99"/>
        <v>-0.79188728870695502</v>
      </c>
      <c r="M261" s="54">
        <f t="shared" si="99"/>
        <v>-0.77813329125623165</v>
      </c>
      <c r="N261" s="54">
        <f t="shared" si="99"/>
        <v>-0.75374128906858628</v>
      </c>
      <c r="O261" s="54">
        <f t="shared" si="99"/>
        <v>-0.72300895183868652</v>
      </c>
      <c r="P261" s="54">
        <f t="shared" si="99"/>
        <v>-0.68885381956468017</v>
      </c>
      <c r="Q261" s="54">
        <f t="shared" si="99"/>
        <v>-0.65322586348061717</v>
      </c>
      <c r="R261" s="54">
        <f t="shared" si="99"/>
        <v>-0.61742106027293631</v>
      </c>
      <c r="S261" s="54">
        <f t="shared" ref="S261:AB270" si="100">IFERROR($C261 + $D261 * (1 - EXP(-S$9 / $G261)) / (S$9 / $G261)+ $E261 * ((1 - EXP(-S$9 / $G261)) / (S$9 / $G261) - EXP(-S$9 / $G261))+ $F261 * ((1 - EXP(-S$9 / $H261)) / (S$9 / $H261) - EXP(-S$9 / $H261)),"n.a")</f>
        <v>-0.58229003223234355</v>
      </c>
      <c r="T261" s="54">
        <f t="shared" si="100"/>
        <v>-0.54837620798540609</v>
      </c>
      <c r="U261" s="54">
        <f t="shared" si="100"/>
        <v>-0.51600941058781091</v>
      </c>
      <c r="V261" s="54">
        <f t="shared" si="100"/>
        <v>-0.48537074673409653</v>
      </c>
      <c r="W261" s="54">
        <f t="shared" si="100"/>
        <v>-0.45653836972436618</v>
      </c>
      <c r="X261" s="54">
        <f t="shared" si="100"/>
        <v>-0.4295200866079612</v>
      </c>
      <c r="Y261" s="54">
        <f t="shared" si="100"/>
        <v>-0.40427669881459466</v>
      </c>
      <c r="Z261" s="54">
        <f t="shared" si="100"/>
        <v>-0.38073870976661606</v>
      </c>
      <c r="AA261" s="54">
        <f t="shared" si="100"/>
        <v>-0.35881823650940042</v>
      </c>
      <c r="AB261" s="54">
        <f t="shared" si="100"/>
        <v>-0.33841743435795996</v>
      </c>
      <c r="AC261" s="54">
        <f t="shared" ref="AC261:AL270" si="101">IFERROR($C261 + $D261 * (1 - EXP(-AC$9 / $G261)) / (AC$9 / $G261)+ $E261 * ((1 - EXP(-AC$9 / $G261)) / (AC$9 / $G261) - EXP(-AC$9 / $G261))+ $F261 * ((1 - EXP(-AC$9 / $H261)) / (AC$9 / $H261) - EXP(-AC$9 / $H261)),"n.a")</f>
        <v>-0.31943438092381043</v>
      </c>
      <c r="AD261" s="54">
        <f t="shared" si="101"/>
        <v>-0.30176711022791269</v>
      </c>
      <c r="AE261" s="54">
        <f t="shared" si="101"/>
        <v>-0.28531630394642987</v>
      </c>
      <c r="AF261" s="54">
        <f t="shared" si="101"/>
        <v>-0.269987013156333</v>
      </c>
      <c r="AG261" s="54">
        <f t="shared" si="101"/>
        <v>-0.2556896857726893</v>
      </c>
      <c r="AH261" s="54">
        <f t="shared" si="101"/>
        <v>-0.24234070234469171</v>
      </c>
      <c r="AI261" s="54">
        <f t="shared" si="101"/>
        <v>-0.22986256910941924</v>
      </c>
      <c r="AJ261" s="54">
        <f t="shared" si="101"/>
        <v>-0.21818387726747637</v>
      </c>
      <c r="AK261" s="54">
        <f t="shared" si="101"/>
        <v>-0.20723910777210366</v>
      </c>
      <c r="AL261" s="54">
        <f t="shared" si="101"/>
        <v>-0.19696833889360621</v>
      </c>
      <c r="AN261" s="55">
        <f t="shared" si="78"/>
        <v>4.3700000000000003E-2</v>
      </c>
      <c r="AO261" s="55">
        <f t="shared" si="79"/>
        <v>-1.8349999999999977E-2</v>
      </c>
      <c r="AP261" s="55">
        <f t="shared" si="80"/>
        <v>-1.47787</v>
      </c>
      <c r="AQ261" s="55">
        <f t="shared" si="81"/>
        <v>2.9315899999999999</v>
      </c>
      <c r="AR261" s="55">
        <f t="shared" si="82"/>
        <v>3.2624</v>
      </c>
      <c r="AS261" s="55">
        <f t="shared" si="83"/>
        <v>-2.1931699999999998</v>
      </c>
    </row>
    <row r="262" spans="1:45" ht="13.5" customHeight="1">
      <c r="A262" s="51">
        <v>252</v>
      </c>
      <c r="B262" s="52">
        <v>44193</v>
      </c>
      <c r="C262" s="53">
        <v>0.17152999999999999</v>
      </c>
      <c r="D262" s="53">
        <v>-1.07077</v>
      </c>
      <c r="E262" s="53">
        <v>-1.40103</v>
      </c>
      <c r="F262" s="53">
        <v>0.72982999999999998</v>
      </c>
      <c r="G262" s="53">
        <v>3.8229799999999998</v>
      </c>
      <c r="H262" s="53">
        <v>0.62038000000000004</v>
      </c>
      <c r="I262" s="54">
        <f t="shared" si="99"/>
        <v>-0.70802287514297302</v>
      </c>
      <c r="J262" s="54">
        <f t="shared" si="99"/>
        <v>-0.73448201180328121</v>
      </c>
      <c r="K262" s="54">
        <f t="shared" si="99"/>
        <v>-0.75809614020212845</v>
      </c>
      <c r="L262" s="54">
        <f t="shared" si="99"/>
        <v>-0.75717687616996854</v>
      </c>
      <c r="M262" s="54">
        <f t="shared" si="99"/>
        <v>-0.73825244543593138</v>
      </c>
      <c r="N262" s="54">
        <f t="shared" si="99"/>
        <v>-0.70852610358702839</v>
      </c>
      <c r="O262" s="54">
        <f t="shared" si="99"/>
        <v>-0.67290813830346075</v>
      </c>
      <c r="P262" s="54">
        <f t="shared" si="99"/>
        <v>-0.63452345013424483</v>
      </c>
      <c r="Q262" s="54">
        <f t="shared" si="99"/>
        <v>-0.59534979507297781</v>
      </c>
      <c r="R262" s="54">
        <f t="shared" si="99"/>
        <v>-0.55663636033969954</v>
      </c>
      <c r="S262" s="54">
        <f t="shared" si="100"/>
        <v>-0.51915940276935235</v>
      </c>
      <c r="T262" s="54">
        <f t="shared" si="100"/>
        <v>-0.48338170019166293</v>
      </c>
      <c r="U262" s="54">
        <f t="shared" si="100"/>
        <v>-0.44955578409374464</v>
      </c>
      <c r="V262" s="54">
        <f t="shared" si="100"/>
        <v>-0.41779294594992644</v>
      </c>
      <c r="W262" s="54">
        <f t="shared" si="100"/>
        <v>-0.38811039494826838</v>
      </c>
      <c r="X262" s="54">
        <f t="shared" si="100"/>
        <v>-0.3604639059026144</v>
      </c>
      <c r="Y262" s="54">
        <f t="shared" si="100"/>
        <v>-0.33477054909775067</v>
      </c>
      <c r="Z262" s="54">
        <f t="shared" si="100"/>
        <v>-0.31092450769412788</v>
      </c>
      <c r="AA262" s="54">
        <f t="shared" si="100"/>
        <v>-0.28880801864092931</v>
      </c>
      <c r="AB262" s="54">
        <f t="shared" si="100"/>
        <v>-0.268298850481269</v>
      </c>
      <c r="AC262" s="54">
        <f t="shared" si="101"/>
        <v>-0.24927531597264269</v>
      </c>
      <c r="AD262" s="54">
        <f t="shared" si="101"/>
        <v>-0.23161953202165575</v>
      </c>
      <c r="AE262" s="54">
        <f t="shared" si="101"/>
        <v>-0.21521943915328895</v>
      </c>
      <c r="AF262" s="54">
        <f t="shared" si="101"/>
        <v>-0.1999699500751683</v>
      </c>
      <c r="AG262" s="54">
        <f t="shared" si="101"/>
        <v>-0.18577349421933514</v>
      </c>
      <c r="AH262" s="54">
        <f t="shared" si="101"/>
        <v>-0.17254015073237039</v>
      </c>
      <c r="AI262" s="54">
        <f t="shared" si="101"/>
        <v>-0.16018750823146125</v>
      </c>
      <c r="AJ262" s="54">
        <f t="shared" si="101"/>
        <v>-0.14864035015258145</v>
      </c>
      <c r="AK262" s="54">
        <f t="shared" si="101"/>
        <v>-0.13783023570960762</v>
      </c>
      <c r="AL262" s="54">
        <f t="shared" si="101"/>
        <v>-0.12769502549663425</v>
      </c>
      <c r="AN262" s="55">
        <f t="shared" si="78"/>
        <v>6.3929999999999987E-2</v>
      </c>
      <c r="AO262" s="55">
        <f t="shared" si="79"/>
        <v>-0.13485999999999998</v>
      </c>
      <c r="AP262" s="55">
        <f t="shared" si="80"/>
        <v>7.0829999999999949E-2</v>
      </c>
      <c r="AQ262" s="55">
        <f t="shared" si="81"/>
        <v>0.24664999999999998</v>
      </c>
      <c r="AR262" s="55">
        <f t="shared" si="82"/>
        <v>-0.11749000000000009</v>
      </c>
      <c r="AS262" s="55">
        <f t="shared" si="83"/>
        <v>-5.0599999999999978E-2</v>
      </c>
    </row>
    <row r="263" spans="1:45" ht="13.5" customHeight="1">
      <c r="A263" s="51">
        <v>253</v>
      </c>
      <c r="B263" s="52">
        <v>44194</v>
      </c>
      <c r="C263" s="53">
        <v>0.12801000000000001</v>
      </c>
      <c r="D263" s="53">
        <v>-1.06351</v>
      </c>
      <c r="E263" s="53">
        <v>-1.4130199999999999</v>
      </c>
      <c r="F263" s="53">
        <v>0.748</v>
      </c>
      <c r="G263" s="53">
        <v>3.7905700000000002</v>
      </c>
      <c r="H263" s="53">
        <v>0.69615000000000005</v>
      </c>
      <c r="I263" s="54">
        <f t="shared" si="99"/>
        <v>-0.74434960713327769</v>
      </c>
      <c r="J263" s="54">
        <f t="shared" si="99"/>
        <v>-0.75935491301608571</v>
      </c>
      <c r="K263" s="54">
        <f t="shared" si="99"/>
        <v>-0.78147710248530278</v>
      </c>
      <c r="L263" s="54">
        <f t="shared" si="99"/>
        <v>-0.78264568704063153</v>
      </c>
      <c r="M263" s="54">
        <f t="shared" si="99"/>
        <v>-0.76614944336992952</v>
      </c>
      <c r="N263" s="54">
        <f t="shared" si="99"/>
        <v>-0.73838104534592497</v>
      </c>
      <c r="O263" s="54">
        <f t="shared" si="99"/>
        <v>-0.70422121042134778</v>
      </c>
      <c r="P263" s="54">
        <f t="shared" si="99"/>
        <v>-0.66692148923963201</v>
      </c>
      <c r="Q263" s="54">
        <f t="shared" si="99"/>
        <v>-0.62857812390705248</v>
      </c>
      <c r="R263" s="54">
        <f t="shared" si="99"/>
        <v>-0.59052460906086368</v>
      </c>
      <c r="S263" s="54">
        <f t="shared" si="100"/>
        <v>-0.55359283986640095</v>
      </c>
      <c r="T263" s="54">
        <f t="shared" si="100"/>
        <v>-0.51828153014124367</v>
      </c>
      <c r="U263" s="54">
        <f t="shared" si="100"/>
        <v>-0.48486633403034718</v>
      </c>
      <c r="V263" s="54">
        <f t="shared" si="100"/>
        <v>-0.4534734499559776</v>
      </c>
      <c r="W263" s="54">
        <f t="shared" si="100"/>
        <v>-0.42412973677670129</v>
      </c>
      <c r="X263" s="54">
        <f t="shared" si="100"/>
        <v>-0.3967972551139749</v>
      </c>
      <c r="Y263" s="54">
        <f t="shared" si="100"/>
        <v>-0.37139721281838406</v>
      </c>
      <c r="Z263" s="54">
        <f t="shared" si="100"/>
        <v>-0.34782656550295915</v>
      </c>
      <c r="AA263" s="54">
        <f t="shared" si="100"/>
        <v>-0.32596946227875595</v>
      </c>
      <c r="AB263" s="54">
        <f t="shared" si="100"/>
        <v>-0.30570504791206693</v>
      </c>
      <c r="AC263" s="54">
        <f t="shared" si="101"/>
        <v>-0.28691268222587563</v>
      </c>
      <c r="AD263" s="54">
        <f t="shared" si="101"/>
        <v>-0.26947533015610026</v>
      </c>
      <c r="AE263" s="54">
        <f t="shared" si="101"/>
        <v>-0.25328166151694453</v>
      </c>
      <c r="AF263" s="54">
        <f t="shared" si="101"/>
        <v>-0.23822724772021586</v>
      </c>
      <c r="AG263" s="54">
        <f t="shared" si="101"/>
        <v>-0.22421513399887449</v>
      </c>
      <c r="AH263" s="54">
        <f t="shared" si="101"/>
        <v>-0.21115598728488674</v>
      </c>
      <c r="AI263" s="54">
        <f t="shared" si="101"/>
        <v>-0.19896796308169473</v>
      </c>
      <c r="AJ263" s="54">
        <f t="shared" si="101"/>
        <v>-0.1875763934082475</v>
      </c>
      <c r="AK263" s="54">
        <f t="shared" si="101"/>
        <v>-0.17691336790411794</v>
      </c>
      <c r="AL263" s="54">
        <f t="shared" si="101"/>
        <v>-0.16691725841649188</v>
      </c>
      <c r="AN263" s="55">
        <f t="shared" si="78"/>
        <v>-4.3519999999999975E-2</v>
      </c>
      <c r="AO263" s="55">
        <f t="shared" si="79"/>
        <v>7.2600000000000442E-3</v>
      </c>
      <c r="AP263" s="55">
        <f t="shared" si="80"/>
        <v>-1.1989999999999945E-2</v>
      </c>
      <c r="AQ263" s="55">
        <f t="shared" si="81"/>
        <v>1.8170000000000019E-2</v>
      </c>
      <c r="AR263" s="55">
        <f t="shared" si="82"/>
        <v>-3.2409999999999606E-2</v>
      </c>
      <c r="AS263" s="55">
        <f t="shared" si="83"/>
        <v>7.5770000000000004E-2</v>
      </c>
    </row>
    <row r="264" spans="1:45" ht="13.5" customHeight="1">
      <c r="A264" s="51">
        <v>254</v>
      </c>
      <c r="B264" s="52">
        <v>44195</v>
      </c>
      <c r="C264" s="53">
        <v>0.15429000000000001</v>
      </c>
      <c r="D264" s="53">
        <v>-1.0239799999999999</v>
      </c>
      <c r="E264" s="53">
        <v>-1.4464900000000001</v>
      </c>
      <c r="F264" s="53">
        <v>0.61031000000000002</v>
      </c>
      <c r="G264" s="53">
        <v>3.76681</v>
      </c>
      <c r="H264" s="53">
        <v>0.67369999999999997</v>
      </c>
      <c r="I264" s="54">
        <f t="shared" si="99"/>
        <v>-0.72657142339113889</v>
      </c>
      <c r="J264" s="54">
        <f t="shared" si="99"/>
        <v>-0.74822790759153246</v>
      </c>
      <c r="K264" s="54">
        <f t="shared" si="99"/>
        <v>-0.76824045733114832</v>
      </c>
      <c r="L264" s="54">
        <f t="shared" si="99"/>
        <v>-0.76658167456561288</v>
      </c>
      <c r="M264" s="54">
        <f t="shared" si="99"/>
        <v>-0.74795929850136145</v>
      </c>
      <c r="N264" s="54">
        <f t="shared" si="99"/>
        <v>-0.71872723061605881</v>
      </c>
      <c r="O264" s="54">
        <f t="shared" si="99"/>
        <v>-0.68354190299741835</v>
      </c>
      <c r="P264" s="54">
        <f t="shared" si="99"/>
        <v>-0.64548669441614437</v>
      </c>
      <c r="Q264" s="54">
        <f t="shared" si="99"/>
        <v>-0.60655682490600993</v>
      </c>
      <c r="R264" s="54">
        <f t="shared" si="99"/>
        <v>-0.56802849257335164</v>
      </c>
      <c r="S264" s="54">
        <f t="shared" si="100"/>
        <v>-0.53070095741985235</v>
      </c>
      <c r="T264" s="54">
        <f t="shared" si="100"/>
        <v>-0.49505358121536475</v>
      </c>
      <c r="U264" s="54">
        <f t="shared" si="100"/>
        <v>-0.46134977473976529</v>
      </c>
      <c r="V264" s="54">
        <f t="shared" si="100"/>
        <v>-0.42970736566109291</v>
      </c>
      <c r="W264" s="54">
        <f t="shared" si="100"/>
        <v>-0.40014703694625059</v>
      </c>
      <c r="X264" s="54">
        <f t="shared" si="100"/>
        <v>-0.37262599736063273</v>
      </c>
      <c r="Y264" s="54">
        <f t="shared" si="100"/>
        <v>-0.3470614698855688</v>
      </c>
      <c r="Z264" s="54">
        <f t="shared" si="100"/>
        <v>-0.32334704617288368</v>
      </c>
      <c r="AA264" s="54">
        <f t="shared" si="100"/>
        <v>-0.30136399315830059</v>
      </c>
      <c r="AB264" s="54">
        <f t="shared" si="100"/>
        <v>-0.28098897001792011</v>
      </c>
      <c r="AC264" s="54">
        <f t="shared" si="101"/>
        <v>-0.26209918953156869</v>
      </c>
      <c r="AD264" s="54">
        <f t="shared" si="101"/>
        <v>-0.24457576400996439</v>
      </c>
      <c r="AE264" s="54">
        <f t="shared" si="101"/>
        <v>-0.22830576846634287</v>
      </c>
      <c r="AF264" s="54">
        <f t="shared" si="101"/>
        <v>-0.21318340534339669</v>
      </c>
      <c r="AG264" s="54">
        <f t="shared" si="101"/>
        <v>-0.19911054807381084</v>
      </c>
      <c r="AH264" s="54">
        <f t="shared" si="101"/>
        <v>-0.18599686310878036</v>
      </c>
      <c r="AI264" s="54">
        <f t="shared" si="101"/>
        <v>-0.17375965354660033</v>
      </c>
      <c r="AJ264" s="54">
        <f t="shared" si="101"/>
        <v>-0.16232352632613462</v>
      </c>
      <c r="AK264" s="54">
        <f t="shared" si="101"/>
        <v>-0.1516199549683005</v>
      </c>
      <c r="AL264" s="54">
        <f t="shared" si="101"/>
        <v>-0.14158678805485531</v>
      </c>
      <c r="AN264" s="55">
        <f t="shared" si="78"/>
        <v>2.6279999999999998E-2</v>
      </c>
      <c r="AO264" s="55">
        <f t="shared" si="79"/>
        <v>3.9530000000000065E-2</v>
      </c>
      <c r="AP264" s="55">
        <f t="shared" si="80"/>
        <v>-3.3470000000000111E-2</v>
      </c>
      <c r="AQ264" s="55">
        <f t="shared" si="81"/>
        <v>-0.13768999999999998</v>
      </c>
      <c r="AR264" s="55">
        <f t="shared" si="82"/>
        <v>-2.3760000000000225E-2</v>
      </c>
      <c r="AS264" s="55">
        <f t="shared" si="83"/>
        <v>-2.2450000000000081E-2</v>
      </c>
    </row>
    <row r="265" spans="1:45" ht="13.5" customHeight="1">
      <c r="A265" s="51">
        <v>255</v>
      </c>
      <c r="B265" s="52">
        <v>44200</v>
      </c>
      <c r="C265" s="53">
        <v>0.12597</v>
      </c>
      <c r="D265" s="53">
        <v>-0.98521000000000003</v>
      </c>
      <c r="E265" s="53">
        <v>-1.4865600000000001</v>
      </c>
      <c r="F265" s="53">
        <v>0.62158999999999998</v>
      </c>
      <c r="G265" s="53">
        <v>3.9857800000000001</v>
      </c>
      <c r="H265" s="53">
        <v>0.70608000000000004</v>
      </c>
      <c r="I265" s="54">
        <f t="shared" si="99"/>
        <v>-0.72180699664116699</v>
      </c>
      <c r="J265" s="54">
        <f t="shared" si="99"/>
        <v>-0.7475940324453989</v>
      </c>
      <c r="K265" s="54">
        <f t="shared" si="99"/>
        <v>-0.77525551621597089</v>
      </c>
      <c r="L265" s="54">
        <f t="shared" si="99"/>
        <v>-0.78204252483520864</v>
      </c>
      <c r="M265" s="54">
        <f t="shared" si="99"/>
        <v>-0.77120955939924252</v>
      </c>
      <c r="N265" s="54">
        <f t="shared" si="99"/>
        <v>-0.74866379040444508</v>
      </c>
      <c r="O265" s="54">
        <f t="shared" si="99"/>
        <v>-0.71901567231082886</v>
      </c>
      <c r="P265" s="54">
        <f t="shared" si="99"/>
        <v>-0.68543514653997617</v>
      </c>
      <c r="Q265" s="54">
        <f t="shared" si="99"/>
        <v>-0.65004185644900203</v>
      </c>
      <c r="R265" s="54">
        <f t="shared" si="99"/>
        <v>-0.61424213931118077</v>
      </c>
      <c r="S265" s="54">
        <f t="shared" si="100"/>
        <v>-0.57895944114140574</v>
      </c>
      <c r="T265" s="54">
        <f t="shared" si="100"/>
        <v>-0.54478667207400655</v>
      </c>
      <c r="U265" s="54">
        <f t="shared" si="100"/>
        <v>-0.51208829942000245</v>
      </c>
      <c r="V265" s="54">
        <f t="shared" si="100"/>
        <v>-0.48107029036076387</v>
      </c>
      <c r="W265" s="54">
        <f t="shared" si="100"/>
        <v>-0.45182894944809882</v>
      </c>
      <c r="X265" s="54">
        <f t="shared" si="100"/>
        <v>-0.42438546882458905</v>
      </c>
      <c r="Y265" s="54">
        <f t="shared" si="100"/>
        <v>-0.39871055070672518</v>
      </c>
      <c r="Z265" s="54">
        <f t="shared" si="100"/>
        <v>-0.37474199679713793</v>
      </c>
      <c r="AA265" s="54">
        <f t="shared" si="100"/>
        <v>-0.35239724952005996</v>
      </c>
      <c r="AB265" s="54">
        <f t="shared" si="100"/>
        <v>-0.33158228025361619</v>
      </c>
      <c r="AC265" s="54">
        <f t="shared" si="101"/>
        <v>-0.31219782295164455</v>
      </c>
      <c r="AD265" s="54">
        <f t="shared" si="101"/>
        <v>-0.29414367653315182</v>
      </c>
      <c r="AE265" s="54">
        <f t="shared" si="101"/>
        <v>-0.27732160447239951</v>
      </c>
      <c r="AF265" s="54">
        <f t="shared" si="101"/>
        <v>-0.261637219548154</v>
      </c>
      <c r="AG265" s="54">
        <f t="shared" si="101"/>
        <v>-0.24700113929601658</v>
      </c>
      <c r="AH265" s="54">
        <f t="shared" si="101"/>
        <v>-0.23332962243348809</v>
      </c>
      <c r="AI265" s="54">
        <f t="shared" si="101"/>
        <v>-0.22054484090277654</v>
      </c>
      <c r="AJ265" s="54">
        <f t="shared" si="101"/>
        <v>-0.20857490093704625</v>
      </c>
      <c r="AK265" s="54">
        <f t="shared" si="101"/>
        <v>-0.19735369593242008</v>
      </c>
      <c r="AL265" s="54">
        <f t="shared" si="101"/>
        <v>-0.1868206511628881</v>
      </c>
      <c r="AN265" s="55">
        <f t="shared" si="78"/>
        <v>-2.8320000000000012E-2</v>
      </c>
      <c r="AO265" s="55">
        <f t="shared" si="79"/>
        <v>3.876999999999986E-2</v>
      </c>
      <c r="AP265" s="55">
        <f t="shared" si="80"/>
        <v>-4.007000000000005E-2</v>
      </c>
      <c r="AQ265" s="55">
        <f t="shared" si="81"/>
        <v>1.1279999999999957E-2</v>
      </c>
      <c r="AR265" s="55">
        <f t="shared" si="82"/>
        <v>0.21897000000000011</v>
      </c>
      <c r="AS265" s="55">
        <f t="shared" si="83"/>
        <v>3.2380000000000075E-2</v>
      </c>
    </row>
    <row r="266" spans="1:45" ht="13.5" customHeight="1">
      <c r="A266" s="51">
        <v>256</v>
      </c>
      <c r="B266" s="52">
        <v>44201</v>
      </c>
      <c r="C266" s="53">
        <v>0.10738</v>
      </c>
      <c r="D266" s="53">
        <v>-0.93252000000000002</v>
      </c>
      <c r="E266" s="53">
        <v>-1.6983900000000001</v>
      </c>
      <c r="F266" s="53">
        <v>0.70820000000000005</v>
      </c>
      <c r="G266" s="53">
        <v>3.5174500000000002</v>
      </c>
      <c r="H266" s="53">
        <v>0.79796999999999996</v>
      </c>
      <c r="I266" s="54">
        <f t="shared" si="99"/>
        <v>-0.70302899896226445</v>
      </c>
      <c r="J266" s="54">
        <f t="shared" si="99"/>
        <v>-0.73568735632983628</v>
      </c>
      <c r="K266" s="54">
        <f t="shared" si="99"/>
        <v>-0.77136680997046414</v>
      </c>
      <c r="L266" s="54">
        <f t="shared" si="99"/>
        <v>-0.78381431371343302</v>
      </c>
      <c r="M266" s="54">
        <f t="shared" si="99"/>
        <v>-0.77535363873572605</v>
      </c>
      <c r="N266" s="54">
        <f t="shared" si="99"/>
        <v>-0.75260052587533355</v>
      </c>
      <c r="O266" s="54">
        <f t="shared" si="99"/>
        <v>-0.72118086128265457</v>
      </c>
      <c r="P266" s="54">
        <f t="shared" si="99"/>
        <v>-0.68509167238943103</v>
      </c>
      <c r="Q266" s="54">
        <f t="shared" si="99"/>
        <v>-0.64701006842729192</v>
      </c>
      <c r="R266" s="54">
        <f t="shared" si="99"/>
        <v>-0.60867714125716965</v>
      </c>
      <c r="S266" s="54">
        <f t="shared" si="100"/>
        <v>-0.57119447071687435</v>
      </c>
      <c r="T266" s="54">
        <f t="shared" si="100"/>
        <v>-0.53523123239375681</v>
      </c>
      <c r="U266" s="54">
        <f t="shared" si="100"/>
        <v>-0.50116555016350872</v>
      </c>
      <c r="V266" s="54">
        <f t="shared" si="100"/>
        <v>-0.4691809208694443</v>
      </c>
      <c r="W266" s="54">
        <f t="shared" si="100"/>
        <v>-0.43933229930480239</v>
      </c>
      <c r="X266" s="54">
        <f t="shared" si="100"/>
        <v>-0.41159155223664945</v>
      </c>
      <c r="Y266" s="54">
        <f t="shared" si="100"/>
        <v>-0.38587873150577851</v>
      </c>
      <c r="Z266" s="54">
        <f t="shared" si="100"/>
        <v>-0.36208350906352316</v>
      </c>
      <c r="AA266" s="54">
        <f t="shared" si="100"/>
        <v>-0.34007974482540121</v>
      </c>
      <c r="AB266" s="54">
        <f t="shared" si="100"/>
        <v>-0.31973524766533779</v>
      </c>
      <c r="AC266" s="54">
        <f t="shared" si="101"/>
        <v>-0.3009181730289246</v>
      </c>
      <c r="AD266" s="54">
        <f t="shared" si="101"/>
        <v>-0.28350107531635244</v>
      </c>
      <c r="AE266" s="54">
        <f t="shared" si="101"/>
        <v>-0.26736333586677946</v>
      </c>
      <c r="AF266" s="54">
        <f t="shared" si="101"/>
        <v>-0.25239247747249594</v>
      </c>
      <c r="AG266" s="54">
        <f t="shared" si="101"/>
        <v>-0.23848472716917457</v>
      </c>
      <c r="AH266" s="54">
        <f t="shared" si="101"/>
        <v>-0.22554508259020548</v>
      </c>
      <c r="AI266" s="54">
        <f t="shared" si="101"/>
        <v>-0.21348706105551971</v>
      </c>
      <c r="AJ266" s="54">
        <f t="shared" si="101"/>
        <v>-0.2022322561332224</v>
      </c>
      <c r="AK266" s="54">
        <f t="shared" si="101"/>
        <v>-0.19170978754427243</v>
      </c>
      <c r="AL266" s="54">
        <f t="shared" si="101"/>
        <v>-0.1818557026093241</v>
      </c>
      <c r="AN266" s="55">
        <f t="shared" si="78"/>
        <v>-1.8589999999999995E-2</v>
      </c>
      <c r="AO266" s="55">
        <f t="shared" si="79"/>
        <v>5.2690000000000015E-2</v>
      </c>
      <c r="AP266" s="55">
        <f t="shared" si="80"/>
        <v>-0.21182999999999996</v>
      </c>
      <c r="AQ266" s="55">
        <f t="shared" si="81"/>
        <v>8.6610000000000076E-2</v>
      </c>
      <c r="AR266" s="55">
        <f t="shared" si="82"/>
        <v>-0.46832999999999991</v>
      </c>
      <c r="AS266" s="55">
        <f t="shared" si="83"/>
        <v>9.1889999999999916E-2</v>
      </c>
    </row>
    <row r="267" spans="1:45" ht="13.5" customHeight="1">
      <c r="A267" s="51">
        <v>257</v>
      </c>
      <c r="B267" s="52">
        <v>44202</v>
      </c>
      <c r="C267" s="53">
        <v>0.16979</v>
      </c>
      <c r="D267" s="53">
        <v>-1.0426800000000001</v>
      </c>
      <c r="E267" s="53">
        <v>-1.4632099999999999</v>
      </c>
      <c r="F267" s="53">
        <v>0.76415</v>
      </c>
      <c r="G267" s="53">
        <v>3.6942499999999998</v>
      </c>
      <c r="H267" s="53">
        <v>0.57008000000000003</v>
      </c>
      <c r="I267" s="54">
        <f t="shared" si="99"/>
        <v>-0.68136697995415985</v>
      </c>
      <c r="J267" s="54">
        <f t="shared" si="99"/>
        <v>-0.72535403172067636</v>
      </c>
      <c r="K267" s="54">
        <f t="shared" si="99"/>
        <v>-0.75603770823942251</v>
      </c>
      <c r="L267" s="54">
        <f t="shared" si="99"/>
        <v>-0.75713186152134992</v>
      </c>
      <c r="M267" s="54">
        <f t="shared" si="99"/>
        <v>-0.73835685080614422</v>
      </c>
      <c r="N267" s="54">
        <f t="shared" si="99"/>
        <v>-0.70808180869513038</v>
      </c>
      <c r="O267" s="54">
        <f t="shared" si="99"/>
        <v>-0.67165567165617401</v>
      </c>
      <c r="P267" s="54">
        <f t="shared" si="99"/>
        <v>-0.63240014050941074</v>
      </c>
      <c r="Q267" s="54">
        <f t="shared" si="99"/>
        <v>-0.59239440018208978</v>
      </c>
      <c r="R267" s="54">
        <f t="shared" si="99"/>
        <v>-0.55294074842047214</v>
      </c>
      <c r="S267" s="54">
        <f t="shared" si="100"/>
        <v>-0.51483986358907263</v>
      </c>
      <c r="T267" s="54">
        <f t="shared" si="100"/>
        <v>-0.47856115528183496</v>
      </c>
      <c r="U267" s="54">
        <f t="shared" si="100"/>
        <v>-0.44435302455667375</v>
      </c>
      <c r="V267" s="54">
        <f t="shared" si="100"/>
        <v>-0.41231657758676071</v>
      </c>
      <c r="W267" s="54">
        <f t="shared" si="100"/>
        <v>-0.38245590541443053</v>
      </c>
      <c r="X267" s="54">
        <f t="shared" si="100"/>
        <v>-0.3547127409710702</v>
      </c>
      <c r="Y267" s="54">
        <f t="shared" si="100"/>
        <v>-0.32899042349562746</v>
      </c>
      <c r="Z267" s="54">
        <f t="shared" si="100"/>
        <v>-0.3051704218840452</v>
      </c>
      <c r="AA267" s="54">
        <f t="shared" si="100"/>
        <v>-0.28312362957204557</v>
      </c>
      <c r="AB267" s="54">
        <f t="shared" si="100"/>
        <v>-0.26271796914252737</v>
      </c>
      <c r="AC267" s="54">
        <f t="shared" si="101"/>
        <v>-0.24382339121118835</v>
      </c>
      <c r="AD267" s="54">
        <f t="shared" si="101"/>
        <v>-0.2263150390828757</v>
      </c>
      <c r="AE267" s="54">
        <f t="shared" si="101"/>
        <v>-0.21007513069092498</v>
      </c>
      <c r="AF267" s="54">
        <f t="shared" si="101"/>
        <v>-0.19499395282991486</v>
      </c>
      <c r="AG267" s="54">
        <f t="shared" si="101"/>
        <v>-0.18097025043281451</v>
      </c>
      <c r="AH267" s="54">
        <f t="shared" si="101"/>
        <v>-0.16791121270852985</v>
      </c>
      <c r="AI267" s="54">
        <f t="shared" si="101"/>
        <v>-0.15573219944845165</v>
      </c>
      <c r="AJ267" s="54">
        <f t="shared" si="101"/>
        <v>-0.14435630848549647</v>
      </c>
      <c r="AK267" s="54">
        <f t="shared" si="101"/>
        <v>-0.13371385470015373</v>
      </c>
      <c r="AL267" s="54">
        <f t="shared" si="101"/>
        <v>-0.12374180891711649</v>
      </c>
      <c r="AN267" s="55">
        <f t="shared" si="78"/>
        <v>6.2409999999999993E-2</v>
      </c>
      <c r="AO267" s="55">
        <f t="shared" si="79"/>
        <v>-0.11016000000000004</v>
      </c>
      <c r="AP267" s="55">
        <f t="shared" si="80"/>
        <v>0.23518000000000017</v>
      </c>
      <c r="AQ267" s="55">
        <f t="shared" si="81"/>
        <v>5.5949999999999944E-2</v>
      </c>
      <c r="AR267" s="55">
        <f t="shared" si="82"/>
        <v>0.17679999999999962</v>
      </c>
      <c r="AS267" s="55">
        <f t="shared" si="83"/>
        <v>-0.22788999999999993</v>
      </c>
    </row>
    <row r="268" spans="1:45" ht="13.5" customHeight="1">
      <c r="A268" s="51">
        <v>258</v>
      </c>
      <c r="B268" s="52">
        <v>44203</v>
      </c>
      <c r="C268" s="53">
        <v>0.16238</v>
      </c>
      <c r="D268" s="53">
        <v>-1.0057199999999999</v>
      </c>
      <c r="E268" s="53">
        <v>-1.56193</v>
      </c>
      <c r="F268" s="53">
        <v>0.70223999999999998</v>
      </c>
      <c r="G268" s="53">
        <v>3.6139199999999998</v>
      </c>
      <c r="H268" s="53">
        <v>0.60267999999999999</v>
      </c>
      <c r="I268" s="54">
        <f t="shared" si="99"/>
        <v>-0.68719940223701081</v>
      </c>
      <c r="J268" s="54">
        <f t="shared" si="99"/>
        <v>-0.73294077977036809</v>
      </c>
      <c r="K268" s="54">
        <f t="shared" si="99"/>
        <v>-0.76587939410199135</v>
      </c>
      <c r="L268" s="54">
        <f t="shared" si="99"/>
        <v>-0.76936761729521042</v>
      </c>
      <c r="M268" s="54">
        <f t="shared" si="99"/>
        <v>-0.75222345564639048</v>
      </c>
      <c r="N268" s="54">
        <f t="shared" si="99"/>
        <v>-0.72276931956871815</v>
      </c>
      <c r="O268" s="54">
        <f t="shared" si="99"/>
        <v>-0.68656105785663146</v>
      </c>
      <c r="P268" s="54">
        <f t="shared" si="99"/>
        <v>-0.64713226641694677</v>
      </c>
      <c r="Q268" s="54">
        <f t="shared" si="99"/>
        <v>-0.6067237482385196</v>
      </c>
      <c r="R268" s="54">
        <f t="shared" si="99"/>
        <v>-0.56674961856475015</v>
      </c>
      <c r="S268" s="54">
        <f t="shared" si="100"/>
        <v>-0.52808395068776437</v>
      </c>
      <c r="T268" s="54">
        <f t="shared" si="100"/>
        <v>-0.49124212657275224</v>
      </c>
      <c r="U268" s="54">
        <f t="shared" si="100"/>
        <v>-0.45649965590040731</v>
      </c>
      <c r="V268" s="54">
        <f t="shared" si="100"/>
        <v>-0.42397212041944898</v>
      </c>
      <c r="W268" s="54">
        <f t="shared" si="100"/>
        <v>-0.39366985711369606</v>
      </c>
      <c r="X268" s="54">
        <f t="shared" si="100"/>
        <v>-0.3655356679536651</v>
      </c>
      <c r="Y268" s="54">
        <f t="shared" si="100"/>
        <v>-0.33947086448115565</v>
      </c>
      <c r="Z268" s="54">
        <f t="shared" si="100"/>
        <v>-0.31535318208742458</v>
      </c>
      <c r="AA268" s="54">
        <f t="shared" si="100"/>
        <v>-0.29304898363877174</v>
      </c>
      <c r="AB268" s="54">
        <f t="shared" si="100"/>
        <v>-0.2724214397453476</v>
      </c>
      <c r="AC268" s="54">
        <f t="shared" si="101"/>
        <v>-0.25333587642547473</v>
      </c>
      <c r="AD268" s="54">
        <f t="shared" si="101"/>
        <v>-0.23566313655330412</v>
      </c>
      <c r="AE268" s="54">
        <f t="shared" si="101"/>
        <v>-0.21928155889622319</v>
      </c>
      <c r="AF268" s="54">
        <f t="shared" si="101"/>
        <v>-0.20407800586907127</v>
      </c>
      <c r="AG268" s="54">
        <f t="shared" si="101"/>
        <v>-0.18994824738600813</v>
      </c>
      <c r="AH268" s="54">
        <f t="shared" si="101"/>
        <v>-0.17679691916613349</v>
      </c>
      <c r="AI268" s="54">
        <f t="shared" si="101"/>
        <v>-0.16453720969414953</v>
      </c>
      <c r="AJ268" s="54">
        <f t="shared" si="101"/>
        <v>-0.15309038380902554</v>
      </c>
      <c r="AK268" s="54">
        <f t="shared" si="101"/>
        <v>-0.14238521763849382</v>
      </c>
      <c r="AL268" s="54">
        <f t="shared" si="101"/>
        <v>-0.13235739575116651</v>
      </c>
      <c r="AN268" s="55">
        <f t="shared" ref="AN268:AN331" si="102">C268-C267</f>
        <v>-7.4099999999999999E-3</v>
      </c>
      <c r="AO268" s="55">
        <f t="shared" ref="AO268:AO331" si="103">D268-D267</f>
        <v>3.6960000000000104E-2</v>
      </c>
      <c r="AP268" s="55">
        <f t="shared" ref="AP268:AP331" si="104">E268-E267</f>
        <v>-9.8720000000000141E-2</v>
      </c>
      <c r="AQ268" s="55">
        <f t="shared" ref="AQ268:AQ331" si="105">F268-F267</f>
        <v>-6.1910000000000021E-2</v>
      </c>
      <c r="AR268" s="55">
        <f t="shared" ref="AR268:AR331" si="106">G268-G267</f>
        <v>-8.0330000000000013E-2</v>
      </c>
      <c r="AS268" s="55">
        <f t="shared" ref="AS268:AS331" si="107">H268-H267</f>
        <v>3.2599999999999962E-2</v>
      </c>
    </row>
    <row r="269" spans="1:45" ht="13.5" customHeight="1">
      <c r="A269" s="51">
        <v>259</v>
      </c>
      <c r="B269" s="52">
        <v>44204</v>
      </c>
      <c r="C269" s="53">
        <v>0.15836</v>
      </c>
      <c r="D269" s="53">
        <v>-0.91742000000000001</v>
      </c>
      <c r="E269" s="53">
        <v>-1.6958299999999999</v>
      </c>
      <c r="F269" s="53">
        <v>0.53127999999999997</v>
      </c>
      <c r="G269" s="53">
        <v>3.4613499999999999</v>
      </c>
      <c r="H269" s="53">
        <v>0.68196999999999997</v>
      </c>
      <c r="I269" s="54">
        <f t="shared" si="99"/>
        <v>-0.68485045045248905</v>
      </c>
      <c r="J269" s="54">
        <f t="shared" si="99"/>
        <v>-0.73173498651421109</v>
      </c>
      <c r="K269" s="54">
        <f t="shared" si="99"/>
        <v>-0.76384726059684449</v>
      </c>
      <c r="L269" s="54">
        <f t="shared" si="99"/>
        <v>-0.76820114536619666</v>
      </c>
      <c r="M269" s="54">
        <f t="shared" si="99"/>
        <v>-0.75198464732215975</v>
      </c>
      <c r="N269" s="54">
        <f t="shared" si="99"/>
        <v>-0.72293715213462195</v>
      </c>
      <c r="O269" s="54">
        <f t="shared" si="99"/>
        <v>-0.68664228306382857</v>
      </c>
      <c r="P269" s="54">
        <f t="shared" si="99"/>
        <v>-0.64681135844970661</v>
      </c>
      <c r="Q269" s="54">
        <f t="shared" si="99"/>
        <v>-0.60585005641297096</v>
      </c>
      <c r="R269" s="54">
        <f t="shared" si="99"/>
        <v>-0.56528935410215142</v>
      </c>
      <c r="S269" s="54">
        <f t="shared" si="100"/>
        <v>-0.5260756006359717</v>
      </c>
      <c r="T269" s="54">
        <f t="shared" si="100"/>
        <v>-0.48876330686971209</v>
      </c>
      <c r="U269" s="54">
        <f t="shared" si="100"/>
        <v>-0.45364472573077047</v>
      </c>
      <c r="V269" s="54">
        <f t="shared" si="100"/>
        <v>-0.42083805443467248</v>
      </c>
      <c r="W269" s="54">
        <f t="shared" si="100"/>
        <v>-0.39034796096472724</v>
      </c>
      <c r="X269" s="54">
        <f t="shared" si="100"/>
        <v>-0.36210723331402994</v>
      </c>
      <c r="Y269" s="54">
        <f t="shared" si="100"/>
        <v>-0.33600537279295728</v>
      </c>
      <c r="Z269" s="54">
        <f t="shared" si="100"/>
        <v>-0.31190808229437922</v>
      </c>
      <c r="AA269" s="54">
        <f t="shared" si="100"/>
        <v>-0.28967038118142568</v>
      </c>
      <c r="AB269" s="54">
        <f t="shared" si="100"/>
        <v>-0.26914525891774937</v>
      </c>
      <c r="AC269" s="54">
        <f t="shared" si="101"/>
        <v>-0.25018921595295829</v>
      </c>
      <c r="AD269" s="54">
        <f t="shared" si="101"/>
        <v>-0.23266564655797123</v>
      </c>
      <c r="AE269" s="54">
        <f t="shared" si="101"/>
        <v>-0.21644674019604182</v>
      </c>
      <c r="AF269" s="54">
        <f t="shared" si="101"/>
        <v>-0.2014143803054127</v>
      </c>
      <c r="AG269" s="54">
        <f t="shared" si="101"/>
        <v>-0.18746037828637657</v>
      </c>
      <c r="AH269" s="54">
        <f t="shared" si="101"/>
        <v>-0.17448627965363356</v>
      </c>
      <c r="AI269" s="54">
        <f t="shared" si="101"/>
        <v>-0.16240290726656623</v>
      </c>
      <c r="AJ269" s="54">
        <f t="shared" si="101"/>
        <v>-0.1511297551599195</v>
      </c>
      <c r="AK269" s="54">
        <f t="shared" si="101"/>
        <v>-0.14059430996104216</v>
      </c>
      <c r="AL269" s="54">
        <f t="shared" si="101"/>
        <v>-0.13073135102821296</v>
      </c>
      <c r="AN269" s="55">
        <f t="shared" si="102"/>
        <v>-4.0199999999999958E-3</v>
      </c>
      <c r="AO269" s="55">
        <f t="shared" si="103"/>
        <v>8.8299999999999934E-2</v>
      </c>
      <c r="AP269" s="55">
        <f t="shared" si="104"/>
        <v>-0.13389999999999991</v>
      </c>
      <c r="AQ269" s="55">
        <f t="shared" si="105"/>
        <v>-0.17096</v>
      </c>
      <c r="AR269" s="55">
        <f t="shared" si="106"/>
        <v>-0.15256999999999987</v>
      </c>
      <c r="AS269" s="55">
        <f t="shared" si="107"/>
        <v>7.9289999999999972E-2</v>
      </c>
    </row>
    <row r="270" spans="1:45" ht="13.5" customHeight="1">
      <c r="A270" s="51">
        <v>260</v>
      </c>
      <c r="B270" s="52">
        <v>44207</v>
      </c>
      <c r="C270" s="53">
        <v>0.10836999999999999</v>
      </c>
      <c r="D270" s="53">
        <v>-0.75624000000000002</v>
      </c>
      <c r="E270" s="53">
        <v>-17.066400000000002</v>
      </c>
      <c r="F270" s="53">
        <v>15.334070000000001</v>
      </c>
      <c r="G270" s="53">
        <v>2.1868400000000001</v>
      </c>
      <c r="H270" s="53">
        <v>2.05993</v>
      </c>
      <c r="I270" s="54">
        <f t="shared" si="99"/>
        <v>-0.68141054005150581</v>
      </c>
      <c r="J270" s="54">
        <f t="shared" si="99"/>
        <v>-0.72804909788168093</v>
      </c>
      <c r="K270" s="54">
        <f t="shared" si="99"/>
        <v>-0.75867435932908212</v>
      </c>
      <c r="L270" s="54">
        <f t="shared" si="99"/>
        <v>-0.76648914043976824</v>
      </c>
      <c r="M270" s="54">
        <f t="shared" si="99"/>
        <v>-0.75390501527172216</v>
      </c>
      <c r="N270" s="54">
        <f t="shared" si="99"/>
        <v>-0.72623493728508137</v>
      </c>
      <c r="O270" s="54">
        <f t="shared" si="99"/>
        <v>-0.68890087285689461</v>
      </c>
      <c r="P270" s="54">
        <f t="shared" si="99"/>
        <v>-0.64638740294803121</v>
      </c>
      <c r="Q270" s="54">
        <f t="shared" si="99"/>
        <v>-0.60201010003258837</v>
      </c>
      <c r="R270" s="54">
        <f t="shared" si="99"/>
        <v>-0.5580241528863934</v>
      </c>
      <c r="S270" s="54">
        <f t="shared" si="100"/>
        <v>-0.51584274634468175</v>
      </c>
      <c r="T270" s="54">
        <f t="shared" si="100"/>
        <v>-0.47626168955105852</v>
      </c>
      <c r="U270" s="54">
        <f t="shared" si="100"/>
        <v>-0.43965041617108813</v>
      </c>
      <c r="V270" s="54">
        <f t="shared" si="100"/>
        <v>-0.40609956639124789</v>
      </c>
      <c r="W270" s="54">
        <f t="shared" si="100"/>
        <v>-0.37552821908387291</v>
      </c>
      <c r="X270" s="54">
        <f t="shared" si="100"/>
        <v>-0.34775823755409374</v>
      </c>
      <c r="Y270" s="54">
        <f t="shared" si="100"/>
        <v>-0.32256371579506049</v>
      </c>
      <c r="Z270" s="54">
        <f t="shared" si="100"/>
        <v>-0.29970248733631899</v>
      </c>
      <c r="AA270" s="54">
        <f t="shared" si="100"/>
        <v>-0.27893520033005603</v>
      </c>
      <c r="AB270" s="54">
        <f t="shared" si="100"/>
        <v>-0.26003605952597764</v>
      </c>
      <c r="AC270" s="54">
        <f t="shared" si="101"/>
        <v>-0.24279816622444694</v>
      </c>
      <c r="AD270" s="54">
        <f t="shared" si="101"/>
        <v>-0.22703548410092877</v>
      </c>
      <c r="AE270" s="54">
        <f t="shared" si="101"/>
        <v>-0.212582794641337</v>
      </c>
      <c r="AF270" s="54">
        <f t="shared" si="101"/>
        <v>-0.19929453453900803</v>
      </c>
      <c r="AG270" s="54">
        <f t="shared" si="101"/>
        <v>-0.18704308213011411</v>
      </c>
      <c r="AH270" s="54">
        <f t="shared" si="101"/>
        <v>-0.17571684093082029</v>
      </c>
      <c r="AI270" s="54">
        <f t="shared" si="101"/>
        <v>-0.16521832426598615</v>
      </c>
      <c r="AJ270" s="54">
        <f t="shared" si="101"/>
        <v>-0.15546235246537021</v>
      </c>
      <c r="AK270" s="54">
        <f t="shared" si="101"/>
        <v>-0.1463744163066687</v>
      </c>
      <c r="AL270" s="54">
        <f t="shared" si="101"/>
        <v>-0.13788922549562166</v>
      </c>
      <c r="AN270" s="55">
        <f t="shared" si="102"/>
        <v>-4.9990000000000007E-2</v>
      </c>
      <c r="AO270" s="55">
        <f t="shared" si="103"/>
        <v>0.16117999999999999</v>
      </c>
      <c r="AP270" s="55">
        <f t="shared" si="104"/>
        <v>-15.370570000000001</v>
      </c>
      <c r="AQ270" s="55">
        <f t="shared" si="105"/>
        <v>14.80279</v>
      </c>
      <c r="AR270" s="55">
        <f t="shared" si="106"/>
        <v>-1.2745099999999998</v>
      </c>
      <c r="AS270" s="55">
        <f t="shared" si="107"/>
        <v>1.3779600000000001</v>
      </c>
    </row>
    <row r="271" spans="1:45" ht="13.5" customHeight="1">
      <c r="A271" s="51">
        <v>261</v>
      </c>
      <c r="B271" s="52">
        <v>44208</v>
      </c>
      <c r="C271" s="53">
        <v>5.6999999999999998E-4</v>
      </c>
      <c r="D271" s="53">
        <v>-0.59245000000000003</v>
      </c>
      <c r="E271" s="53">
        <v>3.5410300000000001</v>
      </c>
      <c r="F271" s="53">
        <v>-4.1315200000000001</v>
      </c>
      <c r="G271" s="53">
        <v>7.0693099999999998</v>
      </c>
      <c r="H271" s="53">
        <v>5.2164999999999999</v>
      </c>
      <c r="I271" s="54">
        <f t="shared" ref="I271:R280" si="108">IFERROR($C271 + $D271 * (1 - EXP(-I$9 / $G271)) / (I$9 / $G271)+ $E271 * ((1 - EXP(-I$9 / $G271)) / (I$9 / $G271) - EXP(-I$9 / $G271))+ $F271 * ((1 - EXP(-I$9 / $H271)) / (I$9 / $H271) - EXP(-I$9 / $H271)),"n.a")</f>
        <v>-0.67270072787666502</v>
      </c>
      <c r="J271" s="54">
        <f t="shared" si="108"/>
        <v>-0.71563718938496124</v>
      </c>
      <c r="K271" s="54">
        <f t="shared" si="108"/>
        <v>-0.73045443119086162</v>
      </c>
      <c r="L271" s="54">
        <f t="shared" si="108"/>
        <v>-0.72479182746425153</v>
      </c>
      <c r="M271" s="54">
        <f t="shared" si="108"/>
        <v>-0.70459064159676854</v>
      </c>
      <c r="N271" s="54">
        <f t="shared" si="108"/>
        <v>-0.67443934286093921</v>
      </c>
      <c r="O271" s="54">
        <f t="shared" si="108"/>
        <v>-0.63785206325637867</v>
      </c>
      <c r="P271" s="54">
        <f t="shared" si="108"/>
        <v>-0.59749275459962825</v>
      </c>
      <c r="Q271" s="54">
        <f t="shared" si="108"/>
        <v>-0.55535529289819685</v>
      </c>
      <c r="R271" s="54">
        <f t="shared" si="108"/>
        <v>-0.51290788420083522</v>
      </c>
      <c r="S271" s="54">
        <f t="shared" ref="S271:AB280" si="109">IFERROR($C271 + $D271 * (1 - EXP(-S$9 / $G271)) / (S$9 / $G271)+ $E271 * ((1 - EXP(-S$9 / $G271)) / (S$9 / $G271) - EXP(-S$9 / $G271))+ $F271 * ((1 - EXP(-S$9 / $H271)) / (S$9 / $H271) - EXP(-S$9 / $H271)),"n.a")</f>
        <v>-0.47120857784731895</v>
      </c>
      <c r="T271" s="54">
        <f t="shared" si="109"/>
        <v>-0.4309974272671917</v>
      </c>
      <c r="U271" s="54">
        <f t="shared" si="109"/>
        <v>-0.39276980421622143</v>
      </c>
      <c r="V271" s="54">
        <f t="shared" si="109"/>
        <v>-0.35683452773836077</v>
      </c>
      <c r="W271" s="54">
        <f t="shared" si="109"/>
        <v>-0.32335977984966879</v>
      </c>
      <c r="X271" s="54">
        <f t="shared" si="109"/>
        <v>-0.29240921777525875</v>
      </c>
      <c r="Y271" s="54">
        <f t="shared" si="109"/>
        <v>-0.26397023441362999</v>
      </c>
      <c r="Z271" s="54">
        <f t="shared" si="109"/>
        <v>-0.23797594559958379</v>
      </c>
      <c r="AA271" s="54">
        <f t="shared" si="109"/>
        <v>-0.21432217915005825</v>
      </c>
      <c r="AB271" s="54">
        <f t="shared" si="109"/>
        <v>-0.1928804938758496</v>
      </c>
      <c r="AC271" s="54">
        <f t="shared" ref="AC271:AL280" si="110">IFERROR($C271 + $D271 * (1 - EXP(-AC$9 / $G271)) / (AC$9 / $G271)+ $E271 * ((1 - EXP(-AC$9 / $G271)) / (AC$9 / $G271) - EXP(-AC$9 / $G271))+ $F271 * ((1 - EXP(-AC$9 / $H271)) / (AC$9 / $H271) - EXP(-AC$9 / $H271)),"n.a")</f>
        <v>-0.17350805629918953</v>
      </c>
      <c r="AD271" s="54">
        <f t="shared" si="110"/>
        <v>-0.15605504019555461</v>
      </c>
      <c r="AE271" s="54">
        <f t="shared" si="110"/>
        <v>-0.14037008229187509</v>
      </c>
      <c r="AF271" s="54">
        <f t="shared" si="110"/>
        <v>-0.12630422078807824</v>
      </c>
      <c r="AG271" s="54">
        <f t="shared" si="110"/>
        <v>-0.11371365715294546</v>
      </c>
      <c r="AH271" s="54">
        <f t="shared" si="110"/>
        <v>-0.10246161206132753</v>
      </c>
      <c r="AI271" s="54">
        <f t="shared" si="110"/>
        <v>-9.2419490270529647E-2</v>
      </c>
      <c r="AJ271" s="54">
        <f t="shared" si="110"/>
        <v>-8.3467524135095283E-2</v>
      </c>
      <c r="AK271" s="54">
        <f t="shared" si="110"/>
        <v>-7.5495029256403612E-2</v>
      </c>
      <c r="AL271" s="54">
        <f t="shared" si="110"/>
        <v>-6.8400376765381909E-2</v>
      </c>
      <c r="AN271" s="55">
        <f t="shared" si="102"/>
        <v>-0.10779999999999999</v>
      </c>
      <c r="AO271" s="55">
        <f t="shared" si="103"/>
        <v>0.16378999999999999</v>
      </c>
      <c r="AP271" s="55">
        <f t="shared" si="104"/>
        <v>20.607430000000001</v>
      </c>
      <c r="AQ271" s="55">
        <f t="shared" si="105"/>
        <v>-19.465589999999999</v>
      </c>
      <c r="AR271" s="55">
        <f t="shared" si="106"/>
        <v>4.8824699999999996</v>
      </c>
      <c r="AS271" s="55">
        <f t="shared" si="107"/>
        <v>3.1565699999999999</v>
      </c>
    </row>
    <row r="272" spans="1:45" ht="13.5" customHeight="1">
      <c r="A272" s="51">
        <v>262</v>
      </c>
      <c r="B272" s="52">
        <v>44209</v>
      </c>
      <c r="C272" s="53">
        <v>7.6000000000000004E-4</v>
      </c>
      <c r="D272" s="53">
        <v>-0.58484999999999998</v>
      </c>
      <c r="E272" s="53">
        <v>2.95499</v>
      </c>
      <c r="F272" s="53">
        <v>-3.6930800000000001</v>
      </c>
      <c r="G272" s="53">
        <v>6.7647700000000004</v>
      </c>
      <c r="H272" s="53">
        <v>4.8981399999999997</v>
      </c>
      <c r="I272" s="54">
        <f t="shared" si="108"/>
        <v>-0.67428330864878083</v>
      </c>
      <c r="J272" s="54">
        <f t="shared" si="108"/>
        <v>-0.72301126637604018</v>
      </c>
      <c r="K272" s="54">
        <f t="shared" si="108"/>
        <v>-0.74129169853108967</v>
      </c>
      <c r="L272" s="54">
        <f t="shared" si="108"/>
        <v>-0.73764286731475837</v>
      </c>
      <c r="M272" s="54">
        <f t="shared" si="108"/>
        <v>-0.71861004434559606</v>
      </c>
      <c r="N272" s="54">
        <f t="shared" si="108"/>
        <v>-0.68918569395349549</v>
      </c>
      <c r="O272" s="54">
        <f t="shared" si="108"/>
        <v>-0.65314420990965949</v>
      </c>
      <c r="P272" s="54">
        <f t="shared" si="108"/>
        <v>-0.61330809608863279</v>
      </c>
      <c r="Q272" s="54">
        <f t="shared" si="108"/>
        <v>-0.57175920417588277</v>
      </c>
      <c r="R272" s="54">
        <f t="shared" si="108"/>
        <v>-0.53000599206340415</v>
      </c>
      <c r="S272" s="54">
        <f t="shared" si="109"/>
        <v>-0.48911562578623735</v>
      </c>
      <c r="T272" s="54">
        <f t="shared" si="109"/>
        <v>-0.44981801900931973</v>
      </c>
      <c r="U272" s="54">
        <f t="shared" si="109"/>
        <v>-0.41258750871155381</v>
      </c>
      <c r="V272" s="54">
        <f t="shared" si="109"/>
        <v>-0.37770674020452222</v>
      </c>
      <c r="W272" s="54">
        <f t="shared" si="109"/>
        <v>-0.34531642738499568</v>
      </c>
      <c r="X272" s="54">
        <f t="shared" si="109"/>
        <v>-0.31545392335008549</v>
      </c>
      <c r="Y272" s="54">
        <f t="shared" si="109"/>
        <v>-0.28808294833401726</v>
      </c>
      <c r="Z272" s="54">
        <f t="shared" si="109"/>
        <v>-0.26311634892745039</v>
      </c>
      <c r="AA272" s="54">
        <f t="shared" si="109"/>
        <v>-0.24043338250833823</v>
      </c>
      <c r="AB272" s="54">
        <f t="shared" si="109"/>
        <v>-0.21989271577743119</v>
      </c>
      <c r="AC272" s="54">
        <f t="shared" si="110"/>
        <v>-0.20134208171528434</v>
      </c>
      <c r="AD272" s="54">
        <f t="shared" si="110"/>
        <v>-0.18462534340783876</v>
      </c>
      <c r="AE272" s="54">
        <f t="shared" si="110"/>
        <v>-0.16958755652572621</v>
      </c>
      <c r="AF272" s="54">
        <f t="shared" si="110"/>
        <v>-0.15607849711623478</v>
      </c>
      <c r="AG272" s="54">
        <f t="shared" si="110"/>
        <v>-0.14395502158266871</v>
      </c>
      <c r="AH272" s="54">
        <f t="shared" si="110"/>
        <v>-0.13308254628665861</v>
      </c>
      <c r="AI272" s="54">
        <f t="shared" si="110"/>
        <v>-0.12333587108586896</v>
      </c>
      <c r="AJ272" s="54">
        <f t="shared" si="110"/>
        <v>-0.11459952106632076</v>
      </c>
      <c r="AK272" s="54">
        <f t="shared" si="110"/>
        <v>-0.10676774113173404</v>
      </c>
      <c r="AL272" s="54">
        <f t="shared" si="110"/>
        <v>-9.974424686941874E-2</v>
      </c>
      <c r="AN272" s="55">
        <f t="shared" si="102"/>
        <v>1.9000000000000006E-4</v>
      </c>
      <c r="AO272" s="55">
        <f t="shared" si="103"/>
        <v>7.6000000000000512E-3</v>
      </c>
      <c r="AP272" s="55">
        <f t="shared" si="104"/>
        <v>-0.58604000000000012</v>
      </c>
      <c r="AQ272" s="55">
        <f t="shared" si="105"/>
        <v>0.43843999999999994</v>
      </c>
      <c r="AR272" s="55">
        <f t="shared" si="106"/>
        <v>-0.30453999999999937</v>
      </c>
      <c r="AS272" s="55">
        <f t="shared" si="107"/>
        <v>-0.3183600000000002</v>
      </c>
    </row>
    <row r="273" spans="1:45" ht="13.5" customHeight="1">
      <c r="A273" s="51">
        <v>263</v>
      </c>
      <c r="B273" s="52">
        <v>44210</v>
      </c>
      <c r="C273" s="53">
        <v>0.15589</v>
      </c>
      <c r="D273" s="53">
        <v>-0.75883</v>
      </c>
      <c r="E273" s="53">
        <v>-2.8236300000000001</v>
      </c>
      <c r="F273" s="53">
        <v>1.0835900000000001</v>
      </c>
      <c r="G273" s="53">
        <v>2.99112</v>
      </c>
      <c r="H273" s="53">
        <v>2.1110099999999998</v>
      </c>
      <c r="I273" s="54">
        <f t="shared" si="108"/>
        <v>-0.67966894021012747</v>
      </c>
      <c r="J273" s="54">
        <f t="shared" si="108"/>
        <v>-0.72961505399019644</v>
      </c>
      <c r="K273" s="54">
        <f t="shared" si="108"/>
        <v>-0.7534064247119403</v>
      </c>
      <c r="L273" s="54">
        <f t="shared" si="108"/>
        <v>-0.75530415280833074</v>
      </c>
      <c r="M273" s="54">
        <f t="shared" si="108"/>
        <v>-0.74053613906747462</v>
      </c>
      <c r="N273" s="54">
        <f t="shared" si="108"/>
        <v>-0.71404267836013346</v>
      </c>
      <c r="O273" s="54">
        <f t="shared" si="108"/>
        <v>-0.67997773093413949</v>
      </c>
      <c r="P273" s="54">
        <f t="shared" si="108"/>
        <v>-0.6415943028801776</v>
      </c>
      <c r="Q273" s="54">
        <f t="shared" si="108"/>
        <v>-0.60130855694962626</v>
      </c>
      <c r="R273" s="54">
        <f t="shared" si="108"/>
        <v>-0.56083301604691849</v>
      </c>
      <c r="S273" s="54">
        <f t="shared" si="109"/>
        <v>-0.5213233915195522</v>
      </c>
      <c r="T273" s="54">
        <f t="shared" si="109"/>
        <v>-0.48351346853924992</v>
      </c>
      <c r="U273" s="54">
        <f t="shared" si="109"/>
        <v>-0.44782840656223122</v>
      </c>
      <c r="V273" s="54">
        <f t="shared" si="109"/>
        <v>-0.41447483789346745</v>
      </c>
      <c r="W273" s="54">
        <f t="shared" si="109"/>
        <v>-0.38350981661724765</v>
      </c>
      <c r="X273" s="54">
        <f t="shared" si="109"/>
        <v>-0.35489202383137064</v>
      </c>
      <c r="Y273" s="54">
        <f t="shared" si="109"/>
        <v>-0.3285188259576064</v>
      </c>
      <c r="Z273" s="54">
        <f t="shared" si="109"/>
        <v>-0.30425244577582128</v>
      </c>
      <c r="AA273" s="54">
        <f t="shared" si="109"/>
        <v>-0.28193797769080164</v>
      </c>
      <c r="AB273" s="54">
        <f t="shared" si="109"/>
        <v>-0.26141542830139541</v>
      </c>
      <c r="AC273" s="54">
        <f t="shared" si="110"/>
        <v>-0.24252746673553219</v>
      </c>
      <c r="AD273" s="54">
        <f t="shared" si="110"/>
        <v>-0.2251241535127195</v>
      </c>
      <c r="AE273" s="54">
        <f t="shared" si="110"/>
        <v>-0.2090655844644751</v>
      </c>
      <c r="AF273" s="54">
        <f t="shared" si="110"/>
        <v>-0.19422312905015393</v>
      </c>
      <c r="AG273" s="54">
        <f t="shared" si="110"/>
        <v>-0.18047974796708194</v>
      </c>
      <c r="AH273" s="54">
        <f t="shared" si="110"/>
        <v>-0.16772973069732722</v>
      </c>
      <c r="AI273" s="54">
        <f t="shared" si="110"/>
        <v>-0.15587808828922192</v>
      </c>
      <c r="AJ273" s="54">
        <f t="shared" si="110"/>
        <v>-0.14483976082279953</v>
      </c>
      <c r="AK273" s="54">
        <f t="shared" si="110"/>
        <v>-0.13453874512146594</v>
      </c>
      <c r="AL273" s="54">
        <f t="shared" si="110"/>
        <v>-0.12490721049898472</v>
      </c>
      <c r="AN273" s="55">
        <f t="shared" si="102"/>
        <v>0.15512999999999999</v>
      </c>
      <c r="AO273" s="55">
        <f t="shared" si="103"/>
        <v>-0.17398000000000002</v>
      </c>
      <c r="AP273" s="55">
        <f t="shared" si="104"/>
        <v>-5.7786200000000001</v>
      </c>
      <c r="AQ273" s="55">
        <f t="shared" si="105"/>
        <v>4.7766700000000002</v>
      </c>
      <c r="AR273" s="55">
        <f t="shared" si="106"/>
        <v>-3.7736500000000004</v>
      </c>
      <c r="AS273" s="55">
        <f t="shared" si="107"/>
        <v>-2.7871299999999999</v>
      </c>
    </row>
    <row r="274" spans="1:45" ht="13.5" customHeight="1">
      <c r="A274" s="51">
        <v>264</v>
      </c>
      <c r="B274" s="52">
        <v>44211</v>
      </c>
      <c r="C274" s="53">
        <v>0.19311</v>
      </c>
      <c r="D274" s="53">
        <v>-0.75939000000000001</v>
      </c>
      <c r="E274" s="53">
        <v>-1.85117</v>
      </c>
      <c r="F274" s="53">
        <v>-3.2969999999999999E-2</v>
      </c>
      <c r="G274" s="53">
        <v>3.5987200000000001</v>
      </c>
      <c r="H274" s="53">
        <v>1E-4</v>
      </c>
      <c r="I274" s="54">
        <f t="shared" si="108"/>
        <v>-0.68407431950776232</v>
      </c>
      <c r="J274" s="54">
        <f t="shared" si="108"/>
        <v>-0.74774281871512949</v>
      </c>
      <c r="K274" s="54">
        <f t="shared" si="108"/>
        <v>-0.77360628599589421</v>
      </c>
      <c r="L274" s="54">
        <f t="shared" si="108"/>
        <v>-0.77354830300221489</v>
      </c>
      <c r="M274" s="54">
        <f t="shared" si="108"/>
        <v>-0.75617502451698859</v>
      </c>
      <c r="N274" s="54">
        <f t="shared" si="108"/>
        <v>-0.72767378164632557</v>
      </c>
      <c r="O274" s="54">
        <f t="shared" si="108"/>
        <v>-0.69245265125599198</v>
      </c>
      <c r="P274" s="54">
        <f t="shared" si="108"/>
        <v>-0.65361584704563502</v>
      </c>
      <c r="Q274" s="54">
        <f t="shared" si="108"/>
        <v>-0.61331636560467817</v>
      </c>
      <c r="R274" s="54">
        <f t="shared" si="108"/>
        <v>-0.57301698798245471</v>
      </c>
      <c r="S274" s="54">
        <f t="shared" si="109"/>
        <v>-0.53368294935414329</v>
      </c>
      <c r="T274" s="54">
        <f t="shared" si="109"/>
        <v>-0.49592373489267405</v>
      </c>
      <c r="U274" s="54">
        <f t="shared" si="109"/>
        <v>-0.46009706318816174</v>
      </c>
      <c r="V274" s="54">
        <f t="shared" si="109"/>
        <v>-0.4263848189256258</v>
      </c>
      <c r="W274" s="54">
        <f t="shared" si="109"/>
        <v>-0.39484822203553582</v>
      </c>
      <c r="X274" s="54">
        <f t="shared" si="109"/>
        <v>-0.36546766624650912</v>
      </c>
      <c r="Y274" s="54">
        <f t="shared" si="109"/>
        <v>-0.33817127160691707</v>
      </c>
      <c r="Z274" s="54">
        <f t="shared" si="109"/>
        <v>-0.31285515699241118</v>
      </c>
      <c r="AA274" s="54">
        <f t="shared" si="109"/>
        <v>-0.28939766253970717</v>
      </c>
      <c r="AB274" s="54">
        <f t="shared" si="109"/>
        <v>-0.26766917267488072</v>
      </c>
      <c r="AC274" s="54">
        <f t="shared" si="110"/>
        <v>-0.24753875858658456</v>
      </c>
      <c r="AD274" s="54">
        <f t="shared" si="110"/>
        <v>-0.22887853756331664</v>
      </c>
      <c r="AE274" s="54">
        <f t="shared" si="110"/>
        <v>-0.21156640774319488</v>
      </c>
      <c r="AF274" s="54">
        <f t="shared" si="110"/>
        <v>-0.1954876396393278</v>
      </c>
      <c r="AG274" s="54">
        <f t="shared" si="110"/>
        <v>-0.18053567465380707</v>
      </c>
      <c r="AH274" s="54">
        <f t="shared" si="110"/>
        <v>-0.16661238395484609</v>
      </c>
      <c r="AI274" s="54">
        <f t="shared" si="110"/>
        <v>-0.15362796978954996</v>
      </c>
      <c r="AJ274" s="54">
        <f t="shared" si="110"/>
        <v>-0.14150063897725765</v>
      </c>
      <c r="AK274" s="54">
        <f t="shared" si="110"/>
        <v>-0.13015614007344792</v>
      </c>
      <c r="AL274" s="54">
        <f t="shared" si="110"/>
        <v>-0.11952722785424141</v>
      </c>
      <c r="AN274" s="55">
        <f t="shared" si="102"/>
        <v>3.7220000000000003E-2</v>
      </c>
      <c r="AO274" s="55">
        <f t="shared" si="103"/>
        <v>-5.6000000000000494E-4</v>
      </c>
      <c r="AP274" s="55">
        <f t="shared" si="104"/>
        <v>0.9724600000000001</v>
      </c>
      <c r="AQ274" s="55">
        <f t="shared" si="105"/>
        <v>-1.11656</v>
      </c>
      <c r="AR274" s="55">
        <f t="shared" si="106"/>
        <v>0.60760000000000014</v>
      </c>
      <c r="AS274" s="55">
        <f t="shared" si="107"/>
        <v>-2.1109099999999996</v>
      </c>
    </row>
    <row r="275" spans="1:45" ht="13.5" customHeight="1">
      <c r="A275" s="51">
        <v>265</v>
      </c>
      <c r="B275" s="52">
        <v>44214</v>
      </c>
      <c r="C275" s="53">
        <v>9.8999999999999999E-4</v>
      </c>
      <c r="D275" s="53">
        <v>-0.56857000000000002</v>
      </c>
      <c r="E275" s="53">
        <v>-1.71261</v>
      </c>
      <c r="F275" s="53">
        <v>0.61753999999999998</v>
      </c>
      <c r="G275" s="53">
        <v>3.5353500000000002</v>
      </c>
      <c r="H275" s="53">
        <v>30</v>
      </c>
      <c r="I275" s="54">
        <f t="shared" si="108"/>
        <v>-0.68521369360447759</v>
      </c>
      <c r="J275" s="54">
        <f t="shared" si="108"/>
        <v>-0.74880979079228904</v>
      </c>
      <c r="K275" s="54">
        <f t="shared" si="108"/>
        <v>-0.77468931639237693</v>
      </c>
      <c r="L275" s="54">
        <f t="shared" si="108"/>
        <v>-0.77470964004952947</v>
      </c>
      <c r="M275" s="54">
        <f t="shared" si="108"/>
        <v>-0.75743744354840858</v>
      </c>
      <c r="N275" s="54">
        <f t="shared" si="108"/>
        <v>-0.72901969444379455</v>
      </c>
      <c r="O275" s="54">
        <f t="shared" si="108"/>
        <v>-0.69382945136293395</v>
      </c>
      <c r="P275" s="54">
        <f t="shared" si="108"/>
        <v>-0.6549439314548986</v>
      </c>
      <c r="Q275" s="54">
        <f t="shared" si="108"/>
        <v>-0.61449774652954903</v>
      </c>
      <c r="R275" s="54">
        <f t="shared" si="108"/>
        <v>-0.57394334263539803</v>
      </c>
      <c r="S275" s="54">
        <f t="shared" si="109"/>
        <v>-0.53424254349984734</v>
      </c>
      <c r="T275" s="54">
        <f t="shared" si="109"/>
        <v>-0.49600701513127832</v>
      </c>
      <c r="U275" s="54">
        <f t="shared" si="109"/>
        <v>-0.45960092219069726</v>
      </c>
      <c r="V275" s="54">
        <f t="shared" si="109"/>
        <v>-0.42521565045293641</v>
      </c>
      <c r="W275" s="54">
        <f t="shared" si="109"/>
        <v>-0.39292393439199796</v>
      </c>
      <c r="X275" s="54">
        <f t="shared" si="109"/>
        <v>-0.36271883774709163</v>
      </c>
      <c r="Y275" s="54">
        <f t="shared" si="109"/>
        <v>-0.33454162535559084</v>
      </c>
      <c r="Z275" s="54">
        <f t="shared" si="109"/>
        <v>-0.30830151487441226</v>
      </c>
      <c r="AA275" s="54">
        <f t="shared" si="109"/>
        <v>-0.28388951614094859</v>
      </c>
      <c r="AB275" s="54">
        <f t="shared" si="109"/>
        <v>-0.26118798566819013</v>
      </c>
      <c r="AC275" s="54">
        <f t="shared" si="110"/>
        <v>-0.24007709312918116</v>
      </c>
      <c r="AD275" s="54">
        <f t="shared" si="110"/>
        <v>-0.22043907753888015</v>
      </c>
      <c r="AE275" s="54">
        <f t="shared" si="110"/>
        <v>-0.20216093470148525</v>
      </c>
      <c r="AF275" s="54">
        <f t="shared" si="110"/>
        <v>-0.18513600308814651</v>
      </c>
      <c r="AG275" s="54">
        <f t="shared" si="110"/>
        <v>-0.16926478677200174</v>
      </c>
      <c r="AH275" s="54">
        <f t="shared" si="110"/>
        <v>-0.15445525954004843</v>
      </c>
      <c r="AI275" s="54">
        <f t="shared" si="110"/>
        <v>-0.14062282500755938</v>
      </c>
      <c r="AJ275" s="54">
        <f t="shared" si="110"/>
        <v>-0.12769005691776442</v>
      </c>
      <c r="AK275" s="54">
        <f t="shared" si="110"/>
        <v>-0.11558630693753263</v>
      </c>
      <c r="AL275" s="54">
        <f t="shared" si="110"/>
        <v>-0.10424724053439727</v>
      </c>
      <c r="AN275" s="55">
        <f t="shared" si="102"/>
        <v>-0.19212000000000001</v>
      </c>
      <c r="AO275" s="55">
        <f t="shared" si="103"/>
        <v>0.19081999999999999</v>
      </c>
      <c r="AP275" s="55">
        <f t="shared" si="104"/>
        <v>0.13856000000000002</v>
      </c>
      <c r="AQ275" s="55">
        <f t="shared" si="105"/>
        <v>0.65050999999999992</v>
      </c>
      <c r="AR275" s="55">
        <f t="shared" si="106"/>
        <v>-6.3369999999999926E-2</v>
      </c>
      <c r="AS275" s="55">
        <f t="shared" si="107"/>
        <v>29.9999</v>
      </c>
    </row>
    <row r="276" spans="1:45" ht="13.5" customHeight="1">
      <c r="A276" s="51">
        <v>266</v>
      </c>
      <c r="B276" s="52">
        <v>44215</v>
      </c>
      <c r="C276" s="53">
        <v>0.21783</v>
      </c>
      <c r="D276" s="53">
        <v>-0.78236000000000006</v>
      </c>
      <c r="E276" s="53">
        <v>-1.7265999999999999</v>
      </c>
      <c r="F276" s="53">
        <v>-0.10489</v>
      </c>
      <c r="G276" s="53">
        <v>3.5791599999999999</v>
      </c>
      <c r="H276" s="53">
        <v>3.9940799999999999</v>
      </c>
      <c r="I276" s="54">
        <f t="shared" si="108"/>
        <v>-0.67652429384598323</v>
      </c>
      <c r="J276" s="54">
        <f t="shared" si="108"/>
        <v>-0.73582913492059088</v>
      </c>
      <c r="K276" s="54">
        <f t="shared" si="108"/>
        <v>-0.75841585305110248</v>
      </c>
      <c r="L276" s="54">
        <f t="shared" si="108"/>
        <v>-0.7559054355300614</v>
      </c>
      <c r="M276" s="54">
        <f t="shared" si="108"/>
        <v>-0.73670272117273505</v>
      </c>
      <c r="N276" s="54">
        <f t="shared" si="108"/>
        <v>-0.7068414259936745</v>
      </c>
      <c r="O276" s="54">
        <f t="shared" si="108"/>
        <v>-0.67061277796579166</v>
      </c>
      <c r="P276" s="54">
        <f t="shared" si="108"/>
        <v>-0.63103237038270321</v>
      </c>
      <c r="Q276" s="54">
        <f t="shared" si="108"/>
        <v>-0.59018618616362506</v>
      </c>
      <c r="R276" s="54">
        <f t="shared" si="108"/>
        <v>-0.54948648333814776</v>
      </c>
      <c r="S276" s="54">
        <f t="shared" si="109"/>
        <v>-0.50986052443437024</v>
      </c>
      <c r="T276" s="54">
        <f t="shared" si="109"/>
        <v>-0.47188934652879166</v>
      </c>
      <c r="U276" s="54">
        <f t="shared" si="109"/>
        <v>-0.43590942762231427</v>
      </c>
      <c r="V276" s="54">
        <f t="shared" si="109"/>
        <v>-0.40208684993830535</v>
      </c>
      <c r="W276" s="54">
        <f t="shared" si="109"/>
        <v>-0.37047112163044804</v>
      </c>
      <c r="X276" s="54">
        <f t="shared" si="109"/>
        <v>-0.3410339920514075</v>
      </c>
      <c r="Y276" s="54">
        <f t="shared" si="109"/>
        <v>-0.31369722934560396</v>
      </c>
      <c r="Z276" s="54">
        <f t="shared" si="109"/>
        <v>-0.28835230779044252</v>
      </c>
      <c r="AA276" s="54">
        <f t="shared" si="109"/>
        <v>-0.26487418966581427</v>
      </c>
      <c r="AB276" s="54">
        <f t="shared" si="109"/>
        <v>-0.24313081760846517</v>
      </c>
      <c r="AC276" s="54">
        <f t="shared" si="110"/>
        <v>-0.22298950969322862</v>
      </c>
      <c r="AD276" s="54">
        <f t="shared" si="110"/>
        <v>-0.20432113431769863</v>
      </c>
      <c r="AE276" s="54">
        <f t="shared" si="110"/>
        <v>-0.18700270792776924</v>
      </c>
      <c r="AF276" s="54">
        <f t="shared" si="110"/>
        <v>-0.17091888515150225</v>
      </c>
      <c r="AG276" s="54">
        <f t="shared" si="110"/>
        <v>-0.15596268260826593</v>
      </c>
      <c r="AH276" s="54">
        <f t="shared" si="110"/>
        <v>-0.14203568300133507</v>
      </c>
      <c r="AI276" s="54">
        <f t="shared" si="110"/>
        <v>-0.12904789646315434</v>
      </c>
      <c r="AJ276" s="54">
        <f t="shared" si="110"/>
        <v>-0.11691740506046859</v>
      </c>
      <c r="AK276" s="54">
        <f t="shared" si="110"/>
        <v>-0.10556987907207446</v>
      </c>
      <c r="AL276" s="54">
        <f t="shared" si="110"/>
        <v>-9.4938026539041404E-2</v>
      </c>
      <c r="AN276" s="55">
        <f t="shared" si="102"/>
        <v>0.21684</v>
      </c>
      <c r="AO276" s="55">
        <f t="shared" si="103"/>
        <v>-0.21379000000000004</v>
      </c>
      <c r="AP276" s="55">
        <f t="shared" si="104"/>
        <v>-1.3989999999999947E-2</v>
      </c>
      <c r="AQ276" s="55">
        <f t="shared" si="105"/>
        <v>-0.72243000000000002</v>
      </c>
      <c r="AR276" s="55">
        <f t="shared" si="106"/>
        <v>4.3809999999999683E-2</v>
      </c>
      <c r="AS276" s="55">
        <f t="shared" si="107"/>
        <v>-26.00592</v>
      </c>
    </row>
    <row r="277" spans="1:45" ht="13.5" customHeight="1">
      <c r="A277" s="51">
        <v>267</v>
      </c>
      <c r="B277" s="52">
        <v>44216</v>
      </c>
      <c r="C277" s="53">
        <v>0.1411</v>
      </c>
      <c r="D277" s="53">
        <v>-0.73914000000000002</v>
      </c>
      <c r="E277" s="53">
        <v>-2.7041499999999998</v>
      </c>
      <c r="F277" s="53">
        <v>0.99658999999999998</v>
      </c>
      <c r="G277" s="53">
        <v>2.8238599999999998</v>
      </c>
      <c r="H277" s="53">
        <v>1.7202</v>
      </c>
      <c r="I277" s="54">
        <f t="shared" si="108"/>
        <v>-0.66229039984904681</v>
      </c>
      <c r="J277" s="54">
        <f t="shared" si="108"/>
        <v>-0.71679121848306238</v>
      </c>
      <c r="K277" s="54">
        <f t="shared" si="108"/>
        <v>-0.74781929723719209</v>
      </c>
      <c r="L277" s="54">
        <f t="shared" si="108"/>
        <v>-0.75492334795539751</v>
      </c>
      <c r="M277" s="54">
        <f t="shared" si="108"/>
        <v>-0.74256803004125371</v>
      </c>
      <c r="N277" s="54">
        <f t="shared" si="108"/>
        <v>-0.71628874941633791</v>
      </c>
      <c r="O277" s="54">
        <f t="shared" si="108"/>
        <v>-0.68110093597693633</v>
      </c>
      <c r="P277" s="54">
        <f t="shared" si="108"/>
        <v>-0.64098829378421673</v>
      </c>
      <c r="Q277" s="54">
        <f t="shared" si="108"/>
        <v>-0.59887111763017564</v>
      </c>
      <c r="R277" s="54">
        <f t="shared" si="108"/>
        <v>-0.55675944239607023</v>
      </c>
      <c r="S277" s="54">
        <f t="shared" si="109"/>
        <v>-0.51595289151363555</v>
      </c>
      <c r="T277" s="54">
        <f t="shared" si="109"/>
        <v>-0.47722830943689742</v>
      </c>
      <c r="U277" s="54">
        <f t="shared" si="109"/>
        <v>-0.4409946934593848</v>
      </c>
      <c r="V277" s="54">
        <f t="shared" si="109"/>
        <v>-0.40741243635827334</v>
      </c>
      <c r="W277" s="54">
        <f t="shared" si="109"/>
        <v>-0.37648095511304525</v>
      </c>
      <c r="X277" s="54">
        <f t="shared" si="109"/>
        <v>-0.34810087822005176</v>
      </c>
      <c r="Y277" s="54">
        <f t="shared" si="109"/>
        <v>-0.32211687519754656</v>
      </c>
      <c r="Z277" s="54">
        <f t="shared" si="109"/>
        <v>-0.29834630353856895</v>
      </c>
      <c r="AA277" s="54">
        <f t="shared" si="109"/>
        <v>-0.27659775684915378</v>
      </c>
      <c r="AB277" s="54">
        <f t="shared" si="109"/>
        <v>-0.25668259159613743</v>
      </c>
      <c r="AC277" s="54">
        <f t="shared" si="110"/>
        <v>-0.23842167918930163</v>
      </c>
      <c r="AD277" s="54">
        <f t="shared" si="110"/>
        <v>-0.22164898481987805</v>
      </c>
      <c r="AE277" s="54">
        <f t="shared" si="110"/>
        <v>-0.2062130921809685</v>
      </c>
      <c r="AF277" s="54">
        <f t="shared" si="110"/>
        <v>-0.19197744234991021</v>
      </c>
      <c r="AG277" s="54">
        <f t="shared" si="110"/>
        <v>-0.17881980507565526</v>
      </c>
      <c r="AH277" s="54">
        <f t="shared" si="110"/>
        <v>-0.16663132548557635</v>
      </c>
      <c r="AI277" s="54">
        <f t="shared" si="110"/>
        <v>-0.15531536822824343</v>
      </c>
      <c r="AJ277" s="54">
        <f t="shared" si="110"/>
        <v>-0.14478629869010998</v>
      </c>
      <c r="AK277" s="54">
        <f t="shared" si="110"/>
        <v>-0.13496828565167696</v>
      </c>
      <c r="AL277" s="54">
        <f t="shared" si="110"/>
        <v>-0.12579417326362441</v>
      </c>
      <c r="AN277" s="55">
        <f t="shared" si="102"/>
        <v>-7.6729999999999993E-2</v>
      </c>
      <c r="AO277" s="55">
        <f t="shared" si="103"/>
        <v>4.3220000000000036E-2</v>
      </c>
      <c r="AP277" s="55">
        <f t="shared" si="104"/>
        <v>-0.97754999999999992</v>
      </c>
      <c r="AQ277" s="55">
        <f t="shared" si="105"/>
        <v>1.10148</v>
      </c>
      <c r="AR277" s="55">
        <f t="shared" si="106"/>
        <v>-0.75530000000000008</v>
      </c>
      <c r="AS277" s="55">
        <f t="shared" si="107"/>
        <v>-2.2738800000000001</v>
      </c>
    </row>
    <row r="278" spans="1:45" ht="13.5" customHeight="1">
      <c r="A278" s="51">
        <v>268</v>
      </c>
      <c r="B278" s="52">
        <v>44217</v>
      </c>
      <c r="C278" s="53">
        <v>0.1411</v>
      </c>
      <c r="D278" s="53">
        <v>-0.73914000000000002</v>
      </c>
      <c r="E278" s="53">
        <v>-2.7041499999999998</v>
      </c>
      <c r="F278" s="53">
        <v>0.99658999999999998</v>
      </c>
      <c r="G278" s="53">
        <v>2.8238599999999998</v>
      </c>
      <c r="H278" s="53">
        <v>1.7202</v>
      </c>
      <c r="I278" s="54">
        <f t="shared" si="108"/>
        <v>-0.66229039984904681</v>
      </c>
      <c r="J278" s="54">
        <f t="shared" si="108"/>
        <v>-0.71679121848306238</v>
      </c>
      <c r="K278" s="54">
        <f t="shared" si="108"/>
        <v>-0.74781929723719209</v>
      </c>
      <c r="L278" s="54">
        <f t="shared" si="108"/>
        <v>-0.75492334795539751</v>
      </c>
      <c r="M278" s="54">
        <f t="shared" si="108"/>
        <v>-0.74256803004125371</v>
      </c>
      <c r="N278" s="54">
        <f t="shared" si="108"/>
        <v>-0.71628874941633791</v>
      </c>
      <c r="O278" s="54">
        <f t="shared" si="108"/>
        <v>-0.68110093597693633</v>
      </c>
      <c r="P278" s="54">
        <f t="shared" si="108"/>
        <v>-0.64098829378421673</v>
      </c>
      <c r="Q278" s="54">
        <f t="shared" si="108"/>
        <v>-0.59887111763017564</v>
      </c>
      <c r="R278" s="54">
        <f t="shared" si="108"/>
        <v>-0.55675944239607023</v>
      </c>
      <c r="S278" s="54">
        <f t="shared" si="109"/>
        <v>-0.51595289151363555</v>
      </c>
      <c r="T278" s="54">
        <f t="shared" si="109"/>
        <v>-0.47722830943689742</v>
      </c>
      <c r="U278" s="54">
        <f t="shared" si="109"/>
        <v>-0.4409946934593848</v>
      </c>
      <c r="V278" s="54">
        <f t="shared" si="109"/>
        <v>-0.40741243635827334</v>
      </c>
      <c r="W278" s="54">
        <f t="shared" si="109"/>
        <v>-0.37648095511304525</v>
      </c>
      <c r="X278" s="54">
        <f t="shared" si="109"/>
        <v>-0.34810087822005176</v>
      </c>
      <c r="Y278" s="54">
        <f t="shared" si="109"/>
        <v>-0.32211687519754656</v>
      </c>
      <c r="Z278" s="54">
        <f t="shared" si="109"/>
        <v>-0.29834630353856895</v>
      </c>
      <c r="AA278" s="54">
        <f t="shared" si="109"/>
        <v>-0.27659775684915378</v>
      </c>
      <c r="AB278" s="54">
        <f t="shared" si="109"/>
        <v>-0.25668259159613743</v>
      </c>
      <c r="AC278" s="54">
        <f t="shared" si="110"/>
        <v>-0.23842167918930163</v>
      </c>
      <c r="AD278" s="54">
        <f t="shared" si="110"/>
        <v>-0.22164898481987805</v>
      </c>
      <c r="AE278" s="54">
        <f t="shared" si="110"/>
        <v>-0.2062130921809685</v>
      </c>
      <c r="AF278" s="54">
        <f t="shared" si="110"/>
        <v>-0.19197744234991021</v>
      </c>
      <c r="AG278" s="54">
        <f t="shared" si="110"/>
        <v>-0.17881980507565526</v>
      </c>
      <c r="AH278" s="54">
        <f t="shared" si="110"/>
        <v>-0.16663132548557635</v>
      </c>
      <c r="AI278" s="54">
        <f t="shared" si="110"/>
        <v>-0.15531536822824343</v>
      </c>
      <c r="AJ278" s="54">
        <f t="shared" si="110"/>
        <v>-0.14478629869010998</v>
      </c>
      <c r="AK278" s="54">
        <f t="shared" si="110"/>
        <v>-0.13496828565167696</v>
      </c>
      <c r="AL278" s="54">
        <f t="shared" si="110"/>
        <v>-0.12579417326362441</v>
      </c>
      <c r="AN278" s="55">
        <f t="shared" si="102"/>
        <v>0</v>
      </c>
      <c r="AO278" s="55">
        <f t="shared" si="103"/>
        <v>0</v>
      </c>
      <c r="AP278" s="55">
        <f t="shared" si="104"/>
        <v>0</v>
      </c>
      <c r="AQ278" s="55">
        <f t="shared" si="105"/>
        <v>0</v>
      </c>
      <c r="AR278" s="55">
        <f t="shared" si="106"/>
        <v>0</v>
      </c>
      <c r="AS278" s="55">
        <f t="shared" si="107"/>
        <v>0</v>
      </c>
    </row>
    <row r="279" spans="1:45" ht="13.5" customHeight="1">
      <c r="A279" s="51">
        <v>269</v>
      </c>
      <c r="B279" s="52">
        <v>44218</v>
      </c>
      <c r="C279" s="53">
        <v>0.20477999999999999</v>
      </c>
      <c r="D279" s="53">
        <v>-0.80418000000000001</v>
      </c>
      <c r="E279" s="53">
        <v>-2.63775</v>
      </c>
      <c r="F279" s="53">
        <v>0.84199999999999997</v>
      </c>
      <c r="G279" s="53">
        <v>2.88714</v>
      </c>
      <c r="H279" s="53">
        <v>1.7188600000000001</v>
      </c>
      <c r="I279" s="54">
        <f t="shared" si="108"/>
        <v>-0.67096207833270149</v>
      </c>
      <c r="J279" s="54">
        <f t="shared" si="108"/>
        <v>-0.72450166920052239</v>
      </c>
      <c r="K279" s="54">
        <f t="shared" si="108"/>
        <v>-0.75142547261359693</v>
      </c>
      <c r="L279" s="54">
        <f t="shared" si="108"/>
        <v>-0.75360008635821019</v>
      </c>
      <c r="M279" s="54">
        <f t="shared" si="108"/>
        <v>-0.73644542458529083</v>
      </c>
      <c r="N279" s="54">
        <f t="shared" si="108"/>
        <v>-0.70582178818900121</v>
      </c>
      <c r="O279" s="54">
        <f t="shared" si="108"/>
        <v>-0.66679880030411443</v>
      </c>
      <c r="P279" s="54">
        <f t="shared" si="108"/>
        <v>-0.6233132625499278</v>
      </c>
      <c r="Q279" s="54">
        <f t="shared" si="108"/>
        <v>-0.57821255588358988</v>
      </c>
      <c r="R279" s="54">
        <f t="shared" si="108"/>
        <v>-0.53343751509445014</v>
      </c>
      <c r="S279" s="54">
        <f t="shared" si="109"/>
        <v>-0.49023138359747775</v>
      </c>
      <c r="T279" s="54">
        <f t="shared" si="109"/>
        <v>-0.44932799996802092</v>
      </c>
      <c r="U279" s="54">
        <f t="shared" si="109"/>
        <v>-0.41110434988007954</v>
      </c>
      <c r="V279" s="54">
        <f t="shared" si="109"/>
        <v>-0.37569692083895534</v>
      </c>
      <c r="W279" s="54">
        <f t="shared" si="109"/>
        <v>-0.34308684173453086</v>
      </c>
      <c r="X279" s="54">
        <f t="shared" si="109"/>
        <v>-0.31316020720420368</v>
      </c>
      <c r="Y279" s="54">
        <f t="shared" si="109"/>
        <v>-0.28574962606650778</v>
      </c>
      <c r="Z279" s="54">
        <f t="shared" si="109"/>
        <v>-0.26066204078951927</v>
      </c>
      <c r="AA279" s="54">
        <f t="shared" si="109"/>
        <v>-0.2376967688661083</v>
      </c>
      <c r="AB279" s="54">
        <f t="shared" si="109"/>
        <v>-0.2166567341547343</v>
      </c>
      <c r="AC279" s="54">
        <f t="shared" si="110"/>
        <v>-0.19735505444552834</v>
      </c>
      <c r="AD279" s="54">
        <f t="shared" si="110"/>
        <v>-0.17961853169903869</v>
      </c>
      <c r="AE279" s="54">
        <f t="shared" si="110"/>
        <v>-0.16328912872696211</v>
      </c>
      <c r="AF279" s="54">
        <f t="shared" si="110"/>
        <v>-0.14822417916748348</v>
      </c>
      <c r="AG279" s="54">
        <f t="shared" si="110"/>
        <v>-0.13429583688835711</v>
      </c>
      <c r="AH279" s="54">
        <f t="shared" si="110"/>
        <v>-0.1213901016351161</v>
      </c>
      <c r="AI279" s="54">
        <f t="shared" si="110"/>
        <v>-0.10940564029499189</v>
      </c>
      <c r="AJ279" s="54">
        <f t="shared" si="110"/>
        <v>-9.8252542760421474E-2</v>
      </c>
      <c r="AK279" s="54">
        <f t="shared" si="110"/>
        <v>-8.7851097112871326E-2</v>
      </c>
      <c r="AL279" s="54">
        <f t="shared" si="110"/>
        <v>-7.8130632782902484E-2</v>
      </c>
      <c r="AN279" s="55">
        <f t="shared" si="102"/>
        <v>6.3679999999999987E-2</v>
      </c>
      <c r="AO279" s="55">
        <f t="shared" si="103"/>
        <v>-6.5039999999999987E-2</v>
      </c>
      <c r="AP279" s="55">
        <f t="shared" si="104"/>
        <v>6.6399999999999793E-2</v>
      </c>
      <c r="AQ279" s="55">
        <f t="shared" si="105"/>
        <v>-0.15459000000000001</v>
      </c>
      <c r="AR279" s="55">
        <f t="shared" si="106"/>
        <v>6.3280000000000225E-2</v>
      </c>
      <c r="AS279" s="55">
        <f t="shared" si="107"/>
        <v>-1.3399999999998968E-3</v>
      </c>
    </row>
    <row r="280" spans="1:45" ht="13.5" customHeight="1">
      <c r="A280" s="51">
        <v>270</v>
      </c>
      <c r="B280" s="52">
        <v>44221</v>
      </c>
      <c r="C280" s="53">
        <v>0.18112</v>
      </c>
      <c r="D280" s="53">
        <v>-0.77730999999999995</v>
      </c>
      <c r="E280" s="53">
        <v>-2.10724</v>
      </c>
      <c r="F280" s="53">
        <v>0.32356000000000001</v>
      </c>
      <c r="G280" s="53">
        <v>3.2068300000000001</v>
      </c>
      <c r="H280" s="53">
        <v>1.7628200000000001</v>
      </c>
      <c r="I280" s="54">
        <f t="shared" si="108"/>
        <v>-0.6908308174979374</v>
      </c>
      <c r="J280" s="54">
        <f t="shared" si="108"/>
        <v>-0.74619756264511472</v>
      </c>
      <c r="K280" s="54">
        <f t="shared" si="108"/>
        <v>-0.76909132150152038</v>
      </c>
      <c r="L280" s="54">
        <f t="shared" si="108"/>
        <v>-0.76738289518312963</v>
      </c>
      <c r="M280" s="54">
        <f t="shared" si="108"/>
        <v>-0.74826040375961389</v>
      </c>
      <c r="N280" s="54">
        <f t="shared" si="108"/>
        <v>-0.71762355981288461</v>
      </c>
      <c r="O280" s="54">
        <f t="shared" si="108"/>
        <v>-0.68001434016110907</v>
      </c>
      <c r="P280" s="54">
        <f t="shared" si="108"/>
        <v>-0.63877112661059687</v>
      </c>
      <c r="Q280" s="54">
        <f t="shared" si="108"/>
        <v>-0.59625233328453286</v>
      </c>
      <c r="R280" s="54">
        <f t="shared" si="108"/>
        <v>-0.55405885269165367</v>
      </c>
      <c r="S280" s="54">
        <f t="shared" si="109"/>
        <v>-0.51322707386918276</v>
      </c>
      <c r="T280" s="54">
        <f t="shared" si="109"/>
        <v>-0.47438486115562273</v>
      </c>
      <c r="U280" s="54">
        <f t="shared" si="109"/>
        <v>-0.43787215390562062</v>
      </c>
      <c r="V280" s="54">
        <f t="shared" si="109"/>
        <v>-0.40383137670911945</v>
      </c>
      <c r="W280" s="54">
        <f t="shared" si="109"/>
        <v>-0.37227362028676997</v>
      </c>
      <c r="X280" s="54">
        <f t="shared" si="109"/>
        <v>-0.34312611346271904</v>
      </c>
      <c r="Y280" s="54">
        <f t="shared" si="109"/>
        <v>-0.31626563256665419</v>
      </c>
      <c r="Z280" s="54">
        <f t="shared" si="109"/>
        <v>-0.29154155404502546</v>
      </c>
      <c r="AA280" s="54">
        <f t="shared" si="109"/>
        <v>-0.26879140601968765</v>
      </c>
      <c r="AB280" s="54">
        <f t="shared" si="109"/>
        <v>-0.24785106737412518</v>
      </c>
      <c r="AC280" s="54">
        <f t="shared" si="110"/>
        <v>-0.22856120215972472</v>
      </c>
      <c r="AD280" s="54">
        <f t="shared" si="110"/>
        <v>-0.21077108595510263</v>
      </c>
      <c r="AE280" s="54">
        <f t="shared" si="110"/>
        <v>-0.19434065640467385</v>
      </c>
      <c r="AF280" s="54">
        <f t="shared" si="110"/>
        <v>-0.17914137996839546</v>
      </c>
      <c r="AG280" s="54">
        <f t="shared" si="110"/>
        <v>-0.16505635131049268</v>
      </c>
      <c r="AH280" s="54">
        <f t="shared" si="110"/>
        <v>-0.1519799147251191</v>
      </c>
      <c r="AI280" s="54">
        <f t="shared" si="110"/>
        <v>-0.13981700596827959</v>
      </c>
      <c r="AJ280" s="54">
        <f t="shared" si="110"/>
        <v>-0.12848234821805818</v>
      </c>
      <c r="AK280" s="54">
        <f t="shared" si="110"/>
        <v>-0.11789959039056949</v>
      </c>
      <c r="AL280" s="54">
        <f t="shared" si="110"/>
        <v>-0.10800044433712744</v>
      </c>
      <c r="AN280" s="55">
        <f t="shared" si="102"/>
        <v>-2.3659999999999987E-2</v>
      </c>
      <c r="AO280" s="55">
        <f t="shared" si="103"/>
        <v>2.6870000000000061E-2</v>
      </c>
      <c r="AP280" s="55">
        <f t="shared" si="104"/>
        <v>0.53051000000000004</v>
      </c>
      <c r="AQ280" s="55">
        <f t="shared" si="105"/>
        <v>-0.51844000000000001</v>
      </c>
      <c r="AR280" s="55">
        <f t="shared" si="106"/>
        <v>0.31969000000000003</v>
      </c>
      <c r="AS280" s="55">
        <f t="shared" si="107"/>
        <v>4.3959999999999999E-2</v>
      </c>
    </row>
    <row r="281" spans="1:45" ht="13.5" customHeight="1">
      <c r="A281" s="51">
        <v>271</v>
      </c>
      <c r="B281" s="52">
        <v>44222</v>
      </c>
      <c r="C281" s="53">
        <v>0.18357999999999999</v>
      </c>
      <c r="D281" s="53">
        <v>-0.78244000000000002</v>
      </c>
      <c r="E281" s="53">
        <v>-2.1784400000000002</v>
      </c>
      <c r="F281" s="53">
        <v>0.37154999999999999</v>
      </c>
      <c r="G281" s="53">
        <v>3.2431800000000002</v>
      </c>
      <c r="H281" s="53">
        <v>1.48393</v>
      </c>
      <c r="I281" s="54">
        <f t="shared" ref="I281:R290" si="111">IFERROR($C281 + $D281 * (1 - EXP(-I$9 / $G281)) / (I$9 / $G281)+ $E281 * ((1 - EXP(-I$9 / $G281)) / (I$9 / $G281) - EXP(-I$9 / $G281))+ $F281 * ((1 - EXP(-I$9 / $H281)) / (I$9 / $H281) - EXP(-I$9 / $H281)),"n.a")</f>
        <v>-0.68298060330207599</v>
      </c>
      <c r="J281" s="54">
        <f t="shared" si="111"/>
        <v>-0.74301616830994111</v>
      </c>
      <c r="K281" s="54">
        <f t="shared" si="111"/>
        <v>-0.77403583716190472</v>
      </c>
      <c r="L281" s="54">
        <f t="shared" si="111"/>
        <v>-0.77968194119679768</v>
      </c>
      <c r="M281" s="54">
        <f t="shared" si="111"/>
        <v>-0.76600889388187066</v>
      </c>
      <c r="N281" s="54">
        <f t="shared" si="111"/>
        <v>-0.73894085517620656</v>
      </c>
      <c r="O281" s="54">
        <f t="shared" si="111"/>
        <v>-0.70339188307460498</v>
      </c>
      <c r="P281" s="54">
        <f t="shared" si="111"/>
        <v>-0.66310778815970517</v>
      </c>
      <c r="Q281" s="54">
        <f t="shared" si="111"/>
        <v>-0.62078851357874898</v>
      </c>
      <c r="R281" s="54">
        <f t="shared" si="111"/>
        <v>-0.57829251335866838</v>
      </c>
      <c r="S281" s="54">
        <f t="shared" ref="S281:AB290" si="112">IFERROR($C281 + $D281 * (1 - EXP(-S$9 / $G281)) / (S$9 / $G281)+ $E281 * ((1 - EXP(-S$9 / $G281)) / (S$9 / $G281) - EXP(-S$9 / $G281))+ $F281 * ((1 - EXP(-S$9 / $H281)) / (S$9 / $H281) - EXP(-S$9 / $H281)),"n.a")</f>
        <v>-0.5368401807117813</v>
      </c>
      <c r="T281" s="54">
        <f t="shared" si="112"/>
        <v>-0.49718676078591689</v>
      </c>
      <c r="U281" s="54">
        <f t="shared" si="112"/>
        <v>-0.45975858413624432</v>
      </c>
      <c r="V281" s="54">
        <f t="shared" si="112"/>
        <v>-0.42475574203710664</v>
      </c>
      <c r="W281" s="54">
        <f t="shared" si="112"/>
        <v>-0.3922272106034328</v>
      </c>
      <c r="X281" s="54">
        <f t="shared" si="112"/>
        <v>-0.36212460476960118</v>
      </c>
      <c r="Y281" s="54">
        <f t="shared" si="112"/>
        <v>-0.33433991753048203</v>
      </c>
      <c r="Z281" s="54">
        <f t="shared" si="112"/>
        <v>-0.30873153241963236</v>
      </c>
      <c r="AA281" s="54">
        <f t="shared" si="112"/>
        <v>-0.28514179497016034</v>
      </c>
      <c r="AB281" s="54">
        <f t="shared" si="112"/>
        <v>-0.26340859305606967</v>
      </c>
      <c r="AC281" s="54">
        <f t="shared" ref="AC281:AL290" si="113">IFERROR($C281 + $D281 * (1 - EXP(-AC$9 / $G281)) / (AC$9 / $G281)+ $E281 * ((1 - EXP(-AC$9 / $G281)) / (AC$9 / $G281) - EXP(-AC$9 / $G281))+ $F281 * ((1 - EXP(-AC$9 / $H281)) / (AC$9 / $H281) - EXP(-AC$9 / $H281)),"n.a")</f>
        <v>-0.24337273934087125</v>
      </c>
      <c r="AD281" s="54">
        <f t="shared" si="113"/>
        <v>-0.22488245075108637</v>
      </c>
      <c r="AE281" s="54">
        <f t="shared" si="113"/>
        <v>-0.20779584998571149</v>
      </c>
      <c r="AF281" s="54">
        <f t="shared" si="113"/>
        <v>-0.19198214355825738</v>
      </c>
      <c r="AG281" s="54">
        <f t="shared" si="113"/>
        <v>-0.17732193517924208</v>
      </c>
      <c r="AH281" s="54">
        <f t="shared" si="113"/>
        <v>-0.16370699293038626</v>
      </c>
      <c r="AI281" s="54">
        <f t="shared" si="113"/>
        <v>-0.15103968874595392</v>
      </c>
      <c r="AJ281" s="54">
        <f t="shared" si="113"/>
        <v>-0.13923225804956871</v>
      </c>
      <c r="AK281" s="54">
        <f t="shared" si="113"/>
        <v>-0.12820597777701426</v>
      </c>
      <c r="AL281" s="54">
        <f t="shared" si="113"/>
        <v>-0.11789032644931824</v>
      </c>
      <c r="AN281" s="55">
        <f t="shared" si="102"/>
        <v>2.45999999999999E-3</v>
      </c>
      <c r="AO281" s="55">
        <f t="shared" si="103"/>
        <v>-5.1300000000000789E-3</v>
      </c>
      <c r="AP281" s="55">
        <f t="shared" si="104"/>
        <v>-7.1200000000000152E-2</v>
      </c>
      <c r="AQ281" s="55">
        <f t="shared" si="105"/>
        <v>4.7989999999999977E-2</v>
      </c>
      <c r="AR281" s="55">
        <f t="shared" si="106"/>
        <v>3.6350000000000104E-2</v>
      </c>
      <c r="AS281" s="55">
        <f t="shared" si="107"/>
        <v>-0.27889000000000008</v>
      </c>
    </row>
    <row r="282" spans="1:45" ht="13.5" customHeight="1">
      <c r="A282" s="51">
        <v>272</v>
      </c>
      <c r="B282" s="52">
        <v>44223</v>
      </c>
      <c r="C282" s="53">
        <v>0.23291000000000001</v>
      </c>
      <c r="D282" s="53">
        <v>-0.8125</v>
      </c>
      <c r="E282" s="53">
        <v>-1.89215</v>
      </c>
      <c r="F282" s="53">
        <v>-0.13671</v>
      </c>
      <c r="G282" s="53">
        <v>3.64364</v>
      </c>
      <c r="H282" s="53">
        <v>7.1360000000000007E-2</v>
      </c>
      <c r="I282" s="54">
        <f t="shared" si="111"/>
        <v>-0.70408131941711782</v>
      </c>
      <c r="J282" s="54">
        <f t="shared" si="111"/>
        <v>-0.76049971007312123</v>
      </c>
      <c r="K282" s="54">
        <f t="shared" si="111"/>
        <v>-0.78274973716514917</v>
      </c>
      <c r="L282" s="54">
        <f t="shared" si="111"/>
        <v>-0.78009896996006944</v>
      </c>
      <c r="M282" s="54">
        <f t="shared" si="111"/>
        <v>-0.76056389698056992</v>
      </c>
      <c r="N282" s="54">
        <f t="shared" si="111"/>
        <v>-0.73011543569538329</v>
      </c>
      <c r="O282" s="54">
        <f t="shared" si="111"/>
        <v>-0.69306769059269402</v>
      </c>
      <c r="P282" s="54">
        <f t="shared" si="111"/>
        <v>-0.65248303674402963</v>
      </c>
      <c r="Q282" s="54">
        <f t="shared" si="111"/>
        <v>-0.6104975034791521</v>
      </c>
      <c r="R282" s="54">
        <f t="shared" si="111"/>
        <v>-0.56856906327491241</v>
      </c>
      <c r="S282" s="54">
        <f t="shared" si="112"/>
        <v>-0.52766377354427663</v>
      </c>
      <c r="T282" s="54">
        <f t="shared" si="112"/>
        <v>-0.48839409310802478</v>
      </c>
      <c r="U282" s="54">
        <f t="shared" si="112"/>
        <v>-0.45112102711403962</v>
      </c>
      <c r="V282" s="54">
        <f t="shared" si="112"/>
        <v>-0.41602914494312432</v>
      </c>
      <c r="W282" s="54">
        <f t="shared" si="112"/>
        <v>-0.38318136128988878</v>
      </c>
      <c r="X282" s="54">
        <f t="shared" si="112"/>
        <v>-0.3525586825128062</v>
      </c>
      <c r="Y282" s="54">
        <f t="shared" si="112"/>
        <v>-0.32408882539570605</v>
      </c>
      <c r="Z282" s="54">
        <f t="shared" si="112"/>
        <v>-0.29766663220287515</v>
      </c>
      <c r="AA282" s="54">
        <f t="shared" si="112"/>
        <v>-0.27316846356150554</v>
      </c>
      <c r="AB282" s="54">
        <f t="shared" si="112"/>
        <v>-0.2504621922937994</v>
      </c>
      <c r="AC282" s="54">
        <f t="shared" si="113"/>
        <v>-0.22941400241318743</v>
      </c>
      <c r="AD282" s="54">
        <f t="shared" si="113"/>
        <v>-0.20989288396560496</v>
      </c>
      <c r="AE282" s="54">
        <f t="shared" si="113"/>
        <v>-0.19177348023636159</v>
      </c>
      <c r="AF282" s="54">
        <f t="shared" si="113"/>
        <v>-0.17493776934205588</v>
      </c>
      <c r="AG282" s="54">
        <f t="shared" si="113"/>
        <v>-0.15927593248521943</v>
      </c>
      <c r="AH282" s="54">
        <f t="shared" si="113"/>
        <v>-0.14468666493036342</v>
      </c>
      <c r="AI282" s="54">
        <f t="shared" si="113"/>
        <v>-0.13107711460494981</v>
      </c>
      <c r="AJ282" s="54">
        <f t="shared" si="113"/>
        <v>-0.11836258077930829</v>
      </c>
      <c r="AK282" s="54">
        <f t="shared" si="113"/>
        <v>-0.10646606676327193</v>
      </c>
      <c r="AL282" s="54">
        <f t="shared" si="113"/>
        <v>-9.5317752397199293E-2</v>
      </c>
      <c r="AN282" s="55">
        <f t="shared" si="102"/>
        <v>4.9330000000000013E-2</v>
      </c>
      <c r="AO282" s="55">
        <f t="shared" si="103"/>
        <v>-3.0059999999999976E-2</v>
      </c>
      <c r="AP282" s="55">
        <f t="shared" si="104"/>
        <v>0.28629000000000016</v>
      </c>
      <c r="AQ282" s="55">
        <f t="shared" si="105"/>
        <v>-0.50825999999999993</v>
      </c>
      <c r="AR282" s="55">
        <f t="shared" si="106"/>
        <v>0.40045999999999982</v>
      </c>
      <c r="AS282" s="55">
        <f t="shared" si="107"/>
        <v>-1.4125699999999999</v>
      </c>
    </row>
    <row r="283" spans="1:45" ht="13.5" customHeight="1">
      <c r="A283" s="51">
        <v>273</v>
      </c>
      <c r="B283" s="52">
        <v>44224</v>
      </c>
      <c r="C283" s="53">
        <v>0.18940000000000001</v>
      </c>
      <c r="D283" s="53">
        <v>-0.71045999999999998</v>
      </c>
      <c r="E283" s="53">
        <v>-2.0307499999999998</v>
      </c>
      <c r="F283" s="53">
        <v>-0.27342</v>
      </c>
      <c r="G283" s="53">
        <v>3.35765</v>
      </c>
      <c r="H283" s="53">
        <v>0.14272000000000001</v>
      </c>
      <c r="I283" s="54">
        <f t="shared" si="111"/>
        <v>-0.71233568861930974</v>
      </c>
      <c r="J283" s="54">
        <f t="shared" si="111"/>
        <v>-0.77613408458024935</v>
      </c>
      <c r="K283" s="54">
        <f t="shared" si="111"/>
        <v>-0.80505930175692142</v>
      </c>
      <c r="L283" s="54">
        <f t="shared" si="111"/>
        <v>-0.80527370874989679</v>
      </c>
      <c r="M283" s="54">
        <f t="shared" si="111"/>
        <v>-0.78591312658528256</v>
      </c>
      <c r="N283" s="54">
        <f t="shared" si="111"/>
        <v>-0.75412615410363737</v>
      </c>
      <c r="O283" s="54">
        <f t="shared" si="111"/>
        <v>-0.71506522585007992</v>
      </c>
      <c r="P283" s="54">
        <f t="shared" si="111"/>
        <v>-0.67232401779149331</v>
      </c>
      <c r="Q283" s="54">
        <f t="shared" si="111"/>
        <v>-0.62834646190313492</v>
      </c>
      <c r="R283" s="54">
        <f t="shared" si="111"/>
        <v>-0.58474821140733901</v>
      </c>
      <c r="S283" s="54">
        <f t="shared" si="112"/>
        <v>-0.54255714679548439</v>
      </c>
      <c r="T283" s="54">
        <f t="shared" si="112"/>
        <v>-0.50238958855355842</v>
      </c>
      <c r="U283" s="54">
        <f t="shared" si="112"/>
        <v>-0.46457786000602819</v>
      </c>
      <c r="V283" s="54">
        <f t="shared" si="112"/>
        <v>-0.42926179955027949</v>
      </c>
      <c r="W283" s="54">
        <f t="shared" si="112"/>
        <v>-0.39645386067834754</v>
      </c>
      <c r="X283" s="54">
        <f t="shared" si="112"/>
        <v>-0.36608500820992451</v>
      </c>
      <c r="Y283" s="54">
        <f t="shared" si="112"/>
        <v>-0.33803673786054739</v>
      </c>
      <c r="Z283" s="54">
        <f t="shared" si="112"/>
        <v>-0.31216312687583259</v>
      </c>
      <c r="AA283" s="54">
        <f t="shared" si="112"/>
        <v>-0.28830576682209508</v>
      </c>
      <c r="AB283" s="54">
        <f t="shared" si="112"/>
        <v>-0.26630364925210692</v>
      </c>
      <c r="AC283" s="54">
        <f t="shared" si="113"/>
        <v>-0.24599950170708118</v>
      </c>
      <c r="AD283" s="54">
        <f t="shared" si="113"/>
        <v>-0.22724365212544617</v>
      </c>
      <c r="AE283" s="54">
        <f t="shared" si="113"/>
        <v>-0.20989619398638273</v>
      </c>
      <c r="AF283" s="54">
        <f t="shared" si="113"/>
        <v>-0.19382800236943612</v>
      </c>
      <c r="AG283" s="54">
        <f t="shared" si="113"/>
        <v>-0.17892099025548949</v>
      </c>
      <c r="AH283" s="54">
        <f t="shared" si="113"/>
        <v>-0.1650678783479631</v>
      </c>
      <c r="AI283" s="54">
        <f t="shared" si="113"/>
        <v>-0.15217166831915427</v>
      </c>
      <c r="AJ283" s="54">
        <f t="shared" si="113"/>
        <v>-0.14014494977091185</v>
      </c>
      <c r="AK283" s="54">
        <f t="shared" si="113"/>
        <v>-0.12890912880954111</v>
      </c>
      <c r="AL283" s="54">
        <f t="shared" si="113"/>
        <v>-0.11839363619644734</v>
      </c>
      <c r="AN283" s="55">
        <f t="shared" si="102"/>
        <v>-4.3509999999999993E-2</v>
      </c>
      <c r="AO283" s="55">
        <f t="shared" si="103"/>
        <v>0.10204000000000002</v>
      </c>
      <c r="AP283" s="55">
        <f t="shared" si="104"/>
        <v>-0.13859999999999983</v>
      </c>
      <c r="AQ283" s="55">
        <f t="shared" si="105"/>
        <v>-0.13671</v>
      </c>
      <c r="AR283" s="55">
        <f t="shared" si="106"/>
        <v>-0.28598999999999997</v>
      </c>
      <c r="AS283" s="55">
        <f t="shared" si="107"/>
        <v>7.1360000000000007E-2</v>
      </c>
    </row>
    <row r="284" spans="1:45" ht="13.5" customHeight="1">
      <c r="A284" s="51">
        <v>274</v>
      </c>
      <c r="B284" s="52">
        <v>44225</v>
      </c>
      <c r="C284" s="53">
        <v>0.27242</v>
      </c>
      <c r="D284" s="53">
        <v>-0.78576000000000001</v>
      </c>
      <c r="E284" s="53">
        <v>-2.0850900000000001</v>
      </c>
      <c r="F284" s="53">
        <v>-0.37304999999999999</v>
      </c>
      <c r="G284" s="53">
        <v>3.3984000000000001</v>
      </c>
      <c r="H284" s="53">
        <v>4.496E-2</v>
      </c>
      <c r="I284" s="54">
        <f t="shared" si="111"/>
        <v>-0.67780188068438396</v>
      </c>
      <c r="J284" s="54">
        <f t="shared" si="111"/>
        <v>-0.748454599098065</v>
      </c>
      <c r="K284" s="54">
        <f t="shared" si="111"/>
        <v>-0.77761496594144786</v>
      </c>
      <c r="L284" s="54">
        <f t="shared" si="111"/>
        <v>-0.77652512161808351</v>
      </c>
      <c r="M284" s="54">
        <f t="shared" si="111"/>
        <v>-0.75532193086073784</v>
      </c>
      <c r="N284" s="54">
        <f t="shared" si="111"/>
        <v>-0.72146768075082668</v>
      </c>
      <c r="O284" s="54">
        <f t="shared" si="111"/>
        <v>-0.68024803074380158</v>
      </c>
      <c r="P284" s="54">
        <f t="shared" si="111"/>
        <v>-0.63532759465225419</v>
      </c>
      <c r="Q284" s="54">
        <f t="shared" si="111"/>
        <v>-0.58919435318835744</v>
      </c>
      <c r="R284" s="54">
        <f t="shared" si="111"/>
        <v>-0.54349361243362426</v>
      </c>
      <c r="S284" s="54">
        <f t="shared" si="112"/>
        <v>-0.49927365744264957</v>
      </c>
      <c r="T284" s="54">
        <f t="shared" si="112"/>
        <v>-0.45716452377537187</v>
      </c>
      <c r="U284" s="54">
        <f t="shared" si="112"/>
        <v>-0.41750712591555272</v>
      </c>
      <c r="V284" s="54">
        <f t="shared" si="112"/>
        <v>-0.38044590273920287</v>
      </c>
      <c r="W284" s="54">
        <f t="shared" si="112"/>
        <v>-0.34599481943567828</v>
      </c>
      <c r="X284" s="54">
        <f t="shared" si="112"/>
        <v>-0.31408400799338732</v>
      </c>
      <c r="Y284" s="54">
        <f t="shared" si="112"/>
        <v>-0.28459240337320302</v>
      </c>
      <c r="Z284" s="54">
        <f t="shared" si="112"/>
        <v>-0.25737029950495577</v>
      </c>
      <c r="AA284" s="54">
        <f t="shared" si="112"/>
        <v>-0.23225468923250853</v>
      </c>
      <c r="AB284" s="54">
        <f t="shared" si="112"/>
        <v>-0.20907947148563299</v>
      </c>
      <c r="AC284" s="54">
        <f t="shared" si="113"/>
        <v>-0.187682035579604</v>
      </c>
      <c r="AD284" s="54">
        <f t="shared" si="113"/>
        <v>-0.16790731267340839</v>
      </c>
      <c r="AE284" s="54">
        <f t="shared" si="113"/>
        <v>-0.14961007777270938</v>
      </c>
      <c r="AF284" s="54">
        <f t="shared" si="113"/>
        <v>-0.1326560623248807</v>
      </c>
      <c r="AG284" s="54">
        <f t="shared" si="113"/>
        <v>-0.11692227527229544</v>
      </c>
      <c r="AH284" s="54">
        <f t="shared" si="113"/>
        <v>-0.10229681305162353</v>
      </c>
      <c r="AI284" s="54">
        <f t="shared" si="113"/>
        <v>-8.8678354398479195E-2</v>
      </c>
      <c r="AJ284" s="54">
        <f t="shared" si="113"/>
        <v>-7.5975475072344686E-2</v>
      </c>
      <c r="AK284" s="54">
        <f t="shared" si="113"/>
        <v>-6.4105874245699107E-2</v>
      </c>
      <c r="AL284" s="54">
        <f t="shared" si="113"/>
        <v>-5.2995573531311277E-2</v>
      </c>
      <c r="AN284" s="55">
        <f t="shared" si="102"/>
        <v>8.3019999999999983E-2</v>
      </c>
      <c r="AO284" s="55">
        <f t="shared" si="103"/>
        <v>-7.5300000000000034E-2</v>
      </c>
      <c r="AP284" s="55">
        <f t="shared" si="104"/>
        <v>-5.4340000000000277E-2</v>
      </c>
      <c r="AQ284" s="55">
        <f t="shared" si="105"/>
        <v>-9.9629999999999996E-2</v>
      </c>
      <c r="AR284" s="55">
        <f t="shared" si="106"/>
        <v>4.0750000000000064E-2</v>
      </c>
      <c r="AS284" s="55">
        <f t="shared" si="107"/>
        <v>-9.7760000000000014E-2</v>
      </c>
    </row>
    <row r="285" spans="1:45" ht="13.5" customHeight="1">
      <c r="A285" s="51">
        <v>275</v>
      </c>
      <c r="B285" s="52">
        <v>44228</v>
      </c>
      <c r="C285" s="53">
        <v>0.17399999999999999</v>
      </c>
      <c r="D285" s="53">
        <v>-0.86409999999999998</v>
      </c>
      <c r="E285" s="53">
        <v>-17.228870000000001</v>
      </c>
      <c r="F285" s="53">
        <v>15.4163</v>
      </c>
      <c r="G285" s="53">
        <v>2.0249899999999998</v>
      </c>
      <c r="H285" s="53">
        <v>1.87965</v>
      </c>
      <c r="I285" s="54">
        <f t="shared" si="111"/>
        <v>-0.69034530889056622</v>
      </c>
      <c r="J285" s="54">
        <f t="shared" si="111"/>
        <v>-0.73577367582262809</v>
      </c>
      <c r="K285" s="54">
        <f t="shared" si="111"/>
        <v>-0.77028352278769407</v>
      </c>
      <c r="L285" s="54">
        <f t="shared" si="111"/>
        <v>-0.77885331655226153</v>
      </c>
      <c r="M285" s="54">
        <f t="shared" si="111"/>
        <v>-0.76291035095315429</v>
      </c>
      <c r="N285" s="54">
        <f t="shared" si="111"/>
        <v>-0.72901946443922983</v>
      </c>
      <c r="O285" s="54">
        <f t="shared" si="111"/>
        <v>-0.68412352068199089</v>
      </c>
      <c r="P285" s="54">
        <f t="shared" si="111"/>
        <v>-0.63386737450934172</v>
      </c>
      <c r="Q285" s="54">
        <f t="shared" si="111"/>
        <v>-0.58227438707068035</v>
      </c>
      <c r="R285" s="54">
        <f t="shared" si="111"/>
        <v>-0.53194337410902426</v>
      </c>
      <c r="S285" s="54">
        <f t="shared" si="112"/>
        <v>-0.4843882499694101</v>
      </c>
      <c r="T285" s="54">
        <f t="shared" si="112"/>
        <v>-0.44036509574209859</v>
      </c>
      <c r="U285" s="54">
        <f t="shared" si="112"/>
        <v>-0.40013526876676098</v>
      </c>
      <c r="V285" s="54">
        <f t="shared" si="112"/>
        <v>-0.36365808003097433</v>
      </c>
      <c r="W285" s="54">
        <f t="shared" si="112"/>
        <v>-0.33072327587415185</v>
      </c>
      <c r="X285" s="54">
        <f t="shared" si="112"/>
        <v>-0.30103759173753297</v>
      </c>
      <c r="Y285" s="54">
        <f t="shared" si="112"/>
        <v>-0.27427856771741133</v>
      </c>
      <c r="Z285" s="54">
        <f t="shared" si="112"/>
        <v>-0.25012613983239906</v>
      </c>
      <c r="AA285" s="54">
        <f t="shared" si="112"/>
        <v>-0.22827974623680247</v>
      </c>
      <c r="AB285" s="54">
        <f t="shared" si="112"/>
        <v>-0.20846635547139925</v>
      </c>
      <c r="AC285" s="54">
        <f t="shared" si="113"/>
        <v>-0.19044304862713801</v>
      </c>
      <c r="AD285" s="54">
        <f t="shared" si="113"/>
        <v>-0.1739965143181752</v>
      </c>
      <c r="AE285" s="54">
        <f t="shared" si="113"/>
        <v>-0.15894093980564516</v>
      </c>
      <c r="AF285" s="54">
        <f t="shared" si="113"/>
        <v>-0.1451151987639967</v>
      </c>
      <c r="AG285" s="54">
        <f t="shared" si="113"/>
        <v>-0.13237985905848904</v>
      </c>
      <c r="AH285" s="54">
        <f t="shared" si="113"/>
        <v>-0.12061429649775657</v>
      </c>
      <c r="AI285" s="54">
        <f t="shared" si="113"/>
        <v>-0.10971405541677548</v>
      </c>
      <c r="AJ285" s="54">
        <f t="shared" si="113"/>
        <v>-9.9588511329630869E-2</v>
      </c>
      <c r="AK285" s="54">
        <f t="shared" si="113"/>
        <v>-9.0158842722194432E-2</v>
      </c>
      <c r="AL285" s="54">
        <f t="shared" si="113"/>
        <v>-8.1356293866129858E-2</v>
      </c>
      <c r="AN285" s="55">
        <f t="shared" si="102"/>
        <v>-9.8420000000000007E-2</v>
      </c>
      <c r="AO285" s="55">
        <f t="shared" si="103"/>
        <v>-7.8339999999999965E-2</v>
      </c>
      <c r="AP285" s="55">
        <f t="shared" si="104"/>
        <v>-15.14378</v>
      </c>
      <c r="AQ285" s="55">
        <f t="shared" si="105"/>
        <v>15.789349999999999</v>
      </c>
      <c r="AR285" s="55">
        <f t="shared" si="106"/>
        <v>-1.3734100000000002</v>
      </c>
      <c r="AS285" s="55">
        <f t="shared" si="107"/>
        <v>1.8346900000000002</v>
      </c>
    </row>
    <row r="286" spans="1:45" ht="13.5" customHeight="1">
      <c r="A286" s="51">
        <v>276</v>
      </c>
      <c r="B286" s="52">
        <v>44229</v>
      </c>
      <c r="C286" s="53">
        <v>1.8000000000000001E-4</v>
      </c>
      <c r="D286" s="53">
        <v>-0.59511000000000003</v>
      </c>
      <c r="E286" s="53">
        <v>-4.93222</v>
      </c>
      <c r="F286" s="53">
        <v>4.1263399999999999</v>
      </c>
      <c r="G286" s="53">
        <v>5.2574100000000001</v>
      </c>
      <c r="H286" s="53">
        <v>6.9081299999999999</v>
      </c>
      <c r="I286" s="54">
        <f t="shared" si="111"/>
        <v>-0.68404251103895031</v>
      </c>
      <c r="J286" s="54">
        <f t="shared" si="111"/>
        <v>-0.73216393692669546</v>
      </c>
      <c r="K286" s="54">
        <f t="shared" si="111"/>
        <v>-0.74986320834040865</v>
      </c>
      <c r="L286" s="54">
        <f t="shared" si="111"/>
        <v>-0.74540487951820555</v>
      </c>
      <c r="M286" s="54">
        <f t="shared" si="111"/>
        <v>-0.72521320432765102</v>
      </c>
      <c r="N286" s="54">
        <f t="shared" si="111"/>
        <v>-0.69424690077279072</v>
      </c>
      <c r="O286" s="54">
        <f t="shared" si="111"/>
        <v>-0.65630130527901054</v>
      </c>
      <c r="P286" s="54">
        <f t="shared" si="111"/>
        <v>-0.61425155477756666</v>
      </c>
      <c r="Q286" s="54">
        <f t="shared" si="111"/>
        <v>-0.57024792557511605</v>
      </c>
      <c r="R286" s="54">
        <f t="shared" si="111"/>
        <v>-0.52587240392739765</v>
      </c>
      <c r="S286" s="54">
        <f t="shared" si="112"/>
        <v>-0.48226388249390695</v>
      </c>
      <c r="T286" s="54">
        <f t="shared" si="112"/>
        <v>-0.44021800232560193</v>
      </c>
      <c r="U286" s="54">
        <f t="shared" si="112"/>
        <v>-0.40026653658913935</v>
      </c>
      <c r="V286" s="54">
        <f t="shared" si="112"/>
        <v>-0.36274029456236079</v>
      </c>
      <c r="W286" s="54">
        <f t="shared" si="112"/>
        <v>-0.32781877534861081</v>
      </c>
      <c r="X286" s="54">
        <f t="shared" si="112"/>
        <v>-0.29556918971393831</v>
      </c>
      <c r="Y286" s="54">
        <f t="shared" si="112"/>
        <v>-0.26597697038940105</v>
      </c>
      <c r="Z286" s="54">
        <f t="shared" si="112"/>
        <v>-0.23896948554004416</v>
      </c>
      <c r="AA286" s="54">
        <f t="shared" si="112"/>
        <v>-0.21443434002156581</v>
      </c>
      <c r="AB286" s="54">
        <f t="shared" si="112"/>
        <v>-0.19223338070316776</v>
      </c>
      <c r="AC286" s="54">
        <f t="shared" si="113"/>
        <v>-0.17221330420493142</v>
      </c>
      <c r="AD286" s="54">
        <f t="shared" si="113"/>
        <v>-0.15421358860408318</v>
      </c>
      <c r="AE286" s="54">
        <f t="shared" si="113"/>
        <v>-0.13807232741285502</v>
      </c>
      <c r="AF286" s="54">
        <f t="shared" si="113"/>
        <v>-0.12363042820787862</v>
      </c>
      <c r="AG286" s="54">
        <f t="shared" si="113"/>
        <v>-0.11073454461587828</v>
      </c>
      <c r="AH286" s="54">
        <f t="shared" si="113"/>
        <v>-9.9239034779938118E-2</v>
      </c>
      <c r="AI286" s="54">
        <f t="shared" si="113"/>
        <v>-8.9007178552708344E-2</v>
      </c>
      <c r="AJ286" s="54">
        <f t="shared" si="113"/>
        <v>-7.9911836718660312E-2</v>
      </c>
      <c r="AK286" s="54">
        <f t="shared" si="113"/>
        <v>-7.1835696278466532E-2</v>
      </c>
      <c r="AL286" s="54">
        <f t="shared" si="113"/>
        <v>-6.4671214393853371E-2</v>
      </c>
      <c r="AN286" s="55">
        <f t="shared" si="102"/>
        <v>-0.17381999999999997</v>
      </c>
      <c r="AO286" s="55">
        <f t="shared" si="103"/>
        <v>0.26898999999999995</v>
      </c>
      <c r="AP286" s="55">
        <f t="shared" si="104"/>
        <v>12.29665</v>
      </c>
      <c r="AQ286" s="55">
        <f t="shared" si="105"/>
        <v>-11.289960000000001</v>
      </c>
      <c r="AR286" s="55">
        <f t="shared" si="106"/>
        <v>3.2324200000000003</v>
      </c>
      <c r="AS286" s="55">
        <f t="shared" si="107"/>
        <v>5.0284800000000001</v>
      </c>
    </row>
    <row r="287" spans="1:45" ht="13.5" customHeight="1">
      <c r="A287" s="51">
        <v>277</v>
      </c>
      <c r="B287" s="52">
        <v>44230</v>
      </c>
      <c r="C287" s="53">
        <v>2.5000000000000001E-4</v>
      </c>
      <c r="D287" s="53">
        <v>-0.59889999999999999</v>
      </c>
      <c r="E287" s="53">
        <v>-5.5107200000000001</v>
      </c>
      <c r="F287" s="53">
        <v>4.8606299999999996</v>
      </c>
      <c r="G287" s="53">
        <v>5.5332999999999997</v>
      </c>
      <c r="H287" s="53">
        <v>7.2674700000000003</v>
      </c>
      <c r="I287" s="54">
        <f t="shared" si="111"/>
        <v>-0.68423145815287123</v>
      </c>
      <c r="J287" s="54">
        <f t="shared" si="111"/>
        <v>-0.73000983948678733</v>
      </c>
      <c r="K287" s="54">
        <f t="shared" si="111"/>
        <v>-0.74596970500738358</v>
      </c>
      <c r="L287" s="54">
        <f t="shared" si="111"/>
        <v>-0.73999686020740618</v>
      </c>
      <c r="M287" s="54">
        <f t="shared" si="111"/>
        <v>-0.71828422332898167</v>
      </c>
      <c r="N287" s="54">
        <f t="shared" si="111"/>
        <v>-0.68566284669867716</v>
      </c>
      <c r="O287" s="54">
        <f t="shared" si="111"/>
        <v>-0.64587148615853662</v>
      </c>
      <c r="P287" s="54">
        <f t="shared" si="111"/>
        <v>-0.60177576418018575</v>
      </c>
      <c r="Q287" s="54">
        <f t="shared" si="111"/>
        <v>-0.55554602911589979</v>
      </c>
      <c r="R287" s="54">
        <f t="shared" si="111"/>
        <v>-0.50880140665921303</v>
      </c>
      <c r="S287" s="54">
        <f t="shared" si="112"/>
        <v>-0.46272621222303734</v>
      </c>
      <c r="T287" s="54">
        <f t="shared" si="112"/>
        <v>-0.41816379668088155</v>
      </c>
      <c r="U287" s="54">
        <f t="shared" si="112"/>
        <v>-0.37569199300175837</v>
      </c>
      <c r="V287" s="54">
        <f t="shared" si="112"/>
        <v>-0.33568358476576621</v>
      </c>
      <c r="W287" s="54">
        <f t="shared" si="112"/>
        <v>-0.29835460202966346</v>
      </c>
      <c r="X287" s="54">
        <f t="shared" si="112"/>
        <v>-0.26380274285022431</v>
      </c>
      <c r="Y287" s="54">
        <f t="shared" si="112"/>
        <v>-0.23203780118002171</v>
      </c>
      <c r="Z287" s="54">
        <f t="shared" si="112"/>
        <v>-0.20300563825995188</v>
      </c>
      <c r="AA287" s="54">
        <f t="shared" si="112"/>
        <v>-0.17660695215394329</v>
      </c>
      <c r="AB287" s="54">
        <f t="shared" si="112"/>
        <v>-0.15271186803079417</v>
      </c>
      <c r="AC287" s="54">
        <f t="shared" si="113"/>
        <v>-0.13117118136330075</v>
      </c>
      <c r="AD287" s="54">
        <f t="shared" si="113"/>
        <v>-0.11182493007858407</v>
      </c>
      <c r="AE287" s="54">
        <f t="shared" si="113"/>
        <v>-9.4508843813797316E-2</v>
      </c>
      <c r="AF287" s="54">
        <f t="shared" si="113"/>
        <v>-7.9059113814085924E-2</v>
      </c>
      <c r="AG287" s="54">
        <f t="shared" si="113"/>
        <v>-6.5315841529164143E-2</v>
      </c>
      <c r="AH287" s="54">
        <f t="shared" si="113"/>
        <v>-5.3125454214610679E-2</v>
      </c>
      <c r="AI287" s="54">
        <f t="shared" si="113"/>
        <v>-4.2342319012697915E-2</v>
      </c>
      <c r="AJ287" s="54">
        <f t="shared" si="113"/>
        <v>-3.2829740756583181E-2</v>
      </c>
      <c r="AK287" s="54">
        <f t="shared" si="113"/>
        <v>-2.4460491199921108E-2</v>
      </c>
      <c r="AL287" s="54">
        <f t="shared" si="113"/>
        <v>-1.7116986947077972E-2</v>
      </c>
      <c r="AN287" s="55">
        <f t="shared" si="102"/>
        <v>6.9999999999999994E-5</v>
      </c>
      <c r="AO287" s="55">
        <f t="shared" si="103"/>
        <v>-3.7899999999999601E-3</v>
      </c>
      <c r="AP287" s="55">
        <f t="shared" si="104"/>
        <v>-0.57850000000000001</v>
      </c>
      <c r="AQ287" s="55">
        <f t="shared" si="105"/>
        <v>0.73428999999999967</v>
      </c>
      <c r="AR287" s="55">
        <f t="shared" si="106"/>
        <v>0.27588999999999952</v>
      </c>
      <c r="AS287" s="55">
        <f t="shared" si="107"/>
        <v>0.35934000000000044</v>
      </c>
    </row>
    <row r="288" spans="1:45" ht="13.5" customHeight="1">
      <c r="A288" s="51">
        <v>278</v>
      </c>
      <c r="B288" s="52">
        <v>44231</v>
      </c>
      <c r="C288" s="53">
        <v>2.5000000000000001E-4</v>
      </c>
      <c r="D288" s="53">
        <v>-0.59889999999999999</v>
      </c>
      <c r="E288" s="53">
        <v>-5.5107200000000001</v>
      </c>
      <c r="F288" s="53">
        <v>4.8606299999999996</v>
      </c>
      <c r="G288" s="53">
        <v>5.5332999999999997</v>
      </c>
      <c r="H288" s="53">
        <v>7.2674700000000003</v>
      </c>
      <c r="I288" s="54">
        <f t="shared" si="111"/>
        <v>-0.68423145815287123</v>
      </c>
      <c r="J288" s="54">
        <f t="shared" si="111"/>
        <v>-0.73000983948678733</v>
      </c>
      <c r="K288" s="54">
        <f t="shared" si="111"/>
        <v>-0.74596970500738358</v>
      </c>
      <c r="L288" s="54">
        <f t="shared" si="111"/>
        <v>-0.73999686020740618</v>
      </c>
      <c r="M288" s="54">
        <f t="shared" si="111"/>
        <v>-0.71828422332898167</v>
      </c>
      <c r="N288" s="54">
        <f t="shared" si="111"/>
        <v>-0.68566284669867716</v>
      </c>
      <c r="O288" s="54">
        <f t="shared" si="111"/>
        <v>-0.64587148615853662</v>
      </c>
      <c r="P288" s="54">
        <f t="shared" si="111"/>
        <v>-0.60177576418018575</v>
      </c>
      <c r="Q288" s="54">
        <f t="shared" si="111"/>
        <v>-0.55554602911589979</v>
      </c>
      <c r="R288" s="54">
        <f t="shared" si="111"/>
        <v>-0.50880140665921303</v>
      </c>
      <c r="S288" s="54">
        <f t="shared" si="112"/>
        <v>-0.46272621222303734</v>
      </c>
      <c r="T288" s="54">
        <f t="shared" si="112"/>
        <v>-0.41816379668088155</v>
      </c>
      <c r="U288" s="54">
        <f t="shared" si="112"/>
        <v>-0.37569199300175837</v>
      </c>
      <c r="V288" s="54">
        <f t="shared" si="112"/>
        <v>-0.33568358476576621</v>
      </c>
      <c r="W288" s="54">
        <f t="shared" si="112"/>
        <v>-0.29835460202966346</v>
      </c>
      <c r="X288" s="54">
        <f t="shared" si="112"/>
        <v>-0.26380274285022431</v>
      </c>
      <c r="Y288" s="54">
        <f t="shared" si="112"/>
        <v>-0.23203780118002171</v>
      </c>
      <c r="Z288" s="54">
        <f t="shared" si="112"/>
        <v>-0.20300563825995188</v>
      </c>
      <c r="AA288" s="54">
        <f t="shared" si="112"/>
        <v>-0.17660695215394329</v>
      </c>
      <c r="AB288" s="54">
        <f t="shared" si="112"/>
        <v>-0.15271186803079417</v>
      </c>
      <c r="AC288" s="54">
        <f t="shared" si="113"/>
        <v>-0.13117118136330075</v>
      </c>
      <c r="AD288" s="54">
        <f t="shared" si="113"/>
        <v>-0.11182493007858407</v>
      </c>
      <c r="AE288" s="54">
        <f t="shared" si="113"/>
        <v>-9.4508843813797316E-2</v>
      </c>
      <c r="AF288" s="54">
        <f t="shared" si="113"/>
        <v>-7.9059113814085924E-2</v>
      </c>
      <c r="AG288" s="54">
        <f t="shared" si="113"/>
        <v>-6.5315841529164143E-2</v>
      </c>
      <c r="AH288" s="54">
        <f t="shared" si="113"/>
        <v>-5.3125454214610679E-2</v>
      </c>
      <c r="AI288" s="54">
        <f t="shared" si="113"/>
        <v>-4.2342319012697915E-2</v>
      </c>
      <c r="AJ288" s="54">
        <f t="shared" si="113"/>
        <v>-3.2829740756583181E-2</v>
      </c>
      <c r="AK288" s="54">
        <f t="shared" si="113"/>
        <v>-2.4460491199921108E-2</v>
      </c>
      <c r="AL288" s="54">
        <f t="shared" si="113"/>
        <v>-1.7116986947077972E-2</v>
      </c>
      <c r="AN288" s="55">
        <f t="shared" si="102"/>
        <v>0</v>
      </c>
      <c r="AO288" s="55">
        <f t="shared" si="103"/>
        <v>0</v>
      </c>
      <c r="AP288" s="55">
        <f t="shared" si="104"/>
        <v>0</v>
      </c>
      <c r="AQ288" s="55">
        <f t="shared" si="105"/>
        <v>0</v>
      </c>
      <c r="AR288" s="55">
        <f t="shared" si="106"/>
        <v>0</v>
      </c>
      <c r="AS288" s="55">
        <f t="shared" si="107"/>
        <v>0</v>
      </c>
    </row>
    <row r="289" spans="1:45" ht="13.5" customHeight="1">
      <c r="A289" s="51">
        <v>279</v>
      </c>
      <c r="B289" s="52">
        <v>44232</v>
      </c>
      <c r="C289" s="53">
        <v>2.9E-4</v>
      </c>
      <c r="D289" s="53">
        <v>-0.60231000000000001</v>
      </c>
      <c r="E289" s="53">
        <v>-6.7391199999999998</v>
      </c>
      <c r="F289" s="53">
        <v>6.1823600000000001</v>
      </c>
      <c r="G289" s="53">
        <v>5.6586100000000004</v>
      </c>
      <c r="H289" s="53">
        <v>6.9970100000000004</v>
      </c>
      <c r="I289" s="54">
        <f t="shared" si="111"/>
        <v>-0.67969241797685653</v>
      </c>
      <c r="J289" s="54">
        <f t="shared" si="111"/>
        <v>-0.71939356182326009</v>
      </c>
      <c r="K289" s="54">
        <f t="shared" si="111"/>
        <v>-0.73075261032087013</v>
      </c>
      <c r="L289" s="54">
        <f t="shared" si="111"/>
        <v>-0.72136749319722315</v>
      </c>
      <c r="M289" s="54">
        <f t="shared" si="111"/>
        <v>-0.69719762734653057</v>
      </c>
      <c r="N289" s="54">
        <f t="shared" si="111"/>
        <v>-0.6628844348292422</v>
      </c>
      <c r="O289" s="54">
        <f t="shared" si="111"/>
        <v>-0.62201250234472516</v>
      </c>
      <c r="P289" s="54">
        <f t="shared" si="111"/>
        <v>-0.57732200184859073</v>
      </c>
      <c r="Q289" s="54">
        <f t="shared" si="111"/>
        <v>-0.53088113604394938</v>
      </c>
      <c r="R289" s="54">
        <f t="shared" si="111"/>
        <v>-0.48422583552333665</v>
      </c>
      <c r="S289" s="54">
        <f t="shared" si="112"/>
        <v>-0.43847266221800996</v>
      </c>
      <c r="T289" s="54">
        <f t="shared" si="112"/>
        <v>-0.39440982147639048</v>
      </c>
      <c r="U289" s="54">
        <f t="shared" si="112"/>
        <v>-0.35257031508450432</v>
      </c>
      <c r="V289" s="54">
        <f t="shared" si="112"/>
        <v>-0.31329054871894235</v>
      </c>
      <c r="W289" s="54">
        <f t="shared" si="112"/>
        <v>-0.27675711380912316</v>
      </c>
      <c r="X289" s="54">
        <f t="shared" si="112"/>
        <v>-0.24304397408274148</v>
      </c>
      <c r="Y289" s="54">
        <f t="shared" si="112"/>
        <v>-0.21214188332290651</v>
      </c>
      <c r="Z289" s="54">
        <f t="shared" si="112"/>
        <v>-0.18398152825707625</v>
      </c>
      <c r="AA289" s="54">
        <f t="shared" si="112"/>
        <v>-0.15845161672783936</v>
      </c>
      <c r="AB289" s="54">
        <f t="shared" si="112"/>
        <v>-0.13541290616248491</v>
      </c>
      <c r="AC289" s="54">
        <f t="shared" si="113"/>
        <v>-0.11470898240394067</v>
      </c>
      <c r="AD289" s="54">
        <f t="shared" si="113"/>
        <v>-9.617444718035606E-2</v>
      </c>
      <c r="AE289" s="54">
        <f t="shared" si="113"/>
        <v>-7.96410480679699E-2</v>
      </c>
      <c r="AF289" s="54">
        <f t="shared" si="113"/>
        <v>-6.4942182934699666E-2</v>
      </c>
      <c r="AG289" s="54">
        <f t="shared" si="113"/>
        <v>-5.1916127562267489E-2</v>
      </c>
      <c r="AH289" s="54">
        <f t="shared" si="113"/>
        <v>-4.0408267142969523E-2</v>
      </c>
      <c r="AI289" s="54">
        <f t="shared" si="113"/>
        <v>-3.0272556914545667E-2</v>
      </c>
      <c r="AJ289" s="54">
        <f t="shared" si="113"/>
        <v>-2.1372392087178449E-2</v>
      </c>
      <c r="AK289" s="54">
        <f t="shared" si="113"/>
        <v>-1.3581030577022535E-2</v>
      </c>
      <c r="AL289" s="54">
        <f t="shared" si="113"/>
        <v>-6.7816823617894428E-3</v>
      </c>
      <c r="AN289" s="55">
        <f t="shared" si="102"/>
        <v>3.9999999999999996E-5</v>
      </c>
      <c r="AO289" s="55">
        <f t="shared" si="103"/>
        <v>-3.4100000000000241E-3</v>
      </c>
      <c r="AP289" s="55">
        <f t="shared" si="104"/>
        <v>-1.2283999999999997</v>
      </c>
      <c r="AQ289" s="55">
        <f t="shared" si="105"/>
        <v>1.3217300000000005</v>
      </c>
      <c r="AR289" s="55">
        <f t="shared" si="106"/>
        <v>0.1253100000000007</v>
      </c>
      <c r="AS289" s="55">
        <f t="shared" si="107"/>
        <v>-0.27045999999999992</v>
      </c>
    </row>
    <row r="290" spans="1:45" ht="13.5" customHeight="1">
      <c r="A290" s="51">
        <v>280</v>
      </c>
      <c r="B290" s="52">
        <v>44235</v>
      </c>
      <c r="C290" s="53">
        <v>1.3999999999999999E-4</v>
      </c>
      <c r="D290" s="53">
        <v>-0.59443999999999997</v>
      </c>
      <c r="E290" s="53">
        <v>-2.4646599999999999</v>
      </c>
      <c r="F290" s="53">
        <v>1.86869</v>
      </c>
      <c r="G290" s="53">
        <v>4.4211400000000003</v>
      </c>
      <c r="H290" s="53">
        <v>9.4223700000000008</v>
      </c>
      <c r="I290" s="54">
        <f t="shared" si="111"/>
        <v>-0.67951446000524762</v>
      </c>
      <c r="J290" s="54">
        <f t="shared" si="111"/>
        <v>-0.72037608080735194</v>
      </c>
      <c r="K290" s="54">
        <f t="shared" si="111"/>
        <v>-0.72912924087049447</v>
      </c>
      <c r="L290" s="54">
        <f t="shared" si="111"/>
        <v>-0.71513926860423549</v>
      </c>
      <c r="M290" s="54">
        <f t="shared" si="111"/>
        <v>-0.68552640034343404</v>
      </c>
      <c r="N290" s="54">
        <f t="shared" si="111"/>
        <v>-0.64566453187139705</v>
      </c>
      <c r="O290" s="54">
        <f t="shared" si="111"/>
        <v>-0.59957310749688975</v>
      </c>
      <c r="P290" s="54">
        <f t="shared" si="111"/>
        <v>-0.55022460789474958</v>
      </c>
      <c r="Q290" s="54">
        <f t="shared" si="111"/>
        <v>-0.49978542855439523</v>
      </c>
      <c r="R290" s="54">
        <f t="shared" si="111"/>
        <v>-0.44980423547362081</v>
      </c>
      <c r="S290" s="54">
        <f t="shared" si="112"/>
        <v>-0.40135894547495654</v>
      </c>
      <c r="T290" s="54">
        <f t="shared" si="112"/>
        <v>-0.35517114762244228</v>
      </c>
      <c r="U290" s="54">
        <f t="shared" si="112"/>
        <v>-0.31169493440880225</v>
      </c>
      <c r="V290" s="54">
        <f t="shared" si="112"/>
        <v>-0.27118564710240223</v>
      </c>
      <c r="W290" s="54">
        <f t="shared" si="112"/>
        <v>-0.23375287976908488</v>
      </c>
      <c r="X290" s="54">
        <f t="shared" si="112"/>
        <v>-0.19940116815172682</v>
      </c>
      <c r="Y290" s="54">
        <f t="shared" si="112"/>
        <v>-0.16806106286188349</v>
      </c>
      <c r="Z290" s="54">
        <f t="shared" si="112"/>
        <v>-0.13961271155097754</v>
      </c>
      <c r="AA290" s="54">
        <f t="shared" si="112"/>
        <v>-0.11390362038933355</v>
      </c>
      <c r="AB290" s="54">
        <f t="shared" si="112"/>
        <v>-9.0761906288117311E-2</v>
      </c>
      <c r="AC290" s="54">
        <f t="shared" si="113"/>
        <v>-7.0006068008715561E-2</v>
      </c>
      <c r="AD290" s="54">
        <f t="shared" si="113"/>
        <v>-5.1452080871720041E-2</v>
      </c>
      <c r="AE290" s="54">
        <f t="shared" si="113"/>
        <v>-3.4918443714472502E-2</v>
      </c>
      <c r="AF290" s="54">
        <f t="shared" si="113"/>
        <v>-2.0229668148821545E-2</v>
      </c>
      <c r="AG290" s="54">
        <f t="shared" si="113"/>
        <v>-7.2185911889314225E-3</v>
      </c>
      <c r="AH290" s="54">
        <f t="shared" si="113"/>
        <v>4.2721932679078423E-3</v>
      </c>
      <c r="AI290" s="54">
        <f t="shared" si="113"/>
        <v>1.4389555743747395E-2</v>
      </c>
      <c r="AJ290" s="54">
        <f t="shared" si="113"/>
        <v>2.3269529454563176E-2</v>
      </c>
      <c r="AK290" s="54">
        <f t="shared" si="113"/>
        <v>3.1037350818806209E-2</v>
      </c>
      <c r="AL290" s="54">
        <f t="shared" si="113"/>
        <v>3.7807739496839854E-2</v>
      </c>
      <c r="AN290" s="55">
        <f t="shared" si="102"/>
        <v>-1.5000000000000001E-4</v>
      </c>
      <c r="AO290" s="55">
        <f t="shared" si="103"/>
        <v>7.8700000000000436E-3</v>
      </c>
      <c r="AP290" s="55">
        <f t="shared" si="104"/>
        <v>4.2744599999999995</v>
      </c>
      <c r="AQ290" s="55">
        <f t="shared" si="105"/>
        <v>-4.3136700000000001</v>
      </c>
      <c r="AR290" s="55">
        <f t="shared" si="106"/>
        <v>-1.2374700000000001</v>
      </c>
      <c r="AS290" s="55">
        <f t="shared" si="107"/>
        <v>2.4253600000000004</v>
      </c>
    </row>
    <row r="291" spans="1:45" ht="13.5" customHeight="1">
      <c r="A291" s="51">
        <v>281</v>
      </c>
      <c r="B291" s="52">
        <v>44236</v>
      </c>
      <c r="C291" s="53">
        <v>1E-4</v>
      </c>
      <c r="D291" s="53">
        <v>-0.60492999999999997</v>
      </c>
      <c r="E291" s="53">
        <v>-7.0186799999999998</v>
      </c>
      <c r="F291" s="53">
        <v>6.4443900000000003</v>
      </c>
      <c r="G291" s="53">
        <v>5.55626</v>
      </c>
      <c r="H291" s="53">
        <v>6.8209999999999997</v>
      </c>
      <c r="I291" s="54">
        <f t="shared" ref="I291:R300" si="114">IFERROR($C291 + $D291 * (1 - EXP(-I$9 / $G291)) / (I$9 / $G291)+ $E291 * ((1 - EXP(-I$9 / $G291)) / (I$9 / $G291) - EXP(-I$9 / $G291))+ $F291 * ((1 - EXP(-I$9 / $H291)) / (I$9 / $H291) - EXP(-I$9 / $H291)),"n.a")</f>
        <v>-0.68554899889253851</v>
      </c>
      <c r="J291" s="54">
        <f t="shared" si="114"/>
        <v>-0.72634714340397644</v>
      </c>
      <c r="K291" s="54">
        <f t="shared" si="114"/>
        <v>-0.73752847879284023</v>
      </c>
      <c r="L291" s="54">
        <f t="shared" si="114"/>
        <v>-0.72718298141384108</v>
      </c>
      <c r="M291" s="54">
        <f t="shared" si="114"/>
        <v>-0.70162267794753164</v>
      </c>
      <c r="N291" s="54">
        <f t="shared" si="114"/>
        <v>-0.66573606563660448</v>
      </c>
      <c r="O291" s="54">
        <f t="shared" si="114"/>
        <v>-0.62327565276618224</v>
      </c>
      <c r="P291" s="54">
        <f t="shared" si="114"/>
        <v>-0.57709080944615376</v>
      </c>
      <c r="Q291" s="54">
        <f t="shared" si="114"/>
        <v>-0.52931594867210219</v>
      </c>
      <c r="R291" s="54">
        <f t="shared" si="114"/>
        <v>-0.48152226743312365</v>
      </c>
      <c r="S291" s="54">
        <f t="shared" ref="S291:AB300" si="115">IFERROR($C291 + $D291 * (1 - EXP(-S$9 / $G291)) / (S$9 / $G291)+ $E291 * ((1 - EXP(-S$9 / $G291)) / (S$9 / $G291) - EXP(-S$9 / $G291))+ $F291 * ((1 - EXP(-S$9 / $H291)) / (S$9 / $H291) - EXP(-S$9 / $H291)),"n.a")</f>
        <v>-0.43483980162414282</v>
      </c>
      <c r="T291" s="54">
        <f t="shared" si="115"/>
        <v>-0.39005533227994826</v>
      </c>
      <c r="U291" s="54">
        <f t="shared" si="115"/>
        <v>-0.34769067908608497</v>
      </c>
      <c r="V291" s="54">
        <f t="shared" si="115"/>
        <v>-0.30806509289275996</v>
      </c>
      <c r="W291" s="54">
        <f t="shared" si="115"/>
        <v>-0.27134478114283112</v>
      </c>
      <c r="X291" s="54">
        <f t="shared" si="115"/>
        <v>-0.23758204313425191</v>
      </c>
      <c r="Y291" s="54">
        <f t="shared" si="115"/>
        <v>-0.20674603470047415</v>
      </c>
      <c r="Z291" s="54">
        <f t="shared" si="115"/>
        <v>-0.17874680670131005</v>
      </c>
      <c r="AA291" s="54">
        <f t="shared" si="115"/>
        <v>-0.15345395419910091</v>
      </c>
      <c r="AB291" s="54">
        <f t="shared" si="115"/>
        <v>-0.13071096139194771</v>
      </c>
      <c r="AC291" s="54">
        <f t="shared" ref="AC291:AL300" si="116">IFERROR($C291 + $D291 * (1 - EXP(-AC$9 / $G291)) / (AC$9 / $G291)+ $E291 * ((1 - EXP(-AC$9 / $G291)) / (AC$9 / $G291) - EXP(-AC$9 / $G291))+ $F291 * ((1 - EXP(-AC$9 / $H291)) / (AC$9 / $H291) - EXP(-AC$9 / $H291)),"n.a")</f>
        <v>-0.11034612141106503</v>
      </c>
      <c r="AD291" s="54">
        <f t="shared" si="116"/>
        <v>-9.2180741809845701E-2</v>
      </c>
      <c r="AE291" s="54">
        <f t="shared" si="116"/>
        <v>-7.6035209251407831E-2</v>
      </c>
      <c r="AF291" s="54">
        <f t="shared" si="116"/>
        <v>-6.1733374992327672E-2</v>
      </c>
      <c r="AG291" s="54">
        <f t="shared" si="116"/>
        <v>-4.9105631691543916E-2</v>
      </c>
      <c r="AH291" s="54">
        <f t="shared" si="116"/>
        <v>-3.7990978079973425E-2</v>
      </c>
      <c r="AI291" s="54">
        <f t="shared" si="116"/>
        <v>-2.8238308009193247E-2</v>
      </c>
      <c r="AJ291" s="54">
        <f t="shared" si="116"/>
        <v>-1.9707111807674593E-2</v>
      </c>
      <c r="AK291" s="54">
        <f t="shared" si="116"/>
        <v>-1.2267738615431512E-2</v>
      </c>
      <c r="AL291" s="54">
        <f t="shared" si="116"/>
        <v>-5.8013367220937084E-3</v>
      </c>
      <c r="AN291" s="55">
        <f t="shared" si="102"/>
        <v>-3.9999999999999983E-5</v>
      </c>
      <c r="AO291" s="55">
        <f t="shared" si="103"/>
        <v>-1.0489999999999999E-2</v>
      </c>
      <c r="AP291" s="55">
        <f t="shared" si="104"/>
        <v>-4.5540199999999995</v>
      </c>
      <c r="AQ291" s="55">
        <f t="shared" si="105"/>
        <v>4.5757000000000003</v>
      </c>
      <c r="AR291" s="55">
        <f t="shared" si="106"/>
        <v>1.1351199999999997</v>
      </c>
      <c r="AS291" s="55">
        <f t="shared" si="107"/>
        <v>-2.6013700000000011</v>
      </c>
    </row>
    <row r="292" spans="1:45" ht="13.5" customHeight="1">
      <c r="A292" s="51">
        <v>282</v>
      </c>
      <c r="B292" s="52">
        <v>44237</v>
      </c>
      <c r="C292" s="53">
        <v>8.7000000000000001E-4</v>
      </c>
      <c r="D292" s="53">
        <v>-0.57365999999999995</v>
      </c>
      <c r="E292" s="53">
        <v>-3.01389</v>
      </c>
      <c r="F292" s="53">
        <v>2.2227600000000001</v>
      </c>
      <c r="G292" s="53">
        <v>4.4056699999999998</v>
      </c>
      <c r="H292" s="53">
        <v>7.8251299999999997</v>
      </c>
      <c r="I292" s="54">
        <f t="shared" si="114"/>
        <v>-0.6762954234049714</v>
      </c>
      <c r="J292" s="54">
        <f t="shared" si="114"/>
        <v>-0.72865489755289814</v>
      </c>
      <c r="K292" s="54">
        <f t="shared" si="114"/>
        <v>-0.74422985991625112</v>
      </c>
      <c r="L292" s="54">
        <f t="shared" si="114"/>
        <v>-0.73393676618692982</v>
      </c>
      <c r="M292" s="54">
        <f t="shared" si="114"/>
        <v>-0.70601828864651894</v>
      </c>
      <c r="N292" s="54">
        <f t="shared" si="114"/>
        <v>-0.66664795852887626</v>
      </c>
      <c r="O292" s="54">
        <f t="shared" si="114"/>
        <v>-0.62040349714369369</v>
      </c>
      <c r="P292" s="54">
        <f t="shared" si="114"/>
        <v>-0.57063671361019397</v>
      </c>
      <c r="Q292" s="54">
        <f t="shared" si="114"/>
        <v>-0.51976200807239137</v>
      </c>
      <c r="R292" s="54">
        <f t="shared" si="114"/>
        <v>-0.46948089293540696</v>
      </c>
      <c r="S292" s="54">
        <f t="shared" si="115"/>
        <v>-0.42095628051840506</v>
      </c>
      <c r="T292" s="54">
        <f t="shared" si="115"/>
        <v>-0.37494738464256971</v>
      </c>
      <c r="U292" s="54">
        <f t="shared" si="115"/>
        <v>-0.33191378810096306</v>
      </c>
      <c r="V292" s="54">
        <f t="shared" si="115"/>
        <v>-0.29209541227879077</v>
      </c>
      <c r="W292" s="54">
        <f t="shared" si="115"/>
        <v>-0.25557368985764517</v>
      </c>
      <c r="X292" s="54">
        <f t="shared" si="115"/>
        <v>-0.22231810754176973</v>
      </c>
      <c r="Y292" s="54">
        <f t="shared" si="115"/>
        <v>-0.19222139040475983</v>
      </c>
      <c r="Z292" s="54">
        <f t="shared" si="115"/>
        <v>-0.165125893049201</v>
      </c>
      <c r="AA292" s="54">
        <f t="shared" si="115"/>
        <v>-0.1408432058695368</v>
      </c>
      <c r="AB292" s="54">
        <f t="shared" si="115"/>
        <v>-0.119168546050886</v>
      </c>
      <c r="AC292" s="54">
        <f t="shared" si="116"/>
        <v>-9.9891157750153003E-2</v>
      </c>
      <c r="AD292" s="54">
        <f t="shared" si="116"/>
        <v>-8.2801674564020544E-2</v>
      </c>
      <c r="AE292" s="54">
        <f t="shared" si="116"/>
        <v>-6.7697184348113559E-2</v>
      </c>
      <c r="AF292" s="54">
        <f t="shared" si="116"/>
        <v>-5.4384569408469252E-2</v>
      </c>
      <c r="AG292" s="54">
        <f t="shared" si="116"/>
        <v>-4.2682564304567849E-2</v>
      </c>
      <c r="AH292" s="54">
        <f t="shared" si="116"/>
        <v>-3.2422871282606902E-2</v>
      </c>
      <c r="AI292" s="54">
        <f t="shared" si="116"/>
        <v>-2.3450593612036608E-2</v>
      </c>
      <c r="AJ292" s="54">
        <f t="shared" si="116"/>
        <v>-1.5624185019390779E-2</v>
      </c>
      <c r="AK292" s="54">
        <f t="shared" si="116"/>
        <v>-8.8150652051642853E-3</v>
      </c>
      <c r="AL292" s="54">
        <f t="shared" si="116"/>
        <v>-2.9070140971315661E-3</v>
      </c>
      <c r="AN292" s="55">
        <f t="shared" si="102"/>
        <v>7.6999999999999996E-4</v>
      </c>
      <c r="AO292" s="55">
        <f t="shared" si="103"/>
        <v>3.127000000000002E-2</v>
      </c>
      <c r="AP292" s="55">
        <f t="shared" si="104"/>
        <v>4.0047899999999998</v>
      </c>
      <c r="AQ292" s="55">
        <f t="shared" si="105"/>
        <v>-4.2216300000000002</v>
      </c>
      <c r="AR292" s="55">
        <f t="shared" si="106"/>
        <v>-1.1505900000000002</v>
      </c>
      <c r="AS292" s="55">
        <f t="shared" si="107"/>
        <v>1.00413</v>
      </c>
    </row>
    <row r="293" spans="1:45" ht="13.5" customHeight="1">
      <c r="A293" s="51">
        <v>283</v>
      </c>
      <c r="B293" s="52">
        <v>44238</v>
      </c>
      <c r="C293" s="53">
        <v>0.36563000000000001</v>
      </c>
      <c r="D293" s="53">
        <v>-0.99234999999999995</v>
      </c>
      <c r="E293" s="53">
        <v>-2.2503700000000002</v>
      </c>
      <c r="F293" s="53">
        <v>0.33921000000000001</v>
      </c>
      <c r="G293" s="53">
        <v>3.1789299999999998</v>
      </c>
      <c r="H293" s="53">
        <v>0.98746999999999996</v>
      </c>
      <c r="I293" s="54">
        <f t="shared" si="114"/>
        <v>-0.68350987291100784</v>
      </c>
      <c r="J293" s="54">
        <f t="shared" si="114"/>
        <v>-0.7409437906286015</v>
      </c>
      <c r="K293" s="54">
        <f t="shared" si="114"/>
        <v>-0.76738235241294894</v>
      </c>
      <c r="L293" s="54">
        <f t="shared" si="114"/>
        <v>-0.76340800644135487</v>
      </c>
      <c r="M293" s="54">
        <f t="shared" si="114"/>
        <v>-0.73708107053856442</v>
      </c>
      <c r="N293" s="54">
        <f t="shared" si="114"/>
        <v>-0.69645148614737695</v>
      </c>
      <c r="O293" s="54">
        <f t="shared" si="114"/>
        <v>-0.64777130184584952</v>
      </c>
      <c r="P293" s="54">
        <f t="shared" si="114"/>
        <v>-0.5954447894300825</v>
      </c>
      <c r="Q293" s="54">
        <f t="shared" si="114"/>
        <v>-0.54240518239216728</v>
      </c>
      <c r="R293" s="54">
        <f t="shared" si="114"/>
        <v>-0.49051604404962112</v>
      </c>
      <c r="S293" s="54">
        <f t="shared" si="115"/>
        <v>-0.4408961375022622</v>
      </c>
      <c r="T293" s="54">
        <f t="shared" si="115"/>
        <v>-0.39415932080025973</v>
      </c>
      <c r="U293" s="54">
        <f t="shared" si="115"/>
        <v>-0.35058475180342719</v>
      </c>
      <c r="V293" s="54">
        <f t="shared" si="115"/>
        <v>-0.31023518121152976</v>
      </c>
      <c r="W293" s="54">
        <f t="shared" si="115"/>
        <v>-0.27303807588607432</v>
      </c>
      <c r="X293" s="54">
        <f t="shared" si="115"/>
        <v>-0.2388406086738154</v>
      </c>
      <c r="Y293" s="54">
        <f t="shared" si="115"/>
        <v>-0.20744645034907921</v>
      </c>
      <c r="Z293" s="54">
        <f t="shared" si="115"/>
        <v>-0.17863997279661978</v>
      </c>
      <c r="AA293" s="54">
        <f t="shared" si="115"/>
        <v>-0.15220179788580265</v>
      </c>
      <c r="AB293" s="54">
        <f t="shared" si="115"/>
        <v>-0.12791844085455048</v>
      </c>
      <c r="AC293" s="54">
        <f t="shared" si="116"/>
        <v>-0.10558796292540615</v>
      </c>
      <c r="AD293" s="54">
        <f t="shared" si="116"/>
        <v>-8.5022962415215619E-2</v>
      </c>
      <c r="AE293" s="54">
        <f t="shared" si="116"/>
        <v>-6.6051823070355037E-2</v>
      </c>
      <c r="AF293" s="54">
        <f t="shared" si="116"/>
        <v>-4.8518850794879463E-2</v>
      </c>
      <c r="AG293" s="54">
        <f t="shared" si="116"/>
        <v>-3.2283728854129598E-2</v>
      </c>
      <c r="AH293" s="54">
        <f t="shared" si="116"/>
        <v>-1.7220581405459665E-2</v>
      </c>
      <c r="AI293" s="54">
        <f t="shared" si="116"/>
        <v>-3.2168377993280328E-3</v>
      </c>
      <c r="AJ293" s="54">
        <f t="shared" si="116"/>
        <v>9.8279772037946963E-3</v>
      </c>
      <c r="AK293" s="54">
        <f t="shared" si="116"/>
        <v>2.2003448316119213E-2</v>
      </c>
      <c r="AL293" s="54">
        <f t="shared" si="116"/>
        <v>3.3389422082853774E-2</v>
      </c>
      <c r="AN293" s="55">
        <f t="shared" si="102"/>
        <v>0.36476000000000003</v>
      </c>
      <c r="AO293" s="55">
        <f t="shared" si="103"/>
        <v>-0.41869000000000001</v>
      </c>
      <c r="AP293" s="55">
        <f t="shared" si="104"/>
        <v>0.76351999999999975</v>
      </c>
      <c r="AQ293" s="55">
        <f t="shared" si="105"/>
        <v>-1.8835500000000001</v>
      </c>
      <c r="AR293" s="55">
        <f t="shared" si="106"/>
        <v>-1.2267399999999999</v>
      </c>
      <c r="AS293" s="55">
        <f t="shared" si="107"/>
        <v>-6.8376599999999996</v>
      </c>
    </row>
    <row r="294" spans="1:45" ht="13.5" customHeight="1">
      <c r="A294" s="51">
        <v>284</v>
      </c>
      <c r="B294" s="52">
        <v>44239</v>
      </c>
      <c r="C294" s="53">
        <v>0.36563000000000001</v>
      </c>
      <c r="D294" s="53">
        <v>-0.99234999999999995</v>
      </c>
      <c r="E294" s="53">
        <v>-2.2503700000000002</v>
      </c>
      <c r="F294" s="53">
        <v>0.33921000000000001</v>
      </c>
      <c r="G294" s="53">
        <v>3.1789299999999998</v>
      </c>
      <c r="H294" s="53">
        <v>0.98746999999999996</v>
      </c>
      <c r="I294" s="54">
        <f t="shared" si="114"/>
        <v>-0.68350987291100784</v>
      </c>
      <c r="J294" s="54">
        <f t="shared" si="114"/>
        <v>-0.7409437906286015</v>
      </c>
      <c r="K294" s="54">
        <f t="shared" si="114"/>
        <v>-0.76738235241294894</v>
      </c>
      <c r="L294" s="54">
        <f t="shared" si="114"/>
        <v>-0.76340800644135487</v>
      </c>
      <c r="M294" s="54">
        <f t="shared" si="114"/>
        <v>-0.73708107053856442</v>
      </c>
      <c r="N294" s="54">
        <f t="shared" si="114"/>
        <v>-0.69645148614737695</v>
      </c>
      <c r="O294" s="54">
        <f t="shared" si="114"/>
        <v>-0.64777130184584952</v>
      </c>
      <c r="P294" s="54">
        <f t="shared" si="114"/>
        <v>-0.5954447894300825</v>
      </c>
      <c r="Q294" s="54">
        <f t="shared" si="114"/>
        <v>-0.54240518239216728</v>
      </c>
      <c r="R294" s="54">
        <f t="shared" si="114"/>
        <v>-0.49051604404962112</v>
      </c>
      <c r="S294" s="54">
        <f t="shared" si="115"/>
        <v>-0.4408961375022622</v>
      </c>
      <c r="T294" s="54">
        <f t="shared" si="115"/>
        <v>-0.39415932080025973</v>
      </c>
      <c r="U294" s="54">
        <f t="shared" si="115"/>
        <v>-0.35058475180342719</v>
      </c>
      <c r="V294" s="54">
        <f t="shared" si="115"/>
        <v>-0.31023518121152976</v>
      </c>
      <c r="W294" s="54">
        <f t="shared" si="115"/>
        <v>-0.27303807588607432</v>
      </c>
      <c r="X294" s="54">
        <f t="shared" si="115"/>
        <v>-0.2388406086738154</v>
      </c>
      <c r="Y294" s="54">
        <f t="shared" si="115"/>
        <v>-0.20744645034907921</v>
      </c>
      <c r="Z294" s="54">
        <f t="shared" si="115"/>
        <v>-0.17863997279661978</v>
      </c>
      <c r="AA294" s="54">
        <f t="shared" si="115"/>
        <v>-0.15220179788580265</v>
      </c>
      <c r="AB294" s="54">
        <f t="shared" si="115"/>
        <v>-0.12791844085455048</v>
      </c>
      <c r="AC294" s="54">
        <f t="shared" si="116"/>
        <v>-0.10558796292540615</v>
      </c>
      <c r="AD294" s="54">
        <f t="shared" si="116"/>
        <v>-8.5022962415215619E-2</v>
      </c>
      <c r="AE294" s="54">
        <f t="shared" si="116"/>
        <v>-6.6051823070355037E-2</v>
      </c>
      <c r="AF294" s="54">
        <f t="shared" si="116"/>
        <v>-4.8518850794879463E-2</v>
      </c>
      <c r="AG294" s="54">
        <f t="shared" si="116"/>
        <v>-3.2283728854129598E-2</v>
      </c>
      <c r="AH294" s="54">
        <f t="shared" si="116"/>
        <v>-1.7220581405459665E-2</v>
      </c>
      <c r="AI294" s="54">
        <f t="shared" si="116"/>
        <v>-3.2168377993280328E-3</v>
      </c>
      <c r="AJ294" s="54">
        <f t="shared" si="116"/>
        <v>9.8279772037946963E-3</v>
      </c>
      <c r="AK294" s="54">
        <f t="shared" si="116"/>
        <v>2.2003448316119213E-2</v>
      </c>
      <c r="AL294" s="54">
        <f t="shared" si="116"/>
        <v>3.3389422082853774E-2</v>
      </c>
      <c r="AN294" s="55">
        <f t="shared" si="102"/>
        <v>0</v>
      </c>
      <c r="AO294" s="55">
        <f t="shared" si="103"/>
        <v>0</v>
      </c>
      <c r="AP294" s="55">
        <f t="shared" si="104"/>
        <v>0</v>
      </c>
      <c r="AQ294" s="55">
        <f t="shared" si="105"/>
        <v>0</v>
      </c>
      <c r="AR294" s="55">
        <f t="shared" si="106"/>
        <v>0</v>
      </c>
      <c r="AS294" s="55">
        <f t="shared" si="107"/>
        <v>0</v>
      </c>
    </row>
    <row r="295" spans="1:45" ht="13.5" customHeight="1">
      <c r="A295" s="51">
        <v>285</v>
      </c>
      <c r="B295" s="52">
        <v>44242</v>
      </c>
      <c r="C295" s="53">
        <v>0.47881000000000001</v>
      </c>
      <c r="D295" s="53">
        <v>-1.11191</v>
      </c>
      <c r="E295" s="53">
        <v>-2.3708499999999999</v>
      </c>
      <c r="F295" s="53">
        <v>0.46068999999999999</v>
      </c>
      <c r="G295" s="53">
        <v>3.01667</v>
      </c>
      <c r="H295" s="53">
        <v>1.1197900000000001</v>
      </c>
      <c r="I295" s="54">
        <f t="shared" si="114"/>
        <v>-0.66755327747896409</v>
      </c>
      <c r="J295" s="54">
        <f t="shared" si="114"/>
        <v>-0.7081294517750456</v>
      </c>
      <c r="K295" s="54">
        <f t="shared" si="114"/>
        <v>-0.72224614103567442</v>
      </c>
      <c r="L295" s="54">
        <f t="shared" si="114"/>
        <v>-0.70832182332112181</v>
      </c>
      <c r="M295" s="54">
        <f t="shared" si="114"/>
        <v>-0.67327939288304994</v>
      </c>
      <c r="N295" s="54">
        <f t="shared" si="114"/>
        <v>-0.62480278845491333</v>
      </c>
      <c r="O295" s="54">
        <f t="shared" si="114"/>
        <v>-0.56910507135291255</v>
      </c>
      <c r="P295" s="54">
        <f t="shared" si="114"/>
        <v>-0.51062524221499339</v>
      </c>
      <c r="Q295" s="54">
        <f t="shared" si="114"/>
        <v>-0.45230640300515795</v>
      </c>
      <c r="R295" s="54">
        <f t="shared" si="114"/>
        <v>-0.39597682733558437</v>
      </c>
      <c r="S295" s="54">
        <f t="shared" si="115"/>
        <v>-0.34268417238111065</v>
      </c>
      <c r="T295" s="54">
        <f t="shared" si="115"/>
        <v>-0.29295122893784376</v>
      </c>
      <c r="U295" s="54">
        <f t="shared" si="115"/>
        <v>-0.24695976676350012</v>
      </c>
      <c r="V295" s="54">
        <f t="shared" si="115"/>
        <v>-0.20467812992085835</v>
      </c>
      <c r="W295" s="54">
        <f t="shared" si="115"/>
        <v>-0.16594770712727386</v>
      </c>
      <c r="X295" s="54">
        <f t="shared" si="115"/>
        <v>-0.13054036646585795</v>
      </c>
      <c r="Y295" s="54">
        <f t="shared" si="115"/>
        <v>-9.8195810262459646E-2</v>
      </c>
      <c r="Z295" s="54">
        <f t="shared" si="115"/>
        <v>-6.864524336311463E-2</v>
      </c>
      <c r="AA295" s="54">
        <f t="shared" si="115"/>
        <v>-4.1625827437983508E-2</v>
      </c>
      <c r="AB295" s="54">
        <f t="shared" si="115"/>
        <v>-1.6889011835284212E-2</v>
      </c>
      <c r="AC295" s="54">
        <f t="shared" si="116"/>
        <v>5.7951424376031999E-3</v>
      </c>
      <c r="AD295" s="54">
        <f t="shared" si="116"/>
        <v>2.6636207374222658E-2</v>
      </c>
      <c r="AE295" s="54">
        <f t="shared" si="116"/>
        <v>4.5823232068897449E-2</v>
      </c>
      <c r="AF295" s="54">
        <f t="shared" si="116"/>
        <v>6.3525539602111658E-2</v>
      </c>
      <c r="AG295" s="54">
        <f t="shared" si="116"/>
        <v>7.9894050760156321E-2</v>
      </c>
      <c r="AH295" s="54">
        <f t="shared" si="116"/>
        <v>9.5062858822650503E-2</v>
      </c>
      <c r="AI295" s="54">
        <f t="shared" si="116"/>
        <v>0.10915088116540814</v>
      </c>
      <c r="AJ295" s="54">
        <f t="shared" si="116"/>
        <v>0.12226348145476788</v>
      </c>
      <c r="AK295" s="54">
        <f t="shared" si="116"/>
        <v>0.13449400128650849</v>
      </c>
      <c r="AL295" s="54">
        <f t="shared" si="116"/>
        <v>0.14592516954138635</v>
      </c>
      <c r="AN295" s="55">
        <f t="shared" si="102"/>
        <v>0.11318</v>
      </c>
      <c r="AO295" s="55">
        <f t="shared" si="103"/>
        <v>-0.11956</v>
      </c>
      <c r="AP295" s="55">
        <f t="shared" si="104"/>
        <v>-0.1204799999999997</v>
      </c>
      <c r="AQ295" s="55">
        <f t="shared" si="105"/>
        <v>0.12147999999999998</v>
      </c>
      <c r="AR295" s="55">
        <f t="shared" si="106"/>
        <v>-0.16225999999999985</v>
      </c>
      <c r="AS295" s="55">
        <f t="shared" si="107"/>
        <v>0.1323200000000001</v>
      </c>
    </row>
    <row r="296" spans="1:45" ht="13.5" customHeight="1">
      <c r="A296" s="51">
        <v>286</v>
      </c>
      <c r="B296" s="52">
        <v>44243</v>
      </c>
      <c r="C296" s="53">
        <v>0.47881000000000001</v>
      </c>
      <c r="D296" s="53">
        <v>-1.11191</v>
      </c>
      <c r="E296" s="53">
        <v>-2.3708499999999999</v>
      </c>
      <c r="F296" s="53">
        <v>0.46068999999999999</v>
      </c>
      <c r="G296" s="53">
        <v>3.01667</v>
      </c>
      <c r="H296" s="53">
        <v>1.1197900000000001</v>
      </c>
      <c r="I296" s="54">
        <f t="shared" si="114"/>
        <v>-0.66755327747896409</v>
      </c>
      <c r="J296" s="54">
        <f t="shared" si="114"/>
        <v>-0.7081294517750456</v>
      </c>
      <c r="K296" s="54">
        <f t="shared" si="114"/>
        <v>-0.72224614103567442</v>
      </c>
      <c r="L296" s="54">
        <f t="shared" si="114"/>
        <v>-0.70832182332112181</v>
      </c>
      <c r="M296" s="54">
        <f t="shared" si="114"/>
        <v>-0.67327939288304994</v>
      </c>
      <c r="N296" s="54">
        <f t="shared" si="114"/>
        <v>-0.62480278845491333</v>
      </c>
      <c r="O296" s="54">
        <f t="shared" si="114"/>
        <v>-0.56910507135291255</v>
      </c>
      <c r="P296" s="54">
        <f t="shared" si="114"/>
        <v>-0.51062524221499339</v>
      </c>
      <c r="Q296" s="54">
        <f t="shared" si="114"/>
        <v>-0.45230640300515795</v>
      </c>
      <c r="R296" s="54">
        <f t="shared" si="114"/>
        <v>-0.39597682733558437</v>
      </c>
      <c r="S296" s="54">
        <f t="shared" si="115"/>
        <v>-0.34268417238111065</v>
      </c>
      <c r="T296" s="54">
        <f t="shared" si="115"/>
        <v>-0.29295122893784376</v>
      </c>
      <c r="U296" s="54">
        <f t="shared" si="115"/>
        <v>-0.24695976676350012</v>
      </c>
      <c r="V296" s="54">
        <f t="shared" si="115"/>
        <v>-0.20467812992085835</v>
      </c>
      <c r="W296" s="54">
        <f t="shared" si="115"/>
        <v>-0.16594770712727386</v>
      </c>
      <c r="X296" s="54">
        <f t="shared" si="115"/>
        <v>-0.13054036646585795</v>
      </c>
      <c r="Y296" s="54">
        <f t="shared" si="115"/>
        <v>-9.8195810262459646E-2</v>
      </c>
      <c r="Z296" s="54">
        <f t="shared" si="115"/>
        <v>-6.864524336311463E-2</v>
      </c>
      <c r="AA296" s="54">
        <f t="shared" si="115"/>
        <v>-4.1625827437983508E-2</v>
      </c>
      <c r="AB296" s="54">
        <f t="shared" si="115"/>
        <v>-1.6889011835284212E-2</v>
      </c>
      <c r="AC296" s="54">
        <f t="shared" si="116"/>
        <v>5.7951424376031999E-3</v>
      </c>
      <c r="AD296" s="54">
        <f t="shared" si="116"/>
        <v>2.6636207374222658E-2</v>
      </c>
      <c r="AE296" s="54">
        <f t="shared" si="116"/>
        <v>4.5823232068897449E-2</v>
      </c>
      <c r="AF296" s="54">
        <f t="shared" si="116"/>
        <v>6.3525539602111658E-2</v>
      </c>
      <c r="AG296" s="54">
        <f t="shared" si="116"/>
        <v>7.9894050760156321E-2</v>
      </c>
      <c r="AH296" s="54">
        <f t="shared" si="116"/>
        <v>9.5062858822650503E-2</v>
      </c>
      <c r="AI296" s="54">
        <f t="shared" si="116"/>
        <v>0.10915088116540814</v>
      </c>
      <c r="AJ296" s="54">
        <f t="shared" si="116"/>
        <v>0.12226348145476788</v>
      </c>
      <c r="AK296" s="54">
        <f t="shared" si="116"/>
        <v>0.13449400128650849</v>
      </c>
      <c r="AL296" s="54">
        <f t="shared" si="116"/>
        <v>0.14592516954138635</v>
      </c>
      <c r="AN296" s="55">
        <f t="shared" si="102"/>
        <v>0</v>
      </c>
      <c r="AO296" s="55">
        <f t="shared" si="103"/>
        <v>0</v>
      </c>
      <c r="AP296" s="55">
        <f t="shared" si="104"/>
        <v>0</v>
      </c>
      <c r="AQ296" s="55">
        <f t="shared" si="105"/>
        <v>0</v>
      </c>
      <c r="AR296" s="55">
        <f t="shared" si="106"/>
        <v>0</v>
      </c>
      <c r="AS296" s="55">
        <f t="shared" si="107"/>
        <v>0</v>
      </c>
    </row>
    <row r="297" spans="1:45" ht="13.5" customHeight="1">
      <c r="A297" s="51">
        <v>287</v>
      </c>
      <c r="B297" s="52">
        <v>44244</v>
      </c>
      <c r="C297" s="53">
        <v>0.48829</v>
      </c>
      <c r="D297" s="53">
        <v>-1.1152500000000001</v>
      </c>
      <c r="E297" s="53">
        <v>-2.40028</v>
      </c>
      <c r="F297" s="53">
        <v>0.48692000000000002</v>
      </c>
      <c r="G297" s="53">
        <v>2.93642</v>
      </c>
      <c r="H297" s="53">
        <v>1.12788</v>
      </c>
      <c r="I297" s="54">
        <f t="shared" si="114"/>
        <v>-0.66140102629214736</v>
      </c>
      <c r="J297" s="54">
        <f t="shared" si="114"/>
        <v>-0.70121691731524327</v>
      </c>
      <c r="K297" s="54">
        <f t="shared" si="114"/>
        <v>-0.71367504415242267</v>
      </c>
      <c r="L297" s="54">
        <f t="shared" si="114"/>
        <v>-0.69754856604292059</v>
      </c>
      <c r="M297" s="54">
        <f t="shared" si="114"/>
        <v>-0.66015546813148052</v>
      </c>
      <c r="N297" s="54">
        <f t="shared" si="114"/>
        <v>-0.60946828349093685</v>
      </c>
      <c r="O297" s="54">
        <f t="shared" si="114"/>
        <v>-0.55186548450441009</v>
      </c>
      <c r="P297" s="54">
        <f t="shared" si="114"/>
        <v>-0.49185452880439345</v>
      </c>
      <c r="Q297" s="54">
        <f t="shared" si="114"/>
        <v>-0.43238306850718106</v>
      </c>
      <c r="R297" s="54">
        <f t="shared" si="114"/>
        <v>-0.37524748167245042</v>
      </c>
      <c r="S297" s="54">
        <f t="shared" si="115"/>
        <v>-0.32144644097635333</v>
      </c>
      <c r="T297" s="54">
        <f t="shared" si="115"/>
        <v>-0.27144892562950745</v>
      </c>
      <c r="U297" s="54">
        <f t="shared" si="115"/>
        <v>-0.22538509531463796</v>
      </c>
      <c r="V297" s="54">
        <f t="shared" si="115"/>
        <v>-0.18317740835224983</v>
      </c>
      <c r="W297" s="54">
        <f t="shared" si="115"/>
        <v>-0.14462843244468249</v>
      </c>
      <c r="X297" s="54">
        <f t="shared" si="115"/>
        <v>-0.10947835792585751</v>
      </c>
      <c r="Y297" s="54">
        <f t="shared" si="115"/>
        <v>-7.7441769926009749E-2</v>
      </c>
      <c r="Z297" s="54">
        <f t="shared" si="115"/>
        <v>-4.8230443993456315E-2</v>
      </c>
      <c r="AA297" s="54">
        <f t="shared" si="115"/>
        <v>-2.156685466569214E-2</v>
      </c>
      <c r="AB297" s="54">
        <f t="shared" si="115"/>
        <v>2.8083949846939224E-3</v>
      </c>
      <c r="AC297" s="54">
        <f t="shared" si="116"/>
        <v>2.5133050099909796E-2</v>
      </c>
      <c r="AD297" s="54">
        <f t="shared" si="116"/>
        <v>4.5622128912895674E-2</v>
      </c>
      <c r="AE297" s="54">
        <f t="shared" si="116"/>
        <v>6.4468326762482389E-2</v>
      </c>
      <c r="AF297" s="54">
        <f t="shared" si="116"/>
        <v>8.1843263025120377E-2</v>
      </c>
      <c r="AG297" s="54">
        <f t="shared" si="116"/>
        <v>9.7899159733113333E-2</v>
      </c>
      <c r="AH297" s="54">
        <f t="shared" si="116"/>
        <v>0.1127706917511285</v>
      </c>
      <c r="AI297" s="54">
        <f t="shared" si="116"/>
        <v>0.12657684902732061</v>
      </c>
      <c r="AJ297" s="54">
        <f t="shared" si="116"/>
        <v>0.13942271776464821</v>
      </c>
      <c r="AK297" s="54">
        <f t="shared" si="116"/>
        <v>0.15140113045987313</v>
      </c>
      <c r="AL297" s="54">
        <f t="shared" si="116"/>
        <v>0.16259416222968465</v>
      </c>
      <c r="AN297" s="55">
        <f t="shared" si="102"/>
        <v>9.4799999999999884E-3</v>
      </c>
      <c r="AO297" s="55">
        <f t="shared" si="103"/>
        <v>-3.3400000000001207E-3</v>
      </c>
      <c r="AP297" s="55">
        <f t="shared" si="104"/>
        <v>-2.9430000000000067E-2</v>
      </c>
      <c r="AQ297" s="55">
        <f t="shared" si="105"/>
        <v>2.6230000000000031E-2</v>
      </c>
      <c r="AR297" s="55">
        <f t="shared" si="106"/>
        <v>-8.0249999999999932E-2</v>
      </c>
      <c r="AS297" s="55">
        <f t="shared" si="107"/>
        <v>8.0899999999999306E-3</v>
      </c>
    </row>
    <row r="298" spans="1:45" ht="13.5" customHeight="1">
      <c r="A298" s="51">
        <v>288</v>
      </c>
      <c r="B298" s="52">
        <v>44245</v>
      </c>
      <c r="C298" s="53">
        <v>0.48829</v>
      </c>
      <c r="D298" s="53">
        <v>-1.1152500000000001</v>
      </c>
      <c r="E298" s="53">
        <v>-2.40028</v>
      </c>
      <c r="F298" s="53">
        <v>0.48692000000000002</v>
      </c>
      <c r="G298" s="53">
        <v>2.93642</v>
      </c>
      <c r="H298" s="53">
        <v>1.12788</v>
      </c>
      <c r="I298" s="54">
        <f t="shared" si="114"/>
        <v>-0.66140102629214736</v>
      </c>
      <c r="J298" s="54">
        <f t="shared" si="114"/>
        <v>-0.70121691731524327</v>
      </c>
      <c r="K298" s="54">
        <f t="shared" si="114"/>
        <v>-0.71367504415242267</v>
      </c>
      <c r="L298" s="54">
        <f t="shared" si="114"/>
        <v>-0.69754856604292059</v>
      </c>
      <c r="M298" s="54">
        <f t="shared" si="114"/>
        <v>-0.66015546813148052</v>
      </c>
      <c r="N298" s="54">
        <f t="shared" si="114"/>
        <v>-0.60946828349093685</v>
      </c>
      <c r="O298" s="54">
        <f t="shared" si="114"/>
        <v>-0.55186548450441009</v>
      </c>
      <c r="P298" s="54">
        <f t="shared" si="114"/>
        <v>-0.49185452880439345</v>
      </c>
      <c r="Q298" s="54">
        <f t="shared" si="114"/>
        <v>-0.43238306850718106</v>
      </c>
      <c r="R298" s="54">
        <f t="shared" si="114"/>
        <v>-0.37524748167245042</v>
      </c>
      <c r="S298" s="54">
        <f t="shared" si="115"/>
        <v>-0.32144644097635333</v>
      </c>
      <c r="T298" s="54">
        <f t="shared" si="115"/>
        <v>-0.27144892562950745</v>
      </c>
      <c r="U298" s="54">
        <f t="shared" si="115"/>
        <v>-0.22538509531463796</v>
      </c>
      <c r="V298" s="54">
        <f t="shared" si="115"/>
        <v>-0.18317740835224983</v>
      </c>
      <c r="W298" s="54">
        <f t="shared" si="115"/>
        <v>-0.14462843244468249</v>
      </c>
      <c r="X298" s="54">
        <f t="shared" si="115"/>
        <v>-0.10947835792585751</v>
      </c>
      <c r="Y298" s="54">
        <f t="shared" si="115"/>
        <v>-7.7441769926009749E-2</v>
      </c>
      <c r="Z298" s="54">
        <f t="shared" si="115"/>
        <v>-4.8230443993456315E-2</v>
      </c>
      <c r="AA298" s="54">
        <f t="shared" si="115"/>
        <v>-2.156685466569214E-2</v>
      </c>
      <c r="AB298" s="54">
        <f t="shared" si="115"/>
        <v>2.8083949846939224E-3</v>
      </c>
      <c r="AC298" s="54">
        <f t="shared" si="116"/>
        <v>2.5133050099909796E-2</v>
      </c>
      <c r="AD298" s="54">
        <f t="shared" si="116"/>
        <v>4.5622128912895674E-2</v>
      </c>
      <c r="AE298" s="54">
        <f t="shared" si="116"/>
        <v>6.4468326762482389E-2</v>
      </c>
      <c r="AF298" s="54">
        <f t="shared" si="116"/>
        <v>8.1843263025120377E-2</v>
      </c>
      <c r="AG298" s="54">
        <f t="shared" si="116"/>
        <v>9.7899159733113333E-2</v>
      </c>
      <c r="AH298" s="54">
        <f t="shared" si="116"/>
        <v>0.1127706917511285</v>
      </c>
      <c r="AI298" s="54">
        <f t="shared" si="116"/>
        <v>0.12657684902732061</v>
      </c>
      <c r="AJ298" s="54">
        <f t="shared" si="116"/>
        <v>0.13942271776464821</v>
      </c>
      <c r="AK298" s="54">
        <f t="shared" si="116"/>
        <v>0.15140113045987313</v>
      </c>
      <c r="AL298" s="54">
        <f t="shared" si="116"/>
        <v>0.16259416222968465</v>
      </c>
      <c r="AN298" s="55">
        <f t="shared" si="102"/>
        <v>0</v>
      </c>
      <c r="AO298" s="55">
        <f t="shared" si="103"/>
        <v>0</v>
      </c>
      <c r="AP298" s="55">
        <f t="shared" si="104"/>
        <v>0</v>
      </c>
      <c r="AQ298" s="55">
        <f t="shared" si="105"/>
        <v>0</v>
      </c>
      <c r="AR298" s="55">
        <f t="shared" si="106"/>
        <v>0</v>
      </c>
      <c r="AS298" s="55">
        <f t="shared" si="107"/>
        <v>0</v>
      </c>
    </row>
    <row r="299" spans="1:45" ht="13.5" customHeight="1">
      <c r="A299" s="51">
        <v>289</v>
      </c>
      <c r="B299" s="52">
        <v>44246</v>
      </c>
      <c r="C299" s="53">
        <v>0.52061000000000002</v>
      </c>
      <c r="D299" s="53">
        <v>-1.13622</v>
      </c>
      <c r="E299" s="53">
        <v>-2.4066999999999998</v>
      </c>
      <c r="F299" s="53">
        <v>0.45718999999999999</v>
      </c>
      <c r="G299" s="53">
        <v>2.9041299999999999</v>
      </c>
      <c r="H299" s="53">
        <v>1.1527400000000001</v>
      </c>
      <c r="I299" s="54">
        <f t="shared" si="114"/>
        <v>-0.65745308124716295</v>
      </c>
      <c r="J299" s="54">
        <f t="shared" si="114"/>
        <v>-0.69501127829261322</v>
      </c>
      <c r="K299" s="54">
        <f t="shared" si="114"/>
        <v>-0.70293447634443118</v>
      </c>
      <c r="L299" s="54">
        <f t="shared" si="114"/>
        <v>-0.68230747984517004</v>
      </c>
      <c r="M299" s="54">
        <f t="shared" si="114"/>
        <v>-0.64106083810512438</v>
      </c>
      <c r="N299" s="54">
        <f t="shared" si="114"/>
        <v>-0.5872415045681405</v>
      </c>
      <c r="O299" s="54">
        <f t="shared" si="114"/>
        <v>-0.5271503729398771</v>
      </c>
      <c r="P299" s="54">
        <f t="shared" si="114"/>
        <v>-0.46518754543469903</v>
      </c>
      <c r="Q299" s="54">
        <f t="shared" si="114"/>
        <v>-0.40419910140950233</v>
      </c>
      <c r="R299" s="54">
        <f t="shared" si="114"/>
        <v>-0.34589408669275368</v>
      </c>
      <c r="S299" s="54">
        <f t="shared" si="115"/>
        <v>-0.29119863407643592</v>
      </c>
      <c r="T299" s="54">
        <f t="shared" si="115"/>
        <v>-0.24052248024693937</v>
      </c>
      <c r="U299" s="54">
        <f t="shared" si="115"/>
        <v>-0.19394796680819398</v>
      </c>
      <c r="V299" s="54">
        <f t="shared" si="115"/>
        <v>-0.15135934616402349</v>
      </c>
      <c r="W299" s="54">
        <f t="shared" si="115"/>
        <v>-0.1125289482752615</v>
      </c>
      <c r="X299" s="54">
        <f t="shared" si="115"/>
        <v>-7.7173243994103941E-2</v>
      </c>
      <c r="Y299" s="54">
        <f t="shared" si="115"/>
        <v>-4.4988365176172884E-2</v>
      </c>
      <c r="Z299" s="54">
        <f t="shared" si="115"/>
        <v>-1.5671839954560264E-2</v>
      </c>
      <c r="AA299" s="54">
        <f t="shared" si="115"/>
        <v>1.1064780572156509E-2</v>
      </c>
      <c r="AB299" s="54">
        <f t="shared" si="115"/>
        <v>3.5489214354145558E-2</v>
      </c>
      <c r="AC299" s="54">
        <f t="shared" si="116"/>
        <v>5.7845507073834901E-2</v>
      </c>
      <c r="AD299" s="54">
        <f t="shared" si="116"/>
        <v>7.8353420501021329E-2</v>
      </c>
      <c r="AE299" s="54">
        <f t="shared" si="116"/>
        <v>9.7209201664399197E-2</v>
      </c>
      <c r="AF299" s="54">
        <f t="shared" si="116"/>
        <v>0.11458711478983626</v>
      </c>
      <c r="AG299" s="54">
        <f t="shared" si="116"/>
        <v>0.13064134056293128</v>
      </c>
      <c r="AH299" s="54">
        <f t="shared" si="116"/>
        <v>0.14550799590926494</v>
      </c>
      <c r="AI299" s="54">
        <f t="shared" si="116"/>
        <v>0.1593071257978779</v>
      </c>
      <c r="AJ299" s="54">
        <f t="shared" si="116"/>
        <v>0.17214458281733663</v>
      </c>
      <c r="AK299" s="54">
        <f t="shared" si="116"/>
        <v>0.18411375158210785</v>
      </c>
      <c r="AL299" s="54">
        <f t="shared" si="116"/>
        <v>0.19529710099943265</v>
      </c>
      <c r="AN299" s="55">
        <f t="shared" si="102"/>
        <v>3.2320000000000015E-2</v>
      </c>
      <c r="AO299" s="55">
        <f t="shared" si="103"/>
        <v>-2.0969999999999933E-2</v>
      </c>
      <c r="AP299" s="55">
        <f t="shared" si="104"/>
        <v>-6.4199999999998703E-3</v>
      </c>
      <c r="AQ299" s="55">
        <f t="shared" si="105"/>
        <v>-2.9730000000000034E-2</v>
      </c>
      <c r="AR299" s="55">
        <f t="shared" si="106"/>
        <v>-3.2290000000000152E-2</v>
      </c>
      <c r="AS299" s="55">
        <f t="shared" si="107"/>
        <v>2.4860000000000104E-2</v>
      </c>
    </row>
    <row r="300" spans="1:45" ht="13.5" customHeight="1">
      <c r="A300" s="51">
        <v>290</v>
      </c>
      <c r="B300" s="52">
        <v>44249</v>
      </c>
      <c r="C300" s="53">
        <v>0.58375999999999995</v>
      </c>
      <c r="D300" s="53">
        <v>-1.14208</v>
      </c>
      <c r="E300" s="53">
        <v>-2.1212800000000001</v>
      </c>
      <c r="F300" s="53">
        <v>8.5449999999999998E-2</v>
      </c>
      <c r="G300" s="53">
        <v>3.3100100000000001</v>
      </c>
      <c r="H300" s="53">
        <v>1.542E-2</v>
      </c>
      <c r="I300" s="54">
        <f t="shared" si="114"/>
        <v>-0.66327357940637177</v>
      </c>
      <c r="J300" s="54">
        <f t="shared" si="114"/>
        <v>-0.70562742956383595</v>
      </c>
      <c r="K300" s="54">
        <f t="shared" si="114"/>
        <v>-0.70475511435810156</v>
      </c>
      <c r="L300" s="54">
        <f t="shared" si="114"/>
        <v>-0.67630344990760927</v>
      </c>
      <c r="M300" s="54">
        <f t="shared" si="114"/>
        <v>-0.63101081095666045</v>
      </c>
      <c r="N300" s="54">
        <f t="shared" si="114"/>
        <v>-0.57625103734221639</v>
      </c>
      <c r="O300" s="54">
        <f t="shared" si="114"/>
        <v>-0.51702272509644498</v>
      </c>
      <c r="P300" s="54">
        <f t="shared" si="114"/>
        <v>-0.45664826099009065</v>
      </c>
      <c r="Q300" s="54">
        <f t="shared" si="114"/>
        <v>-0.39727373477221622</v>
      </c>
      <c r="R300" s="54">
        <f t="shared" si="114"/>
        <v>-0.3402265703335543</v>
      </c>
      <c r="S300" s="54">
        <f t="shared" si="115"/>
        <v>-0.2862706640241604</v>
      </c>
      <c r="T300" s="54">
        <f t="shared" si="115"/>
        <v>-0.23578762224926006</v>
      </c>
      <c r="U300" s="54">
        <f t="shared" si="115"/>
        <v>-0.18890478612366521</v>
      </c>
      <c r="V300" s="54">
        <f t="shared" si="115"/>
        <v>-0.14558503321844193</v>
      </c>
      <c r="W300" s="54">
        <f t="shared" si="115"/>
        <v>-0.10568921242769574</v>
      </c>
      <c r="X300" s="54">
        <f t="shared" si="115"/>
        <v>-6.9019062935356798E-2</v>
      </c>
      <c r="Y300" s="54">
        <f t="shared" si="115"/>
        <v>-3.5346283699751881E-2</v>
      </c>
      <c r="Z300" s="54">
        <f t="shared" si="115"/>
        <v>-4.4318329904152829E-3</v>
      </c>
      <c r="AA300" s="54">
        <f t="shared" si="115"/>
        <v>2.3961613761916131E-2</v>
      </c>
      <c r="AB300" s="54">
        <f t="shared" si="115"/>
        <v>5.0061953421962832E-2</v>
      </c>
      <c r="AC300" s="54">
        <f t="shared" si="116"/>
        <v>7.4083200333494942E-2</v>
      </c>
      <c r="AD300" s="54">
        <f t="shared" si="116"/>
        <v>9.6223230392955675E-2</v>
      </c>
      <c r="AE300" s="54">
        <f t="shared" si="116"/>
        <v>0.11666297986000257</v>
      </c>
      <c r="AF300" s="54">
        <f t="shared" si="116"/>
        <v>0.13556657892608043</v>
      </c>
      <c r="AG300" s="54">
        <f t="shared" si="116"/>
        <v>0.15308206017372808</v>
      </c>
      <c r="AH300" s="54">
        <f t="shared" si="116"/>
        <v>0.169342395902287</v>
      </c>
      <c r="AI300" s="54">
        <f t="shared" si="116"/>
        <v>0.18446669880476099</v>
      </c>
      <c r="AJ300" s="54">
        <f t="shared" si="116"/>
        <v>0.1985614770439838</v>
      </c>
      <c r="AK300" s="54">
        <f t="shared" si="116"/>
        <v>0.2117218741963037</v>
      </c>
      <c r="AL300" s="54">
        <f t="shared" si="116"/>
        <v>0.2240328517266191</v>
      </c>
      <c r="AN300" s="55">
        <f t="shared" si="102"/>
        <v>6.3149999999999928E-2</v>
      </c>
      <c r="AO300" s="55">
        <f t="shared" si="103"/>
        <v>-5.8599999999999763E-3</v>
      </c>
      <c r="AP300" s="55">
        <f t="shared" si="104"/>
        <v>0.28541999999999978</v>
      </c>
      <c r="AQ300" s="55">
        <f t="shared" si="105"/>
        <v>-0.37173999999999996</v>
      </c>
      <c r="AR300" s="55">
        <f t="shared" si="106"/>
        <v>0.40588000000000024</v>
      </c>
      <c r="AS300" s="55">
        <f t="shared" si="107"/>
        <v>-1.1373200000000001</v>
      </c>
    </row>
    <row r="301" spans="1:45" ht="13.5" customHeight="1">
      <c r="A301" s="51">
        <v>291</v>
      </c>
      <c r="B301" s="52">
        <v>44250</v>
      </c>
      <c r="C301" s="53">
        <v>0.57271000000000005</v>
      </c>
      <c r="D301" s="53">
        <v>-1.1874199999999999</v>
      </c>
      <c r="E301" s="53">
        <v>-2.1143900000000002</v>
      </c>
      <c r="F301" s="53">
        <v>0.19566</v>
      </c>
      <c r="G301" s="53">
        <v>3.1563099999999999</v>
      </c>
      <c r="H301" s="53">
        <v>0.60980000000000001</v>
      </c>
      <c r="I301" s="54">
        <f t="shared" ref="I301:R310" si="117">IFERROR($C301 + $D301 * (1 - EXP(-I$9 / $G301)) / (I$9 / $G301)+ $E301 * ((1 - EXP(-I$9 / $G301)) / (I$9 / $G301) - EXP(-I$9 / $G301))+ $F301 * ((1 - EXP(-I$9 / $H301)) / (I$9 / $H301) - EXP(-I$9 / $H301)),"n.a")</f>
        <v>-0.65872592966044419</v>
      </c>
      <c r="J301" s="54">
        <f t="shared" si="117"/>
        <v>-0.70091054042305512</v>
      </c>
      <c r="K301" s="54">
        <f t="shared" si="117"/>
        <v>-0.70291396622593816</v>
      </c>
      <c r="L301" s="54">
        <f t="shared" si="117"/>
        <v>-0.67412317657844345</v>
      </c>
      <c r="M301" s="54">
        <f t="shared" si="117"/>
        <v>-0.62653066168377292</v>
      </c>
      <c r="N301" s="54">
        <f t="shared" si="117"/>
        <v>-0.56885230556636701</v>
      </c>
      <c r="O301" s="54">
        <f t="shared" si="117"/>
        <v>-0.50683012010523854</v>
      </c>
      <c r="P301" s="54">
        <f t="shared" si="117"/>
        <v>-0.44411750795569754</v>
      </c>
      <c r="Q301" s="54">
        <f t="shared" si="117"/>
        <v>-0.38296593459734007</v>
      </c>
      <c r="R301" s="54">
        <f t="shared" si="117"/>
        <v>-0.32469472126603022</v>
      </c>
      <c r="S301" s="54">
        <f t="shared" ref="S301:AB310" si="118">IFERROR($C301 + $D301 * (1 - EXP(-S$9 / $G301)) / (S$9 / $G301)+ $E301 * ((1 - EXP(-S$9 / $G301)) / (S$9 / $G301) - EXP(-S$9 / $G301))+ $F301 * ((1 - EXP(-S$9 / $H301)) / (S$9 / $H301) - EXP(-S$9 / $H301)),"n.a")</f>
        <v>-0.27000765139867466</v>
      </c>
      <c r="T301" s="54">
        <f t="shared" si="118"/>
        <v>-0.21920704372709152</v>
      </c>
      <c r="U301" s="54">
        <f t="shared" si="118"/>
        <v>-0.17233886128966122</v>
      </c>
      <c r="V301" s="54">
        <f t="shared" si="118"/>
        <v>-0.1292908908987343</v>
      </c>
      <c r="W301" s="54">
        <f t="shared" si="118"/>
        <v>-8.9858735877943546E-2</v>
      </c>
      <c r="X301" s="54">
        <f t="shared" si="118"/>
        <v>-5.3789665552944725E-2</v>
      </c>
      <c r="Y301" s="54">
        <f t="shared" si="118"/>
        <v>-2.0811244371692871E-2</v>
      </c>
      <c r="Z301" s="54">
        <f t="shared" si="118"/>
        <v>9.3504576261274237E-3</v>
      </c>
      <c r="AA301" s="54">
        <f t="shared" si="118"/>
        <v>3.6959734961064729E-2</v>
      </c>
      <c r="AB301" s="54">
        <f t="shared" si="118"/>
        <v>6.2264878357577082E-2</v>
      </c>
      <c r="AC301" s="54">
        <f t="shared" ref="AC301:AL310" si="119">IFERROR($C301 + $D301 * (1 - EXP(-AC$9 / $G301)) / (AC$9 / $G301)+ $E301 * ((1 - EXP(-AC$9 / $G301)) / (AC$9 / $G301) - EXP(-AC$9 / $G301))+ $F301 * ((1 - EXP(-AC$9 / $H301)) / (AC$9 / $H301) - EXP(-AC$9 / $H301)),"n.a")</f>
        <v>8.5494961214708773E-2</v>
      </c>
      <c r="AD301" s="54">
        <f t="shared" si="119"/>
        <v>0.1068586732335232</v>
      </c>
      <c r="AE301" s="54">
        <f t="shared" si="119"/>
        <v>0.12654444286393848</v>
      </c>
      <c r="AF301" s="54">
        <f t="shared" si="119"/>
        <v>0.14472133429400713</v>
      </c>
      <c r="AG301" s="54">
        <f t="shared" si="119"/>
        <v>0.16154037462652443</v>
      </c>
      <c r="AH301" s="54">
        <f t="shared" si="119"/>
        <v>0.17713608461316743</v>
      </c>
      <c r="AI301" s="54">
        <f t="shared" si="119"/>
        <v>0.19162806734831472</v>
      </c>
      <c r="AJ301" s="54">
        <f t="shared" si="119"/>
        <v>0.20512256462760625</v>
      </c>
      <c r="AK301" s="54">
        <f t="shared" si="119"/>
        <v>0.21771392800304512</v>
      </c>
      <c r="AL301" s="54">
        <f t="shared" si="119"/>
        <v>0.22948597639291091</v>
      </c>
      <c r="AN301" s="55">
        <f t="shared" si="102"/>
        <v>-1.1049999999999893E-2</v>
      </c>
      <c r="AO301" s="55">
        <f t="shared" si="103"/>
        <v>-4.5339999999999936E-2</v>
      </c>
      <c r="AP301" s="55">
        <f t="shared" si="104"/>
        <v>6.8899999999998407E-3</v>
      </c>
      <c r="AQ301" s="55">
        <f t="shared" si="105"/>
        <v>0.11021</v>
      </c>
      <c r="AR301" s="55">
        <f t="shared" si="106"/>
        <v>-0.15370000000000017</v>
      </c>
      <c r="AS301" s="55">
        <f t="shared" si="107"/>
        <v>0.59438000000000002</v>
      </c>
    </row>
    <row r="302" spans="1:45" ht="13.5" customHeight="1">
      <c r="A302" s="51">
        <v>292</v>
      </c>
      <c r="B302" s="52">
        <v>44251</v>
      </c>
      <c r="C302" s="53">
        <v>0.57271000000000005</v>
      </c>
      <c r="D302" s="53">
        <v>-1.1874199999999999</v>
      </c>
      <c r="E302" s="53">
        <v>-2.1143900000000002</v>
      </c>
      <c r="F302" s="53">
        <v>0.19566</v>
      </c>
      <c r="G302" s="53">
        <v>3.1563099999999999</v>
      </c>
      <c r="H302" s="53">
        <v>0.60980000000000001</v>
      </c>
      <c r="I302" s="54">
        <f t="shared" si="117"/>
        <v>-0.65872592966044419</v>
      </c>
      <c r="J302" s="54">
        <f t="shared" si="117"/>
        <v>-0.70091054042305512</v>
      </c>
      <c r="K302" s="54">
        <f t="shared" si="117"/>
        <v>-0.70291396622593816</v>
      </c>
      <c r="L302" s="54">
        <f t="shared" si="117"/>
        <v>-0.67412317657844345</v>
      </c>
      <c r="M302" s="54">
        <f t="shared" si="117"/>
        <v>-0.62653066168377292</v>
      </c>
      <c r="N302" s="54">
        <f t="shared" si="117"/>
        <v>-0.56885230556636701</v>
      </c>
      <c r="O302" s="54">
        <f t="shared" si="117"/>
        <v>-0.50683012010523854</v>
      </c>
      <c r="P302" s="54">
        <f t="shared" si="117"/>
        <v>-0.44411750795569754</v>
      </c>
      <c r="Q302" s="54">
        <f t="shared" si="117"/>
        <v>-0.38296593459734007</v>
      </c>
      <c r="R302" s="54">
        <f t="shared" si="117"/>
        <v>-0.32469472126603022</v>
      </c>
      <c r="S302" s="54">
        <f t="shared" si="118"/>
        <v>-0.27000765139867466</v>
      </c>
      <c r="T302" s="54">
        <f t="shared" si="118"/>
        <v>-0.21920704372709152</v>
      </c>
      <c r="U302" s="54">
        <f t="shared" si="118"/>
        <v>-0.17233886128966122</v>
      </c>
      <c r="V302" s="54">
        <f t="shared" si="118"/>
        <v>-0.1292908908987343</v>
      </c>
      <c r="W302" s="54">
        <f t="shared" si="118"/>
        <v>-8.9858735877943546E-2</v>
      </c>
      <c r="X302" s="54">
        <f t="shared" si="118"/>
        <v>-5.3789665552944725E-2</v>
      </c>
      <c r="Y302" s="54">
        <f t="shared" si="118"/>
        <v>-2.0811244371692871E-2</v>
      </c>
      <c r="Z302" s="54">
        <f t="shared" si="118"/>
        <v>9.3504576261274237E-3</v>
      </c>
      <c r="AA302" s="54">
        <f t="shared" si="118"/>
        <v>3.6959734961064729E-2</v>
      </c>
      <c r="AB302" s="54">
        <f t="shared" si="118"/>
        <v>6.2264878357577082E-2</v>
      </c>
      <c r="AC302" s="54">
        <f t="shared" si="119"/>
        <v>8.5494961214708773E-2</v>
      </c>
      <c r="AD302" s="54">
        <f t="shared" si="119"/>
        <v>0.1068586732335232</v>
      </c>
      <c r="AE302" s="54">
        <f t="shared" si="119"/>
        <v>0.12654444286393848</v>
      </c>
      <c r="AF302" s="54">
        <f t="shared" si="119"/>
        <v>0.14472133429400713</v>
      </c>
      <c r="AG302" s="54">
        <f t="shared" si="119"/>
        <v>0.16154037462652443</v>
      </c>
      <c r="AH302" s="54">
        <f t="shared" si="119"/>
        <v>0.17713608461316743</v>
      </c>
      <c r="AI302" s="54">
        <f t="shared" si="119"/>
        <v>0.19162806734831472</v>
      </c>
      <c r="AJ302" s="54">
        <f t="shared" si="119"/>
        <v>0.20512256462760625</v>
      </c>
      <c r="AK302" s="54">
        <f t="shared" si="119"/>
        <v>0.21771392800304512</v>
      </c>
      <c r="AL302" s="54">
        <f t="shared" si="119"/>
        <v>0.22948597639291091</v>
      </c>
      <c r="AN302" s="55">
        <f t="shared" si="102"/>
        <v>0</v>
      </c>
      <c r="AO302" s="55">
        <f t="shared" si="103"/>
        <v>0</v>
      </c>
      <c r="AP302" s="55">
        <f t="shared" si="104"/>
        <v>0</v>
      </c>
      <c r="AQ302" s="55">
        <f t="shared" si="105"/>
        <v>0</v>
      </c>
      <c r="AR302" s="55">
        <f t="shared" si="106"/>
        <v>0</v>
      </c>
      <c r="AS302" s="55">
        <f t="shared" si="107"/>
        <v>0</v>
      </c>
    </row>
    <row r="303" spans="1:45" ht="13.5" customHeight="1">
      <c r="A303" s="51">
        <v>293</v>
      </c>
      <c r="B303" s="52">
        <v>44252</v>
      </c>
      <c r="C303" s="53">
        <v>0.57901000000000002</v>
      </c>
      <c r="D303" s="53">
        <v>-1.2047600000000001</v>
      </c>
      <c r="E303" s="53">
        <v>-2.17685</v>
      </c>
      <c r="F303" s="53">
        <v>0.30467</v>
      </c>
      <c r="G303" s="53">
        <v>2.9314499999999999</v>
      </c>
      <c r="H303" s="53">
        <v>0.78525999999999996</v>
      </c>
      <c r="I303" s="54">
        <f t="shared" si="117"/>
        <v>-0.65147694147014812</v>
      </c>
      <c r="J303" s="54">
        <f t="shared" si="117"/>
        <v>-0.68537214173289684</v>
      </c>
      <c r="K303" s="54">
        <f t="shared" si="117"/>
        <v>-0.68419631436645045</v>
      </c>
      <c r="L303" s="54">
        <f t="shared" si="117"/>
        <v>-0.65226605307054042</v>
      </c>
      <c r="M303" s="54">
        <f t="shared" si="117"/>
        <v>-0.60076053254852513</v>
      </c>
      <c r="N303" s="54">
        <f t="shared" si="117"/>
        <v>-0.53892752084719842</v>
      </c>
      <c r="O303" s="54">
        <f t="shared" si="117"/>
        <v>-0.47308525278115438</v>
      </c>
      <c r="P303" s="54">
        <f t="shared" si="117"/>
        <v>-0.40721954318109588</v>
      </c>
      <c r="Q303" s="54">
        <f t="shared" si="117"/>
        <v>-0.34369839061477375</v>
      </c>
      <c r="R303" s="54">
        <f t="shared" si="117"/>
        <v>-0.28382298812838225</v>
      </c>
      <c r="S303" s="54">
        <f t="shared" si="118"/>
        <v>-0.22821017825253354</v>
      </c>
      <c r="T303" s="54">
        <f t="shared" si="118"/>
        <v>-0.17704869572822912</v>
      </c>
      <c r="U303" s="54">
        <f t="shared" si="118"/>
        <v>-0.13026827245413966</v>
      </c>
      <c r="V303" s="54">
        <f t="shared" si="118"/>
        <v>-8.7650055828030843E-2</v>
      </c>
      <c r="W303" s="54">
        <f t="shared" si="118"/>
        <v>-4.8897814570384231E-2</v>
      </c>
      <c r="X303" s="54">
        <f t="shared" si="118"/>
        <v>-1.3683045374103364E-2</v>
      </c>
      <c r="Y303" s="54">
        <f t="shared" si="118"/>
        <v>1.8327213208783506E-2</v>
      </c>
      <c r="Z303" s="54">
        <f t="shared" si="118"/>
        <v>4.74539434078185E-2</v>
      </c>
      <c r="AA303" s="54">
        <f t="shared" si="118"/>
        <v>7.3997113916598981E-2</v>
      </c>
      <c r="AB303" s="54">
        <f t="shared" si="118"/>
        <v>9.8231385764087978E-2</v>
      </c>
      <c r="AC303" s="54">
        <f t="shared" si="119"/>
        <v>0.12040478200439476</v>
      </c>
      <c r="AD303" s="54">
        <f t="shared" si="119"/>
        <v>0.14073914489488557</v>
      </c>
      <c r="AE303" s="54">
        <f t="shared" si="119"/>
        <v>0.15943160988242183</v>
      </c>
      <c r="AF303" s="54">
        <f t="shared" si="119"/>
        <v>0.17665659907181486</v>
      </c>
      <c r="AG303" s="54">
        <f t="shared" si="119"/>
        <v>0.19256802008704546</v>
      </c>
      <c r="AH303" s="54">
        <f t="shared" si="119"/>
        <v>0.20730147813532374</v>
      </c>
      <c r="AI303" s="54">
        <f t="shared" si="119"/>
        <v>0.22097638933567543</v>
      </c>
      <c r="AJ303" s="54">
        <f t="shared" si="119"/>
        <v>0.23369793545787243</v>
      </c>
      <c r="AK303" s="54">
        <f t="shared" si="119"/>
        <v>0.24555883335835971</v>
      </c>
      <c r="AL303" s="54">
        <f t="shared" si="119"/>
        <v>0.25664091289748459</v>
      </c>
      <c r="AN303" s="55">
        <f t="shared" si="102"/>
        <v>6.2999999999999723E-3</v>
      </c>
      <c r="AO303" s="55">
        <f t="shared" si="103"/>
        <v>-1.7340000000000133E-2</v>
      </c>
      <c r="AP303" s="55">
        <f t="shared" si="104"/>
        <v>-6.2459999999999738E-2</v>
      </c>
      <c r="AQ303" s="55">
        <f t="shared" si="105"/>
        <v>0.10901</v>
      </c>
      <c r="AR303" s="55">
        <f t="shared" si="106"/>
        <v>-0.22486000000000006</v>
      </c>
      <c r="AS303" s="55">
        <f t="shared" si="107"/>
        <v>0.17545999999999995</v>
      </c>
    </row>
    <row r="304" spans="1:45" ht="13.5" customHeight="1">
      <c r="A304" s="51">
        <v>294</v>
      </c>
      <c r="B304" s="52">
        <v>44253</v>
      </c>
      <c r="C304" s="53">
        <v>0.49397999999999997</v>
      </c>
      <c r="D304" s="53">
        <v>-1.1159300000000001</v>
      </c>
      <c r="E304" s="53">
        <v>-2.0970300000000002</v>
      </c>
      <c r="F304" s="53">
        <v>0.37564999999999998</v>
      </c>
      <c r="G304" s="53">
        <v>2.7360699999999998</v>
      </c>
      <c r="H304" s="53">
        <v>0.90788000000000002</v>
      </c>
      <c r="I304" s="54">
        <f t="shared" si="117"/>
        <v>-0.63940810472690846</v>
      </c>
      <c r="J304" s="54">
        <f t="shared" si="117"/>
        <v>-0.66554948537056546</v>
      </c>
      <c r="K304" s="54">
        <f t="shared" si="117"/>
        <v>-0.6612214890026743</v>
      </c>
      <c r="L304" s="54">
        <f t="shared" si="117"/>
        <v>-0.62865222194576309</v>
      </c>
      <c r="M304" s="54">
        <f t="shared" si="117"/>
        <v>-0.57777484646569344</v>
      </c>
      <c r="N304" s="54">
        <f t="shared" si="117"/>
        <v>-0.51740722088109692</v>
      </c>
      <c r="O304" s="54">
        <f t="shared" si="117"/>
        <v>-0.45372579708548166</v>
      </c>
      <c r="P304" s="54">
        <f t="shared" si="117"/>
        <v>-0.39061717894895748</v>
      </c>
      <c r="Q304" s="54">
        <f t="shared" si="117"/>
        <v>-0.33033078767773871</v>
      </c>
      <c r="R304" s="54">
        <f t="shared" si="117"/>
        <v>-0.27403425311969104</v>
      </c>
      <c r="S304" s="54">
        <f t="shared" si="118"/>
        <v>-0.22221292147112026</v>
      </c>
      <c r="T304" s="54">
        <f t="shared" si="118"/>
        <v>-0.17493895446490756</v>
      </c>
      <c r="U304" s="54">
        <f t="shared" si="118"/>
        <v>-0.1320466183065955</v>
      </c>
      <c r="V304" s="54">
        <f t="shared" si="118"/>
        <v>-9.3243863543922612E-2</v>
      </c>
      <c r="W304" s="54">
        <f t="shared" si="118"/>
        <v>-5.8181777721340533E-2</v>
      </c>
      <c r="X304" s="54">
        <f t="shared" si="118"/>
        <v>-2.6496608502022193E-2</v>
      </c>
      <c r="Y304" s="54">
        <f t="shared" si="118"/>
        <v>2.1658532302383411E-3</v>
      </c>
      <c r="Z304" s="54">
        <f t="shared" si="118"/>
        <v>2.8137081843872699E-2</v>
      </c>
      <c r="AA304" s="54">
        <f t="shared" si="118"/>
        <v>5.1719600605970077E-2</v>
      </c>
      <c r="AB304" s="54">
        <f t="shared" si="118"/>
        <v>7.3185003234272406E-2</v>
      </c>
      <c r="AC304" s="54">
        <f t="shared" si="119"/>
        <v>9.2774452069667043E-2</v>
      </c>
      <c r="AD304" s="54">
        <f t="shared" si="119"/>
        <v>0.11070053323498828</v>
      </c>
      <c r="AE304" s="54">
        <f t="shared" si="119"/>
        <v>0.12714976910076156</v>
      </c>
      <c r="AF304" s="54">
        <f t="shared" si="119"/>
        <v>0.14228536151950963</v>
      </c>
      <c r="AG304" s="54">
        <f t="shared" si="119"/>
        <v>0.15624991538814106</v>
      </c>
      <c r="AH304" s="54">
        <f t="shared" si="119"/>
        <v>0.16916800424745559</v>
      </c>
      <c r="AI304" s="54">
        <f t="shared" si="119"/>
        <v>0.18114850983388772</v>
      </c>
      <c r="AJ304" s="54">
        <f t="shared" si="119"/>
        <v>0.19228671037739181</v>
      </c>
      <c r="AK304" s="54">
        <f t="shared" si="119"/>
        <v>0.20266611767722209</v>
      </c>
      <c r="AL304" s="54">
        <f t="shared" si="119"/>
        <v>0.21236007698015974</v>
      </c>
      <c r="AN304" s="55">
        <f t="shared" si="102"/>
        <v>-8.503000000000005E-2</v>
      </c>
      <c r="AO304" s="55">
        <f t="shared" si="103"/>
        <v>8.8829999999999965E-2</v>
      </c>
      <c r="AP304" s="55">
        <f t="shared" si="104"/>
        <v>7.981999999999978E-2</v>
      </c>
      <c r="AQ304" s="55">
        <f t="shared" si="105"/>
        <v>7.0979999999999988E-2</v>
      </c>
      <c r="AR304" s="55">
        <f t="shared" si="106"/>
        <v>-0.19538000000000011</v>
      </c>
      <c r="AS304" s="55">
        <f t="shared" si="107"/>
        <v>0.12262000000000006</v>
      </c>
    </row>
    <row r="305" spans="1:45" ht="13.5" customHeight="1">
      <c r="A305" s="51">
        <v>295</v>
      </c>
      <c r="B305" s="52">
        <v>44256</v>
      </c>
      <c r="C305" s="53">
        <v>0.45728999999999997</v>
      </c>
      <c r="D305" s="53">
        <v>-1.0768200000000001</v>
      </c>
      <c r="E305" s="53">
        <v>-2.2465799999999998</v>
      </c>
      <c r="F305" s="53">
        <v>0.43235000000000001</v>
      </c>
      <c r="G305" s="53">
        <v>2.6976800000000001</v>
      </c>
      <c r="H305" s="53">
        <v>0.98626999999999998</v>
      </c>
      <c r="I305" s="54">
        <f t="shared" si="117"/>
        <v>-0.65410555818867888</v>
      </c>
      <c r="J305" s="54">
        <f t="shared" si="117"/>
        <v>-0.69097638422152363</v>
      </c>
      <c r="K305" s="54">
        <f t="shared" si="117"/>
        <v>-0.6947917717010037</v>
      </c>
      <c r="L305" s="54">
        <f t="shared" si="117"/>
        <v>-0.6679958840828395</v>
      </c>
      <c r="M305" s="54">
        <f t="shared" si="117"/>
        <v>-0.62077166122035166</v>
      </c>
      <c r="N305" s="54">
        <f t="shared" si="117"/>
        <v>-0.56242202630615645</v>
      </c>
      <c r="O305" s="54">
        <f t="shared" si="117"/>
        <v>-0.49963336598538943</v>
      </c>
      <c r="P305" s="54">
        <f t="shared" si="117"/>
        <v>-0.43670874969803936</v>
      </c>
      <c r="Q305" s="54">
        <f t="shared" si="117"/>
        <v>-0.37619576004022598</v>
      </c>
      <c r="R305" s="54">
        <f t="shared" si="117"/>
        <v>-0.31945865674022589</v>
      </c>
      <c r="S305" s="54">
        <f t="shared" si="118"/>
        <v>-0.26710474067118362</v>
      </c>
      <c r="T305" s="54">
        <f t="shared" si="118"/>
        <v>-0.21927761354820727</v>
      </c>
      <c r="U305" s="54">
        <f t="shared" si="118"/>
        <v>-0.17585062303475502</v>
      </c>
      <c r="V305" s="54">
        <f t="shared" si="118"/>
        <v>-0.13655093827951476</v>
      </c>
      <c r="W305" s="54">
        <f t="shared" si="118"/>
        <v>-0.10103716454243018</v>
      </c>
      <c r="X305" s="54">
        <f t="shared" si="118"/>
        <v>-6.8946506483527362E-2</v>
      </c>
      <c r="Y305" s="54">
        <f t="shared" si="118"/>
        <v>-3.9922291068367283E-2</v>
      </c>
      <c r="Z305" s="54">
        <f t="shared" si="118"/>
        <v>-1.3629018312389104E-2</v>
      </c>
      <c r="AA305" s="54">
        <f t="shared" si="118"/>
        <v>1.0240362527483105E-2</v>
      </c>
      <c r="AB305" s="54">
        <f t="shared" si="118"/>
        <v>3.1961902441762523E-2</v>
      </c>
      <c r="AC305" s="54">
        <f t="shared" si="119"/>
        <v>5.178086920594098E-2</v>
      </c>
      <c r="AD305" s="54">
        <f t="shared" si="119"/>
        <v>6.9913488598607521E-2</v>
      </c>
      <c r="AE305" s="54">
        <f t="shared" si="119"/>
        <v>8.6549435630460414E-2</v>
      </c>
      <c r="AF305" s="54">
        <f t="shared" si="119"/>
        <v>0.10185460434009931</v>
      </c>
      <c r="AG305" s="54">
        <f t="shared" si="119"/>
        <v>0.11597387950882256</v>
      </c>
      <c r="AH305" s="54">
        <f t="shared" si="119"/>
        <v>0.1290337572513148</v>
      </c>
      <c r="AI305" s="54">
        <f t="shared" si="119"/>
        <v>0.14114473854375459</v>
      </c>
      <c r="AJ305" s="54">
        <f t="shared" si="119"/>
        <v>0.15240346669294408</v>
      </c>
      <c r="AK305" s="54">
        <f t="shared" si="119"/>
        <v>0.16289460730846736</v>
      </c>
      <c r="AL305" s="54">
        <f t="shared" si="119"/>
        <v>0.17269248459798797</v>
      </c>
      <c r="AN305" s="55">
        <f t="shared" si="102"/>
        <v>-3.669E-2</v>
      </c>
      <c r="AO305" s="55">
        <f t="shared" si="103"/>
        <v>3.9109999999999978E-2</v>
      </c>
      <c r="AP305" s="55">
        <f t="shared" si="104"/>
        <v>-0.14954999999999963</v>
      </c>
      <c r="AQ305" s="55">
        <f t="shared" si="105"/>
        <v>5.6700000000000028E-2</v>
      </c>
      <c r="AR305" s="55">
        <f t="shared" si="106"/>
        <v>-3.8389999999999702E-2</v>
      </c>
      <c r="AS305" s="55">
        <f t="shared" si="107"/>
        <v>7.838999999999996E-2</v>
      </c>
    </row>
    <row r="306" spans="1:45" ht="13.5" customHeight="1">
      <c r="A306" s="51">
        <v>296</v>
      </c>
      <c r="B306" s="52">
        <v>44257</v>
      </c>
      <c r="C306" s="53">
        <v>0.47038000000000002</v>
      </c>
      <c r="D306" s="53">
        <v>-1.08555</v>
      </c>
      <c r="E306" s="53">
        <v>-2.4131200000000002</v>
      </c>
      <c r="F306" s="53">
        <v>0.49929000000000001</v>
      </c>
      <c r="G306" s="53">
        <v>2.7133699999999998</v>
      </c>
      <c r="H306" s="53">
        <v>1.13079</v>
      </c>
      <c r="I306" s="54">
        <f t="shared" si="117"/>
        <v>-0.66151827786319994</v>
      </c>
      <c r="J306" s="54">
        <f t="shared" si="117"/>
        <v>-0.70127231566788883</v>
      </c>
      <c r="K306" s="54">
        <f t="shared" si="117"/>
        <v>-0.70808477773754996</v>
      </c>
      <c r="L306" s="54">
        <f t="shared" si="117"/>
        <v>-0.68447218583094349</v>
      </c>
      <c r="M306" s="54">
        <f t="shared" si="117"/>
        <v>-0.63977648158412892</v>
      </c>
      <c r="N306" s="54">
        <f t="shared" si="117"/>
        <v>-0.58293152659014924</v>
      </c>
      <c r="O306" s="54">
        <f t="shared" si="117"/>
        <v>-0.52065557594559386</v>
      </c>
      <c r="P306" s="54">
        <f t="shared" si="117"/>
        <v>-0.45745703096193491</v>
      </c>
      <c r="Q306" s="54">
        <f t="shared" si="117"/>
        <v>-0.39611915912665707</v>
      </c>
      <c r="R306" s="54">
        <f t="shared" si="117"/>
        <v>-0.33821020561908</v>
      </c>
      <c r="S306" s="54">
        <f t="shared" si="118"/>
        <v>-0.28449292211656785</v>
      </c>
      <c r="T306" s="54">
        <f t="shared" si="118"/>
        <v>-0.23522064025739087</v>
      </c>
      <c r="U306" s="54">
        <f t="shared" si="118"/>
        <v>-0.19033982487303738</v>
      </c>
      <c r="V306" s="54">
        <f t="shared" si="118"/>
        <v>-0.14962374464541373</v>
      </c>
      <c r="W306" s="54">
        <f t="shared" si="118"/>
        <v>-0.11275814079916212</v>
      </c>
      <c r="X306" s="54">
        <f t="shared" si="118"/>
        <v>-7.9394517867452968E-2</v>
      </c>
      <c r="Y306" s="54">
        <f t="shared" si="118"/>
        <v>-4.9182085834437027E-2</v>
      </c>
      <c r="Z306" s="54">
        <f t="shared" si="118"/>
        <v>-2.1785893416303138E-2</v>
      </c>
      <c r="AA306" s="54">
        <f t="shared" si="118"/>
        <v>3.1037964519004049E-3</v>
      </c>
      <c r="AB306" s="54">
        <f t="shared" si="118"/>
        <v>2.5767554965191557E-2</v>
      </c>
      <c r="AC306" s="54">
        <f t="shared" si="119"/>
        <v>4.6456087573473012E-2</v>
      </c>
      <c r="AD306" s="54">
        <f t="shared" si="119"/>
        <v>6.5391389965607963E-2</v>
      </c>
      <c r="AE306" s="54">
        <f t="shared" si="119"/>
        <v>8.2768877331391516E-2</v>
      </c>
      <c r="AF306" s="54">
        <f t="shared" si="119"/>
        <v>9.8759940752821448E-2</v>
      </c>
      <c r="AG306" s="54">
        <f t="shared" si="119"/>
        <v>0.11351460291907201</v>
      </c>
      <c r="AH306" s="54">
        <f t="shared" si="119"/>
        <v>0.12716408540446686</v>
      </c>
      <c r="AI306" s="54">
        <f t="shared" si="119"/>
        <v>0.13982318821721049</v>
      </c>
      <c r="AJ306" s="54">
        <f t="shared" si="119"/>
        <v>0.15159243706638273</v>
      </c>
      <c r="AK306" s="54">
        <f t="shared" si="119"/>
        <v>0.16255998667070376</v>
      </c>
      <c r="AL306" s="54">
        <f t="shared" si="119"/>
        <v>0.17280328729489686</v>
      </c>
      <c r="AN306" s="55">
        <f t="shared" si="102"/>
        <v>1.3090000000000046E-2</v>
      </c>
      <c r="AO306" s="55">
        <f t="shared" si="103"/>
        <v>-8.7299999999999045E-3</v>
      </c>
      <c r="AP306" s="55">
        <f t="shared" si="104"/>
        <v>-0.16654000000000035</v>
      </c>
      <c r="AQ306" s="55">
        <f t="shared" si="105"/>
        <v>6.694E-2</v>
      </c>
      <c r="AR306" s="55">
        <f t="shared" si="106"/>
        <v>1.568999999999976E-2</v>
      </c>
      <c r="AS306" s="55">
        <f t="shared" si="107"/>
        <v>0.14451999999999998</v>
      </c>
    </row>
    <row r="307" spans="1:45" ht="13.5" customHeight="1">
      <c r="A307" s="51">
        <v>297</v>
      </c>
      <c r="B307" s="52">
        <v>44258</v>
      </c>
      <c r="C307" s="53">
        <v>0.49780000000000002</v>
      </c>
      <c r="D307" s="53">
        <v>-1.1228499999999999</v>
      </c>
      <c r="E307" s="53">
        <v>-2.7195100000000001</v>
      </c>
      <c r="F307" s="53">
        <v>0.71992</v>
      </c>
      <c r="G307" s="53">
        <v>2.5605699999999998</v>
      </c>
      <c r="H307" s="53">
        <v>1.12808</v>
      </c>
      <c r="I307" s="54">
        <f t="shared" si="117"/>
        <v>-0.66207566680139696</v>
      </c>
      <c r="J307" s="54">
        <f t="shared" si="117"/>
        <v>-0.70876679324611924</v>
      </c>
      <c r="K307" s="54">
        <f t="shared" si="117"/>
        <v>-0.72146503942521201</v>
      </c>
      <c r="L307" s="54">
        <f t="shared" si="117"/>
        <v>-0.69945762422974711</v>
      </c>
      <c r="M307" s="54">
        <f t="shared" si="117"/>
        <v>-0.65290874341050209</v>
      </c>
      <c r="N307" s="54">
        <f t="shared" si="117"/>
        <v>-0.59224127947214267</v>
      </c>
      <c r="O307" s="54">
        <f t="shared" si="117"/>
        <v>-0.52536815085693644</v>
      </c>
      <c r="P307" s="54">
        <f t="shared" si="117"/>
        <v>-0.45755387581658569</v>
      </c>
      <c r="Q307" s="54">
        <f t="shared" si="117"/>
        <v>-0.3919856450396349</v>
      </c>
      <c r="R307" s="54">
        <f t="shared" si="117"/>
        <v>-0.33040254091031512</v>
      </c>
      <c r="S307" s="54">
        <f t="shared" si="118"/>
        <v>-0.27360114332412155</v>
      </c>
      <c r="T307" s="54">
        <f t="shared" si="118"/>
        <v>-0.2217968585575919</v>
      </c>
      <c r="U307" s="54">
        <f t="shared" si="118"/>
        <v>-0.17486670420225095</v>
      </c>
      <c r="V307" s="54">
        <f t="shared" si="118"/>
        <v>-0.13250590957992781</v>
      </c>
      <c r="W307" s="54">
        <f t="shared" si="118"/>
        <v>-9.4325531979295857E-2</v>
      </c>
      <c r="X307" s="54">
        <f t="shared" si="118"/>
        <v>-5.9911142487444544E-2</v>
      </c>
      <c r="Y307" s="54">
        <f t="shared" si="118"/>
        <v>-2.8856479133728068E-2</v>
      </c>
      <c r="Z307" s="54">
        <f t="shared" si="118"/>
        <v>-7.8136870394037578E-4</v>
      </c>
      <c r="AA307" s="54">
        <f t="shared" si="118"/>
        <v>2.465999749596786E-2</v>
      </c>
      <c r="AB307" s="54">
        <f t="shared" si="118"/>
        <v>4.7776521496283128E-2</v>
      </c>
      <c r="AC307" s="54">
        <f t="shared" si="119"/>
        <v>6.8840914747265655E-2</v>
      </c>
      <c r="AD307" s="54">
        <f t="shared" si="119"/>
        <v>8.8092133483598983E-2</v>
      </c>
      <c r="AE307" s="54">
        <f t="shared" si="119"/>
        <v>0.10573859736506652</v>
      </c>
      <c r="AF307" s="54">
        <f t="shared" si="119"/>
        <v>0.12196163911981729</v>
      </c>
      <c r="AG307" s="54">
        <f t="shared" si="119"/>
        <v>0.13691887397851207</v>
      </c>
      <c r="AH307" s="54">
        <f t="shared" si="119"/>
        <v>0.15074732668536051</v>
      </c>
      <c r="AI307" s="54">
        <f t="shared" si="119"/>
        <v>0.16356624397257094</v>
      </c>
      <c r="AJ307" s="54">
        <f t="shared" si="119"/>
        <v>0.17547957317969071</v>
      </c>
      <c r="AK307" s="54">
        <f t="shared" si="119"/>
        <v>0.18657811715771555</v>
      </c>
      <c r="AL307" s="54">
        <f t="shared" si="119"/>
        <v>0.19694139069745442</v>
      </c>
      <c r="AN307" s="55">
        <f t="shared" si="102"/>
        <v>2.742E-2</v>
      </c>
      <c r="AO307" s="55">
        <f t="shared" si="103"/>
        <v>-3.7299999999999889E-2</v>
      </c>
      <c r="AP307" s="55">
        <f t="shared" si="104"/>
        <v>-0.30638999999999994</v>
      </c>
      <c r="AQ307" s="55">
        <f t="shared" si="105"/>
        <v>0.22062999999999999</v>
      </c>
      <c r="AR307" s="55">
        <f t="shared" si="106"/>
        <v>-0.15280000000000005</v>
      </c>
      <c r="AS307" s="55">
        <f t="shared" si="107"/>
        <v>-2.7099999999999902E-3</v>
      </c>
    </row>
    <row r="308" spans="1:45" ht="13.5" customHeight="1">
      <c r="A308" s="51">
        <v>298</v>
      </c>
      <c r="B308" s="52">
        <v>44259</v>
      </c>
      <c r="C308" s="53">
        <v>0.52654000000000001</v>
      </c>
      <c r="D308" s="53">
        <v>-1.1574500000000001</v>
      </c>
      <c r="E308" s="53">
        <v>-2.9235699999999998</v>
      </c>
      <c r="F308" s="53">
        <v>0.92778000000000005</v>
      </c>
      <c r="G308" s="53">
        <v>2.5302500000000001</v>
      </c>
      <c r="H308" s="53">
        <v>1.27302</v>
      </c>
      <c r="I308" s="54">
        <f t="shared" si="117"/>
        <v>-0.65573197096614366</v>
      </c>
      <c r="J308" s="54">
        <f t="shared" si="117"/>
        <v>-0.69301255864171551</v>
      </c>
      <c r="K308" s="54">
        <f t="shared" si="117"/>
        <v>-0.70198769478487733</v>
      </c>
      <c r="L308" s="54">
        <f t="shared" si="117"/>
        <v>-0.67959411308979256</v>
      </c>
      <c r="M308" s="54">
        <f t="shared" si="117"/>
        <v>-0.63386759367359902</v>
      </c>
      <c r="N308" s="54">
        <f t="shared" si="117"/>
        <v>-0.57409709395422381</v>
      </c>
      <c r="O308" s="54">
        <f t="shared" si="117"/>
        <v>-0.5077721006051682</v>
      </c>
      <c r="P308" s="54">
        <f t="shared" si="117"/>
        <v>-0.44009659622771768</v>
      </c>
      <c r="Q308" s="54">
        <f t="shared" si="117"/>
        <v>-0.37433852374171406</v>
      </c>
      <c r="R308" s="54">
        <f t="shared" si="117"/>
        <v>-0.31234820522845974</v>
      </c>
      <c r="S308" s="54">
        <f t="shared" si="118"/>
        <v>-0.25501925863442743</v>
      </c>
      <c r="T308" s="54">
        <f t="shared" si="118"/>
        <v>-0.20263789812601815</v>
      </c>
      <c r="U308" s="54">
        <f t="shared" si="118"/>
        <v>-0.1551272364499463</v>
      </c>
      <c r="V308" s="54">
        <f t="shared" si="118"/>
        <v>-0.11220957439911544</v>
      </c>
      <c r="W308" s="54">
        <f t="shared" si="118"/>
        <v>-7.3509903472247951E-2</v>
      </c>
      <c r="X308" s="54">
        <f t="shared" si="118"/>
        <v>-3.861933692611659E-2</v>
      </c>
      <c r="Y308" s="54">
        <f t="shared" si="118"/>
        <v>-7.1321653671224117E-3</v>
      </c>
      <c r="Z308" s="54">
        <f t="shared" si="118"/>
        <v>2.1333955347505165E-2</v>
      </c>
      <c r="AA308" s="54">
        <f t="shared" si="118"/>
        <v>4.7128303130928285E-2</v>
      </c>
      <c r="AB308" s="54">
        <f t="shared" si="118"/>
        <v>7.0563698524836529E-2</v>
      </c>
      <c r="AC308" s="54">
        <f t="shared" si="119"/>
        <v>9.1916746053397419E-2</v>
      </c>
      <c r="AD308" s="54">
        <f t="shared" si="119"/>
        <v>0.11143002745220978</v>
      </c>
      <c r="AE308" s="54">
        <f t="shared" si="119"/>
        <v>0.12931521661964579</v>
      </c>
      <c r="AF308" s="54">
        <f t="shared" si="119"/>
        <v>0.14575650394504439</v>
      </c>
      <c r="AG308" s="54">
        <f t="shared" si="119"/>
        <v>0.16091398180075439</v>
      </c>
      <c r="AH308" s="54">
        <f t="shared" si="119"/>
        <v>0.17492680698748456</v>
      </c>
      <c r="AI308" s="54">
        <f t="shared" si="119"/>
        <v>0.18791605547483403</v>
      </c>
      <c r="AJ308" s="54">
        <f t="shared" si="119"/>
        <v>0.19998724335794354</v>
      </c>
      <c r="AK308" s="54">
        <f t="shared" si="119"/>
        <v>0.21123252084473002</v>
      </c>
      <c r="AL308" s="54">
        <f t="shared" si="119"/>
        <v>0.22173256315681042</v>
      </c>
      <c r="AN308" s="55">
        <f t="shared" si="102"/>
        <v>2.8739999999999988E-2</v>
      </c>
      <c r="AO308" s="55">
        <f t="shared" si="103"/>
        <v>-3.4600000000000186E-2</v>
      </c>
      <c r="AP308" s="55">
        <f t="shared" si="104"/>
        <v>-0.20405999999999969</v>
      </c>
      <c r="AQ308" s="55">
        <f t="shared" si="105"/>
        <v>0.20786000000000004</v>
      </c>
      <c r="AR308" s="55">
        <f t="shared" si="106"/>
        <v>-3.0319999999999681E-2</v>
      </c>
      <c r="AS308" s="55">
        <f t="shared" si="107"/>
        <v>0.14494000000000007</v>
      </c>
    </row>
    <row r="309" spans="1:45" ht="13.5" customHeight="1">
      <c r="A309" s="51">
        <v>299</v>
      </c>
      <c r="B309" s="52">
        <v>44260</v>
      </c>
      <c r="C309" s="53">
        <v>0.52654000000000001</v>
      </c>
      <c r="D309" s="53">
        <v>-1.1574500000000001</v>
      </c>
      <c r="E309" s="53">
        <v>-2.9235699999999998</v>
      </c>
      <c r="F309" s="53">
        <v>0.92778000000000005</v>
      </c>
      <c r="G309" s="53">
        <v>2.5302500000000001</v>
      </c>
      <c r="H309" s="53">
        <v>1.27302</v>
      </c>
      <c r="I309" s="54">
        <f t="shared" si="117"/>
        <v>-0.65573197096614366</v>
      </c>
      <c r="J309" s="54">
        <f t="shared" si="117"/>
        <v>-0.69301255864171551</v>
      </c>
      <c r="K309" s="54">
        <f t="shared" si="117"/>
        <v>-0.70198769478487733</v>
      </c>
      <c r="L309" s="54">
        <f t="shared" si="117"/>
        <v>-0.67959411308979256</v>
      </c>
      <c r="M309" s="54">
        <f t="shared" si="117"/>
        <v>-0.63386759367359902</v>
      </c>
      <c r="N309" s="54">
        <f t="shared" si="117"/>
        <v>-0.57409709395422381</v>
      </c>
      <c r="O309" s="54">
        <f t="shared" si="117"/>
        <v>-0.5077721006051682</v>
      </c>
      <c r="P309" s="54">
        <f t="shared" si="117"/>
        <v>-0.44009659622771768</v>
      </c>
      <c r="Q309" s="54">
        <f t="shared" si="117"/>
        <v>-0.37433852374171406</v>
      </c>
      <c r="R309" s="54">
        <f t="shared" si="117"/>
        <v>-0.31234820522845974</v>
      </c>
      <c r="S309" s="54">
        <f t="shared" si="118"/>
        <v>-0.25501925863442743</v>
      </c>
      <c r="T309" s="54">
        <f t="shared" si="118"/>
        <v>-0.20263789812601815</v>
      </c>
      <c r="U309" s="54">
        <f t="shared" si="118"/>
        <v>-0.1551272364499463</v>
      </c>
      <c r="V309" s="54">
        <f t="shared" si="118"/>
        <v>-0.11220957439911544</v>
      </c>
      <c r="W309" s="54">
        <f t="shared" si="118"/>
        <v>-7.3509903472247951E-2</v>
      </c>
      <c r="X309" s="54">
        <f t="shared" si="118"/>
        <v>-3.861933692611659E-2</v>
      </c>
      <c r="Y309" s="54">
        <f t="shared" si="118"/>
        <v>-7.1321653671224117E-3</v>
      </c>
      <c r="Z309" s="54">
        <f t="shared" si="118"/>
        <v>2.1333955347505165E-2</v>
      </c>
      <c r="AA309" s="54">
        <f t="shared" si="118"/>
        <v>4.7128303130928285E-2</v>
      </c>
      <c r="AB309" s="54">
        <f t="shared" si="118"/>
        <v>7.0563698524836529E-2</v>
      </c>
      <c r="AC309" s="54">
        <f t="shared" si="119"/>
        <v>9.1916746053397419E-2</v>
      </c>
      <c r="AD309" s="54">
        <f t="shared" si="119"/>
        <v>0.11143002745220978</v>
      </c>
      <c r="AE309" s="54">
        <f t="shared" si="119"/>
        <v>0.12931521661964579</v>
      </c>
      <c r="AF309" s="54">
        <f t="shared" si="119"/>
        <v>0.14575650394504439</v>
      </c>
      <c r="AG309" s="54">
        <f t="shared" si="119"/>
        <v>0.16091398180075439</v>
      </c>
      <c r="AH309" s="54">
        <f t="shared" si="119"/>
        <v>0.17492680698748456</v>
      </c>
      <c r="AI309" s="54">
        <f t="shared" si="119"/>
        <v>0.18791605547483403</v>
      </c>
      <c r="AJ309" s="54">
        <f t="shared" si="119"/>
        <v>0.19998724335794354</v>
      </c>
      <c r="AK309" s="54">
        <f t="shared" si="119"/>
        <v>0.21123252084473002</v>
      </c>
      <c r="AL309" s="54">
        <f t="shared" si="119"/>
        <v>0.22173256315681042</v>
      </c>
      <c r="AN309" s="55">
        <f t="shared" si="102"/>
        <v>0</v>
      </c>
      <c r="AO309" s="55">
        <f t="shared" si="103"/>
        <v>0</v>
      </c>
      <c r="AP309" s="55">
        <f t="shared" si="104"/>
        <v>0</v>
      </c>
      <c r="AQ309" s="55">
        <f t="shared" si="105"/>
        <v>0</v>
      </c>
      <c r="AR309" s="55">
        <f t="shared" si="106"/>
        <v>0</v>
      </c>
      <c r="AS309" s="55">
        <f t="shared" si="107"/>
        <v>0</v>
      </c>
    </row>
    <row r="310" spans="1:45" ht="13.5" customHeight="1">
      <c r="A310" s="51">
        <v>300</v>
      </c>
      <c r="B310" s="52">
        <v>44263</v>
      </c>
      <c r="C310" s="53">
        <v>0.52654000000000001</v>
      </c>
      <c r="D310" s="53">
        <v>-1.1574500000000001</v>
      </c>
      <c r="E310" s="53">
        <v>-2.9235699999999998</v>
      </c>
      <c r="F310" s="53">
        <v>0.92778000000000005</v>
      </c>
      <c r="G310" s="53">
        <v>2.5302500000000001</v>
      </c>
      <c r="H310" s="53">
        <v>1.27302</v>
      </c>
      <c r="I310" s="54">
        <f t="shared" si="117"/>
        <v>-0.65573197096614366</v>
      </c>
      <c r="J310" s="54">
        <f t="shared" si="117"/>
        <v>-0.69301255864171551</v>
      </c>
      <c r="K310" s="54">
        <f t="shared" si="117"/>
        <v>-0.70198769478487733</v>
      </c>
      <c r="L310" s="54">
        <f t="shared" si="117"/>
        <v>-0.67959411308979256</v>
      </c>
      <c r="M310" s="54">
        <f t="shared" si="117"/>
        <v>-0.63386759367359902</v>
      </c>
      <c r="N310" s="54">
        <f t="shared" si="117"/>
        <v>-0.57409709395422381</v>
      </c>
      <c r="O310" s="54">
        <f t="shared" si="117"/>
        <v>-0.5077721006051682</v>
      </c>
      <c r="P310" s="54">
        <f t="shared" si="117"/>
        <v>-0.44009659622771768</v>
      </c>
      <c r="Q310" s="54">
        <f t="shared" si="117"/>
        <v>-0.37433852374171406</v>
      </c>
      <c r="R310" s="54">
        <f t="shared" si="117"/>
        <v>-0.31234820522845974</v>
      </c>
      <c r="S310" s="54">
        <f t="shared" si="118"/>
        <v>-0.25501925863442743</v>
      </c>
      <c r="T310" s="54">
        <f t="shared" si="118"/>
        <v>-0.20263789812601815</v>
      </c>
      <c r="U310" s="54">
        <f t="shared" si="118"/>
        <v>-0.1551272364499463</v>
      </c>
      <c r="V310" s="54">
        <f t="shared" si="118"/>
        <v>-0.11220957439911544</v>
      </c>
      <c r="W310" s="54">
        <f t="shared" si="118"/>
        <v>-7.3509903472247951E-2</v>
      </c>
      <c r="X310" s="54">
        <f t="shared" si="118"/>
        <v>-3.861933692611659E-2</v>
      </c>
      <c r="Y310" s="54">
        <f t="shared" si="118"/>
        <v>-7.1321653671224117E-3</v>
      </c>
      <c r="Z310" s="54">
        <f t="shared" si="118"/>
        <v>2.1333955347505165E-2</v>
      </c>
      <c r="AA310" s="54">
        <f t="shared" si="118"/>
        <v>4.7128303130928285E-2</v>
      </c>
      <c r="AB310" s="54">
        <f t="shared" si="118"/>
        <v>7.0563698524836529E-2</v>
      </c>
      <c r="AC310" s="54">
        <f t="shared" si="119"/>
        <v>9.1916746053397419E-2</v>
      </c>
      <c r="AD310" s="54">
        <f t="shared" si="119"/>
        <v>0.11143002745220978</v>
      </c>
      <c r="AE310" s="54">
        <f t="shared" si="119"/>
        <v>0.12931521661964579</v>
      </c>
      <c r="AF310" s="54">
        <f t="shared" si="119"/>
        <v>0.14575650394504439</v>
      </c>
      <c r="AG310" s="54">
        <f t="shared" si="119"/>
        <v>0.16091398180075439</v>
      </c>
      <c r="AH310" s="54">
        <f t="shared" si="119"/>
        <v>0.17492680698748456</v>
      </c>
      <c r="AI310" s="54">
        <f t="shared" si="119"/>
        <v>0.18791605547483403</v>
      </c>
      <c r="AJ310" s="54">
        <f t="shared" si="119"/>
        <v>0.19998724335794354</v>
      </c>
      <c r="AK310" s="54">
        <f t="shared" si="119"/>
        <v>0.21123252084473002</v>
      </c>
      <c r="AL310" s="54">
        <f t="shared" si="119"/>
        <v>0.22173256315681042</v>
      </c>
      <c r="AN310" s="55">
        <f t="shared" si="102"/>
        <v>0</v>
      </c>
      <c r="AO310" s="55">
        <f t="shared" si="103"/>
        <v>0</v>
      </c>
      <c r="AP310" s="55">
        <f t="shared" si="104"/>
        <v>0</v>
      </c>
      <c r="AQ310" s="55">
        <f t="shared" si="105"/>
        <v>0</v>
      </c>
      <c r="AR310" s="55">
        <f t="shared" si="106"/>
        <v>0</v>
      </c>
      <c r="AS310" s="55">
        <f t="shared" si="107"/>
        <v>0</v>
      </c>
    </row>
    <row r="311" spans="1:45" ht="13.5" customHeight="1">
      <c r="A311" s="51">
        <v>301</v>
      </c>
      <c r="B311" s="52">
        <v>44264</v>
      </c>
      <c r="C311" s="53">
        <v>0.48426000000000002</v>
      </c>
      <c r="D311" s="53">
        <v>-1.1086800000000001</v>
      </c>
      <c r="E311" s="53">
        <v>-2.4666899999999998</v>
      </c>
      <c r="F311" s="53">
        <v>0.56774000000000002</v>
      </c>
      <c r="G311" s="53">
        <v>2.5884399999999999</v>
      </c>
      <c r="H311" s="53">
        <v>0.97858999999999996</v>
      </c>
      <c r="I311" s="54">
        <f t="shared" ref="I311:R320" si="120">IFERROR($C311 + $D311 * (1 - EXP(-I$9 / $G311)) / (I$9 / $G311)+ $E311 * ((1 - EXP(-I$9 / $G311)) / (I$9 / $G311) - EXP(-I$9 / $G311))+ $F311 * ((1 - EXP(-I$9 / $H311)) / (I$9 / $H311) - EXP(-I$9 / $H311)),"n.a")</f>
        <v>-0.65393620088746096</v>
      </c>
      <c r="J311" s="54">
        <f t="shared" si="120"/>
        <v>-0.69892270242963594</v>
      </c>
      <c r="K311" s="54">
        <f t="shared" si="120"/>
        <v>-0.7084449731854251</v>
      </c>
      <c r="L311" s="54">
        <f t="shared" si="120"/>
        <v>-0.68299341021844184</v>
      </c>
      <c r="M311" s="54">
        <f t="shared" si="120"/>
        <v>-0.63399796148602516</v>
      </c>
      <c r="N311" s="54">
        <f t="shared" si="120"/>
        <v>-0.57223566151148231</v>
      </c>
      <c r="O311" s="54">
        <f t="shared" si="120"/>
        <v>-0.50544079694168342</v>
      </c>
      <c r="P311" s="54">
        <f t="shared" si="120"/>
        <v>-0.43853254563297406</v>
      </c>
      <c r="Q311" s="54">
        <f t="shared" si="120"/>
        <v>-0.37436936848252567</v>
      </c>
      <c r="R311" s="54">
        <f t="shared" si="120"/>
        <v>-0.31443910460324365</v>
      </c>
      <c r="S311" s="54">
        <f t="shared" ref="S311:AB320" si="121">IFERROR($C311 + $D311 * (1 - EXP(-S$9 / $G311)) / (S$9 / $G311)+ $E311 * ((1 - EXP(-S$9 / $G311)) / (S$9 / $G311) - EXP(-S$9 / $G311))+ $F311 * ((1 - EXP(-S$9 / $H311)) / (S$9 / $H311) - EXP(-S$9 / $H311)),"n.a")</f>
        <v>-0.25936824964007432</v>
      </c>
      <c r="T311" s="54">
        <f t="shared" si="121"/>
        <v>-0.20926722779963775</v>
      </c>
      <c r="U311" s="54">
        <f t="shared" si="121"/>
        <v>-0.1639542362852689</v>
      </c>
      <c r="V311" s="54">
        <f t="shared" si="121"/>
        <v>-0.12309598709444795</v>
      </c>
      <c r="W311" s="54">
        <f t="shared" si="121"/>
        <v>-8.6293737653487121E-2</v>
      </c>
      <c r="X311" s="54">
        <f t="shared" si="121"/>
        <v>-5.3134131221147927E-2</v>
      </c>
      <c r="Y311" s="54">
        <f t="shared" si="121"/>
        <v>-2.3217804813651773E-2</v>
      </c>
      <c r="Z311" s="54">
        <f t="shared" si="121"/>
        <v>3.8257984517919875E-3</v>
      </c>
      <c r="AA311" s="54">
        <f t="shared" si="121"/>
        <v>2.8331989558969532E-2</v>
      </c>
      <c r="AB311" s="54">
        <f t="shared" si="121"/>
        <v>5.0599319194900808E-2</v>
      </c>
      <c r="AC311" s="54">
        <f t="shared" ref="AC311:AL320" si="122">IFERROR($C311 + $D311 * (1 - EXP(-AC$9 / $G311)) / (AC$9 / $G311)+ $E311 * ((1 - EXP(-AC$9 / $G311)) / (AC$9 / $G311) - EXP(-AC$9 / $G311))+ $F311 * ((1 - EXP(-AC$9 / $H311)) / (AC$9 / $H311) - EXP(-AC$9 / $H311)),"n.a")</f>
        <v>7.0890824224075999E-2</v>
      </c>
      <c r="AD311" s="54">
        <f t="shared" si="122"/>
        <v>8.9436696905390037E-2</v>
      </c>
      <c r="AE311" s="54">
        <f t="shared" si="122"/>
        <v>0.1064375672660689</v>
      </c>
      <c r="AF311" s="54">
        <f t="shared" si="122"/>
        <v>0.12206792412585321</v>
      </c>
      <c r="AG311" s="54">
        <f t="shared" si="122"/>
        <v>0.13647941025390259</v>
      </c>
      <c r="AH311" s="54">
        <f t="shared" si="122"/>
        <v>0.14980385666804041</v>
      </c>
      <c r="AI311" s="54">
        <f t="shared" si="122"/>
        <v>0.16215599920110019</v>
      </c>
      <c r="AJ311" s="54">
        <f t="shared" si="122"/>
        <v>0.17363586601637324</v>
      </c>
      <c r="AK311" s="54">
        <f t="shared" si="122"/>
        <v>0.1843308499429539</v>
      </c>
      <c r="AL311" s="54">
        <f t="shared" si="122"/>
        <v>0.19431749216140315</v>
      </c>
      <c r="AN311" s="55">
        <f t="shared" si="102"/>
        <v>-4.2279999999999984E-2</v>
      </c>
      <c r="AO311" s="55">
        <f t="shared" si="103"/>
        <v>4.876999999999998E-2</v>
      </c>
      <c r="AP311" s="55">
        <f t="shared" si="104"/>
        <v>0.45687999999999995</v>
      </c>
      <c r="AQ311" s="55">
        <f t="shared" si="105"/>
        <v>-0.36004000000000003</v>
      </c>
      <c r="AR311" s="55">
        <f t="shared" si="106"/>
        <v>5.8189999999999742E-2</v>
      </c>
      <c r="AS311" s="55">
        <f t="shared" si="107"/>
        <v>-0.29443000000000008</v>
      </c>
    </row>
    <row r="312" spans="1:45" ht="13.5" customHeight="1">
      <c r="A312" s="51">
        <v>302</v>
      </c>
      <c r="B312" s="52">
        <v>44265</v>
      </c>
      <c r="C312" s="53">
        <v>0.27171000000000001</v>
      </c>
      <c r="D312" s="53">
        <v>-0.82262000000000002</v>
      </c>
      <c r="E312" s="53">
        <v>-7.1877399999999998</v>
      </c>
      <c r="F312" s="53">
        <v>6.2446700000000002</v>
      </c>
      <c r="G312" s="53">
        <v>4.6484899999999998</v>
      </c>
      <c r="H312" s="53">
        <v>5.7078800000000003</v>
      </c>
      <c r="I312" s="54">
        <f t="shared" si="120"/>
        <v>-0.65200755180485137</v>
      </c>
      <c r="J312" s="54">
        <f t="shared" si="120"/>
        <v>-0.69444609056493889</v>
      </c>
      <c r="K312" s="54">
        <f t="shared" si="120"/>
        <v>-0.69577501637334294</v>
      </c>
      <c r="L312" s="54">
        <f t="shared" si="120"/>
        <v>-0.66915224348595803</v>
      </c>
      <c r="M312" s="54">
        <f t="shared" si="120"/>
        <v>-0.62435473463187807</v>
      </c>
      <c r="N312" s="54">
        <f t="shared" si="120"/>
        <v>-0.56856745461257807</v>
      </c>
      <c r="O312" s="54">
        <f t="shared" si="120"/>
        <v>-0.50699784657822899</v>
      </c>
      <c r="P312" s="54">
        <f t="shared" si="120"/>
        <v>-0.44335313229160245</v>
      </c>
      <c r="Q312" s="54">
        <f t="shared" si="120"/>
        <v>-0.38020994434517541</v>
      </c>
      <c r="R312" s="54">
        <f t="shared" si="120"/>
        <v>-0.31929960670793189</v>
      </c>
      <c r="S312" s="54">
        <f t="shared" si="121"/>
        <v>-0.26172746490866494</v>
      </c>
      <c r="T312" s="54">
        <f t="shared" si="121"/>
        <v>-0.20814076880974608</v>
      </c>
      <c r="U312" s="54">
        <f t="shared" si="121"/>
        <v>-0.1588565218502016</v>
      </c>
      <c r="V312" s="54">
        <f t="shared" si="121"/>
        <v>-0.11395826528795294</v>
      </c>
      <c r="W312" s="54">
        <f t="shared" si="121"/>
        <v>-7.3368832293856823E-2</v>
      </c>
      <c r="X312" s="54">
        <f t="shared" si="121"/>
        <v>-3.690457946577963E-2</v>
      </c>
      <c r="Y312" s="54">
        <f t="shared" si="121"/>
        <v>-4.3153985551194207E-3</v>
      </c>
      <c r="Z312" s="54">
        <f t="shared" si="121"/>
        <v>2.4686137865745028E-2</v>
      </c>
      <c r="AA312" s="54">
        <f t="shared" si="121"/>
        <v>5.0403889574297978E-2</v>
      </c>
      <c r="AB312" s="54">
        <f t="shared" si="121"/>
        <v>7.3143499708488102E-2</v>
      </c>
      <c r="AC312" s="54">
        <f t="shared" si="122"/>
        <v>9.3202422145699071E-2</v>
      </c>
      <c r="AD312" s="54">
        <f t="shared" si="122"/>
        <v>0.11086342328177068</v>
      </c>
      <c r="AE312" s="54">
        <f t="shared" si="122"/>
        <v>0.12639063688005914</v>
      </c>
      <c r="AF312" s="54">
        <f t="shared" si="122"/>
        <v>0.14002746920521969</v>
      </c>
      <c r="AG312" s="54">
        <f t="shared" si="122"/>
        <v>0.15199582138766554</v>
      </c>
      <c r="AH312" s="54">
        <f t="shared" si="122"/>
        <v>0.16249622738715463</v>
      </c>
      <c r="AI312" s="54">
        <f t="shared" si="122"/>
        <v>0.17170860733734972</v>
      </c>
      <c r="AJ312" s="54">
        <f t="shared" si="122"/>
        <v>0.17979341400721971</v>
      </c>
      <c r="AK312" s="54">
        <f t="shared" si="122"/>
        <v>0.18689300977113343</v>
      </c>
      <c r="AL312" s="54">
        <f t="shared" si="122"/>
        <v>0.19313315689929089</v>
      </c>
      <c r="AN312" s="55">
        <f t="shared" si="102"/>
        <v>-0.21255000000000002</v>
      </c>
      <c r="AO312" s="55">
        <f t="shared" si="103"/>
        <v>0.28606000000000009</v>
      </c>
      <c r="AP312" s="55">
        <f t="shared" si="104"/>
        <v>-4.72105</v>
      </c>
      <c r="AQ312" s="55">
        <f t="shared" si="105"/>
        <v>5.6769300000000005</v>
      </c>
      <c r="AR312" s="55">
        <f t="shared" si="106"/>
        <v>2.0600499999999999</v>
      </c>
      <c r="AS312" s="55">
        <f t="shared" si="107"/>
        <v>4.7292900000000007</v>
      </c>
    </row>
    <row r="313" spans="1:45" ht="13.5" customHeight="1">
      <c r="A313" s="51">
        <v>303</v>
      </c>
      <c r="B313" s="52">
        <v>44266</v>
      </c>
      <c r="C313" s="53">
        <v>0.53408999999999995</v>
      </c>
      <c r="D313" s="53">
        <v>-1.16123</v>
      </c>
      <c r="E313" s="53">
        <v>-2.1802299999999999</v>
      </c>
      <c r="F313" s="53">
        <v>0.34049000000000001</v>
      </c>
      <c r="G313" s="53">
        <v>3.0484200000000001</v>
      </c>
      <c r="H313" s="53">
        <v>0.72113000000000005</v>
      </c>
      <c r="I313" s="54">
        <f t="shared" si="120"/>
        <v>-0.64503733647783335</v>
      </c>
      <c r="J313" s="54">
        <f t="shared" si="120"/>
        <v>-0.69115974222867615</v>
      </c>
      <c r="K313" s="54">
        <f t="shared" si="120"/>
        <v>-0.70204969524629002</v>
      </c>
      <c r="L313" s="54">
        <f t="shared" si="120"/>
        <v>-0.6800035957909093</v>
      </c>
      <c r="M313" s="54">
        <f t="shared" si="120"/>
        <v>-0.63647152383354688</v>
      </c>
      <c r="N313" s="54">
        <f t="shared" si="120"/>
        <v>-0.58101563747380436</v>
      </c>
      <c r="O313" s="54">
        <f t="shared" si="120"/>
        <v>-0.52018144117336385</v>
      </c>
      <c r="P313" s="54">
        <f t="shared" si="120"/>
        <v>-0.45815171149484074</v>
      </c>
      <c r="Q313" s="54">
        <f t="shared" si="120"/>
        <v>-0.39748271724098549</v>
      </c>
      <c r="R313" s="54">
        <f t="shared" si="120"/>
        <v>-0.33965356916588935</v>
      </c>
      <c r="S313" s="54">
        <f t="shared" si="121"/>
        <v>-0.28544226617430868</v>
      </c>
      <c r="T313" s="54">
        <f t="shared" si="121"/>
        <v>-0.23517760489195222</v>
      </c>
      <c r="U313" s="54">
        <f t="shared" si="121"/>
        <v>-0.18890698811877915</v>
      </c>
      <c r="V313" s="54">
        <f t="shared" si="121"/>
        <v>-0.14650778498130193</v>
      </c>
      <c r="W313" s="54">
        <f t="shared" si="121"/>
        <v>-0.10776073714555509</v>
      </c>
      <c r="X313" s="54">
        <f t="shared" si="121"/>
        <v>-7.2397787167612235E-2</v>
      </c>
      <c r="Y313" s="54">
        <f t="shared" si="121"/>
        <v>-4.0132672359676019E-2</v>
      </c>
      <c r="Z313" s="54">
        <f t="shared" si="121"/>
        <v>-1.0679945460023014E-2</v>
      </c>
      <c r="AA313" s="54">
        <f t="shared" si="121"/>
        <v>1.6233722465320528E-2</v>
      </c>
      <c r="AB313" s="54">
        <f t="shared" si="121"/>
        <v>4.0863329444261354E-2</v>
      </c>
      <c r="AC313" s="54">
        <f t="shared" si="122"/>
        <v>6.344263333647529E-2</v>
      </c>
      <c r="AD313" s="54">
        <f t="shared" si="122"/>
        <v>8.4183336015518653E-2</v>
      </c>
      <c r="AE313" s="54">
        <f t="shared" si="122"/>
        <v>0.10327554777265441</v>
      </c>
      <c r="AF313" s="54">
        <f t="shared" si="122"/>
        <v>0.12088899097552726</v>
      </c>
      <c r="AG313" s="54">
        <f t="shared" si="122"/>
        <v>0.13717458829573298</v>
      </c>
      <c r="AH313" s="54">
        <f t="shared" si="122"/>
        <v>0.15226620763266771</v>
      </c>
      <c r="AI313" s="54">
        <f t="shared" si="122"/>
        <v>0.16628242157697137</v>
      </c>
      <c r="AJ313" s="54">
        <f t="shared" si="122"/>
        <v>0.17932819663598515</v>
      </c>
      <c r="AK313" s="54">
        <f t="shared" si="122"/>
        <v>0.19149646535614823</v>
      </c>
      <c r="AL313" s="54">
        <f t="shared" si="122"/>
        <v>0.20286955908551701</v>
      </c>
      <c r="AN313" s="55">
        <f t="shared" si="102"/>
        <v>0.26237999999999995</v>
      </c>
      <c r="AO313" s="55">
        <f t="shared" si="103"/>
        <v>-0.33860999999999997</v>
      </c>
      <c r="AP313" s="55">
        <f t="shared" si="104"/>
        <v>5.0075099999999999</v>
      </c>
      <c r="AQ313" s="55">
        <f t="shared" si="105"/>
        <v>-5.9041800000000002</v>
      </c>
      <c r="AR313" s="55">
        <f t="shared" si="106"/>
        <v>-1.6000699999999997</v>
      </c>
      <c r="AS313" s="55">
        <f t="shared" si="107"/>
        <v>-4.9867500000000007</v>
      </c>
    </row>
    <row r="314" spans="1:45" ht="13.5" customHeight="1">
      <c r="A314" s="51">
        <v>304</v>
      </c>
      <c r="B314" s="52">
        <v>44267</v>
      </c>
      <c r="C314" s="53">
        <v>0.53634999999999999</v>
      </c>
      <c r="D314" s="53">
        <v>-1.1480699999999999</v>
      </c>
      <c r="E314" s="53">
        <v>-2.8166799999999999</v>
      </c>
      <c r="F314" s="53">
        <v>0.74524999999999997</v>
      </c>
      <c r="G314" s="53">
        <v>2.62609</v>
      </c>
      <c r="H314" s="53">
        <v>1.2114199999999999</v>
      </c>
      <c r="I314" s="54">
        <f t="shared" si="120"/>
        <v>-0.65526466996724664</v>
      </c>
      <c r="J314" s="54">
        <f t="shared" si="120"/>
        <v>-0.70180411568328038</v>
      </c>
      <c r="K314" s="54">
        <f t="shared" si="120"/>
        <v>-0.71522888888360714</v>
      </c>
      <c r="L314" s="54">
        <f t="shared" si="120"/>
        <v>-0.69506127818038854</v>
      </c>
      <c r="M314" s="54">
        <f t="shared" si="120"/>
        <v>-0.65053639922102702</v>
      </c>
      <c r="N314" s="54">
        <f t="shared" si="120"/>
        <v>-0.59142456391407383</v>
      </c>
      <c r="O314" s="54">
        <f t="shared" si="120"/>
        <v>-0.52538692313307644</v>
      </c>
      <c r="P314" s="54">
        <f t="shared" si="120"/>
        <v>-0.45769162969915178</v>
      </c>
      <c r="Q314" s="54">
        <f t="shared" si="120"/>
        <v>-0.39164672348319196</v>
      </c>
      <c r="R314" s="54">
        <f t="shared" si="120"/>
        <v>-0.32914468070030578</v>
      </c>
      <c r="S314" s="54">
        <f t="shared" si="121"/>
        <v>-0.27112627627235714</v>
      </c>
      <c r="T314" s="54">
        <f t="shared" si="121"/>
        <v>-0.21792586594819269</v>
      </c>
      <c r="U314" s="54">
        <f t="shared" si="121"/>
        <v>-0.16951125904206144</v>
      </c>
      <c r="V314" s="54">
        <f t="shared" si="121"/>
        <v>-0.12564315010850152</v>
      </c>
      <c r="W314" s="54">
        <f t="shared" si="121"/>
        <v>-8.5977457564033716E-2</v>
      </c>
      <c r="X314" s="54">
        <f t="shared" si="121"/>
        <v>-5.0128822643195931E-2</v>
      </c>
      <c r="Y314" s="54">
        <f t="shared" si="121"/>
        <v>-1.7708446716480551E-2</v>
      </c>
      <c r="Z314" s="54">
        <f t="shared" si="121"/>
        <v>1.1654626465279413E-2</v>
      </c>
      <c r="AA314" s="54">
        <f t="shared" si="121"/>
        <v>3.8302662374658916E-2</v>
      </c>
      <c r="AB314" s="54">
        <f t="shared" si="121"/>
        <v>6.2544788311356569E-2</v>
      </c>
      <c r="AC314" s="54">
        <f t="shared" si="122"/>
        <v>8.4656334621744142E-2</v>
      </c>
      <c r="AD314" s="54">
        <f t="shared" si="122"/>
        <v>0.10488030038365005</v>
      </c>
      <c r="AE314" s="54">
        <f t="shared" si="122"/>
        <v>0.12342990351330752</v>
      </c>
      <c r="AF314" s="54">
        <f t="shared" si="122"/>
        <v>0.14049158100215794</v>
      </c>
      <c r="AG314" s="54">
        <f t="shared" si="122"/>
        <v>0.15622806553569824</v>
      </c>
      <c r="AH314" s="54">
        <f t="shared" si="122"/>
        <v>0.17078132970561849</v>
      </c>
      <c r="AI314" s="54">
        <f t="shared" si="122"/>
        <v>0.18427529163609763</v>
      </c>
      <c r="AJ314" s="54">
        <f t="shared" si="122"/>
        <v>0.19681823816467653</v>
      </c>
      <c r="AK314" s="54">
        <f t="shared" si="122"/>
        <v>0.2085049582807891</v>
      </c>
      <c r="AL314" s="54">
        <f t="shared" si="122"/>
        <v>0.2194185998397456</v>
      </c>
      <c r="AN314" s="55">
        <f t="shared" si="102"/>
        <v>2.2600000000000398E-3</v>
      </c>
      <c r="AO314" s="55">
        <f t="shared" si="103"/>
        <v>1.3160000000000061E-2</v>
      </c>
      <c r="AP314" s="55">
        <f t="shared" si="104"/>
        <v>-0.63644999999999996</v>
      </c>
      <c r="AQ314" s="55">
        <f t="shared" si="105"/>
        <v>0.40475999999999995</v>
      </c>
      <c r="AR314" s="55">
        <f t="shared" si="106"/>
        <v>-0.42233000000000009</v>
      </c>
      <c r="AS314" s="55">
        <f t="shared" si="107"/>
        <v>0.49028999999999989</v>
      </c>
    </row>
    <row r="315" spans="1:45" ht="13.5" customHeight="1">
      <c r="A315" s="51">
        <v>305</v>
      </c>
      <c r="B315" s="52">
        <v>44270</v>
      </c>
      <c r="C315" s="53">
        <v>0.53634999999999999</v>
      </c>
      <c r="D315" s="53">
        <v>-1.1480699999999999</v>
      </c>
      <c r="E315" s="53">
        <v>-2.8166799999999999</v>
      </c>
      <c r="F315" s="53">
        <v>0.74524999999999997</v>
      </c>
      <c r="G315" s="53">
        <v>2.62609</v>
      </c>
      <c r="H315" s="53">
        <v>1.2114199999999999</v>
      </c>
      <c r="I315" s="54">
        <f t="shared" si="120"/>
        <v>-0.65526466996724664</v>
      </c>
      <c r="J315" s="54">
        <f t="shared" si="120"/>
        <v>-0.70180411568328038</v>
      </c>
      <c r="K315" s="54">
        <f t="shared" si="120"/>
        <v>-0.71522888888360714</v>
      </c>
      <c r="L315" s="54">
        <f t="shared" si="120"/>
        <v>-0.69506127818038854</v>
      </c>
      <c r="M315" s="54">
        <f t="shared" si="120"/>
        <v>-0.65053639922102702</v>
      </c>
      <c r="N315" s="54">
        <f t="shared" si="120"/>
        <v>-0.59142456391407383</v>
      </c>
      <c r="O315" s="54">
        <f t="shared" si="120"/>
        <v>-0.52538692313307644</v>
      </c>
      <c r="P315" s="54">
        <f t="shared" si="120"/>
        <v>-0.45769162969915178</v>
      </c>
      <c r="Q315" s="54">
        <f t="shared" si="120"/>
        <v>-0.39164672348319196</v>
      </c>
      <c r="R315" s="54">
        <f t="shared" si="120"/>
        <v>-0.32914468070030578</v>
      </c>
      <c r="S315" s="54">
        <f t="shared" si="121"/>
        <v>-0.27112627627235714</v>
      </c>
      <c r="T315" s="54">
        <f t="shared" si="121"/>
        <v>-0.21792586594819269</v>
      </c>
      <c r="U315" s="54">
        <f t="shared" si="121"/>
        <v>-0.16951125904206144</v>
      </c>
      <c r="V315" s="54">
        <f t="shared" si="121"/>
        <v>-0.12564315010850152</v>
      </c>
      <c r="W315" s="54">
        <f t="shared" si="121"/>
        <v>-8.5977457564033716E-2</v>
      </c>
      <c r="X315" s="54">
        <f t="shared" si="121"/>
        <v>-5.0128822643195931E-2</v>
      </c>
      <c r="Y315" s="54">
        <f t="shared" si="121"/>
        <v>-1.7708446716480551E-2</v>
      </c>
      <c r="Z315" s="54">
        <f t="shared" si="121"/>
        <v>1.1654626465279413E-2</v>
      </c>
      <c r="AA315" s="54">
        <f t="shared" si="121"/>
        <v>3.8302662374658916E-2</v>
      </c>
      <c r="AB315" s="54">
        <f t="shared" si="121"/>
        <v>6.2544788311356569E-2</v>
      </c>
      <c r="AC315" s="54">
        <f t="shared" si="122"/>
        <v>8.4656334621744142E-2</v>
      </c>
      <c r="AD315" s="54">
        <f t="shared" si="122"/>
        <v>0.10488030038365005</v>
      </c>
      <c r="AE315" s="54">
        <f t="shared" si="122"/>
        <v>0.12342990351330752</v>
      </c>
      <c r="AF315" s="54">
        <f t="shared" si="122"/>
        <v>0.14049158100215794</v>
      </c>
      <c r="AG315" s="54">
        <f t="shared" si="122"/>
        <v>0.15622806553569824</v>
      </c>
      <c r="AH315" s="54">
        <f t="shared" si="122"/>
        <v>0.17078132970561849</v>
      </c>
      <c r="AI315" s="54">
        <f t="shared" si="122"/>
        <v>0.18427529163609763</v>
      </c>
      <c r="AJ315" s="54">
        <f t="shared" si="122"/>
        <v>0.19681823816467653</v>
      </c>
      <c r="AK315" s="54">
        <f t="shared" si="122"/>
        <v>0.2085049582807891</v>
      </c>
      <c r="AL315" s="54">
        <f t="shared" si="122"/>
        <v>0.2194185998397456</v>
      </c>
      <c r="AN315" s="55">
        <f t="shared" si="102"/>
        <v>0</v>
      </c>
      <c r="AO315" s="55">
        <f t="shared" si="103"/>
        <v>0</v>
      </c>
      <c r="AP315" s="55">
        <f t="shared" si="104"/>
        <v>0</v>
      </c>
      <c r="AQ315" s="55">
        <f t="shared" si="105"/>
        <v>0</v>
      </c>
      <c r="AR315" s="55">
        <f t="shared" si="106"/>
        <v>0</v>
      </c>
      <c r="AS315" s="55">
        <f t="shared" si="107"/>
        <v>0</v>
      </c>
    </row>
    <row r="316" spans="1:45" ht="13.5" customHeight="1">
      <c r="A316" s="51">
        <v>306</v>
      </c>
      <c r="B316" s="52">
        <v>44271</v>
      </c>
      <c r="C316" s="53">
        <v>0.52407000000000004</v>
      </c>
      <c r="D316" s="53">
        <v>-1.1396900000000001</v>
      </c>
      <c r="E316" s="53">
        <v>-4.6698399999999998</v>
      </c>
      <c r="F316" s="53">
        <v>2.4430700000000001</v>
      </c>
      <c r="G316" s="53">
        <v>2.3275800000000002</v>
      </c>
      <c r="H316" s="53">
        <v>1.6152200000000001</v>
      </c>
      <c r="I316" s="54">
        <f t="shared" si="120"/>
        <v>-0.6536317635690807</v>
      </c>
      <c r="J316" s="54">
        <f t="shared" si="120"/>
        <v>-0.70348270252171641</v>
      </c>
      <c r="K316" s="54">
        <f t="shared" si="120"/>
        <v>-0.72557442609641543</v>
      </c>
      <c r="L316" s="54">
        <f t="shared" si="120"/>
        <v>-0.71449078905545571</v>
      </c>
      <c r="M316" s="54">
        <f t="shared" si="120"/>
        <v>-0.67682821602087495</v>
      </c>
      <c r="N316" s="54">
        <f t="shared" si="120"/>
        <v>-0.62169676592036038</v>
      </c>
      <c r="O316" s="54">
        <f t="shared" si="120"/>
        <v>-0.55713532979764036</v>
      </c>
      <c r="P316" s="54">
        <f t="shared" si="120"/>
        <v>-0.48913745367840361</v>
      </c>
      <c r="Q316" s="54">
        <f t="shared" si="120"/>
        <v>-0.42172102831003283</v>
      </c>
      <c r="R316" s="54">
        <f t="shared" si="120"/>
        <v>-0.35733249017101892</v>
      </c>
      <c r="S316" s="54">
        <f t="shared" si="121"/>
        <v>-0.29728851777465637</v>
      </c>
      <c r="T316" s="54">
        <f t="shared" si="121"/>
        <v>-0.24214893979785901</v>
      </c>
      <c r="U316" s="54">
        <f t="shared" si="121"/>
        <v>-0.19199743202256653</v>
      </c>
      <c r="V316" s="54">
        <f t="shared" si="121"/>
        <v>-0.1466386296966477</v>
      </c>
      <c r="W316" s="54">
        <f t="shared" si="121"/>
        <v>-0.10572959056766373</v>
      </c>
      <c r="X316" s="54">
        <f t="shared" si="121"/>
        <v>-6.8863538654751727E-2</v>
      </c>
      <c r="Y316" s="54">
        <f t="shared" si="121"/>
        <v>-3.5620657299121089E-2</v>
      </c>
      <c r="Z316" s="54">
        <f t="shared" si="121"/>
        <v>-5.5970161381488082E-3</v>
      </c>
      <c r="AA316" s="54">
        <f t="shared" si="121"/>
        <v>2.1580504335984879E-2</v>
      </c>
      <c r="AB316" s="54">
        <f t="shared" si="121"/>
        <v>4.6247929373958718E-2</v>
      </c>
      <c r="AC316" s="54">
        <f t="shared" si="122"/>
        <v>6.8703006890805385E-2</v>
      </c>
      <c r="AD316" s="54">
        <f t="shared" si="122"/>
        <v>8.9206852359647593E-2</v>
      </c>
      <c r="AE316" s="54">
        <f t="shared" si="122"/>
        <v>0.10798700555625401</v>
      </c>
      <c r="AF316" s="54">
        <f t="shared" si="122"/>
        <v>0.12524104611898298</v>
      </c>
      <c r="AG316" s="54">
        <f t="shared" si="122"/>
        <v>0.14114027650419694</v>
      </c>
      <c r="AH316" s="54">
        <f t="shared" si="122"/>
        <v>0.15583320762549979</v>
      </c>
      <c r="AI316" s="54">
        <f t="shared" si="122"/>
        <v>0.16944872078591708</v>
      </c>
      <c r="AJ316" s="54">
        <f t="shared" si="122"/>
        <v>0.1820988610715733</v>
      </c>
      <c r="AK316" s="54">
        <f t="shared" si="122"/>
        <v>0.19388126321241408</v>
      </c>
      <c r="AL316" s="54">
        <f t="shared" si="122"/>
        <v>0.20488123476928582</v>
      </c>
      <c r="AN316" s="55">
        <f t="shared" si="102"/>
        <v>-1.2279999999999958E-2</v>
      </c>
      <c r="AO316" s="55">
        <f t="shared" si="103"/>
        <v>8.379999999999832E-3</v>
      </c>
      <c r="AP316" s="55">
        <f t="shared" si="104"/>
        <v>-1.8531599999999999</v>
      </c>
      <c r="AQ316" s="55">
        <f t="shared" si="105"/>
        <v>1.6978200000000001</v>
      </c>
      <c r="AR316" s="55">
        <f t="shared" si="106"/>
        <v>-0.29850999999999983</v>
      </c>
      <c r="AS316" s="55">
        <f t="shared" si="107"/>
        <v>0.40380000000000016</v>
      </c>
    </row>
    <row r="317" spans="1:45" ht="13.5" customHeight="1">
      <c r="A317" s="51">
        <v>307</v>
      </c>
      <c r="B317" s="52">
        <v>44272</v>
      </c>
      <c r="C317" s="53">
        <v>0.54196999999999995</v>
      </c>
      <c r="D317" s="53">
        <v>-1.16435</v>
      </c>
      <c r="E317" s="53">
        <v>-9.3061900000000009</v>
      </c>
      <c r="F317" s="53">
        <v>6.9787299999999997</v>
      </c>
      <c r="G317" s="53">
        <v>2.0634999999999999</v>
      </c>
      <c r="H317" s="53">
        <v>1.76709</v>
      </c>
      <c r="I317" s="54">
        <f t="shared" si="120"/>
        <v>-0.65764200348312984</v>
      </c>
      <c r="J317" s="54">
        <f t="shared" si="120"/>
        <v>-0.70458563961610787</v>
      </c>
      <c r="K317" s="54">
        <f t="shared" si="120"/>
        <v>-0.72235536352511343</v>
      </c>
      <c r="L317" s="54">
        <f t="shared" si="120"/>
        <v>-0.70585284800723525</v>
      </c>
      <c r="M317" s="54">
        <f t="shared" si="120"/>
        <v>-0.66241316177062859</v>
      </c>
      <c r="N317" s="54">
        <f t="shared" si="120"/>
        <v>-0.60180464561546931</v>
      </c>
      <c r="O317" s="54">
        <f t="shared" si="120"/>
        <v>-0.53249037927525622</v>
      </c>
      <c r="P317" s="54">
        <f t="shared" si="120"/>
        <v>-0.46065836027782381</v>
      </c>
      <c r="Q317" s="54">
        <f t="shared" si="120"/>
        <v>-0.39035072738386334</v>
      </c>
      <c r="R317" s="54">
        <f t="shared" si="120"/>
        <v>-0.32393380261484128</v>
      </c>
      <c r="S317" s="54">
        <f t="shared" si="121"/>
        <v>-0.26259302090288239</v>
      </c>
      <c r="T317" s="54">
        <f t="shared" si="121"/>
        <v>-0.20674231504559937</v>
      </c>
      <c r="U317" s="54">
        <f t="shared" si="121"/>
        <v>-0.15632657496270674</v>
      </c>
      <c r="V317" s="54">
        <f t="shared" si="121"/>
        <v>-0.11102967635227023</v>
      </c>
      <c r="W317" s="54">
        <f t="shared" si="121"/>
        <v>-7.0409761972278995E-2</v>
      </c>
      <c r="X317" s="54">
        <f t="shared" si="121"/>
        <v>-3.3982650513967649E-2</v>
      </c>
      <c r="Y317" s="54">
        <f t="shared" si="121"/>
        <v>-1.270193280959564E-3</v>
      </c>
      <c r="Z317" s="54">
        <f t="shared" si="121"/>
        <v>2.8174035907591377E-2</v>
      </c>
      <c r="AA317" s="54">
        <f t="shared" si="121"/>
        <v>5.4753104636679262E-2</v>
      </c>
      <c r="AB317" s="54">
        <f t="shared" si="121"/>
        <v>7.8823398581243209E-2</v>
      </c>
      <c r="AC317" s="54">
        <f t="shared" si="122"/>
        <v>0.10069591902905362</v>
      </c>
      <c r="AD317" s="54">
        <f t="shared" si="122"/>
        <v>0.12063990777086697</v>
      </c>
      <c r="AE317" s="54">
        <f t="shared" si="122"/>
        <v>0.13888742786009889</v>
      </c>
      <c r="AF317" s="54">
        <f t="shared" si="122"/>
        <v>0.15563811857496179</v>
      </c>
      <c r="AG317" s="54">
        <f t="shared" si="122"/>
        <v>0.17106370937994531</v>
      </c>
      <c r="AH317" s="54">
        <f t="shared" si="122"/>
        <v>0.18531209821622374</v>
      </c>
      <c r="AI317" s="54">
        <f t="shared" si="122"/>
        <v>0.19851092706539791</v>
      </c>
      <c r="AJ317" s="54">
        <f t="shared" si="122"/>
        <v>0.21077065765927783</v>
      </c>
      <c r="AK317" s="54">
        <f t="shared" si="122"/>
        <v>0.22218718529262438</v>
      </c>
      <c r="AL317" s="54">
        <f t="shared" si="122"/>
        <v>0.23284404341773696</v>
      </c>
      <c r="AN317" s="55">
        <f t="shared" si="102"/>
        <v>1.7899999999999916E-2</v>
      </c>
      <c r="AO317" s="55">
        <f t="shared" si="103"/>
        <v>-2.4659999999999904E-2</v>
      </c>
      <c r="AP317" s="55">
        <f t="shared" si="104"/>
        <v>-4.6363500000000011</v>
      </c>
      <c r="AQ317" s="55">
        <f t="shared" si="105"/>
        <v>4.53566</v>
      </c>
      <c r="AR317" s="55">
        <f t="shared" si="106"/>
        <v>-0.26408000000000031</v>
      </c>
      <c r="AS317" s="55">
        <f t="shared" si="107"/>
        <v>0.15186999999999995</v>
      </c>
    </row>
    <row r="318" spans="1:45" ht="13.5" customHeight="1">
      <c r="A318" s="51">
        <v>308</v>
      </c>
      <c r="B318" s="52">
        <v>44273</v>
      </c>
      <c r="C318" s="53">
        <v>0.61390999999999996</v>
      </c>
      <c r="D318" s="53">
        <v>-1.2470600000000001</v>
      </c>
      <c r="E318" s="53">
        <v>-26.002829999999999</v>
      </c>
      <c r="F318" s="53">
        <v>23.571729999999999</v>
      </c>
      <c r="G318" s="53">
        <v>1.9360299999999999</v>
      </c>
      <c r="H318" s="53">
        <v>1.83239</v>
      </c>
      <c r="I318" s="54">
        <f t="shared" si="120"/>
        <v>-0.64709412238568298</v>
      </c>
      <c r="J318" s="54">
        <f t="shared" si="120"/>
        <v>-0.68837867592962354</v>
      </c>
      <c r="K318" s="54">
        <f t="shared" si="120"/>
        <v>-0.70438906136266777</v>
      </c>
      <c r="L318" s="54">
        <f t="shared" si="120"/>
        <v>-0.68602647164118746</v>
      </c>
      <c r="M318" s="54">
        <f t="shared" si="120"/>
        <v>-0.63975233573686197</v>
      </c>
      <c r="N318" s="54">
        <f t="shared" si="120"/>
        <v>-0.57553327598281889</v>
      </c>
      <c r="O318" s="54">
        <f t="shared" si="120"/>
        <v>-0.50226228312668653</v>
      </c>
      <c r="P318" s="54">
        <f t="shared" si="120"/>
        <v>-0.42649394554139519</v>
      </c>
      <c r="Q318" s="54">
        <f t="shared" si="120"/>
        <v>-0.35250566590369559</v>
      </c>
      <c r="R318" s="54">
        <f t="shared" si="120"/>
        <v>-0.28278188713716812</v>
      </c>
      <c r="S318" s="54">
        <f t="shared" si="121"/>
        <v>-0.21854401968731185</v>
      </c>
      <c r="T318" s="54">
        <f t="shared" si="121"/>
        <v>-0.16019264463193528</v>
      </c>
      <c r="U318" s="54">
        <f t="shared" si="121"/>
        <v>-0.10763420303377647</v>
      </c>
      <c r="V318" s="54">
        <f t="shared" si="121"/>
        <v>-6.0504682479541216E-2</v>
      </c>
      <c r="W318" s="54">
        <f t="shared" si="121"/>
        <v>-1.8313953367262048E-2</v>
      </c>
      <c r="X318" s="54">
        <f t="shared" si="121"/>
        <v>1.9466234911491131E-2</v>
      </c>
      <c r="Y318" s="54">
        <f t="shared" si="121"/>
        <v>5.3352062802535904E-2</v>
      </c>
      <c r="Z318" s="54">
        <f t="shared" si="121"/>
        <v>8.382166593246243E-2</v>
      </c>
      <c r="AA318" s="54">
        <f t="shared" si="121"/>
        <v>0.11130399128434831</v>
      </c>
      <c r="AB318" s="54">
        <f t="shared" si="121"/>
        <v>0.13617628242865365</v>
      </c>
      <c r="AC318" s="54">
        <f t="shared" si="122"/>
        <v>0.1587662481164267</v>
      </c>
      <c r="AD318" s="54">
        <f t="shared" si="122"/>
        <v>0.17935649524842079</v>
      </c>
      <c r="AE318" s="54">
        <f t="shared" si="122"/>
        <v>0.19818980375969431</v>
      </c>
      <c r="AF318" s="54">
        <f t="shared" si="122"/>
        <v>0.21547445106821317</v>
      </c>
      <c r="AG318" s="54">
        <f t="shared" si="122"/>
        <v>0.23138917980566931</v>
      </c>
      <c r="AH318" s="54">
        <f t="shared" si="122"/>
        <v>0.24608763091997599</v>
      </c>
      <c r="AI318" s="54">
        <f t="shared" si="122"/>
        <v>0.2597021934492747</v>
      </c>
      <c r="AJ318" s="54">
        <f t="shared" si="122"/>
        <v>0.27234729080781417</v>
      </c>
      <c r="AK318" s="54">
        <f t="shared" si="122"/>
        <v>0.28412215595839485</v>
      </c>
      <c r="AL318" s="54">
        <f t="shared" si="122"/>
        <v>0.29511315980522146</v>
      </c>
      <c r="AN318" s="55">
        <f t="shared" si="102"/>
        <v>7.1940000000000004E-2</v>
      </c>
      <c r="AO318" s="55">
        <f t="shared" si="103"/>
        <v>-8.2710000000000061E-2</v>
      </c>
      <c r="AP318" s="55">
        <f t="shared" si="104"/>
        <v>-16.696639999999999</v>
      </c>
      <c r="AQ318" s="55">
        <f t="shared" si="105"/>
        <v>16.593</v>
      </c>
      <c r="AR318" s="55">
        <f t="shared" si="106"/>
        <v>-0.12746999999999997</v>
      </c>
      <c r="AS318" s="55">
        <f t="shared" si="107"/>
        <v>6.5299999999999914E-2</v>
      </c>
    </row>
    <row r="319" spans="1:45" ht="13.5" customHeight="1">
      <c r="A319" s="51">
        <v>309</v>
      </c>
      <c r="B319" s="52">
        <v>44274</v>
      </c>
      <c r="C319" s="53">
        <v>0.59028999999999998</v>
      </c>
      <c r="D319" s="53">
        <v>-1.22123</v>
      </c>
      <c r="E319" s="53">
        <v>-30</v>
      </c>
      <c r="F319" s="53">
        <v>27.517140000000001</v>
      </c>
      <c r="G319" s="53">
        <v>1.95932</v>
      </c>
      <c r="H319" s="53">
        <v>1.87408</v>
      </c>
      <c r="I319" s="54">
        <f t="shared" si="120"/>
        <v>-0.66864907625318892</v>
      </c>
      <c r="J319" s="54">
        <f t="shared" si="120"/>
        <v>-0.71522705123340113</v>
      </c>
      <c r="K319" s="54">
        <f t="shared" si="120"/>
        <v>-0.73087846617646512</v>
      </c>
      <c r="L319" s="54">
        <f t="shared" si="120"/>
        <v>-0.71120589637641984</v>
      </c>
      <c r="M319" s="54">
        <f t="shared" si="120"/>
        <v>-0.66405208900085544</v>
      </c>
      <c r="N319" s="54">
        <f t="shared" si="120"/>
        <v>-0.59955066118106526</v>
      </c>
      <c r="O319" s="54">
        <f t="shared" si="120"/>
        <v>-0.52641251219169494</v>
      </c>
      <c r="P319" s="54">
        <f t="shared" si="120"/>
        <v>-0.45097871277722845</v>
      </c>
      <c r="Q319" s="54">
        <f t="shared" si="120"/>
        <v>-0.37737281257580246</v>
      </c>
      <c r="R319" s="54">
        <f t="shared" si="120"/>
        <v>-0.30799222103195234</v>
      </c>
      <c r="S319" s="54">
        <f t="shared" si="121"/>
        <v>-0.24402088632920904</v>
      </c>
      <c r="T319" s="54">
        <f t="shared" si="121"/>
        <v>-0.18585218787296753</v>
      </c>
      <c r="U319" s="54">
        <f t="shared" si="121"/>
        <v>-0.13340091640545015</v>
      </c>
      <c r="V319" s="54">
        <f t="shared" si="121"/>
        <v>-8.6317541049508506E-2</v>
      </c>
      <c r="W319" s="54">
        <f t="shared" si="121"/>
        <v>-4.4127262394277444E-2</v>
      </c>
      <c r="X319" s="54">
        <f t="shared" si="121"/>
        <v>-6.3154691171507515E-3</v>
      </c>
      <c r="Y319" s="54">
        <f t="shared" si="121"/>
        <v>2.7622986307153319E-2</v>
      </c>
      <c r="Z319" s="54">
        <f t="shared" si="121"/>
        <v>5.8157868735384532E-2</v>
      </c>
      <c r="AA319" s="54">
        <f t="shared" si="121"/>
        <v>8.5712082747067875E-2</v>
      </c>
      <c r="AB319" s="54">
        <f t="shared" si="121"/>
        <v>0.11065869837274889</v>
      </c>
      <c r="AC319" s="54">
        <f t="shared" si="122"/>
        <v>0.13332266763819156</v>
      </c>
      <c r="AD319" s="54">
        <f t="shared" si="122"/>
        <v>0.15398486972544401</v>
      </c>
      <c r="AE319" s="54">
        <f t="shared" si="122"/>
        <v>0.17288707796974467</v>
      </c>
      <c r="AF319" s="54">
        <f t="shared" si="122"/>
        <v>0.19023705217736997</v>
      </c>
      <c r="AG319" s="54">
        <f t="shared" si="122"/>
        <v>0.20621333793063235</v>
      </c>
      <c r="AH319" s="54">
        <f t="shared" si="122"/>
        <v>0.22096958122775834</v>
      </c>
      <c r="AI319" s="54">
        <f t="shared" si="122"/>
        <v>0.23463829718310714</v>
      </c>
      <c r="AJ319" s="54">
        <f t="shared" si="122"/>
        <v>0.24733410226091213</v>
      </c>
      <c r="AK319" s="54">
        <f t="shared" si="122"/>
        <v>0.25915645438781265</v>
      </c>
      <c r="AL319" s="54">
        <f t="shared" si="122"/>
        <v>0.2701919593190294</v>
      </c>
      <c r="AN319" s="55">
        <f t="shared" si="102"/>
        <v>-2.3619999999999974E-2</v>
      </c>
      <c r="AO319" s="55">
        <f t="shared" si="103"/>
        <v>2.583000000000002E-2</v>
      </c>
      <c r="AP319" s="55">
        <f t="shared" si="104"/>
        <v>-3.9971700000000006</v>
      </c>
      <c r="AQ319" s="55">
        <f t="shared" si="105"/>
        <v>3.9454100000000025</v>
      </c>
      <c r="AR319" s="55">
        <f t="shared" si="106"/>
        <v>2.3290000000000033E-2</v>
      </c>
      <c r="AS319" s="55">
        <f t="shared" si="107"/>
        <v>4.1690000000000005E-2</v>
      </c>
    </row>
    <row r="320" spans="1:45" ht="13.5" customHeight="1">
      <c r="A320" s="51">
        <v>310</v>
      </c>
      <c r="B320" s="52">
        <v>44277</v>
      </c>
      <c r="C320" s="53">
        <v>0.60684000000000005</v>
      </c>
      <c r="D320" s="53">
        <v>-1.2381800000000001</v>
      </c>
      <c r="E320" s="53">
        <v>-8.74681</v>
      </c>
      <c r="F320" s="53">
        <v>6.2815899999999996</v>
      </c>
      <c r="G320" s="53">
        <v>2.1351900000000001</v>
      </c>
      <c r="H320" s="53">
        <v>1.7919700000000001</v>
      </c>
      <c r="I320" s="54">
        <f t="shared" si="120"/>
        <v>-0.67115795879027051</v>
      </c>
      <c r="J320" s="54">
        <f t="shared" si="120"/>
        <v>-0.7200407795547652</v>
      </c>
      <c r="K320" s="54">
        <f t="shared" si="120"/>
        <v>-0.73885952529618359</v>
      </c>
      <c r="L320" s="54">
        <f t="shared" si="120"/>
        <v>-0.72266774717058779</v>
      </c>
      <c r="M320" s="54">
        <f t="shared" si="120"/>
        <v>-0.67867348458565435</v>
      </c>
      <c r="N320" s="54">
        <f t="shared" si="120"/>
        <v>-0.61661175873434959</v>
      </c>
      <c r="O320" s="54">
        <f t="shared" si="120"/>
        <v>-0.54504574655416427</v>
      </c>
      <c r="P320" s="54">
        <f t="shared" si="120"/>
        <v>-0.47034465082165489</v>
      </c>
      <c r="Q320" s="54">
        <f t="shared" si="120"/>
        <v>-0.39675561699630246</v>
      </c>
      <c r="R320" s="54">
        <f t="shared" si="120"/>
        <v>-0.32683522503603601</v>
      </c>
      <c r="S320" s="54">
        <f t="shared" si="121"/>
        <v>-0.26192531702348743</v>
      </c>
      <c r="T320" s="54">
        <f t="shared" si="121"/>
        <v>-0.20255704831845101</v>
      </c>
      <c r="U320" s="54">
        <f t="shared" si="121"/>
        <v>-0.14875590348582546</v>
      </c>
      <c r="V320" s="54">
        <f t="shared" si="121"/>
        <v>-0.10025585434823647</v>
      </c>
      <c r="W320" s="54">
        <f t="shared" si="121"/>
        <v>-5.6641679785137122E-2</v>
      </c>
      <c r="X320" s="54">
        <f t="shared" si="121"/>
        <v>-1.7438913542435763E-2</v>
      </c>
      <c r="Y320" s="54">
        <f t="shared" si="121"/>
        <v>1.7832356298298602E-2</v>
      </c>
      <c r="Z320" s="54">
        <f t="shared" si="121"/>
        <v>4.962758183006688E-2</v>
      </c>
      <c r="AA320" s="54">
        <f t="shared" si="121"/>
        <v>7.8363029043967969E-2</v>
      </c>
      <c r="AB320" s="54">
        <f t="shared" si="121"/>
        <v>0.1044102954210096</v>
      </c>
      <c r="AC320" s="54">
        <f t="shared" si="122"/>
        <v>0.12809616924889067</v>
      </c>
      <c r="AD320" s="54">
        <f t="shared" si="122"/>
        <v>0.1497053475952681</v>
      </c>
      <c r="AE320" s="54">
        <f t="shared" si="122"/>
        <v>0.16948448596518195</v>
      </c>
      <c r="AF320" s="54">
        <f t="shared" si="122"/>
        <v>0.18764667806347102</v>
      </c>
      <c r="AG320" s="54">
        <f t="shared" si="122"/>
        <v>0.2043758620395601</v>
      </c>
      <c r="AH320" s="54">
        <f t="shared" si="122"/>
        <v>0.21983089568232378</v>
      </c>
      <c r="AI320" s="54">
        <f t="shared" si="122"/>
        <v>0.23414919024830777</v>
      </c>
      <c r="AJ320" s="54">
        <f t="shared" si="122"/>
        <v>0.24744987695887122</v>
      </c>
      <c r="AK320" s="54">
        <f t="shared" si="122"/>
        <v>0.25983652555507242</v>
      </c>
      <c r="AL320" s="54">
        <f t="shared" si="122"/>
        <v>0.27139945612460104</v>
      </c>
      <c r="AN320" s="55">
        <f t="shared" si="102"/>
        <v>1.6550000000000065E-2</v>
      </c>
      <c r="AO320" s="55">
        <f t="shared" si="103"/>
        <v>-1.6950000000000021E-2</v>
      </c>
      <c r="AP320" s="55">
        <f t="shared" si="104"/>
        <v>21.25319</v>
      </c>
      <c r="AQ320" s="55">
        <f t="shared" si="105"/>
        <v>-21.235550000000003</v>
      </c>
      <c r="AR320" s="55">
        <f t="shared" si="106"/>
        <v>0.17587000000000019</v>
      </c>
      <c r="AS320" s="55">
        <f t="shared" si="107"/>
        <v>-8.2109999999999905E-2</v>
      </c>
    </row>
    <row r="321" spans="1:45" ht="13.5" customHeight="1">
      <c r="A321" s="51">
        <v>311</v>
      </c>
      <c r="B321" s="52">
        <v>44278</v>
      </c>
      <c r="C321" s="53">
        <v>0.58043999999999996</v>
      </c>
      <c r="D321" s="53">
        <v>-1.21844</v>
      </c>
      <c r="E321" s="53">
        <v>-9.3143899999999995</v>
      </c>
      <c r="F321" s="53">
        <v>6.8829099999999999</v>
      </c>
      <c r="G321" s="53">
        <v>2.1273399999999998</v>
      </c>
      <c r="H321" s="53">
        <v>1.8081799999999999</v>
      </c>
      <c r="I321" s="54">
        <f t="shared" ref="I321:R330" si="123">IFERROR($C321 + $D321 * (1 - EXP(-I$9 / $G321)) / (I$9 / $G321)+ $E321 * ((1 - EXP(-I$9 / $G321)) / (I$9 / $G321) - EXP(-I$9 / $G321))+ $F321 * ((1 - EXP(-I$9 / $H321)) / (I$9 / $H321) - EXP(-I$9 / $H321)),"n.a")</f>
        <v>-0.67411635457013874</v>
      </c>
      <c r="J321" s="54">
        <f t="shared" si="123"/>
        <v>-0.72257395850225947</v>
      </c>
      <c r="K321" s="54">
        <f t="shared" si="123"/>
        <v>-0.74267577008833419</v>
      </c>
      <c r="L321" s="54">
        <f t="shared" si="123"/>
        <v>-0.72849835190858947</v>
      </c>
      <c r="M321" s="54">
        <f t="shared" si="123"/>
        <v>-0.68669559712569073</v>
      </c>
      <c r="N321" s="54">
        <f t="shared" si="123"/>
        <v>-0.62672024647037339</v>
      </c>
      <c r="O321" s="54">
        <f t="shared" si="123"/>
        <v>-0.55701442658053435</v>
      </c>
      <c r="P321" s="54">
        <f t="shared" si="123"/>
        <v>-0.48391465569305447</v>
      </c>
      <c r="Q321" s="54">
        <f t="shared" si="123"/>
        <v>-0.41167924799522981</v>
      </c>
      <c r="R321" s="54">
        <f t="shared" si="123"/>
        <v>-0.34289435599032325</v>
      </c>
      <c r="S321" s="54">
        <f t="shared" ref="S321:AB330" si="124">IFERROR($C321 + $D321 * (1 - EXP(-S$9 / $G321)) / (S$9 / $G321)+ $E321 * ((1 - EXP(-S$9 / $G321)) / (S$9 / $G321) - EXP(-S$9 / $G321))+ $F321 * ((1 - EXP(-S$9 / $H321)) / (S$9 / $H321) - EXP(-S$9 / $H321)),"n.a")</f>
        <v>-0.27893626074830635</v>
      </c>
      <c r="T321" s="54">
        <f t="shared" si="124"/>
        <v>-0.22036889609175048</v>
      </c>
      <c r="U321" s="54">
        <f t="shared" si="124"/>
        <v>-0.16724622638942999</v>
      </c>
      <c r="V321" s="54">
        <f t="shared" si="124"/>
        <v>-0.11932577723506455</v>
      </c>
      <c r="W321" s="54">
        <f t="shared" si="124"/>
        <v>-7.6211266038753611E-2</v>
      </c>
      <c r="X321" s="54">
        <f t="shared" si="124"/>
        <v>-3.7443219702942732E-2</v>
      </c>
      <c r="Y321" s="54">
        <f t="shared" si="124"/>
        <v>-2.5535121046348364E-3</v>
      </c>
      <c r="Z321" s="54">
        <f t="shared" si="124"/>
        <v>2.8904054837586846E-2</v>
      </c>
      <c r="AA321" s="54">
        <f t="shared" si="124"/>
        <v>5.7338457978781232E-2</v>
      </c>
      <c r="AB321" s="54">
        <f t="shared" si="124"/>
        <v>8.3115517449001031E-2</v>
      </c>
      <c r="AC321" s="54">
        <f t="shared" ref="AC321:AL330" si="125">IFERROR($C321 + $D321 * (1 - EXP(-AC$9 / $G321)) / (AC$9 / $G321)+ $E321 * ((1 - EXP(-AC$9 / $G321)) / (AC$9 / $G321) - EXP(-AC$9 / $G321))+ $F321 * ((1 - EXP(-AC$9 / $H321)) / (AC$9 / $H321) - EXP(-AC$9 / $H321)),"n.a")</f>
        <v>0.10655740426322424</v>
      </c>
      <c r="AD321" s="54">
        <f t="shared" si="125"/>
        <v>0.12794508999458831</v>
      </c>
      <c r="AE321" s="54">
        <f t="shared" si="125"/>
        <v>0.1475221936822011</v>
      </c>
      <c r="AF321" s="54">
        <f t="shared" si="125"/>
        <v>0.16549930893771236</v>
      </c>
      <c r="AG321" s="54">
        <f t="shared" si="125"/>
        <v>0.18205829516505823</v>
      </c>
      <c r="AH321" s="54">
        <f t="shared" si="125"/>
        <v>0.19735626572541559</v>
      </c>
      <c r="AI321" s="54">
        <f t="shared" si="125"/>
        <v>0.21152915547430523</v>
      </c>
      <c r="AJ321" s="54">
        <f t="shared" si="125"/>
        <v>0.22469483633122478</v>
      </c>
      <c r="AK321" s="54">
        <f t="shared" si="125"/>
        <v>0.23695579632715963</v>
      </c>
      <c r="AL321" s="54">
        <f t="shared" si="125"/>
        <v>0.24840142046420893</v>
      </c>
      <c r="AN321" s="55">
        <f t="shared" si="102"/>
        <v>-2.640000000000009E-2</v>
      </c>
      <c r="AO321" s="55">
        <f t="shared" si="103"/>
        <v>1.9740000000000091E-2</v>
      </c>
      <c r="AP321" s="55">
        <f t="shared" si="104"/>
        <v>-0.56757999999999953</v>
      </c>
      <c r="AQ321" s="55">
        <f t="shared" si="105"/>
        <v>0.6013200000000003</v>
      </c>
      <c r="AR321" s="55">
        <f t="shared" si="106"/>
        <v>-7.8500000000003567E-3</v>
      </c>
      <c r="AS321" s="55">
        <f t="shared" si="107"/>
        <v>1.6209999999999836E-2</v>
      </c>
    </row>
    <row r="322" spans="1:45" ht="13.5" customHeight="1">
      <c r="A322" s="51">
        <v>312</v>
      </c>
      <c r="B322" s="52">
        <v>44279</v>
      </c>
      <c r="C322" s="53">
        <v>0.58038000000000001</v>
      </c>
      <c r="D322" s="53">
        <v>-0.80811999999999995</v>
      </c>
      <c r="E322" s="53">
        <v>-2.8895300000000002</v>
      </c>
      <c r="F322" s="53">
        <v>-1.01566</v>
      </c>
      <c r="G322" s="53">
        <v>2.8540399999999999</v>
      </c>
      <c r="H322" s="53">
        <v>0.16991000000000001</v>
      </c>
      <c r="I322" s="54">
        <f t="shared" si="123"/>
        <v>-0.672772338563423</v>
      </c>
      <c r="J322" s="54">
        <f t="shared" si="123"/>
        <v>-0.73041198967993559</v>
      </c>
      <c r="K322" s="54">
        <f t="shared" si="123"/>
        <v>-0.75530052456635066</v>
      </c>
      <c r="L322" s="54">
        <f t="shared" si="123"/>
        <v>-0.73999753213014885</v>
      </c>
      <c r="M322" s="54">
        <f t="shared" si="123"/>
        <v>-0.69753324479515177</v>
      </c>
      <c r="N322" s="54">
        <f t="shared" si="123"/>
        <v>-0.6393265174166185</v>
      </c>
      <c r="O322" s="54">
        <f t="shared" si="123"/>
        <v>-0.57344354565509048</v>
      </c>
      <c r="P322" s="54">
        <f t="shared" si="123"/>
        <v>-0.50519396316959631</v>
      </c>
      <c r="Q322" s="54">
        <f t="shared" si="123"/>
        <v>-0.43790181759691715</v>
      </c>
      <c r="R322" s="54">
        <f t="shared" si="123"/>
        <v>-0.37352933015299955</v>
      </c>
      <c r="S322" s="54">
        <f t="shared" si="124"/>
        <v>-0.31313199557007099</v>
      </c>
      <c r="T322" s="54">
        <f t="shared" si="124"/>
        <v>-0.25717730037012643</v>
      </c>
      <c r="U322" s="54">
        <f t="shared" si="124"/>
        <v>-0.20576286389896797</v>
      </c>
      <c r="V322" s="54">
        <f t="shared" si="124"/>
        <v>-0.15876317701860629</v>
      </c>
      <c r="W322" s="54">
        <f t="shared" si="124"/>
        <v>-0.11592668020108646</v>
      </c>
      <c r="X322" s="54">
        <f t="shared" si="124"/>
        <v>-7.6938780864724277E-2</v>
      </c>
      <c r="Y322" s="54">
        <f t="shared" si="124"/>
        <v>-4.1461780995531494E-2</v>
      </c>
      <c r="Z322" s="54">
        <f t="shared" si="124"/>
        <v>-9.159333167747646E-3</v>
      </c>
      <c r="AA322" s="54">
        <f t="shared" si="124"/>
        <v>2.0289335890899887E-2</v>
      </c>
      <c r="AB322" s="54">
        <f t="shared" si="124"/>
        <v>4.7181861818721284E-2</v>
      </c>
      <c r="AC322" s="54">
        <f t="shared" si="125"/>
        <v>7.1789424328010012E-2</v>
      </c>
      <c r="AD322" s="54">
        <f t="shared" si="125"/>
        <v>9.4356057245810032E-2</v>
      </c>
      <c r="AE322" s="54">
        <f t="shared" si="125"/>
        <v>0.11509951663558315</v>
      </c>
      <c r="AF322" s="54">
        <f t="shared" si="125"/>
        <v>0.13421300862771127</v>
      </c>
      <c r="AG322" s="54">
        <f t="shared" si="125"/>
        <v>0.15186732973201542</v>
      </c>
      <c r="AH322" s="54">
        <f t="shared" si="125"/>
        <v>0.16821314056209097</v>
      </c>
      <c r="AI322" s="54">
        <f t="shared" si="125"/>
        <v>0.18338320532121899</v>
      </c>
      <c r="AJ322" s="54">
        <f t="shared" si="125"/>
        <v>0.19749450225788268</v>
      </c>
      <c r="AK322" s="54">
        <f t="shared" si="125"/>
        <v>0.2106501571240337</v>
      </c>
      <c r="AL322" s="54">
        <f t="shared" si="125"/>
        <v>0.22294118105926175</v>
      </c>
      <c r="AN322" s="55">
        <f t="shared" si="102"/>
        <v>-5.9999999999948983E-5</v>
      </c>
      <c r="AO322" s="55">
        <f t="shared" si="103"/>
        <v>0.41032000000000002</v>
      </c>
      <c r="AP322" s="55">
        <f t="shared" si="104"/>
        <v>6.4248599999999989</v>
      </c>
      <c r="AQ322" s="55">
        <f t="shared" si="105"/>
        <v>-7.8985699999999994</v>
      </c>
      <c r="AR322" s="55">
        <f t="shared" si="106"/>
        <v>0.72670000000000012</v>
      </c>
      <c r="AS322" s="55">
        <f t="shared" si="107"/>
        <v>-1.6382699999999999</v>
      </c>
    </row>
    <row r="323" spans="1:45" ht="13.5" customHeight="1">
      <c r="A323" s="51">
        <v>313</v>
      </c>
      <c r="B323" s="52">
        <v>44280</v>
      </c>
      <c r="C323" s="53">
        <v>0.58038000000000001</v>
      </c>
      <c r="D323" s="53">
        <v>-0.80811999999999995</v>
      </c>
      <c r="E323" s="53">
        <v>-2.8895300000000002</v>
      </c>
      <c r="F323" s="53">
        <v>-1.01566</v>
      </c>
      <c r="G323" s="53">
        <v>2.8540399999999999</v>
      </c>
      <c r="H323" s="53">
        <v>0.16991000000000001</v>
      </c>
      <c r="I323" s="54">
        <f t="shared" si="123"/>
        <v>-0.672772338563423</v>
      </c>
      <c r="J323" s="54">
        <f t="shared" si="123"/>
        <v>-0.73041198967993559</v>
      </c>
      <c r="K323" s="54">
        <f t="shared" si="123"/>
        <v>-0.75530052456635066</v>
      </c>
      <c r="L323" s="54">
        <f t="shared" si="123"/>
        <v>-0.73999753213014885</v>
      </c>
      <c r="M323" s="54">
        <f t="shared" si="123"/>
        <v>-0.69753324479515177</v>
      </c>
      <c r="N323" s="54">
        <f t="shared" si="123"/>
        <v>-0.6393265174166185</v>
      </c>
      <c r="O323" s="54">
        <f t="shared" si="123"/>
        <v>-0.57344354565509048</v>
      </c>
      <c r="P323" s="54">
        <f t="shared" si="123"/>
        <v>-0.50519396316959631</v>
      </c>
      <c r="Q323" s="54">
        <f t="shared" si="123"/>
        <v>-0.43790181759691715</v>
      </c>
      <c r="R323" s="54">
        <f t="shared" si="123"/>
        <v>-0.37352933015299955</v>
      </c>
      <c r="S323" s="54">
        <f t="shared" si="124"/>
        <v>-0.31313199557007099</v>
      </c>
      <c r="T323" s="54">
        <f t="shared" si="124"/>
        <v>-0.25717730037012643</v>
      </c>
      <c r="U323" s="54">
        <f t="shared" si="124"/>
        <v>-0.20576286389896797</v>
      </c>
      <c r="V323" s="54">
        <f t="shared" si="124"/>
        <v>-0.15876317701860629</v>
      </c>
      <c r="W323" s="54">
        <f t="shared" si="124"/>
        <v>-0.11592668020108646</v>
      </c>
      <c r="X323" s="54">
        <f t="shared" si="124"/>
        <v>-7.6938780864724277E-2</v>
      </c>
      <c r="Y323" s="54">
        <f t="shared" si="124"/>
        <v>-4.1461780995531494E-2</v>
      </c>
      <c r="Z323" s="54">
        <f t="shared" si="124"/>
        <v>-9.159333167747646E-3</v>
      </c>
      <c r="AA323" s="54">
        <f t="shared" si="124"/>
        <v>2.0289335890899887E-2</v>
      </c>
      <c r="AB323" s="54">
        <f t="shared" si="124"/>
        <v>4.7181861818721284E-2</v>
      </c>
      <c r="AC323" s="54">
        <f t="shared" si="125"/>
        <v>7.1789424328010012E-2</v>
      </c>
      <c r="AD323" s="54">
        <f t="shared" si="125"/>
        <v>9.4356057245810032E-2</v>
      </c>
      <c r="AE323" s="54">
        <f t="shared" si="125"/>
        <v>0.11509951663558315</v>
      </c>
      <c r="AF323" s="54">
        <f t="shared" si="125"/>
        <v>0.13421300862771127</v>
      </c>
      <c r="AG323" s="54">
        <f t="shared" si="125"/>
        <v>0.15186732973201542</v>
      </c>
      <c r="AH323" s="54">
        <f t="shared" si="125"/>
        <v>0.16821314056209097</v>
      </c>
      <c r="AI323" s="54">
        <f t="shared" si="125"/>
        <v>0.18338320532121899</v>
      </c>
      <c r="AJ323" s="54">
        <f t="shared" si="125"/>
        <v>0.19749450225788268</v>
      </c>
      <c r="AK323" s="54">
        <f t="shared" si="125"/>
        <v>0.2106501571240337</v>
      </c>
      <c r="AL323" s="54">
        <f t="shared" si="125"/>
        <v>0.22294118105926175</v>
      </c>
      <c r="AN323" s="55">
        <f t="shared" si="102"/>
        <v>0</v>
      </c>
      <c r="AO323" s="55">
        <f t="shared" si="103"/>
        <v>0</v>
      </c>
      <c r="AP323" s="55">
        <f t="shared" si="104"/>
        <v>0</v>
      </c>
      <c r="AQ323" s="55">
        <f t="shared" si="105"/>
        <v>0</v>
      </c>
      <c r="AR323" s="55">
        <f t="shared" si="106"/>
        <v>0</v>
      </c>
      <c r="AS323" s="55">
        <f t="shared" si="107"/>
        <v>0</v>
      </c>
    </row>
    <row r="324" spans="1:45" ht="13.5" customHeight="1">
      <c r="A324" s="51">
        <v>314</v>
      </c>
      <c r="B324" s="52">
        <v>44281</v>
      </c>
      <c r="C324" s="53">
        <v>0.58038000000000001</v>
      </c>
      <c r="D324" s="53">
        <v>-0.80811999999999995</v>
      </c>
      <c r="E324" s="53">
        <v>-2.8895300000000002</v>
      </c>
      <c r="F324" s="53">
        <v>-1.01566</v>
      </c>
      <c r="G324" s="53">
        <v>2.8540399999999999</v>
      </c>
      <c r="H324" s="53">
        <v>0.16991000000000001</v>
      </c>
      <c r="I324" s="54">
        <f t="shared" si="123"/>
        <v>-0.672772338563423</v>
      </c>
      <c r="J324" s="54">
        <f t="shared" si="123"/>
        <v>-0.73041198967993559</v>
      </c>
      <c r="K324" s="54">
        <f t="shared" si="123"/>
        <v>-0.75530052456635066</v>
      </c>
      <c r="L324" s="54">
        <f t="shared" si="123"/>
        <v>-0.73999753213014885</v>
      </c>
      <c r="M324" s="54">
        <f t="shared" si="123"/>
        <v>-0.69753324479515177</v>
      </c>
      <c r="N324" s="54">
        <f t="shared" si="123"/>
        <v>-0.6393265174166185</v>
      </c>
      <c r="O324" s="54">
        <f t="shared" si="123"/>
        <v>-0.57344354565509048</v>
      </c>
      <c r="P324" s="54">
        <f t="shared" si="123"/>
        <v>-0.50519396316959631</v>
      </c>
      <c r="Q324" s="54">
        <f t="shared" si="123"/>
        <v>-0.43790181759691715</v>
      </c>
      <c r="R324" s="54">
        <f t="shared" si="123"/>
        <v>-0.37352933015299955</v>
      </c>
      <c r="S324" s="54">
        <f t="shared" si="124"/>
        <v>-0.31313199557007099</v>
      </c>
      <c r="T324" s="54">
        <f t="shared" si="124"/>
        <v>-0.25717730037012643</v>
      </c>
      <c r="U324" s="54">
        <f t="shared" si="124"/>
        <v>-0.20576286389896797</v>
      </c>
      <c r="V324" s="54">
        <f t="shared" si="124"/>
        <v>-0.15876317701860629</v>
      </c>
      <c r="W324" s="54">
        <f t="shared" si="124"/>
        <v>-0.11592668020108646</v>
      </c>
      <c r="X324" s="54">
        <f t="shared" si="124"/>
        <v>-7.6938780864724277E-2</v>
      </c>
      <c r="Y324" s="54">
        <f t="shared" si="124"/>
        <v>-4.1461780995531494E-2</v>
      </c>
      <c r="Z324" s="54">
        <f t="shared" si="124"/>
        <v>-9.159333167747646E-3</v>
      </c>
      <c r="AA324" s="54">
        <f t="shared" si="124"/>
        <v>2.0289335890899887E-2</v>
      </c>
      <c r="AB324" s="54">
        <f t="shared" si="124"/>
        <v>4.7181861818721284E-2</v>
      </c>
      <c r="AC324" s="54">
        <f t="shared" si="125"/>
        <v>7.1789424328010012E-2</v>
      </c>
      <c r="AD324" s="54">
        <f t="shared" si="125"/>
        <v>9.4356057245810032E-2</v>
      </c>
      <c r="AE324" s="54">
        <f t="shared" si="125"/>
        <v>0.11509951663558315</v>
      </c>
      <c r="AF324" s="54">
        <f t="shared" si="125"/>
        <v>0.13421300862771127</v>
      </c>
      <c r="AG324" s="54">
        <f t="shared" si="125"/>
        <v>0.15186732973201542</v>
      </c>
      <c r="AH324" s="54">
        <f t="shared" si="125"/>
        <v>0.16821314056209097</v>
      </c>
      <c r="AI324" s="54">
        <f t="shared" si="125"/>
        <v>0.18338320532121899</v>
      </c>
      <c r="AJ324" s="54">
        <f t="shared" si="125"/>
        <v>0.19749450225788268</v>
      </c>
      <c r="AK324" s="54">
        <f t="shared" si="125"/>
        <v>0.2106501571240337</v>
      </c>
      <c r="AL324" s="54">
        <f t="shared" si="125"/>
        <v>0.22294118105926175</v>
      </c>
      <c r="AN324" s="55">
        <f t="shared" si="102"/>
        <v>0</v>
      </c>
      <c r="AO324" s="55">
        <f t="shared" si="103"/>
        <v>0</v>
      </c>
      <c r="AP324" s="55">
        <f t="shared" si="104"/>
        <v>0</v>
      </c>
      <c r="AQ324" s="55">
        <f t="shared" si="105"/>
        <v>0</v>
      </c>
      <c r="AR324" s="55">
        <f t="shared" si="106"/>
        <v>0</v>
      </c>
      <c r="AS324" s="55">
        <f t="shared" si="107"/>
        <v>0</v>
      </c>
    </row>
    <row r="325" spans="1:45" ht="13.5" customHeight="1">
      <c r="A325" s="51">
        <v>315</v>
      </c>
      <c r="B325" s="52">
        <v>44284</v>
      </c>
      <c r="C325" s="53">
        <v>0.61167000000000005</v>
      </c>
      <c r="D325" s="53">
        <v>-0.83540999999999999</v>
      </c>
      <c r="E325" s="53">
        <v>-2.9231699999999998</v>
      </c>
      <c r="F325" s="53">
        <v>-1.04166</v>
      </c>
      <c r="G325" s="53">
        <v>2.8115899999999998</v>
      </c>
      <c r="H325" s="53">
        <v>0.17330999999999999</v>
      </c>
      <c r="I325" s="54">
        <f t="shared" si="123"/>
        <v>-0.67961498202485326</v>
      </c>
      <c r="J325" s="54">
        <f t="shared" si="123"/>
        <v>-0.73287954647134945</v>
      </c>
      <c r="K325" s="54">
        <f t="shared" si="123"/>
        <v>-0.75348942610206326</v>
      </c>
      <c r="L325" s="54">
        <f t="shared" si="123"/>
        <v>-0.73380802871365569</v>
      </c>
      <c r="M325" s="54">
        <f t="shared" si="123"/>
        <v>-0.68717568187002498</v>
      </c>
      <c r="N325" s="54">
        <f t="shared" si="123"/>
        <v>-0.62523266981445191</v>
      </c>
      <c r="O325" s="54">
        <f t="shared" si="123"/>
        <v>-0.55613744739006177</v>
      </c>
      <c r="P325" s="54">
        <f t="shared" si="123"/>
        <v>-0.48520586141035466</v>
      </c>
      <c r="Q325" s="54">
        <f t="shared" si="123"/>
        <v>-0.41572114494968426</v>
      </c>
      <c r="R325" s="54">
        <f t="shared" si="123"/>
        <v>-0.3495837070519775</v>
      </c>
      <c r="S325" s="54">
        <f t="shared" si="124"/>
        <v>-0.2877817563417544</v>
      </c>
      <c r="T325" s="54">
        <f t="shared" si="124"/>
        <v>-0.23071846258095902</v>
      </c>
      <c r="U325" s="54">
        <f t="shared" si="124"/>
        <v>-0.17843412446468163</v>
      </c>
      <c r="V325" s="54">
        <f t="shared" si="124"/>
        <v>-0.13075433332518518</v>
      </c>
      <c r="W325" s="54">
        <f t="shared" si="124"/>
        <v>-8.7387038893779939E-2</v>
      </c>
      <c r="X325" s="54">
        <f t="shared" si="124"/>
        <v>-4.7984833705995163E-2</v>
      </c>
      <c r="Y325" s="54">
        <f t="shared" si="124"/>
        <v>-1.2183850911847673E-2</v>
      </c>
      <c r="Z325" s="54">
        <f t="shared" si="124"/>
        <v>2.0372868214053513E-2</v>
      </c>
      <c r="AA325" s="54">
        <f t="shared" si="124"/>
        <v>5.0022173828427323E-2</v>
      </c>
      <c r="AB325" s="54">
        <f t="shared" si="124"/>
        <v>7.7074145619661194E-2</v>
      </c>
      <c r="AC325" s="54">
        <f t="shared" si="125"/>
        <v>0.1018095372111876</v>
      </c>
      <c r="AD325" s="54">
        <f t="shared" si="125"/>
        <v>0.12447971350910775</v>
      </c>
      <c r="AE325" s="54">
        <f t="shared" si="125"/>
        <v>0.1453080242983984</v>
      </c>
      <c r="AF325" s="54">
        <f t="shared" si="125"/>
        <v>0.16449193308396462</v>
      </c>
      <c r="AG325" s="54">
        <f t="shared" si="125"/>
        <v>0.18220547169098622</v>
      </c>
      <c r="AH325" s="54">
        <f t="shared" si="125"/>
        <v>0.19860175792807744</v>
      </c>
      <c r="AI325" s="54">
        <f t="shared" si="125"/>
        <v>0.21381542292537084</v>
      </c>
      <c r="AJ325" s="54">
        <f t="shared" si="125"/>
        <v>0.22796486532271687</v>
      </c>
      <c r="AK325" s="54">
        <f t="shared" si="125"/>
        <v>0.24115429412319339</v>
      </c>
      <c r="AL325" s="54">
        <f t="shared" si="125"/>
        <v>0.25347554947816903</v>
      </c>
      <c r="AN325" s="55">
        <f t="shared" si="102"/>
        <v>3.129000000000004E-2</v>
      </c>
      <c r="AO325" s="55">
        <f t="shared" si="103"/>
        <v>-2.7290000000000036E-2</v>
      </c>
      <c r="AP325" s="55">
        <f t="shared" si="104"/>
        <v>-3.363999999999967E-2</v>
      </c>
      <c r="AQ325" s="55">
        <f t="shared" si="105"/>
        <v>-2.6000000000000023E-2</v>
      </c>
      <c r="AR325" s="55">
        <f t="shared" si="106"/>
        <v>-4.2450000000000099E-2</v>
      </c>
      <c r="AS325" s="55">
        <f t="shared" si="107"/>
        <v>3.3999999999999864E-3</v>
      </c>
    </row>
    <row r="326" spans="1:45" ht="13.5" customHeight="1">
      <c r="A326" s="51">
        <v>316</v>
      </c>
      <c r="B326" s="52">
        <v>44285</v>
      </c>
      <c r="C326" s="53">
        <v>0.66498000000000002</v>
      </c>
      <c r="D326" s="53">
        <v>-0.87568999999999997</v>
      </c>
      <c r="E326" s="53">
        <v>-2.9058799999999998</v>
      </c>
      <c r="F326" s="53">
        <v>-1.0728899999999999</v>
      </c>
      <c r="G326" s="53">
        <v>2.6867999999999999</v>
      </c>
      <c r="H326" s="53">
        <v>0.16402</v>
      </c>
      <c r="I326" s="54">
        <f t="shared" si="123"/>
        <v>-0.66297665765156011</v>
      </c>
      <c r="J326" s="54">
        <f t="shared" si="123"/>
        <v>-0.70956375875985167</v>
      </c>
      <c r="K326" s="54">
        <f t="shared" si="123"/>
        <v>-0.72023200485305172</v>
      </c>
      <c r="L326" s="54">
        <f t="shared" si="123"/>
        <v>-0.6902007761752984</v>
      </c>
      <c r="M326" s="54">
        <f t="shared" si="123"/>
        <v>-0.63430652621977834</v>
      </c>
      <c r="N326" s="54">
        <f t="shared" si="123"/>
        <v>-0.56473467346008077</v>
      </c>
      <c r="O326" s="54">
        <f t="shared" si="123"/>
        <v>-0.48971795325819528</v>
      </c>
      <c r="P326" s="54">
        <f t="shared" si="123"/>
        <v>-0.41442365049718405</v>
      </c>
      <c r="Q326" s="54">
        <f t="shared" si="123"/>
        <v>-0.34189790324416147</v>
      </c>
      <c r="R326" s="54">
        <f t="shared" si="123"/>
        <v>-0.27378665327543594</v>
      </c>
      <c r="S326" s="54">
        <f t="shared" si="124"/>
        <v>-0.21084139194260668</v>
      </c>
      <c r="T326" s="54">
        <f t="shared" si="124"/>
        <v>-0.15326113181999171</v>
      </c>
      <c r="U326" s="54">
        <f t="shared" si="124"/>
        <v>-0.10091835242748151</v>
      </c>
      <c r="V326" s="54">
        <f t="shared" si="124"/>
        <v>-5.3505346534506247E-2</v>
      </c>
      <c r="W326" s="54">
        <f t="shared" si="124"/>
        <v>-1.0626989293323391E-2</v>
      </c>
      <c r="X326" s="54">
        <f t="shared" si="124"/>
        <v>2.8142033037313007E-2</v>
      </c>
      <c r="Y326" s="54">
        <f t="shared" si="124"/>
        <v>6.3223247853073622E-2</v>
      </c>
      <c r="Z326" s="54">
        <f t="shared" si="124"/>
        <v>9.50154058673707E-2</v>
      </c>
      <c r="AA326" s="54">
        <f t="shared" si="124"/>
        <v>0.12388496857277653</v>
      </c>
      <c r="AB326" s="54">
        <f t="shared" si="124"/>
        <v>0.15016244305222046</v>
      </c>
      <c r="AC326" s="54">
        <f t="shared" si="125"/>
        <v>0.17414219796124542</v>
      </c>
      <c r="AD326" s="54">
        <f t="shared" si="125"/>
        <v>0.19608423953168413</v>
      </c>
      <c r="AE326" s="54">
        <f t="shared" si="125"/>
        <v>0.21621698674620252</v>
      </c>
      <c r="AF326" s="54">
        <f t="shared" si="125"/>
        <v>0.23474045304256697</v>
      </c>
      <c r="AG326" s="54">
        <f t="shared" si="125"/>
        <v>0.25182948133562083</v>
      </c>
      <c r="AH326" s="54">
        <f t="shared" si="125"/>
        <v>0.26763683279577671</v>
      </c>
      <c r="AI326" s="54">
        <f t="shared" si="125"/>
        <v>0.28229602674815057</v>
      </c>
      <c r="AJ326" s="54">
        <f t="shared" si="125"/>
        <v>0.29592388878389631</v>
      </c>
      <c r="AK326" s="54">
        <f t="shared" si="125"/>
        <v>0.30862279975974749</v>
      </c>
      <c r="AL326" s="54">
        <f t="shared" si="125"/>
        <v>0.32048265847908836</v>
      </c>
      <c r="AN326" s="55">
        <f t="shared" si="102"/>
        <v>5.3309999999999969E-2</v>
      </c>
      <c r="AO326" s="55">
        <f t="shared" si="103"/>
        <v>-4.0279999999999982E-2</v>
      </c>
      <c r="AP326" s="55">
        <f t="shared" si="104"/>
        <v>1.7290000000000028E-2</v>
      </c>
      <c r="AQ326" s="55">
        <f t="shared" si="105"/>
        <v>-3.1229999999999869E-2</v>
      </c>
      <c r="AR326" s="55">
        <f t="shared" si="106"/>
        <v>-0.12478999999999996</v>
      </c>
      <c r="AS326" s="55">
        <f t="shared" si="107"/>
        <v>-9.2899999999999927E-3</v>
      </c>
    </row>
    <row r="327" spans="1:45" ht="13.5" customHeight="1">
      <c r="A327" s="51">
        <v>317</v>
      </c>
      <c r="B327" s="52">
        <v>44286</v>
      </c>
      <c r="C327" s="53">
        <v>0.66498000000000002</v>
      </c>
      <c r="D327" s="53">
        <v>-0.87568999999999997</v>
      </c>
      <c r="E327" s="53">
        <v>-2.9058799999999998</v>
      </c>
      <c r="F327" s="53">
        <v>-1.0728899999999999</v>
      </c>
      <c r="G327" s="53">
        <v>2.6867999999999999</v>
      </c>
      <c r="H327" s="53">
        <v>0.16402</v>
      </c>
      <c r="I327" s="54">
        <f t="shared" si="123"/>
        <v>-0.66297665765156011</v>
      </c>
      <c r="J327" s="54">
        <f t="shared" si="123"/>
        <v>-0.70956375875985167</v>
      </c>
      <c r="K327" s="54">
        <f t="shared" si="123"/>
        <v>-0.72023200485305172</v>
      </c>
      <c r="L327" s="54">
        <f t="shared" si="123"/>
        <v>-0.6902007761752984</v>
      </c>
      <c r="M327" s="54">
        <f t="shared" si="123"/>
        <v>-0.63430652621977834</v>
      </c>
      <c r="N327" s="54">
        <f t="shared" si="123"/>
        <v>-0.56473467346008077</v>
      </c>
      <c r="O327" s="54">
        <f t="shared" si="123"/>
        <v>-0.48971795325819528</v>
      </c>
      <c r="P327" s="54">
        <f t="shared" si="123"/>
        <v>-0.41442365049718405</v>
      </c>
      <c r="Q327" s="54">
        <f t="shared" si="123"/>
        <v>-0.34189790324416147</v>
      </c>
      <c r="R327" s="54">
        <f t="shared" si="123"/>
        <v>-0.27378665327543594</v>
      </c>
      <c r="S327" s="54">
        <f t="shared" si="124"/>
        <v>-0.21084139194260668</v>
      </c>
      <c r="T327" s="54">
        <f t="shared" si="124"/>
        <v>-0.15326113181999171</v>
      </c>
      <c r="U327" s="54">
        <f t="shared" si="124"/>
        <v>-0.10091835242748151</v>
      </c>
      <c r="V327" s="54">
        <f t="shared" si="124"/>
        <v>-5.3505346534506247E-2</v>
      </c>
      <c r="W327" s="54">
        <f t="shared" si="124"/>
        <v>-1.0626989293323391E-2</v>
      </c>
      <c r="X327" s="54">
        <f t="shared" si="124"/>
        <v>2.8142033037313007E-2</v>
      </c>
      <c r="Y327" s="54">
        <f t="shared" si="124"/>
        <v>6.3223247853073622E-2</v>
      </c>
      <c r="Z327" s="54">
        <f t="shared" si="124"/>
        <v>9.50154058673707E-2</v>
      </c>
      <c r="AA327" s="54">
        <f t="shared" si="124"/>
        <v>0.12388496857277653</v>
      </c>
      <c r="AB327" s="54">
        <f t="shared" si="124"/>
        <v>0.15016244305222046</v>
      </c>
      <c r="AC327" s="54">
        <f t="shared" si="125"/>
        <v>0.17414219796124542</v>
      </c>
      <c r="AD327" s="54">
        <f t="shared" si="125"/>
        <v>0.19608423953168413</v>
      </c>
      <c r="AE327" s="54">
        <f t="shared" si="125"/>
        <v>0.21621698674620252</v>
      </c>
      <c r="AF327" s="54">
        <f t="shared" si="125"/>
        <v>0.23474045304256697</v>
      </c>
      <c r="AG327" s="54">
        <f t="shared" si="125"/>
        <v>0.25182948133562083</v>
      </c>
      <c r="AH327" s="54">
        <f t="shared" si="125"/>
        <v>0.26763683279577671</v>
      </c>
      <c r="AI327" s="54">
        <f t="shared" si="125"/>
        <v>0.28229602674815057</v>
      </c>
      <c r="AJ327" s="54">
        <f t="shared" si="125"/>
        <v>0.29592388878389631</v>
      </c>
      <c r="AK327" s="54">
        <f t="shared" si="125"/>
        <v>0.30862279975974749</v>
      </c>
      <c r="AL327" s="54">
        <f t="shared" si="125"/>
        <v>0.32048265847908836</v>
      </c>
      <c r="AN327" s="55">
        <f t="shared" si="102"/>
        <v>0</v>
      </c>
      <c r="AO327" s="55">
        <f t="shared" si="103"/>
        <v>0</v>
      </c>
      <c r="AP327" s="55">
        <f t="shared" si="104"/>
        <v>0</v>
      </c>
      <c r="AQ327" s="55">
        <f t="shared" si="105"/>
        <v>0</v>
      </c>
      <c r="AR327" s="55">
        <f t="shared" si="106"/>
        <v>0</v>
      </c>
      <c r="AS327" s="55">
        <f t="shared" si="107"/>
        <v>0</v>
      </c>
    </row>
    <row r="328" spans="1:45" ht="13.5" customHeight="1">
      <c r="A328" s="51">
        <v>318</v>
      </c>
      <c r="B328" s="52">
        <v>44287</v>
      </c>
      <c r="C328" s="53">
        <v>0.6079</v>
      </c>
      <c r="D328" s="53">
        <v>-0.67896000000000001</v>
      </c>
      <c r="E328" s="53">
        <v>-3.0406399999999998</v>
      </c>
      <c r="F328" s="53">
        <v>-1.28688</v>
      </c>
      <c r="G328" s="53">
        <v>2.6456900000000001</v>
      </c>
      <c r="H328" s="53">
        <v>0.22861999999999999</v>
      </c>
      <c r="I328" s="54">
        <f t="shared" si="123"/>
        <v>-0.68022735481860641</v>
      </c>
      <c r="J328" s="54">
        <f t="shared" si="123"/>
        <v>-0.72117085506699874</v>
      </c>
      <c r="K328" s="54">
        <f t="shared" si="123"/>
        <v>-0.73658201919223831</v>
      </c>
      <c r="L328" s="54">
        <f t="shared" si="123"/>
        <v>-0.71298038973569366</v>
      </c>
      <c r="M328" s="54">
        <f t="shared" si="123"/>
        <v>-0.66232996776421871</v>
      </c>
      <c r="N328" s="54">
        <f t="shared" si="123"/>
        <v>-0.59665710954736584</v>
      </c>
      <c r="O328" s="54">
        <f t="shared" si="123"/>
        <v>-0.52450586170668489</v>
      </c>
      <c r="P328" s="54">
        <f t="shared" si="123"/>
        <v>-0.4513589500091571</v>
      </c>
      <c r="Q328" s="54">
        <f t="shared" si="123"/>
        <v>-0.38049879887219135</v>
      </c>
      <c r="R328" s="54">
        <f t="shared" si="123"/>
        <v>-0.31373172149909018</v>
      </c>
      <c r="S328" s="54">
        <f t="shared" si="124"/>
        <v>-0.25191308295452153</v>
      </c>
      <c r="T328" s="54">
        <f t="shared" si="124"/>
        <v>-0.19530748115810873</v>
      </c>
      <c r="U328" s="54">
        <f t="shared" si="124"/>
        <v>-0.14382829099392888</v>
      </c>
      <c r="V328" s="54">
        <f t="shared" si="124"/>
        <v>-9.7193295749784192E-2</v>
      </c>
      <c r="W328" s="54">
        <f t="shared" si="124"/>
        <v>-5.5023491077621216E-2</v>
      </c>
      <c r="X328" s="54">
        <f t="shared" si="124"/>
        <v>-1.6904104415483508E-2</v>
      </c>
      <c r="Y328" s="54">
        <f t="shared" si="124"/>
        <v>1.7579115150010843E-2</v>
      </c>
      <c r="Z328" s="54">
        <f t="shared" si="124"/>
        <v>4.881953093862277E-2</v>
      </c>
      <c r="AA328" s="54">
        <f t="shared" si="124"/>
        <v>7.7179311691540353E-2</v>
      </c>
      <c r="AB328" s="54">
        <f t="shared" si="124"/>
        <v>0.1029853222787661</v>
      </c>
      <c r="AC328" s="54">
        <f t="shared" si="125"/>
        <v>0.12652870085354442</v>
      </c>
      <c r="AD328" s="54">
        <f t="shared" si="125"/>
        <v>0.14806651229655854</v>
      </c>
      <c r="AE328" s="54">
        <f t="shared" si="125"/>
        <v>0.16782446384536126</v>
      </c>
      <c r="AF328" s="54">
        <f t="shared" si="125"/>
        <v>0.18600005932381028</v>
      </c>
      <c r="AG328" s="54">
        <f t="shared" si="125"/>
        <v>0.20276582143500635</v>
      </c>
      <c r="AH328" s="54">
        <f t="shared" si="125"/>
        <v>0.21827237334678865</v>
      </c>
      <c r="AI328" s="54">
        <f t="shared" si="125"/>
        <v>0.23265127241859468</v>
      </c>
      <c r="AJ328" s="54">
        <f t="shared" si="125"/>
        <v>0.2460175512581142</v>
      </c>
      <c r="AK328" s="54">
        <f t="shared" si="125"/>
        <v>0.25847195825465452</v>
      </c>
      <c r="AL328" s="54">
        <f t="shared" si="125"/>
        <v>0.2701029105124545</v>
      </c>
      <c r="AN328" s="55">
        <f t="shared" si="102"/>
        <v>-5.708000000000002E-2</v>
      </c>
      <c r="AO328" s="55">
        <f t="shared" si="103"/>
        <v>0.19672999999999996</v>
      </c>
      <c r="AP328" s="55">
        <f t="shared" si="104"/>
        <v>-0.13475999999999999</v>
      </c>
      <c r="AQ328" s="55">
        <f t="shared" si="105"/>
        <v>-0.21399000000000012</v>
      </c>
      <c r="AR328" s="55">
        <f t="shared" si="106"/>
        <v>-4.1109999999999758E-2</v>
      </c>
      <c r="AS328" s="55">
        <f t="shared" si="107"/>
        <v>6.4599999999999991E-2</v>
      </c>
    </row>
    <row r="329" spans="1:45" ht="13.5" customHeight="1">
      <c r="A329" s="51">
        <v>319</v>
      </c>
      <c r="B329" s="52">
        <v>44292</v>
      </c>
      <c r="C329" s="53">
        <v>0.6079</v>
      </c>
      <c r="D329" s="53">
        <v>-0.67896000000000001</v>
      </c>
      <c r="E329" s="53">
        <v>-3.0406399999999998</v>
      </c>
      <c r="F329" s="53">
        <v>-1.28688</v>
      </c>
      <c r="G329" s="53">
        <v>2.6456900000000001</v>
      </c>
      <c r="H329" s="53">
        <v>0.22861999999999999</v>
      </c>
      <c r="I329" s="54">
        <f t="shared" si="123"/>
        <v>-0.68022735481860641</v>
      </c>
      <c r="J329" s="54">
        <f t="shared" si="123"/>
        <v>-0.72117085506699874</v>
      </c>
      <c r="K329" s="54">
        <f t="shared" si="123"/>
        <v>-0.73658201919223831</v>
      </c>
      <c r="L329" s="54">
        <f t="shared" si="123"/>
        <v>-0.71298038973569366</v>
      </c>
      <c r="M329" s="54">
        <f t="shared" si="123"/>
        <v>-0.66232996776421871</v>
      </c>
      <c r="N329" s="54">
        <f t="shared" si="123"/>
        <v>-0.59665710954736584</v>
      </c>
      <c r="O329" s="54">
        <f t="shared" si="123"/>
        <v>-0.52450586170668489</v>
      </c>
      <c r="P329" s="54">
        <f t="shared" si="123"/>
        <v>-0.4513589500091571</v>
      </c>
      <c r="Q329" s="54">
        <f t="shared" si="123"/>
        <v>-0.38049879887219135</v>
      </c>
      <c r="R329" s="54">
        <f t="shared" si="123"/>
        <v>-0.31373172149909018</v>
      </c>
      <c r="S329" s="54">
        <f t="shared" si="124"/>
        <v>-0.25191308295452153</v>
      </c>
      <c r="T329" s="54">
        <f t="shared" si="124"/>
        <v>-0.19530748115810873</v>
      </c>
      <c r="U329" s="54">
        <f t="shared" si="124"/>
        <v>-0.14382829099392888</v>
      </c>
      <c r="V329" s="54">
        <f t="shared" si="124"/>
        <v>-9.7193295749784192E-2</v>
      </c>
      <c r="W329" s="54">
        <f t="shared" si="124"/>
        <v>-5.5023491077621216E-2</v>
      </c>
      <c r="X329" s="54">
        <f t="shared" si="124"/>
        <v>-1.6904104415483508E-2</v>
      </c>
      <c r="Y329" s="54">
        <f t="shared" si="124"/>
        <v>1.7579115150010843E-2</v>
      </c>
      <c r="Z329" s="54">
        <f t="shared" si="124"/>
        <v>4.881953093862277E-2</v>
      </c>
      <c r="AA329" s="54">
        <f t="shared" si="124"/>
        <v>7.7179311691540353E-2</v>
      </c>
      <c r="AB329" s="54">
        <f t="shared" si="124"/>
        <v>0.1029853222787661</v>
      </c>
      <c r="AC329" s="54">
        <f t="shared" si="125"/>
        <v>0.12652870085354442</v>
      </c>
      <c r="AD329" s="54">
        <f t="shared" si="125"/>
        <v>0.14806651229655854</v>
      </c>
      <c r="AE329" s="54">
        <f t="shared" si="125"/>
        <v>0.16782446384536126</v>
      </c>
      <c r="AF329" s="54">
        <f t="shared" si="125"/>
        <v>0.18600005932381028</v>
      </c>
      <c r="AG329" s="54">
        <f t="shared" si="125"/>
        <v>0.20276582143500635</v>
      </c>
      <c r="AH329" s="54">
        <f t="shared" si="125"/>
        <v>0.21827237334678865</v>
      </c>
      <c r="AI329" s="54">
        <f t="shared" si="125"/>
        <v>0.23265127241859468</v>
      </c>
      <c r="AJ329" s="54">
        <f t="shared" si="125"/>
        <v>0.2460175512581142</v>
      </c>
      <c r="AK329" s="54">
        <f t="shared" si="125"/>
        <v>0.25847195825465452</v>
      </c>
      <c r="AL329" s="54">
        <f t="shared" si="125"/>
        <v>0.2701029105124545</v>
      </c>
      <c r="AN329" s="55">
        <f t="shared" si="102"/>
        <v>0</v>
      </c>
      <c r="AO329" s="55">
        <f t="shared" si="103"/>
        <v>0</v>
      </c>
      <c r="AP329" s="55">
        <f t="shared" si="104"/>
        <v>0</v>
      </c>
      <c r="AQ329" s="55">
        <f t="shared" si="105"/>
        <v>0</v>
      </c>
      <c r="AR329" s="55">
        <f t="shared" si="106"/>
        <v>0</v>
      </c>
      <c r="AS329" s="55">
        <f t="shared" si="107"/>
        <v>0</v>
      </c>
    </row>
    <row r="330" spans="1:45" ht="13.5" customHeight="1">
      <c r="A330" s="51">
        <v>320</v>
      </c>
      <c r="B330" s="52">
        <v>44293</v>
      </c>
      <c r="C330" s="53">
        <v>0.57872999999999997</v>
      </c>
      <c r="D330" s="53">
        <v>-0.67037000000000002</v>
      </c>
      <c r="E330" s="53">
        <v>-3.01281</v>
      </c>
      <c r="F330" s="53">
        <v>-1.3040400000000001</v>
      </c>
      <c r="G330" s="53">
        <v>2.6892499999999999</v>
      </c>
      <c r="H330" s="53">
        <v>0.21288000000000001</v>
      </c>
      <c r="I330" s="54">
        <f t="shared" si="123"/>
        <v>-0.68317467354250527</v>
      </c>
      <c r="J330" s="54">
        <f t="shared" si="123"/>
        <v>-0.72613174214346787</v>
      </c>
      <c r="K330" s="54">
        <f t="shared" si="123"/>
        <v>-0.74599911092800109</v>
      </c>
      <c r="L330" s="54">
        <f t="shared" si="123"/>
        <v>-0.72661918789606506</v>
      </c>
      <c r="M330" s="54">
        <f t="shared" si="123"/>
        <v>-0.6798100718051292</v>
      </c>
      <c r="N330" s="54">
        <f t="shared" si="123"/>
        <v>-0.61744919522531638</v>
      </c>
      <c r="O330" s="54">
        <f t="shared" si="123"/>
        <v>-0.54802811684275721</v>
      </c>
      <c r="P330" s="54">
        <f t="shared" si="123"/>
        <v>-0.47705334694785217</v>
      </c>
      <c r="Q330" s="54">
        <f t="shared" si="123"/>
        <v>-0.40787168900551751</v>
      </c>
      <c r="R330" s="54">
        <f t="shared" si="123"/>
        <v>-0.34236874833443376</v>
      </c>
      <c r="S330" s="54">
        <f t="shared" si="124"/>
        <v>-0.28147905731792555</v>
      </c>
      <c r="T330" s="54">
        <f t="shared" si="124"/>
        <v>-0.22553868912188282</v>
      </c>
      <c r="U330" s="54">
        <f t="shared" si="124"/>
        <v>-0.17452181778896075</v>
      </c>
      <c r="V330" s="54">
        <f t="shared" si="124"/>
        <v>-0.12819593316360395</v>
      </c>
      <c r="W330" s="54">
        <f t="shared" si="124"/>
        <v>-8.6221522730565936E-2</v>
      </c>
      <c r="X330" s="54">
        <f t="shared" si="124"/>
        <v>-4.8214509550727404E-2</v>
      </c>
      <c r="Y330" s="54">
        <f t="shared" si="124"/>
        <v>-1.378408234178486E-2</v>
      </c>
      <c r="Z330" s="54">
        <f t="shared" si="124"/>
        <v>1.7445490415693439E-2</v>
      </c>
      <c r="AA330" s="54">
        <f t="shared" si="124"/>
        <v>4.5823290906386531E-2</v>
      </c>
      <c r="AB330" s="54">
        <f t="shared" si="124"/>
        <v>7.1666592243680369E-2</v>
      </c>
      <c r="AC330" s="54">
        <f t="shared" si="125"/>
        <v>9.525958925171496E-2</v>
      </c>
      <c r="AD330" s="54">
        <f t="shared" si="125"/>
        <v>0.11685438579413968</v>
      </c>
      <c r="AE330" s="54">
        <f t="shared" si="125"/>
        <v>0.13667319556096508</v>
      </c>
      <c r="AF330" s="54">
        <f t="shared" si="125"/>
        <v>0.15491110412149803</v>
      </c>
      <c r="AG330" s="54">
        <f t="shared" si="125"/>
        <v>0.17173899608010454</v>
      </c>
      <c r="AH330" s="54">
        <f t="shared" si="125"/>
        <v>0.18730641686250007</v>
      </c>
      <c r="AI330" s="54">
        <f t="shared" si="125"/>
        <v>0.20174424427004672</v>
      </c>
      <c r="AJ330" s="54">
        <f t="shared" si="125"/>
        <v>0.21516711090915991</v>
      </c>
      <c r="AK330" s="54">
        <f t="shared" si="125"/>
        <v>0.22767555866505479</v>
      </c>
      <c r="AL330" s="54">
        <f t="shared" si="125"/>
        <v>0.23935792971534933</v>
      </c>
      <c r="AN330" s="55">
        <f t="shared" si="102"/>
        <v>-2.9170000000000029E-2</v>
      </c>
      <c r="AO330" s="55">
        <f t="shared" si="103"/>
        <v>8.5899999999999865E-3</v>
      </c>
      <c r="AP330" s="55">
        <f t="shared" si="104"/>
        <v>2.7829999999999799E-2</v>
      </c>
      <c r="AQ330" s="55">
        <f t="shared" si="105"/>
        <v>-1.7160000000000064E-2</v>
      </c>
      <c r="AR330" s="55">
        <f t="shared" si="106"/>
        <v>4.3559999999999821E-2</v>
      </c>
      <c r="AS330" s="55">
        <f t="shared" si="107"/>
        <v>-1.5739999999999976E-2</v>
      </c>
    </row>
    <row r="331" spans="1:45" ht="13.5" customHeight="1">
      <c r="A331" s="51">
        <v>321</v>
      </c>
      <c r="B331" s="52">
        <v>44294</v>
      </c>
      <c r="C331" s="53">
        <v>0.57872999999999997</v>
      </c>
      <c r="D331" s="53">
        <v>-0.67037000000000002</v>
      </c>
      <c r="E331" s="53">
        <v>-3.01281</v>
      </c>
      <c r="F331" s="53">
        <v>-1.3040400000000001</v>
      </c>
      <c r="G331" s="53">
        <v>2.6892499999999999</v>
      </c>
      <c r="H331" s="53">
        <v>0.21288000000000001</v>
      </c>
      <c r="I331" s="54">
        <f t="shared" ref="I331:R340" si="126">IFERROR($C331 + $D331 * (1 - EXP(-I$9 / $G331)) / (I$9 / $G331)+ $E331 * ((1 - EXP(-I$9 / $G331)) / (I$9 / $G331) - EXP(-I$9 / $G331))+ $F331 * ((1 - EXP(-I$9 / $H331)) / (I$9 / $H331) - EXP(-I$9 / $H331)),"n.a")</f>
        <v>-0.68317467354250527</v>
      </c>
      <c r="J331" s="54">
        <f t="shared" si="126"/>
        <v>-0.72613174214346787</v>
      </c>
      <c r="K331" s="54">
        <f t="shared" si="126"/>
        <v>-0.74599911092800109</v>
      </c>
      <c r="L331" s="54">
        <f t="shared" si="126"/>
        <v>-0.72661918789606506</v>
      </c>
      <c r="M331" s="54">
        <f t="shared" si="126"/>
        <v>-0.6798100718051292</v>
      </c>
      <c r="N331" s="54">
        <f t="shared" si="126"/>
        <v>-0.61744919522531638</v>
      </c>
      <c r="O331" s="54">
        <f t="shared" si="126"/>
        <v>-0.54802811684275721</v>
      </c>
      <c r="P331" s="54">
        <f t="shared" si="126"/>
        <v>-0.47705334694785217</v>
      </c>
      <c r="Q331" s="54">
        <f t="shared" si="126"/>
        <v>-0.40787168900551751</v>
      </c>
      <c r="R331" s="54">
        <f t="shared" si="126"/>
        <v>-0.34236874833443376</v>
      </c>
      <c r="S331" s="54">
        <f t="shared" ref="S331:AB340" si="127">IFERROR($C331 + $D331 * (1 - EXP(-S$9 / $G331)) / (S$9 / $G331)+ $E331 * ((1 - EXP(-S$9 / $G331)) / (S$9 / $G331) - EXP(-S$9 / $G331))+ $F331 * ((1 - EXP(-S$9 / $H331)) / (S$9 / $H331) - EXP(-S$9 / $H331)),"n.a")</f>
        <v>-0.28147905731792555</v>
      </c>
      <c r="T331" s="54">
        <f t="shared" si="127"/>
        <v>-0.22553868912188282</v>
      </c>
      <c r="U331" s="54">
        <f t="shared" si="127"/>
        <v>-0.17452181778896075</v>
      </c>
      <c r="V331" s="54">
        <f t="shared" si="127"/>
        <v>-0.12819593316360395</v>
      </c>
      <c r="W331" s="54">
        <f t="shared" si="127"/>
        <v>-8.6221522730565936E-2</v>
      </c>
      <c r="X331" s="54">
        <f t="shared" si="127"/>
        <v>-4.8214509550727404E-2</v>
      </c>
      <c r="Y331" s="54">
        <f t="shared" si="127"/>
        <v>-1.378408234178486E-2</v>
      </c>
      <c r="Z331" s="54">
        <f t="shared" si="127"/>
        <v>1.7445490415693439E-2</v>
      </c>
      <c r="AA331" s="54">
        <f t="shared" si="127"/>
        <v>4.5823290906386531E-2</v>
      </c>
      <c r="AB331" s="54">
        <f t="shared" si="127"/>
        <v>7.1666592243680369E-2</v>
      </c>
      <c r="AC331" s="54">
        <f t="shared" ref="AC331:AL340" si="128">IFERROR($C331 + $D331 * (1 - EXP(-AC$9 / $G331)) / (AC$9 / $G331)+ $E331 * ((1 - EXP(-AC$9 / $G331)) / (AC$9 / $G331) - EXP(-AC$9 / $G331))+ $F331 * ((1 - EXP(-AC$9 / $H331)) / (AC$9 / $H331) - EXP(-AC$9 / $H331)),"n.a")</f>
        <v>9.525958925171496E-2</v>
      </c>
      <c r="AD331" s="54">
        <f t="shared" si="128"/>
        <v>0.11685438579413968</v>
      </c>
      <c r="AE331" s="54">
        <f t="shared" si="128"/>
        <v>0.13667319556096508</v>
      </c>
      <c r="AF331" s="54">
        <f t="shared" si="128"/>
        <v>0.15491110412149803</v>
      </c>
      <c r="AG331" s="54">
        <f t="shared" si="128"/>
        <v>0.17173899608010454</v>
      </c>
      <c r="AH331" s="54">
        <f t="shared" si="128"/>
        <v>0.18730641686250007</v>
      </c>
      <c r="AI331" s="54">
        <f t="shared" si="128"/>
        <v>0.20174424427004672</v>
      </c>
      <c r="AJ331" s="54">
        <f t="shared" si="128"/>
        <v>0.21516711090915991</v>
      </c>
      <c r="AK331" s="54">
        <f t="shared" si="128"/>
        <v>0.22767555866505479</v>
      </c>
      <c r="AL331" s="54">
        <f t="shared" si="128"/>
        <v>0.23935792971534933</v>
      </c>
      <c r="AN331" s="55">
        <f t="shared" si="102"/>
        <v>0</v>
      </c>
      <c r="AO331" s="55">
        <f t="shared" si="103"/>
        <v>0</v>
      </c>
      <c r="AP331" s="55">
        <f t="shared" si="104"/>
        <v>0</v>
      </c>
      <c r="AQ331" s="55">
        <f t="shared" si="105"/>
        <v>0</v>
      </c>
      <c r="AR331" s="55">
        <f t="shared" si="106"/>
        <v>0</v>
      </c>
      <c r="AS331" s="55">
        <f t="shared" si="107"/>
        <v>0</v>
      </c>
    </row>
    <row r="332" spans="1:45" ht="13.5" customHeight="1">
      <c r="A332" s="51">
        <v>322</v>
      </c>
      <c r="B332" s="52">
        <v>44295</v>
      </c>
      <c r="C332" s="53">
        <v>0.61585000000000001</v>
      </c>
      <c r="D332" s="53">
        <v>-0.67981000000000003</v>
      </c>
      <c r="E332" s="53">
        <v>-3.0703200000000002</v>
      </c>
      <c r="F332" s="53">
        <v>-1.4175500000000001</v>
      </c>
      <c r="G332" s="53">
        <v>2.6804299999999999</v>
      </c>
      <c r="H332" s="53">
        <v>0.21976000000000001</v>
      </c>
      <c r="I332" s="54">
        <f t="shared" si="126"/>
        <v>-0.69318222141901553</v>
      </c>
      <c r="J332" s="54">
        <f t="shared" si="126"/>
        <v>-0.7265373100018131</v>
      </c>
      <c r="K332" s="54">
        <f t="shared" si="126"/>
        <v>-0.74198053906377437</v>
      </c>
      <c r="L332" s="54">
        <f t="shared" si="126"/>
        <v>-0.71958312036421646</v>
      </c>
      <c r="M332" s="54">
        <f t="shared" si="126"/>
        <v>-0.67015626286964303</v>
      </c>
      <c r="N332" s="54">
        <f t="shared" si="126"/>
        <v>-0.60539719337349485</v>
      </c>
      <c r="O332" s="54">
        <f t="shared" si="126"/>
        <v>-0.53378134176061676</v>
      </c>
      <c r="P332" s="54">
        <f t="shared" si="126"/>
        <v>-0.46082171375374725</v>
      </c>
      <c r="Q332" s="54">
        <f t="shared" si="126"/>
        <v>-0.38986509118465029</v>
      </c>
      <c r="R332" s="54">
        <f t="shared" si="126"/>
        <v>-0.32278777720043117</v>
      </c>
      <c r="S332" s="54">
        <f t="shared" si="127"/>
        <v>-0.26050862388250168</v>
      </c>
      <c r="T332" s="54">
        <f t="shared" si="127"/>
        <v>-0.20334489066149766</v>
      </c>
      <c r="U332" s="54">
        <f t="shared" si="127"/>
        <v>-0.15125120055542116</v>
      </c>
      <c r="V332" s="54">
        <f t="shared" si="127"/>
        <v>-0.10397624937519274</v>
      </c>
      <c r="W332" s="54">
        <f t="shared" si="127"/>
        <v>-6.1163293643779343E-2</v>
      </c>
      <c r="X332" s="54">
        <f t="shared" si="127"/>
        <v>-2.2412933623437152E-2</v>
      </c>
      <c r="Y332" s="54">
        <f t="shared" si="127"/>
        <v>1.2678994669129525E-2</v>
      </c>
      <c r="Z332" s="54">
        <f t="shared" si="127"/>
        <v>4.4499702818886523E-2</v>
      </c>
      <c r="AA332" s="54">
        <f t="shared" si="127"/>
        <v>7.3408056931477103E-2</v>
      </c>
      <c r="AB332" s="54">
        <f t="shared" si="127"/>
        <v>9.972962407773768E-2</v>
      </c>
      <c r="AC332" s="54">
        <f t="shared" si="128"/>
        <v>0.12375561043696844</v>
      </c>
      <c r="AD332" s="54">
        <f t="shared" si="128"/>
        <v>0.14574404202012442</v>
      </c>
      <c r="AE332" s="54">
        <f t="shared" si="128"/>
        <v>0.16592213796748767</v>
      </c>
      <c r="AF332" s="54">
        <f t="shared" si="128"/>
        <v>0.18448922215509989</v>
      </c>
      <c r="AG332" s="54">
        <f t="shared" si="128"/>
        <v>0.20161977755365684</v>
      </c>
      <c r="AH332" s="54">
        <f t="shared" si="128"/>
        <v>0.21746641481779991</v>
      </c>
      <c r="AI332" s="54">
        <f t="shared" si="128"/>
        <v>0.23216263273900567</v>
      </c>
      <c r="AJ332" s="54">
        <f t="shared" si="128"/>
        <v>0.24582531425653373</v>
      </c>
      <c r="AK332" s="54">
        <f t="shared" si="128"/>
        <v>0.25855694163441095</v>
      </c>
      <c r="AL332" s="54">
        <f t="shared" si="128"/>
        <v>0.27044753747867833</v>
      </c>
      <c r="AN332" s="55">
        <f t="shared" ref="AN332:AN395" si="129">C332-C331</f>
        <v>3.7120000000000042E-2</v>
      </c>
      <c r="AO332" s="55">
        <f t="shared" ref="AO332:AO395" si="130">D332-D331</f>
        <v>-9.4400000000000039E-3</v>
      </c>
      <c r="AP332" s="55">
        <f t="shared" ref="AP332:AP395" si="131">E332-E331</f>
        <v>-5.7510000000000172E-2</v>
      </c>
      <c r="AQ332" s="55">
        <f t="shared" ref="AQ332:AQ395" si="132">F332-F331</f>
        <v>-0.11351</v>
      </c>
      <c r="AR332" s="55">
        <f t="shared" ref="AR332:AR395" si="133">G332-G331</f>
        <v>-8.82000000000005E-3</v>
      </c>
      <c r="AS332" s="55">
        <f t="shared" ref="AS332:AS395" si="134">H332-H331</f>
        <v>6.8799999999999972E-3</v>
      </c>
    </row>
    <row r="333" spans="1:45" ht="13.5" customHeight="1">
      <c r="A333" s="51">
        <v>323</v>
      </c>
      <c r="B333" s="52">
        <v>44298</v>
      </c>
      <c r="C333" s="53">
        <v>0.58957000000000004</v>
      </c>
      <c r="D333" s="53">
        <v>-0.76964999999999995</v>
      </c>
      <c r="E333" s="53">
        <v>-2.8768600000000002</v>
      </c>
      <c r="F333" s="53">
        <v>-1.10347</v>
      </c>
      <c r="G333" s="53">
        <v>2.73976</v>
      </c>
      <c r="H333" s="53">
        <v>0.21481</v>
      </c>
      <c r="I333" s="54">
        <f t="shared" si="126"/>
        <v>-0.69271684495290387</v>
      </c>
      <c r="J333" s="54">
        <f t="shared" si="126"/>
        <v>-0.73042885134173585</v>
      </c>
      <c r="K333" s="54">
        <f t="shared" si="126"/>
        <v>-0.74309712901766034</v>
      </c>
      <c r="L333" s="54">
        <f t="shared" si="126"/>
        <v>-0.71915306260722256</v>
      </c>
      <c r="M333" s="54">
        <f t="shared" si="126"/>
        <v>-0.67000036677146801</v>
      </c>
      <c r="N333" s="54">
        <f t="shared" si="126"/>
        <v>-0.60669527623374575</v>
      </c>
      <c r="O333" s="54">
        <f t="shared" si="126"/>
        <v>-0.53711109501790111</v>
      </c>
      <c r="P333" s="54">
        <f t="shared" si="126"/>
        <v>-0.46635862162882058</v>
      </c>
      <c r="Q333" s="54">
        <f t="shared" si="126"/>
        <v>-0.39755105703540639</v>
      </c>
      <c r="R333" s="54">
        <f t="shared" si="126"/>
        <v>-0.33244586560899292</v>
      </c>
      <c r="S333" s="54">
        <f t="shared" si="127"/>
        <v>-0.2719140336225046</v>
      </c>
      <c r="T333" s="54">
        <f t="shared" si="127"/>
        <v>-0.21626571112227005</v>
      </c>
      <c r="U333" s="54">
        <f t="shared" si="127"/>
        <v>-0.1654698181613764</v>
      </c>
      <c r="V333" s="54">
        <f t="shared" si="127"/>
        <v>-0.119299001646441</v>
      </c>
      <c r="W333" s="54">
        <f t="shared" si="127"/>
        <v>-7.7423350486349143E-2</v>
      </c>
      <c r="X333" s="54">
        <f t="shared" si="127"/>
        <v>-3.9469532892742847E-2</v>
      </c>
      <c r="Y333" s="54">
        <f t="shared" si="127"/>
        <v>-5.0569340189537751E-3</v>
      </c>
      <c r="Z333" s="54">
        <f t="shared" si="127"/>
        <v>2.6181284396788476E-2</v>
      </c>
      <c r="AA333" s="54">
        <f t="shared" si="127"/>
        <v>5.4586845600586444E-2</v>
      </c>
      <c r="AB333" s="54">
        <f t="shared" si="127"/>
        <v>8.0471156146819295E-2</v>
      </c>
      <c r="AC333" s="54">
        <f t="shared" si="128"/>
        <v>0.10411386824375223</v>
      </c>
      <c r="AD333" s="54">
        <f t="shared" si="128"/>
        <v>0.12576365466059891</v>
      </c>
      <c r="AE333" s="54">
        <f t="shared" si="128"/>
        <v>0.14564019687443347</v>
      </c>
      <c r="AF333" s="54">
        <f t="shared" si="128"/>
        <v>0.16393675522488396</v>
      </c>
      <c r="AG333" s="54">
        <f t="shared" si="128"/>
        <v>0.18082293292335039</v>
      </c>
      <c r="AH333" s="54">
        <f t="shared" si="128"/>
        <v>0.19644740448147613</v>
      </c>
      <c r="AI333" s="54">
        <f t="shared" si="128"/>
        <v>0.21094048129660881</v>
      </c>
      <c r="AJ333" s="54">
        <f t="shared" si="128"/>
        <v>0.22441645168938776</v>
      </c>
      <c r="AK333" s="54">
        <f t="shared" si="128"/>
        <v>0.23697567244362364</v>
      </c>
      <c r="AL333" s="54">
        <f t="shared" si="128"/>
        <v>0.24870641247625028</v>
      </c>
      <c r="AN333" s="55">
        <f t="shared" si="129"/>
        <v>-2.627999999999997E-2</v>
      </c>
      <c r="AO333" s="55">
        <f t="shared" si="130"/>
        <v>-8.983999999999992E-2</v>
      </c>
      <c r="AP333" s="55">
        <f t="shared" si="131"/>
        <v>0.19345999999999997</v>
      </c>
      <c r="AQ333" s="55">
        <f t="shared" si="132"/>
        <v>0.31408000000000014</v>
      </c>
      <c r="AR333" s="55">
        <f t="shared" si="133"/>
        <v>5.9330000000000105E-2</v>
      </c>
      <c r="AS333" s="55">
        <f t="shared" si="134"/>
        <v>-4.9500000000000099E-3</v>
      </c>
    </row>
    <row r="334" spans="1:45" ht="13.5" customHeight="1">
      <c r="A334" s="51">
        <v>324</v>
      </c>
      <c r="B334" s="52">
        <v>44299</v>
      </c>
      <c r="C334" s="53">
        <v>0.62648000000000004</v>
      </c>
      <c r="D334" s="53">
        <v>-0.78327999999999998</v>
      </c>
      <c r="E334" s="53">
        <v>-2.92265</v>
      </c>
      <c r="F334" s="53">
        <v>-1.16151</v>
      </c>
      <c r="G334" s="53">
        <v>2.65998</v>
      </c>
      <c r="H334" s="53">
        <v>0.21002999999999999</v>
      </c>
      <c r="I334" s="54">
        <f t="shared" si="126"/>
        <v>-0.68762678238768904</v>
      </c>
      <c r="J334" s="54">
        <f t="shared" si="126"/>
        <v>-0.72245174264487466</v>
      </c>
      <c r="K334" s="54">
        <f t="shared" si="126"/>
        <v>-0.73080757066187019</v>
      </c>
      <c r="L334" s="54">
        <f t="shared" si="126"/>
        <v>-0.70143793455415948</v>
      </c>
      <c r="M334" s="54">
        <f t="shared" si="126"/>
        <v>-0.64683128637116605</v>
      </c>
      <c r="N334" s="54">
        <f t="shared" si="126"/>
        <v>-0.57863198306164998</v>
      </c>
      <c r="O334" s="54">
        <f t="shared" si="126"/>
        <v>-0.50494766411610592</v>
      </c>
      <c r="P334" s="54">
        <f t="shared" si="126"/>
        <v>-0.43092216860239946</v>
      </c>
      <c r="Q334" s="54">
        <f t="shared" si="126"/>
        <v>-0.35960056380427491</v>
      </c>
      <c r="R334" s="54">
        <f t="shared" si="126"/>
        <v>-0.29263034578743546</v>
      </c>
      <c r="S334" s="54">
        <f t="shared" si="127"/>
        <v>-0.23076348881721681</v>
      </c>
      <c r="T334" s="54">
        <f t="shared" si="127"/>
        <v>-0.17419868976691311</v>
      </c>
      <c r="U334" s="54">
        <f t="shared" si="127"/>
        <v>-0.12280815307905964</v>
      </c>
      <c r="V334" s="54">
        <f t="shared" si="127"/>
        <v>-7.628451321853949E-2</v>
      </c>
      <c r="W334" s="54">
        <f t="shared" si="127"/>
        <v>-3.4233836024282281E-2</v>
      </c>
      <c r="X334" s="54">
        <f t="shared" si="127"/>
        <v>3.7671638159779176E-3</v>
      </c>
      <c r="Y334" s="54">
        <f t="shared" si="127"/>
        <v>3.8137290525341136E-2</v>
      </c>
      <c r="Z334" s="54">
        <f t="shared" si="127"/>
        <v>6.9272070197732377E-2</v>
      </c>
      <c r="AA334" s="54">
        <f t="shared" si="127"/>
        <v>9.7534432521122608E-2</v>
      </c>
      <c r="AB334" s="54">
        <f t="shared" si="127"/>
        <v>0.12325121552315074</v>
      </c>
      <c r="AC334" s="54">
        <f t="shared" si="128"/>
        <v>0.14671311735499415</v>
      </c>
      <c r="AD334" s="54">
        <f t="shared" si="128"/>
        <v>0.16817657308084022</v>
      </c>
      <c r="AE334" s="54">
        <f t="shared" si="128"/>
        <v>0.18786659925496219</v>
      </c>
      <c r="AF334" s="54">
        <f t="shared" si="128"/>
        <v>0.20598001908581745</v>
      </c>
      <c r="AG334" s="54">
        <f t="shared" si="128"/>
        <v>0.22268872069363349</v>
      </c>
      <c r="AH334" s="54">
        <f t="shared" si="128"/>
        <v>0.23814275412125099</v>
      </c>
      <c r="AI334" s="54">
        <f t="shared" si="128"/>
        <v>0.25247316886407334</v>
      </c>
      <c r="AJ334" s="54">
        <f t="shared" si="128"/>
        <v>0.26579455252605444</v>
      </c>
      <c r="AK334" s="54">
        <f t="shared" si="128"/>
        <v>0.27820726596964018</v>
      </c>
      <c r="AL334" s="54">
        <f t="shared" si="128"/>
        <v>0.28979938974013902</v>
      </c>
      <c r="AN334" s="55">
        <f t="shared" si="129"/>
        <v>3.6909999999999998E-2</v>
      </c>
      <c r="AO334" s="55">
        <f t="shared" si="130"/>
        <v>-1.3630000000000031E-2</v>
      </c>
      <c r="AP334" s="55">
        <f t="shared" si="131"/>
        <v>-4.5789999999999775E-2</v>
      </c>
      <c r="AQ334" s="55">
        <f t="shared" si="132"/>
        <v>-5.8040000000000092E-2</v>
      </c>
      <c r="AR334" s="55">
        <f t="shared" si="133"/>
        <v>-7.9779999999999962E-2</v>
      </c>
      <c r="AS334" s="55">
        <f t="shared" si="134"/>
        <v>-4.7800000000000065E-3</v>
      </c>
    </row>
    <row r="335" spans="1:45" ht="13.5" customHeight="1">
      <c r="A335" s="51">
        <v>325</v>
      </c>
      <c r="B335" s="52">
        <v>44300</v>
      </c>
      <c r="C335" s="53">
        <v>0.62648000000000004</v>
      </c>
      <c r="D335" s="53">
        <v>-0.78327999999999998</v>
      </c>
      <c r="E335" s="53">
        <v>-2.92265</v>
      </c>
      <c r="F335" s="53">
        <v>-1.16151</v>
      </c>
      <c r="G335" s="53">
        <v>2.65998</v>
      </c>
      <c r="H335" s="53">
        <v>0.21002999999999999</v>
      </c>
      <c r="I335" s="54">
        <f t="shared" si="126"/>
        <v>-0.68762678238768904</v>
      </c>
      <c r="J335" s="54">
        <f t="shared" si="126"/>
        <v>-0.72245174264487466</v>
      </c>
      <c r="K335" s="54">
        <f t="shared" si="126"/>
        <v>-0.73080757066187019</v>
      </c>
      <c r="L335" s="54">
        <f t="shared" si="126"/>
        <v>-0.70143793455415948</v>
      </c>
      <c r="M335" s="54">
        <f t="shared" si="126"/>
        <v>-0.64683128637116605</v>
      </c>
      <c r="N335" s="54">
        <f t="shared" si="126"/>
        <v>-0.57863198306164998</v>
      </c>
      <c r="O335" s="54">
        <f t="shared" si="126"/>
        <v>-0.50494766411610592</v>
      </c>
      <c r="P335" s="54">
        <f t="shared" si="126"/>
        <v>-0.43092216860239946</v>
      </c>
      <c r="Q335" s="54">
        <f t="shared" si="126"/>
        <v>-0.35960056380427491</v>
      </c>
      <c r="R335" s="54">
        <f t="shared" si="126"/>
        <v>-0.29263034578743546</v>
      </c>
      <c r="S335" s="54">
        <f t="shared" si="127"/>
        <v>-0.23076348881721681</v>
      </c>
      <c r="T335" s="54">
        <f t="shared" si="127"/>
        <v>-0.17419868976691311</v>
      </c>
      <c r="U335" s="54">
        <f t="shared" si="127"/>
        <v>-0.12280815307905964</v>
      </c>
      <c r="V335" s="54">
        <f t="shared" si="127"/>
        <v>-7.628451321853949E-2</v>
      </c>
      <c r="W335" s="54">
        <f t="shared" si="127"/>
        <v>-3.4233836024282281E-2</v>
      </c>
      <c r="X335" s="54">
        <f t="shared" si="127"/>
        <v>3.7671638159779176E-3</v>
      </c>
      <c r="Y335" s="54">
        <f t="shared" si="127"/>
        <v>3.8137290525341136E-2</v>
      </c>
      <c r="Z335" s="54">
        <f t="shared" si="127"/>
        <v>6.9272070197732377E-2</v>
      </c>
      <c r="AA335" s="54">
        <f t="shared" si="127"/>
        <v>9.7534432521122608E-2</v>
      </c>
      <c r="AB335" s="54">
        <f t="shared" si="127"/>
        <v>0.12325121552315074</v>
      </c>
      <c r="AC335" s="54">
        <f t="shared" si="128"/>
        <v>0.14671311735499415</v>
      </c>
      <c r="AD335" s="54">
        <f t="shared" si="128"/>
        <v>0.16817657308084022</v>
      </c>
      <c r="AE335" s="54">
        <f t="shared" si="128"/>
        <v>0.18786659925496219</v>
      </c>
      <c r="AF335" s="54">
        <f t="shared" si="128"/>
        <v>0.20598001908581745</v>
      </c>
      <c r="AG335" s="54">
        <f t="shared" si="128"/>
        <v>0.22268872069363349</v>
      </c>
      <c r="AH335" s="54">
        <f t="shared" si="128"/>
        <v>0.23814275412125099</v>
      </c>
      <c r="AI335" s="54">
        <f t="shared" si="128"/>
        <v>0.25247316886407334</v>
      </c>
      <c r="AJ335" s="54">
        <f t="shared" si="128"/>
        <v>0.26579455252605444</v>
      </c>
      <c r="AK335" s="54">
        <f t="shared" si="128"/>
        <v>0.27820726596964018</v>
      </c>
      <c r="AL335" s="54">
        <f t="shared" si="128"/>
        <v>0.28979938974013902</v>
      </c>
      <c r="AN335" s="55">
        <f t="shared" si="129"/>
        <v>0</v>
      </c>
      <c r="AO335" s="55">
        <f t="shared" si="130"/>
        <v>0</v>
      </c>
      <c r="AP335" s="55">
        <f t="shared" si="131"/>
        <v>0</v>
      </c>
      <c r="AQ335" s="55">
        <f t="shared" si="132"/>
        <v>0</v>
      </c>
      <c r="AR335" s="55">
        <f t="shared" si="133"/>
        <v>0</v>
      </c>
      <c r="AS335" s="55">
        <f t="shared" si="134"/>
        <v>0</v>
      </c>
    </row>
    <row r="336" spans="1:45" ht="13.5" customHeight="1">
      <c r="A336" s="51">
        <v>326</v>
      </c>
      <c r="B336" s="52">
        <v>44301</v>
      </c>
      <c r="C336" s="53">
        <v>0.64046000000000003</v>
      </c>
      <c r="D336" s="53">
        <v>-0.84087999999999996</v>
      </c>
      <c r="E336" s="53">
        <v>-2.8256999999999999</v>
      </c>
      <c r="F336" s="53">
        <v>-1.0777300000000001</v>
      </c>
      <c r="G336" s="53">
        <v>2.72383</v>
      </c>
      <c r="H336" s="53">
        <v>0.20091999999999999</v>
      </c>
      <c r="I336" s="54">
        <f t="shared" si="126"/>
        <v>-0.6785907656886111</v>
      </c>
      <c r="J336" s="54">
        <f t="shared" si="126"/>
        <v>-0.70916512969194445</v>
      </c>
      <c r="K336" s="54">
        <f t="shared" si="126"/>
        <v>-0.71487482606841579</v>
      </c>
      <c r="L336" s="54">
        <f t="shared" si="126"/>
        <v>-0.68487254291042787</v>
      </c>
      <c r="M336" s="54">
        <f t="shared" si="126"/>
        <v>-0.63093989738830092</v>
      </c>
      <c r="N336" s="54">
        <f t="shared" si="126"/>
        <v>-0.56400361510953712</v>
      </c>
      <c r="O336" s="54">
        <f t="shared" si="126"/>
        <v>-0.49171686924948582</v>
      </c>
      <c r="P336" s="54">
        <f t="shared" si="126"/>
        <v>-0.41898160762333098</v>
      </c>
      <c r="Q336" s="54">
        <f t="shared" si="126"/>
        <v>-0.3487368009138081</v>
      </c>
      <c r="R336" s="54">
        <f t="shared" si="126"/>
        <v>-0.28260192582877586</v>
      </c>
      <c r="S336" s="54">
        <f t="shared" si="127"/>
        <v>-0.22134163724912362</v>
      </c>
      <c r="T336" s="54">
        <f t="shared" si="127"/>
        <v>-0.16518553447798387</v>
      </c>
      <c r="U336" s="54">
        <f t="shared" si="127"/>
        <v>-0.1140422434722551</v>
      </c>
      <c r="V336" s="54">
        <f t="shared" si="127"/>
        <v>-6.7639692736757434E-2</v>
      </c>
      <c r="W336" s="54">
        <f t="shared" si="127"/>
        <v>-2.5615055280951215E-2</v>
      </c>
      <c r="X336" s="54">
        <f t="shared" si="127"/>
        <v>1.2429068906987327E-2</v>
      </c>
      <c r="Y336" s="54">
        <f t="shared" si="127"/>
        <v>4.6890786013261937E-2</v>
      </c>
      <c r="Z336" s="54">
        <f t="shared" si="127"/>
        <v>7.8149570707108304E-2</v>
      </c>
      <c r="AA336" s="54">
        <f t="shared" si="127"/>
        <v>0.10655622034500722</v>
      </c>
      <c r="AB336" s="54">
        <f t="shared" si="127"/>
        <v>0.13242861588102656</v>
      </c>
      <c r="AC336" s="54">
        <f t="shared" si="128"/>
        <v>0.15605099626169552</v>
      </c>
      <c r="AD336" s="54">
        <f t="shared" si="128"/>
        <v>0.17767525704973219</v>
      </c>
      <c r="AE336" s="54">
        <f t="shared" si="128"/>
        <v>0.1975233218207873</v>
      </c>
      <c r="AF336" s="54">
        <f t="shared" si="128"/>
        <v>0.21578999148178912</v>
      </c>
      <c r="AG336" s="54">
        <f t="shared" si="128"/>
        <v>0.23264591074438751</v>
      </c>
      <c r="AH336" s="54">
        <f t="shared" si="128"/>
        <v>0.24824044277499269</v>
      </c>
      <c r="AI336" s="54">
        <f t="shared" si="128"/>
        <v>0.26270433994104575</v>
      </c>
      <c r="AJ336" s="54">
        <f t="shared" si="128"/>
        <v>0.27615215915383323</v>
      </c>
      <c r="AK336" s="54">
        <f t="shared" si="128"/>
        <v>0.28868440708837084</v>
      </c>
      <c r="AL336" s="54">
        <f t="shared" si="128"/>
        <v>0.30038942192754764</v>
      </c>
      <c r="AN336" s="55">
        <f t="shared" si="129"/>
        <v>1.3979999999999992E-2</v>
      </c>
      <c r="AO336" s="55">
        <f t="shared" si="130"/>
        <v>-5.7599999999999985E-2</v>
      </c>
      <c r="AP336" s="55">
        <f t="shared" si="131"/>
        <v>9.6950000000000092E-2</v>
      </c>
      <c r="AQ336" s="55">
        <f t="shared" si="132"/>
        <v>8.3779999999999966E-2</v>
      </c>
      <c r="AR336" s="55">
        <f t="shared" si="133"/>
        <v>6.3849999999999962E-2</v>
      </c>
      <c r="AS336" s="55">
        <f t="shared" si="134"/>
        <v>-9.110000000000007E-3</v>
      </c>
    </row>
    <row r="337" spans="1:45" ht="13.5" customHeight="1">
      <c r="A337" s="51">
        <v>327</v>
      </c>
      <c r="B337" s="52">
        <v>44302</v>
      </c>
      <c r="C337" s="53">
        <v>0.64046000000000003</v>
      </c>
      <c r="D337" s="53">
        <v>-0.84087999999999996</v>
      </c>
      <c r="E337" s="53">
        <v>-2.8256999999999999</v>
      </c>
      <c r="F337" s="53">
        <v>-1.0777300000000001</v>
      </c>
      <c r="G337" s="53">
        <v>2.72383</v>
      </c>
      <c r="H337" s="53">
        <v>0.20091999999999999</v>
      </c>
      <c r="I337" s="54">
        <f t="shared" si="126"/>
        <v>-0.6785907656886111</v>
      </c>
      <c r="J337" s="54">
        <f t="shared" si="126"/>
        <v>-0.70916512969194445</v>
      </c>
      <c r="K337" s="54">
        <f t="shared" si="126"/>
        <v>-0.71487482606841579</v>
      </c>
      <c r="L337" s="54">
        <f t="shared" si="126"/>
        <v>-0.68487254291042787</v>
      </c>
      <c r="M337" s="54">
        <f t="shared" si="126"/>
        <v>-0.63093989738830092</v>
      </c>
      <c r="N337" s="54">
        <f t="shared" si="126"/>
        <v>-0.56400361510953712</v>
      </c>
      <c r="O337" s="54">
        <f t="shared" si="126"/>
        <v>-0.49171686924948582</v>
      </c>
      <c r="P337" s="54">
        <f t="shared" si="126"/>
        <v>-0.41898160762333098</v>
      </c>
      <c r="Q337" s="54">
        <f t="shared" si="126"/>
        <v>-0.3487368009138081</v>
      </c>
      <c r="R337" s="54">
        <f t="shared" si="126"/>
        <v>-0.28260192582877586</v>
      </c>
      <c r="S337" s="54">
        <f t="shared" si="127"/>
        <v>-0.22134163724912362</v>
      </c>
      <c r="T337" s="54">
        <f t="shared" si="127"/>
        <v>-0.16518553447798387</v>
      </c>
      <c r="U337" s="54">
        <f t="shared" si="127"/>
        <v>-0.1140422434722551</v>
      </c>
      <c r="V337" s="54">
        <f t="shared" si="127"/>
        <v>-6.7639692736757434E-2</v>
      </c>
      <c r="W337" s="54">
        <f t="shared" si="127"/>
        <v>-2.5615055280951215E-2</v>
      </c>
      <c r="X337" s="54">
        <f t="shared" si="127"/>
        <v>1.2429068906987327E-2</v>
      </c>
      <c r="Y337" s="54">
        <f t="shared" si="127"/>
        <v>4.6890786013261937E-2</v>
      </c>
      <c r="Z337" s="54">
        <f t="shared" si="127"/>
        <v>7.8149570707108304E-2</v>
      </c>
      <c r="AA337" s="54">
        <f t="shared" si="127"/>
        <v>0.10655622034500722</v>
      </c>
      <c r="AB337" s="54">
        <f t="shared" si="127"/>
        <v>0.13242861588102656</v>
      </c>
      <c r="AC337" s="54">
        <f t="shared" si="128"/>
        <v>0.15605099626169552</v>
      </c>
      <c r="AD337" s="54">
        <f t="shared" si="128"/>
        <v>0.17767525704973219</v>
      </c>
      <c r="AE337" s="54">
        <f t="shared" si="128"/>
        <v>0.1975233218207873</v>
      </c>
      <c r="AF337" s="54">
        <f t="shared" si="128"/>
        <v>0.21578999148178912</v>
      </c>
      <c r="AG337" s="54">
        <f t="shared" si="128"/>
        <v>0.23264591074438751</v>
      </c>
      <c r="AH337" s="54">
        <f t="shared" si="128"/>
        <v>0.24824044277499269</v>
      </c>
      <c r="AI337" s="54">
        <f t="shared" si="128"/>
        <v>0.26270433994104575</v>
      </c>
      <c r="AJ337" s="54">
        <f t="shared" si="128"/>
        <v>0.27615215915383323</v>
      </c>
      <c r="AK337" s="54">
        <f t="shared" si="128"/>
        <v>0.28868440708837084</v>
      </c>
      <c r="AL337" s="54">
        <f t="shared" si="128"/>
        <v>0.30038942192754764</v>
      </c>
      <c r="AN337" s="55">
        <f t="shared" si="129"/>
        <v>0</v>
      </c>
      <c r="AO337" s="55">
        <f t="shared" si="130"/>
        <v>0</v>
      </c>
      <c r="AP337" s="55">
        <f t="shared" si="131"/>
        <v>0</v>
      </c>
      <c r="AQ337" s="55">
        <f t="shared" si="132"/>
        <v>0</v>
      </c>
      <c r="AR337" s="55">
        <f t="shared" si="133"/>
        <v>0</v>
      </c>
      <c r="AS337" s="55">
        <f t="shared" si="134"/>
        <v>0</v>
      </c>
    </row>
    <row r="338" spans="1:45" ht="13.5" customHeight="1">
      <c r="A338" s="51">
        <v>328</v>
      </c>
      <c r="B338" s="52">
        <v>44305</v>
      </c>
      <c r="C338" s="53">
        <v>0.64046000000000003</v>
      </c>
      <c r="D338" s="53">
        <v>-0.84087999999999996</v>
      </c>
      <c r="E338" s="53">
        <v>-2.8256999999999999</v>
      </c>
      <c r="F338" s="53">
        <v>-1.0777300000000001</v>
      </c>
      <c r="G338" s="53">
        <v>2.72383</v>
      </c>
      <c r="H338" s="53">
        <v>0.20091999999999999</v>
      </c>
      <c r="I338" s="54">
        <f t="shared" si="126"/>
        <v>-0.6785907656886111</v>
      </c>
      <c r="J338" s="54">
        <f t="shared" si="126"/>
        <v>-0.70916512969194445</v>
      </c>
      <c r="K338" s="54">
        <f t="shared" si="126"/>
        <v>-0.71487482606841579</v>
      </c>
      <c r="L338" s="54">
        <f t="shared" si="126"/>
        <v>-0.68487254291042787</v>
      </c>
      <c r="M338" s="54">
        <f t="shared" si="126"/>
        <v>-0.63093989738830092</v>
      </c>
      <c r="N338" s="54">
        <f t="shared" si="126"/>
        <v>-0.56400361510953712</v>
      </c>
      <c r="O338" s="54">
        <f t="shared" si="126"/>
        <v>-0.49171686924948582</v>
      </c>
      <c r="P338" s="54">
        <f t="shared" si="126"/>
        <v>-0.41898160762333098</v>
      </c>
      <c r="Q338" s="54">
        <f t="shared" si="126"/>
        <v>-0.3487368009138081</v>
      </c>
      <c r="R338" s="54">
        <f t="shared" si="126"/>
        <v>-0.28260192582877586</v>
      </c>
      <c r="S338" s="54">
        <f t="shared" si="127"/>
        <v>-0.22134163724912362</v>
      </c>
      <c r="T338" s="54">
        <f t="shared" si="127"/>
        <v>-0.16518553447798387</v>
      </c>
      <c r="U338" s="54">
        <f t="shared" si="127"/>
        <v>-0.1140422434722551</v>
      </c>
      <c r="V338" s="54">
        <f t="shared" si="127"/>
        <v>-6.7639692736757434E-2</v>
      </c>
      <c r="W338" s="54">
        <f t="shared" si="127"/>
        <v>-2.5615055280951215E-2</v>
      </c>
      <c r="X338" s="54">
        <f t="shared" si="127"/>
        <v>1.2429068906987327E-2</v>
      </c>
      <c r="Y338" s="54">
        <f t="shared" si="127"/>
        <v>4.6890786013261937E-2</v>
      </c>
      <c r="Z338" s="54">
        <f t="shared" si="127"/>
        <v>7.8149570707108304E-2</v>
      </c>
      <c r="AA338" s="54">
        <f t="shared" si="127"/>
        <v>0.10655622034500722</v>
      </c>
      <c r="AB338" s="54">
        <f t="shared" si="127"/>
        <v>0.13242861588102656</v>
      </c>
      <c r="AC338" s="54">
        <f t="shared" si="128"/>
        <v>0.15605099626169552</v>
      </c>
      <c r="AD338" s="54">
        <f t="shared" si="128"/>
        <v>0.17767525704973219</v>
      </c>
      <c r="AE338" s="54">
        <f t="shared" si="128"/>
        <v>0.1975233218207873</v>
      </c>
      <c r="AF338" s="54">
        <f t="shared" si="128"/>
        <v>0.21578999148178912</v>
      </c>
      <c r="AG338" s="54">
        <f t="shared" si="128"/>
        <v>0.23264591074438751</v>
      </c>
      <c r="AH338" s="54">
        <f t="shared" si="128"/>
        <v>0.24824044277499269</v>
      </c>
      <c r="AI338" s="54">
        <f t="shared" si="128"/>
        <v>0.26270433994104575</v>
      </c>
      <c r="AJ338" s="54">
        <f t="shared" si="128"/>
        <v>0.27615215915383323</v>
      </c>
      <c r="AK338" s="54">
        <f t="shared" si="128"/>
        <v>0.28868440708837084</v>
      </c>
      <c r="AL338" s="54">
        <f t="shared" si="128"/>
        <v>0.30038942192754764</v>
      </c>
      <c r="AN338" s="55">
        <f t="shared" si="129"/>
        <v>0</v>
      </c>
      <c r="AO338" s="55">
        <f t="shared" si="130"/>
        <v>0</v>
      </c>
      <c r="AP338" s="55">
        <f t="shared" si="131"/>
        <v>0</v>
      </c>
      <c r="AQ338" s="55">
        <f t="shared" si="132"/>
        <v>0</v>
      </c>
      <c r="AR338" s="55">
        <f t="shared" si="133"/>
        <v>0</v>
      </c>
      <c r="AS338" s="55">
        <f t="shared" si="134"/>
        <v>0</v>
      </c>
    </row>
    <row r="339" spans="1:45" ht="13.5" customHeight="1">
      <c r="A339" s="51">
        <v>329</v>
      </c>
      <c r="B339" s="52">
        <v>44306</v>
      </c>
      <c r="C339" s="53">
        <v>0.65688999999999997</v>
      </c>
      <c r="D339" s="53">
        <v>-0.87446000000000002</v>
      </c>
      <c r="E339" s="53">
        <v>-2.7565</v>
      </c>
      <c r="F339" s="53">
        <v>-1.04244</v>
      </c>
      <c r="G339" s="53">
        <v>2.6390799999999999</v>
      </c>
      <c r="H339" s="53">
        <v>0.18834000000000001</v>
      </c>
      <c r="I339" s="54">
        <f t="shared" si="126"/>
        <v>-0.66850029828462165</v>
      </c>
      <c r="J339" s="54">
        <f t="shared" si="126"/>
        <v>-0.69500804569714636</v>
      </c>
      <c r="K339" s="54">
        <f t="shared" si="126"/>
        <v>-0.69338392617280442</v>
      </c>
      <c r="L339" s="54">
        <f t="shared" si="126"/>
        <v>-0.65608783914933</v>
      </c>
      <c r="M339" s="54">
        <f t="shared" si="126"/>
        <v>-0.59613973514437146</v>
      </c>
      <c r="N339" s="54">
        <f t="shared" si="126"/>
        <v>-0.52470171799409304</v>
      </c>
      <c r="O339" s="54">
        <f t="shared" si="126"/>
        <v>-0.44931570671349896</v>
      </c>
      <c r="P339" s="54">
        <f t="shared" si="126"/>
        <v>-0.37465593772605632</v>
      </c>
      <c r="Q339" s="54">
        <f t="shared" si="126"/>
        <v>-0.3034131137139961</v>
      </c>
      <c r="R339" s="54">
        <f t="shared" si="126"/>
        <v>-0.23697869645577543</v>
      </c>
      <c r="S339" s="54">
        <f t="shared" si="127"/>
        <v>-0.1759246282483648</v>
      </c>
      <c r="T339" s="54">
        <f t="shared" si="127"/>
        <v>-0.12032576822378749</v>
      </c>
      <c r="U339" s="54">
        <f t="shared" si="127"/>
        <v>-6.9970983664713882E-2</v>
      </c>
      <c r="V339" s="54">
        <f t="shared" si="127"/>
        <v>-2.4498242654950476E-2</v>
      </c>
      <c r="W339" s="54">
        <f t="shared" si="127"/>
        <v>1.6521060597334793E-2</v>
      </c>
      <c r="X339" s="54">
        <f t="shared" si="127"/>
        <v>5.3531138972118253E-2</v>
      </c>
      <c r="Y339" s="54">
        <f t="shared" si="127"/>
        <v>8.6962423899044947E-2</v>
      </c>
      <c r="Z339" s="54">
        <f t="shared" si="127"/>
        <v>0.11721589186601733</v>
      </c>
      <c r="AA339" s="54">
        <f t="shared" si="127"/>
        <v>0.14465591833194771</v>
      </c>
      <c r="AB339" s="54">
        <f t="shared" si="127"/>
        <v>0.16960827634353565</v>
      </c>
      <c r="AC339" s="54">
        <f t="shared" si="128"/>
        <v>0.19236110295218564</v>
      </c>
      <c r="AD339" s="54">
        <f t="shared" si="128"/>
        <v>0.21316745493254444</v>
      </c>
      <c r="AE339" s="54">
        <f t="shared" si="128"/>
        <v>0.23224859914688273</v>
      </c>
      <c r="AF339" s="54">
        <f t="shared" si="128"/>
        <v>0.24979752307522096</v>
      </c>
      <c r="AG339" s="54">
        <f t="shared" si="128"/>
        <v>0.2659823692108445</v>
      </c>
      <c r="AH339" s="54">
        <f t="shared" si="128"/>
        <v>0.28094963476567958</v>
      </c>
      <c r="AI339" s="54">
        <f t="shared" si="128"/>
        <v>0.2948270632818133</v>
      </c>
      <c r="AJ339" s="54">
        <f t="shared" si="128"/>
        <v>0.30772620584728416</v>
      </c>
      <c r="AK339" s="54">
        <f t="shared" si="128"/>
        <v>0.31974465894040421</v>
      </c>
      <c r="AL339" s="54">
        <f t="shared" si="128"/>
        <v>0.33096800154623701</v>
      </c>
      <c r="AN339" s="55">
        <f t="shared" si="129"/>
        <v>1.6429999999999945E-2</v>
      </c>
      <c r="AO339" s="55">
        <f t="shared" si="130"/>
        <v>-3.3580000000000054E-2</v>
      </c>
      <c r="AP339" s="55">
        <f t="shared" si="131"/>
        <v>6.9199999999999928E-2</v>
      </c>
      <c r="AQ339" s="55">
        <f t="shared" si="132"/>
        <v>3.5290000000000044E-2</v>
      </c>
      <c r="AR339" s="55">
        <f t="shared" si="133"/>
        <v>-8.4750000000000103E-2</v>
      </c>
      <c r="AS339" s="55">
        <f t="shared" si="134"/>
        <v>-1.257999999999998E-2</v>
      </c>
    </row>
    <row r="340" spans="1:45" ht="13.5" customHeight="1">
      <c r="A340" s="51">
        <v>330</v>
      </c>
      <c r="B340" s="52">
        <v>44307</v>
      </c>
      <c r="C340" s="53">
        <v>0.64471000000000001</v>
      </c>
      <c r="D340" s="53">
        <v>-0.87882000000000005</v>
      </c>
      <c r="E340" s="53">
        <v>-2.7732399999999999</v>
      </c>
      <c r="F340" s="53">
        <v>-0.99436000000000002</v>
      </c>
      <c r="G340" s="53">
        <v>2.66709</v>
      </c>
      <c r="H340" s="53">
        <v>0.18966</v>
      </c>
      <c r="I340" s="54">
        <f t="shared" si="126"/>
        <v>-0.67720036246098059</v>
      </c>
      <c r="J340" s="54">
        <f t="shared" si="126"/>
        <v>-0.70881406849116435</v>
      </c>
      <c r="K340" s="54">
        <f t="shared" si="126"/>
        <v>-0.71017728982404804</v>
      </c>
      <c r="L340" s="54">
        <f t="shared" si="126"/>
        <v>-0.67511781658051984</v>
      </c>
      <c r="M340" s="54">
        <f t="shared" si="126"/>
        <v>-0.61683005767573129</v>
      </c>
      <c r="N340" s="54">
        <f t="shared" si="126"/>
        <v>-0.54654967862088644</v>
      </c>
      <c r="O340" s="54">
        <f t="shared" si="126"/>
        <v>-0.47189612588834756</v>
      </c>
      <c r="P340" s="54">
        <f t="shared" si="126"/>
        <v>-0.39762617975304626</v>
      </c>
      <c r="Q340" s="54">
        <f t="shared" si="126"/>
        <v>-0.32650934186462305</v>
      </c>
      <c r="R340" s="54">
        <f t="shared" si="126"/>
        <v>-0.26000631710150601</v>
      </c>
      <c r="S340" s="54">
        <f t="shared" si="127"/>
        <v>-0.19874643237442996</v>
      </c>
      <c r="T340" s="54">
        <f t="shared" si="127"/>
        <v>-0.14285006879490292</v>
      </c>
      <c r="U340" s="54">
        <f t="shared" si="127"/>
        <v>-9.2140952622345659E-2</v>
      </c>
      <c r="V340" s="54">
        <f t="shared" si="127"/>
        <v>-4.6282927933609261E-2</v>
      </c>
      <c r="W340" s="54">
        <f t="shared" si="127"/>
        <v>-4.8660259592211031E-3</v>
      </c>
      <c r="X340" s="54">
        <f t="shared" si="127"/>
        <v>3.2540971384269431E-2</v>
      </c>
      <c r="Y340" s="54">
        <f t="shared" si="127"/>
        <v>6.6359780678257943E-2</v>
      </c>
      <c r="Z340" s="54">
        <f t="shared" si="127"/>
        <v>9.698583359612116E-2</v>
      </c>
      <c r="AA340" s="54">
        <f t="shared" si="127"/>
        <v>0.1247802560303964</v>
      </c>
      <c r="AB340" s="54">
        <f t="shared" si="127"/>
        <v>0.15006719481396372</v>
      </c>
      <c r="AC340" s="54">
        <f t="shared" si="128"/>
        <v>0.17313427904706261</v>
      </c>
      <c r="AD340" s="54">
        <f t="shared" si="128"/>
        <v>0.19423480330047146</v>
      </c>
      <c r="AE340" s="54">
        <f t="shared" si="128"/>
        <v>0.21359074817262116</v>
      </c>
      <c r="AF340" s="54">
        <f t="shared" si="128"/>
        <v>0.23139609896278807</v>
      </c>
      <c r="AG340" s="54">
        <f t="shared" si="128"/>
        <v>0.24782014634333505</v>
      </c>
      <c r="AH340" s="54">
        <f t="shared" si="128"/>
        <v>0.26301059501902452</v>
      </c>
      <c r="AI340" s="54">
        <f t="shared" si="128"/>
        <v>0.27709639515663015</v>
      </c>
      <c r="AJ340" s="54">
        <f t="shared" si="128"/>
        <v>0.29019026540501675</v>
      </c>
      <c r="AK340" s="54">
        <f t="shared" si="128"/>
        <v>0.30239090795456347</v>
      </c>
      <c r="AL340" s="54">
        <f t="shared" si="128"/>
        <v>0.31378493347391628</v>
      </c>
      <c r="AN340" s="55">
        <f t="shared" si="129"/>
        <v>-1.2179999999999969E-2</v>
      </c>
      <c r="AO340" s="55">
        <f t="shared" si="130"/>
        <v>-4.3600000000000305E-3</v>
      </c>
      <c r="AP340" s="55">
        <f t="shared" si="131"/>
        <v>-1.6739999999999977E-2</v>
      </c>
      <c r="AQ340" s="55">
        <f t="shared" si="132"/>
        <v>4.8080000000000012E-2</v>
      </c>
      <c r="AR340" s="55">
        <f t="shared" si="133"/>
        <v>2.801000000000009E-2</v>
      </c>
      <c r="AS340" s="55">
        <f t="shared" si="134"/>
        <v>1.3199999999999878E-3</v>
      </c>
    </row>
    <row r="341" spans="1:45" ht="13.5" customHeight="1">
      <c r="A341" s="51">
        <v>331</v>
      </c>
      <c r="B341" s="52">
        <v>44308</v>
      </c>
      <c r="C341" s="53">
        <v>0.61362000000000005</v>
      </c>
      <c r="D341" s="53">
        <v>-0.84841</v>
      </c>
      <c r="E341" s="53">
        <v>-2.74234</v>
      </c>
      <c r="F341" s="53">
        <v>-0.99870999999999999</v>
      </c>
      <c r="G341" s="53">
        <v>2.7000600000000001</v>
      </c>
      <c r="H341" s="53">
        <v>0.19470000000000001</v>
      </c>
      <c r="I341" s="54">
        <f t="shared" ref="I341:R350" si="135">IFERROR($C341 + $D341 * (1 - EXP(-I$9 / $G341)) / (I$9 / $G341)+ $E341 * ((1 - EXP(-I$9 / $G341)) / (I$9 / $G341) - EXP(-I$9 / $G341))+ $F341 * ((1 - EXP(-I$9 / $H341)) / (I$9 / $H341) - EXP(-I$9 / $H341)),"n.a")</f>
        <v>-0.68109966677349798</v>
      </c>
      <c r="J341" s="54">
        <f t="shared" si="135"/>
        <v>-0.71253297102129676</v>
      </c>
      <c r="K341" s="54">
        <f t="shared" si="135"/>
        <v>-0.71626683145083347</v>
      </c>
      <c r="L341" s="54">
        <f t="shared" si="135"/>
        <v>-0.68449413904539835</v>
      </c>
      <c r="M341" s="54">
        <f t="shared" si="135"/>
        <v>-0.62956128817869506</v>
      </c>
      <c r="N341" s="54">
        <f t="shared" si="135"/>
        <v>-0.56234725218148562</v>
      </c>
      <c r="O341" s="54">
        <f t="shared" si="135"/>
        <v>-0.49034089215227405</v>
      </c>
      <c r="P341" s="54">
        <f t="shared" si="135"/>
        <v>-0.41827923780823362</v>
      </c>
      <c r="Q341" s="54">
        <f t="shared" si="135"/>
        <v>-0.34896428080917552</v>
      </c>
      <c r="R341" s="54">
        <f t="shared" si="135"/>
        <v>-0.28391029551038532</v>
      </c>
      <c r="S341" s="54">
        <f t="shared" ref="S341:AB350" si="136">IFERROR($C341 + $D341 * (1 - EXP(-S$9 / $G341)) / (S$9 / $G341)+ $E341 * ((1 - EXP(-S$9 / $G341)) / (S$9 / $G341) - EXP(-S$9 / $G341))+ $F341 * ((1 - EXP(-S$9 / $H341)) / (S$9 / $H341) - EXP(-S$9 / $H341)),"n.a")</f>
        <v>-0.22380492005850472</v>
      </c>
      <c r="T341" s="54">
        <f t="shared" si="136"/>
        <v>-0.16882352501964704</v>
      </c>
      <c r="U341" s="54">
        <f t="shared" si="136"/>
        <v>-0.1188380395334226</v>
      </c>
      <c r="V341" s="54">
        <f t="shared" si="136"/>
        <v>-7.3552740484464918E-2</v>
      </c>
      <c r="W341" s="54">
        <f t="shared" si="136"/>
        <v>-3.2590598947629376E-2</v>
      </c>
      <c r="X341" s="54">
        <f t="shared" si="136"/>
        <v>4.4533111235723014E-3</v>
      </c>
      <c r="Y341" s="54">
        <f t="shared" si="136"/>
        <v>3.7980029317763453E-2</v>
      </c>
      <c r="Z341" s="54">
        <f t="shared" si="136"/>
        <v>6.8368902570796225E-2</v>
      </c>
      <c r="AA341" s="54">
        <f t="shared" si="136"/>
        <v>9.596864396604371E-2</v>
      </c>
      <c r="AB341" s="54">
        <f t="shared" si="136"/>
        <v>0.12109387556537581</v>
      </c>
      <c r="AC341" s="54">
        <f t="shared" ref="AC341:AL350" si="137">IFERROR($C341 + $D341 * (1 - EXP(-AC$9 / $G341)) / (AC$9 / $G341)+ $E341 * ((1 - EXP(-AC$9 / $G341)) / (AC$9 / $G341) - EXP(-AC$9 / $G341))+ $F341 * ((1 - EXP(-AC$9 / $H341)) / (AC$9 / $H341) - EXP(-AC$9 / $H341)),"n.a")</f>
        <v>0.14402494531316515</v>
      </c>
      <c r="AD341" s="54">
        <f t="shared" si="137"/>
        <v>0.16500959336689547</v>
      </c>
      <c r="AE341" s="54">
        <f t="shared" si="137"/>
        <v>0.18426556547376385</v>
      </c>
      <c r="AF341" s="54">
        <f t="shared" si="137"/>
        <v>0.20198361519225377</v>
      </c>
      <c r="AG341" s="54">
        <f t="shared" si="137"/>
        <v>0.21833056117275029</v>
      </c>
      <c r="AH341" s="54">
        <f t="shared" si="137"/>
        <v>0.23345221012416492</v>
      </c>
      <c r="AI341" s="54">
        <f t="shared" si="137"/>
        <v>0.24747604745585325</v>
      </c>
      <c r="AJ341" s="54">
        <f t="shared" si="137"/>
        <v>0.26051365406477878</v>
      </c>
      <c r="AK341" s="54">
        <f t="shared" si="137"/>
        <v>0.27266284151717618</v>
      </c>
      <c r="AL341" s="54">
        <f t="shared" si="137"/>
        <v>0.28400951706819694</v>
      </c>
      <c r="AN341" s="55">
        <f t="shared" si="129"/>
        <v>-3.1089999999999951E-2</v>
      </c>
      <c r="AO341" s="55">
        <f t="shared" si="130"/>
        <v>3.0410000000000048E-2</v>
      </c>
      <c r="AP341" s="55">
        <f t="shared" si="131"/>
        <v>3.0899999999999928E-2</v>
      </c>
      <c r="AQ341" s="55">
        <f t="shared" si="132"/>
        <v>-4.349999999999965E-3</v>
      </c>
      <c r="AR341" s="55">
        <f t="shared" si="133"/>
        <v>3.2970000000000166E-2</v>
      </c>
      <c r="AS341" s="55">
        <f t="shared" si="134"/>
        <v>5.0400000000000167E-3</v>
      </c>
    </row>
    <row r="342" spans="1:45" ht="13.5" customHeight="1">
      <c r="A342" s="51">
        <v>332</v>
      </c>
      <c r="B342" s="52">
        <v>44309</v>
      </c>
      <c r="C342" s="53">
        <v>0.61362000000000005</v>
      </c>
      <c r="D342" s="53">
        <v>-0.84841</v>
      </c>
      <c r="E342" s="53">
        <v>-2.74234</v>
      </c>
      <c r="F342" s="53">
        <v>-0.99870999999999999</v>
      </c>
      <c r="G342" s="53">
        <v>2.7000600000000001</v>
      </c>
      <c r="H342" s="53">
        <v>0.19470000000000001</v>
      </c>
      <c r="I342" s="54">
        <f t="shared" si="135"/>
        <v>-0.68109966677349798</v>
      </c>
      <c r="J342" s="54">
        <f t="shared" si="135"/>
        <v>-0.71253297102129676</v>
      </c>
      <c r="K342" s="54">
        <f t="shared" si="135"/>
        <v>-0.71626683145083347</v>
      </c>
      <c r="L342" s="54">
        <f t="shared" si="135"/>
        <v>-0.68449413904539835</v>
      </c>
      <c r="M342" s="54">
        <f t="shared" si="135"/>
        <v>-0.62956128817869506</v>
      </c>
      <c r="N342" s="54">
        <f t="shared" si="135"/>
        <v>-0.56234725218148562</v>
      </c>
      <c r="O342" s="54">
        <f t="shared" si="135"/>
        <v>-0.49034089215227405</v>
      </c>
      <c r="P342" s="54">
        <f t="shared" si="135"/>
        <v>-0.41827923780823362</v>
      </c>
      <c r="Q342" s="54">
        <f t="shared" si="135"/>
        <v>-0.34896428080917552</v>
      </c>
      <c r="R342" s="54">
        <f t="shared" si="135"/>
        <v>-0.28391029551038532</v>
      </c>
      <c r="S342" s="54">
        <f t="shared" si="136"/>
        <v>-0.22380492005850472</v>
      </c>
      <c r="T342" s="54">
        <f t="shared" si="136"/>
        <v>-0.16882352501964704</v>
      </c>
      <c r="U342" s="54">
        <f t="shared" si="136"/>
        <v>-0.1188380395334226</v>
      </c>
      <c r="V342" s="54">
        <f t="shared" si="136"/>
        <v>-7.3552740484464918E-2</v>
      </c>
      <c r="W342" s="54">
        <f t="shared" si="136"/>
        <v>-3.2590598947629376E-2</v>
      </c>
      <c r="X342" s="54">
        <f t="shared" si="136"/>
        <v>4.4533111235723014E-3</v>
      </c>
      <c r="Y342" s="54">
        <f t="shared" si="136"/>
        <v>3.7980029317763453E-2</v>
      </c>
      <c r="Z342" s="54">
        <f t="shared" si="136"/>
        <v>6.8368902570796225E-2</v>
      </c>
      <c r="AA342" s="54">
        <f t="shared" si="136"/>
        <v>9.596864396604371E-2</v>
      </c>
      <c r="AB342" s="54">
        <f t="shared" si="136"/>
        <v>0.12109387556537581</v>
      </c>
      <c r="AC342" s="54">
        <f t="shared" si="137"/>
        <v>0.14402494531316515</v>
      </c>
      <c r="AD342" s="54">
        <f t="shared" si="137"/>
        <v>0.16500959336689547</v>
      </c>
      <c r="AE342" s="54">
        <f t="shared" si="137"/>
        <v>0.18426556547376385</v>
      </c>
      <c r="AF342" s="54">
        <f t="shared" si="137"/>
        <v>0.20198361519225377</v>
      </c>
      <c r="AG342" s="54">
        <f t="shared" si="137"/>
        <v>0.21833056117275029</v>
      </c>
      <c r="AH342" s="54">
        <f t="shared" si="137"/>
        <v>0.23345221012416492</v>
      </c>
      <c r="AI342" s="54">
        <f t="shared" si="137"/>
        <v>0.24747604745585325</v>
      </c>
      <c r="AJ342" s="54">
        <f t="shared" si="137"/>
        <v>0.26051365406477878</v>
      </c>
      <c r="AK342" s="54">
        <f t="shared" si="137"/>
        <v>0.27266284151717618</v>
      </c>
      <c r="AL342" s="54">
        <f t="shared" si="137"/>
        <v>0.28400951706819694</v>
      </c>
      <c r="AN342" s="55">
        <f t="shared" si="129"/>
        <v>0</v>
      </c>
      <c r="AO342" s="55">
        <f t="shared" si="130"/>
        <v>0</v>
      </c>
      <c r="AP342" s="55">
        <f t="shared" si="131"/>
        <v>0</v>
      </c>
      <c r="AQ342" s="55">
        <f t="shared" si="132"/>
        <v>0</v>
      </c>
      <c r="AR342" s="55">
        <f t="shared" si="133"/>
        <v>0</v>
      </c>
      <c r="AS342" s="55">
        <f t="shared" si="134"/>
        <v>0</v>
      </c>
    </row>
    <row r="343" spans="1:45" ht="13.5" customHeight="1">
      <c r="A343" s="51">
        <v>333</v>
      </c>
      <c r="B343" s="52">
        <v>44312</v>
      </c>
      <c r="C343" s="53">
        <v>0.63141999999999998</v>
      </c>
      <c r="D343" s="53">
        <v>-0.86038000000000003</v>
      </c>
      <c r="E343" s="53">
        <v>-2.7656200000000002</v>
      </c>
      <c r="F343" s="53">
        <v>-1.0144</v>
      </c>
      <c r="G343" s="53">
        <v>2.6628400000000001</v>
      </c>
      <c r="H343" s="53">
        <v>0.18981999999999999</v>
      </c>
      <c r="I343" s="54">
        <f t="shared" si="135"/>
        <v>-0.67809728345252873</v>
      </c>
      <c r="J343" s="54">
        <f t="shared" si="135"/>
        <v>-0.70957588291825791</v>
      </c>
      <c r="K343" s="54">
        <f t="shared" si="135"/>
        <v>-0.71163381218695154</v>
      </c>
      <c r="L343" s="54">
        <f t="shared" si="135"/>
        <v>-0.67737214852575001</v>
      </c>
      <c r="M343" s="54">
        <f t="shared" si="135"/>
        <v>-0.61985633591161782</v>
      </c>
      <c r="N343" s="54">
        <f t="shared" si="135"/>
        <v>-0.55029657450475056</v>
      </c>
      <c r="O343" s="54">
        <f t="shared" si="135"/>
        <v>-0.4763085850814468</v>
      </c>
      <c r="P343" s="54">
        <f t="shared" si="135"/>
        <v>-0.40265051508284727</v>
      </c>
      <c r="Q343" s="54">
        <f t="shared" si="135"/>
        <v>-0.33209447158805622</v>
      </c>
      <c r="R343" s="54">
        <f t="shared" si="135"/>
        <v>-0.26610412004823591</v>
      </c>
      <c r="S343" s="54">
        <f t="shared" si="136"/>
        <v>-0.20531191282075861</v>
      </c>
      <c r="T343" s="54">
        <f t="shared" si="136"/>
        <v>-0.14984146028577466</v>
      </c>
      <c r="U343" s="54">
        <f t="shared" si="136"/>
        <v>-9.9519765096431956E-2</v>
      </c>
      <c r="V343" s="54">
        <f t="shared" si="136"/>
        <v>-5.4013929293072444E-2</v>
      </c>
      <c r="W343" s="54">
        <f t="shared" si="136"/>
        <v>-1.2917158603478163E-2</v>
      </c>
      <c r="X343" s="54">
        <f t="shared" si="136"/>
        <v>2.4198729529564547E-2</v>
      </c>
      <c r="Y343" s="54">
        <f t="shared" si="136"/>
        <v>5.7752596607564419E-2</v>
      </c>
      <c r="Z343" s="54">
        <f t="shared" si="136"/>
        <v>8.8137226388813925E-2</v>
      </c>
      <c r="AA343" s="54">
        <f t="shared" si="136"/>
        <v>0.11571131748900677</v>
      </c>
      <c r="AB343" s="54">
        <f t="shared" si="136"/>
        <v>0.14079681284018647</v>
      </c>
      <c r="AC343" s="54">
        <f t="shared" si="137"/>
        <v>0.16367935573424083</v>
      </c>
      <c r="AD343" s="54">
        <f t="shared" si="137"/>
        <v>0.18461046221147714</v>
      </c>
      <c r="AE343" s="54">
        <f t="shared" si="137"/>
        <v>0.20381052735087504</v>
      </c>
      <c r="AF343" s="54">
        <f t="shared" si="137"/>
        <v>0.22147212784749151</v>
      </c>
      <c r="AG343" s="54">
        <f t="shared" si="137"/>
        <v>0.23776330595890266</v>
      </c>
      <c r="AH343" s="54">
        <f t="shared" si="137"/>
        <v>0.25283066164721801</v>
      </c>
      <c r="AI343" s="54">
        <f t="shared" si="137"/>
        <v>0.2668021682505814</v>
      </c>
      <c r="AJ343" s="54">
        <f t="shared" si="137"/>
        <v>0.27978968083581651</v>
      </c>
      <c r="AK343" s="54">
        <f t="shared" si="137"/>
        <v>0.29189113785237952</v>
      </c>
      <c r="AL343" s="54">
        <f t="shared" si="137"/>
        <v>0.30319247398450494</v>
      </c>
      <c r="AN343" s="55">
        <f t="shared" si="129"/>
        <v>1.7799999999999927E-2</v>
      </c>
      <c r="AO343" s="55">
        <f t="shared" si="130"/>
        <v>-1.1970000000000036E-2</v>
      </c>
      <c r="AP343" s="55">
        <f t="shared" si="131"/>
        <v>-2.3280000000000189E-2</v>
      </c>
      <c r="AQ343" s="55">
        <f t="shared" si="132"/>
        <v>-1.5689999999999982E-2</v>
      </c>
      <c r="AR343" s="55">
        <f t="shared" si="133"/>
        <v>-3.7220000000000031E-2</v>
      </c>
      <c r="AS343" s="55">
        <f t="shared" si="134"/>
        <v>-4.8800000000000232E-3</v>
      </c>
    </row>
    <row r="344" spans="1:45" ht="13.5" customHeight="1">
      <c r="A344" s="51">
        <v>334</v>
      </c>
      <c r="B344" s="52">
        <v>44313</v>
      </c>
      <c r="C344" s="53">
        <v>0.63141999999999998</v>
      </c>
      <c r="D344" s="53">
        <v>-0.86038000000000003</v>
      </c>
      <c r="E344" s="53">
        <v>-2.7656200000000002</v>
      </c>
      <c r="F344" s="53">
        <v>-1.0144</v>
      </c>
      <c r="G344" s="53">
        <v>2.6628400000000001</v>
      </c>
      <c r="H344" s="53">
        <v>0.18981999999999999</v>
      </c>
      <c r="I344" s="54">
        <f t="shared" si="135"/>
        <v>-0.67809728345252873</v>
      </c>
      <c r="J344" s="54">
        <f t="shared" si="135"/>
        <v>-0.70957588291825791</v>
      </c>
      <c r="K344" s="54">
        <f t="shared" si="135"/>
        <v>-0.71163381218695154</v>
      </c>
      <c r="L344" s="54">
        <f t="shared" si="135"/>
        <v>-0.67737214852575001</v>
      </c>
      <c r="M344" s="54">
        <f t="shared" si="135"/>
        <v>-0.61985633591161782</v>
      </c>
      <c r="N344" s="54">
        <f t="shared" si="135"/>
        <v>-0.55029657450475056</v>
      </c>
      <c r="O344" s="54">
        <f t="shared" si="135"/>
        <v>-0.4763085850814468</v>
      </c>
      <c r="P344" s="54">
        <f t="shared" si="135"/>
        <v>-0.40265051508284727</v>
      </c>
      <c r="Q344" s="54">
        <f t="shared" si="135"/>
        <v>-0.33209447158805622</v>
      </c>
      <c r="R344" s="54">
        <f t="shared" si="135"/>
        <v>-0.26610412004823591</v>
      </c>
      <c r="S344" s="54">
        <f t="shared" si="136"/>
        <v>-0.20531191282075861</v>
      </c>
      <c r="T344" s="54">
        <f t="shared" si="136"/>
        <v>-0.14984146028577466</v>
      </c>
      <c r="U344" s="54">
        <f t="shared" si="136"/>
        <v>-9.9519765096431956E-2</v>
      </c>
      <c r="V344" s="54">
        <f t="shared" si="136"/>
        <v>-5.4013929293072444E-2</v>
      </c>
      <c r="W344" s="54">
        <f t="shared" si="136"/>
        <v>-1.2917158603478163E-2</v>
      </c>
      <c r="X344" s="54">
        <f t="shared" si="136"/>
        <v>2.4198729529564547E-2</v>
      </c>
      <c r="Y344" s="54">
        <f t="shared" si="136"/>
        <v>5.7752596607564419E-2</v>
      </c>
      <c r="Z344" s="54">
        <f t="shared" si="136"/>
        <v>8.8137226388813925E-2</v>
      </c>
      <c r="AA344" s="54">
        <f t="shared" si="136"/>
        <v>0.11571131748900677</v>
      </c>
      <c r="AB344" s="54">
        <f t="shared" si="136"/>
        <v>0.14079681284018647</v>
      </c>
      <c r="AC344" s="54">
        <f t="shared" si="137"/>
        <v>0.16367935573424083</v>
      </c>
      <c r="AD344" s="54">
        <f t="shared" si="137"/>
        <v>0.18461046221147714</v>
      </c>
      <c r="AE344" s="54">
        <f t="shared" si="137"/>
        <v>0.20381052735087504</v>
      </c>
      <c r="AF344" s="54">
        <f t="shared" si="137"/>
        <v>0.22147212784749151</v>
      </c>
      <c r="AG344" s="54">
        <f t="shared" si="137"/>
        <v>0.23776330595890266</v>
      </c>
      <c r="AH344" s="54">
        <f t="shared" si="137"/>
        <v>0.25283066164721801</v>
      </c>
      <c r="AI344" s="54">
        <f t="shared" si="137"/>
        <v>0.2668021682505814</v>
      </c>
      <c r="AJ344" s="54">
        <f t="shared" si="137"/>
        <v>0.27978968083581651</v>
      </c>
      <c r="AK344" s="54">
        <f t="shared" si="137"/>
        <v>0.29189113785237952</v>
      </c>
      <c r="AL344" s="54">
        <f t="shared" si="137"/>
        <v>0.30319247398450494</v>
      </c>
      <c r="AN344" s="55">
        <f t="shared" si="129"/>
        <v>0</v>
      </c>
      <c r="AO344" s="55">
        <f t="shared" si="130"/>
        <v>0</v>
      </c>
      <c r="AP344" s="55">
        <f t="shared" si="131"/>
        <v>0</v>
      </c>
      <c r="AQ344" s="55">
        <f t="shared" si="132"/>
        <v>0</v>
      </c>
      <c r="AR344" s="55">
        <f t="shared" si="133"/>
        <v>0</v>
      </c>
      <c r="AS344" s="55">
        <f t="shared" si="134"/>
        <v>0</v>
      </c>
    </row>
    <row r="345" spans="1:45" ht="13.5" customHeight="1">
      <c r="A345" s="51">
        <v>335</v>
      </c>
      <c r="B345" s="52">
        <v>44314</v>
      </c>
      <c r="C345" s="53">
        <v>0.66291</v>
      </c>
      <c r="D345" s="53">
        <v>-0.96294999999999997</v>
      </c>
      <c r="E345" s="53">
        <v>-2.6282700000000001</v>
      </c>
      <c r="F345" s="53">
        <v>-0.82616999999999996</v>
      </c>
      <c r="G345" s="53">
        <v>2.6681400000000002</v>
      </c>
      <c r="H345" s="53">
        <v>0.18337000000000001</v>
      </c>
      <c r="I345" s="54">
        <f t="shared" si="135"/>
        <v>-0.6726351188311368</v>
      </c>
      <c r="J345" s="54">
        <f t="shared" si="135"/>
        <v>-0.69772190130820666</v>
      </c>
      <c r="K345" s="54">
        <f t="shared" si="135"/>
        <v>-0.69017175547898291</v>
      </c>
      <c r="L345" s="54">
        <f t="shared" si="135"/>
        <v>-0.64855648934772192</v>
      </c>
      <c r="M345" s="54">
        <f t="shared" si="135"/>
        <v>-0.58609857228947759</v>
      </c>
      <c r="N345" s="54">
        <f t="shared" si="135"/>
        <v>-0.51342707122367348</v>
      </c>
      <c r="O345" s="54">
        <f t="shared" si="135"/>
        <v>-0.43760212541775079</v>
      </c>
      <c r="P345" s="54">
        <f t="shared" si="135"/>
        <v>-0.36296019008860525</v>
      </c>
      <c r="Q345" s="54">
        <f t="shared" si="135"/>
        <v>-0.29197523657945612</v>
      </c>
      <c r="R345" s="54">
        <f t="shared" si="135"/>
        <v>-0.22590701234819605</v>
      </c>
      <c r="S345" s="54">
        <f t="shared" si="136"/>
        <v>-0.16525134279661227</v>
      </c>
      <c r="T345" s="54">
        <f t="shared" si="136"/>
        <v>-0.11004180251281913</v>
      </c>
      <c r="U345" s="54">
        <f t="shared" si="136"/>
        <v>-6.0047032382825979E-2</v>
      </c>
      <c r="V345" s="54">
        <f t="shared" si="136"/>
        <v>-1.4897025672161697E-2</v>
      </c>
      <c r="W345" s="54">
        <f t="shared" si="136"/>
        <v>2.5838018858943466E-2</v>
      </c>
      <c r="X345" s="54">
        <f t="shared" si="136"/>
        <v>6.2600037922241919E-2</v>
      </c>
      <c r="Y345" s="54">
        <f t="shared" si="136"/>
        <v>9.5815652021929779E-2</v>
      </c>
      <c r="Z345" s="54">
        <f t="shared" si="136"/>
        <v>0.12588157942945793</v>
      </c>
      <c r="AA345" s="54">
        <f t="shared" si="136"/>
        <v>0.15315806330581144</v>
      </c>
      <c r="AB345" s="54">
        <f t="shared" si="136"/>
        <v>0.17796714063091124</v>
      </c>
      <c r="AC345" s="54">
        <f t="shared" si="137"/>
        <v>0.20059370691157746</v>
      </c>
      <c r="AD345" s="54">
        <f t="shared" si="137"/>
        <v>0.22128807758838423</v>
      </c>
      <c r="AE345" s="54">
        <f t="shared" si="137"/>
        <v>0.24026923851334747</v>
      </c>
      <c r="AF345" s="54">
        <f t="shared" si="137"/>
        <v>0.2577282979800079</v>
      </c>
      <c r="AG345" s="54">
        <f t="shared" si="137"/>
        <v>0.27383185875960292</v>
      </c>
      <c r="AH345" s="54">
        <f t="shared" si="137"/>
        <v>0.28872515907793916</v>
      </c>
      <c r="AI345" s="54">
        <f t="shared" si="137"/>
        <v>0.30253491242115677</v>
      </c>
      <c r="AJ345" s="54">
        <f t="shared" si="137"/>
        <v>0.315371824832126</v>
      </c>
      <c r="AK345" s="54">
        <f t="shared" si="137"/>
        <v>0.32733279647468549</v>
      </c>
      <c r="AL345" s="54">
        <f t="shared" si="137"/>
        <v>0.33850282930214254</v>
      </c>
      <c r="AN345" s="55">
        <f t="shared" si="129"/>
        <v>3.1490000000000018E-2</v>
      </c>
      <c r="AO345" s="55">
        <f t="shared" si="130"/>
        <v>-0.10256999999999994</v>
      </c>
      <c r="AP345" s="55">
        <f t="shared" si="131"/>
        <v>0.13735000000000008</v>
      </c>
      <c r="AQ345" s="55">
        <f t="shared" si="132"/>
        <v>0.18823000000000001</v>
      </c>
      <c r="AR345" s="55">
        <f t="shared" si="133"/>
        <v>5.3000000000000824E-3</v>
      </c>
      <c r="AS345" s="55">
        <f t="shared" si="134"/>
        <v>-6.4499999999999835E-3</v>
      </c>
    </row>
    <row r="346" spans="1:45" ht="13.5" customHeight="1">
      <c r="A346" s="51">
        <v>336</v>
      </c>
      <c r="B346" s="52">
        <v>44315</v>
      </c>
      <c r="C346" s="53">
        <v>0.66291</v>
      </c>
      <c r="D346" s="53">
        <v>-0.96294999999999997</v>
      </c>
      <c r="E346" s="53">
        <v>-2.6282700000000001</v>
      </c>
      <c r="F346" s="53">
        <v>-0.82616999999999996</v>
      </c>
      <c r="G346" s="53">
        <v>2.6681400000000002</v>
      </c>
      <c r="H346" s="53">
        <v>0.18337000000000001</v>
      </c>
      <c r="I346" s="54">
        <f t="shared" si="135"/>
        <v>-0.6726351188311368</v>
      </c>
      <c r="J346" s="54">
        <f t="shared" si="135"/>
        <v>-0.69772190130820666</v>
      </c>
      <c r="K346" s="54">
        <f t="shared" si="135"/>
        <v>-0.69017175547898291</v>
      </c>
      <c r="L346" s="54">
        <f t="shared" si="135"/>
        <v>-0.64855648934772192</v>
      </c>
      <c r="M346" s="54">
        <f t="shared" si="135"/>
        <v>-0.58609857228947759</v>
      </c>
      <c r="N346" s="54">
        <f t="shared" si="135"/>
        <v>-0.51342707122367348</v>
      </c>
      <c r="O346" s="54">
        <f t="shared" si="135"/>
        <v>-0.43760212541775079</v>
      </c>
      <c r="P346" s="54">
        <f t="shared" si="135"/>
        <v>-0.36296019008860525</v>
      </c>
      <c r="Q346" s="54">
        <f t="shared" si="135"/>
        <v>-0.29197523657945612</v>
      </c>
      <c r="R346" s="54">
        <f t="shared" si="135"/>
        <v>-0.22590701234819605</v>
      </c>
      <c r="S346" s="54">
        <f t="shared" si="136"/>
        <v>-0.16525134279661227</v>
      </c>
      <c r="T346" s="54">
        <f t="shared" si="136"/>
        <v>-0.11004180251281913</v>
      </c>
      <c r="U346" s="54">
        <f t="shared" si="136"/>
        <v>-6.0047032382825979E-2</v>
      </c>
      <c r="V346" s="54">
        <f t="shared" si="136"/>
        <v>-1.4897025672161697E-2</v>
      </c>
      <c r="W346" s="54">
        <f t="shared" si="136"/>
        <v>2.5838018858943466E-2</v>
      </c>
      <c r="X346" s="54">
        <f t="shared" si="136"/>
        <v>6.2600037922241919E-2</v>
      </c>
      <c r="Y346" s="54">
        <f t="shared" si="136"/>
        <v>9.5815652021929779E-2</v>
      </c>
      <c r="Z346" s="54">
        <f t="shared" si="136"/>
        <v>0.12588157942945793</v>
      </c>
      <c r="AA346" s="54">
        <f t="shared" si="136"/>
        <v>0.15315806330581144</v>
      </c>
      <c r="AB346" s="54">
        <f t="shared" si="136"/>
        <v>0.17796714063091124</v>
      </c>
      <c r="AC346" s="54">
        <f t="shared" si="137"/>
        <v>0.20059370691157746</v>
      </c>
      <c r="AD346" s="54">
        <f t="shared" si="137"/>
        <v>0.22128807758838423</v>
      </c>
      <c r="AE346" s="54">
        <f t="shared" si="137"/>
        <v>0.24026923851334747</v>
      </c>
      <c r="AF346" s="54">
        <f t="shared" si="137"/>
        <v>0.2577282979800079</v>
      </c>
      <c r="AG346" s="54">
        <f t="shared" si="137"/>
        <v>0.27383185875960292</v>
      </c>
      <c r="AH346" s="54">
        <f t="shared" si="137"/>
        <v>0.28872515907793916</v>
      </c>
      <c r="AI346" s="54">
        <f t="shared" si="137"/>
        <v>0.30253491242115677</v>
      </c>
      <c r="AJ346" s="54">
        <f t="shared" si="137"/>
        <v>0.315371824832126</v>
      </c>
      <c r="AK346" s="54">
        <f t="shared" si="137"/>
        <v>0.32733279647468549</v>
      </c>
      <c r="AL346" s="54">
        <f t="shared" si="137"/>
        <v>0.33850282930214254</v>
      </c>
      <c r="AN346" s="55">
        <f t="shared" si="129"/>
        <v>0</v>
      </c>
      <c r="AO346" s="55">
        <f t="shared" si="130"/>
        <v>0</v>
      </c>
      <c r="AP346" s="55">
        <f t="shared" si="131"/>
        <v>0</v>
      </c>
      <c r="AQ346" s="55">
        <f t="shared" si="132"/>
        <v>0</v>
      </c>
      <c r="AR346" s="55">
        <f t="shared" si="133"/>
        <v>0</v>
      </c>
      <c r="AS346" s="55">
        <f t="shared" si="134"/>
        <v>0</v>
      </c>
    </row>
    <row r="347" spans="1:45" ht="13.5" customHeight="1">
      <c r="A347" s="51">
        <v>337</v>
      </c>
      <c r="B347" s="52">
        <v>44316</v>
      </c>
      <c r="C347" s="53">
        <v>0.70587999999999995</v>
      </c>
      <c r="D347" s="53">
        <v>-0.99416000000000004</v>
      </c>
      <c r="E347" s="53">
        <v>-2.74526</v>
      </c>
      <c r="F347" s="53">
        <v>-0.83918000000000004</v>
      </c>
      <c r="G347" s="53">
        <v>2.6402700000000001</v>
      </c>
      <c r="H347" s="53">
        <v>0.17158000000000001</v>
      </c>
      <c r="I347" s="54">
        <f t="shared" si="135"/>
        <v>-0.66829573026163891</v>
      </c>
      <c r="J347" s="54">
        <f t="shared" si="135"/>
        <v>-0.70112627736741107</v>
      </c>
      <c r="K347" s="54">
        <f t="shared" si="135"/>
        <v>-0.69536447620906561</v>
      </c>
      <c r="L347" s="54">
        <f t="shared" si="135"/>
        <v>-0.65240582842621198</v>
      </c>
      <c r="M347" s="54">
        <f t="shared" si="135"/>
        <v>-0.58715868141421368</v>
      </c>
      <c r="N347" s="54">
        <f t="shared" si="135"/>
        <v>-0.51114079410145496</v>
      </c>
      <c r="O347" s="54">
        <f t="shared" si="135"/>
        <v>-0.43188906612877953</v>
      </c>
      <c r="P347" s="54">
        <f t="shared" si="135"/>
        <v>-0.35398480103141533</v>
      </c>
      <c r="Q347" s="54">
        <f t="shared" si="135"/>
        <v>-0.28001427486764385</v>
      </c>
      <c r="R347" s="54">
        <f t="shared" si="135"/>
        <v>-0.2112750405285227</v>
      </c>
      <c r="S347" s="54">
        <f t="shared" si="136"/>
        <v>-0.14826056512388444</v>
      </c>
      <c r="T347" s="54">
        <f t="shared" si="136"/>
        <v>-9.0982070783099056E-2</v>
      </c>
      <c r="U347" s="54">
        <f t="shared" si="136"/>
        <v>-3.9177459326352755E-2</v>
      </c>
      <c r="V347" s="54">
        <f t="shared" si="136"/>
        <v>7.5559566649550675E-3</v>
      </c>
      <c r="W347" s="54">
        <f t="shared" si="136"/>
        <v>4.9679233430132134E-2</v>
      </c>
      <c r="X347" s="54">
        <f t="shared" si="136"/>
        <v>8.7662568452001655E-2</v>
      </c>
      <c r="Y347" s="54">
        <f t="shared" si="136"/>
        <v>0.12195729956645814</v>
      </c>
      <c r="Z347" s="54">
        <f t="shared" si="136"/>
        <v>0.15298131978065968</v>
      </c>
      <c r="AA347" s="54">
        <f t="shared" si="136"/>
        <v>0.1811127778942625</v>
      </c>
      <c r="AB347" s="54">
        <f t="shared" si="136"/>
        <v>0.20668873397135595</v>
      </c>
      <c r="AC347" s="54">
        <f t="shared" si="137"/>
        <v>0.23000663546855213</v>
      </c>
      <c r="AD347" s="54">
        <f t="shared" si="137"/>
        <v>0.25132726938380934</v>
      </c>
      <c r="AE347" s="54">
        <f t="shared" si="137"/>
        <v>0.27087836205472415</v>
      </c>
      <c r="AF347" s="54">
        <f t="shared" si="137"/>
        <v>0.2888583322972334</v>
      </c>
      <c r="AG347" s="54">
        <f t="shared" si="137"/>
        <v>0.30543991697624107</v>
      </c>
      <c r="AH347" s="54">
        <f t="shared" si="137"/>
        <v>0.3207735221727791</v>
      </c>
      <c r="AI347" s="54">
        <f t="shared" si="137"/>
        <v>0.33499023547004059</v>
      </c>
      <c r="AJ347" s="54">
        <f t="shared" si="137"/>
        <v>0.3482044838666144</v>
      </c>
      <c r="AK347" s="54">
        <f t="shared" si="137"/>
        <v>0.36051634955203776</v>
      </c>
      <c r="AL347" s="54">
        <f t="shared" si="137"/>
        <v>0.37201357019000536</v>
      </c>
      <c r="AN347" s="55">
        <f t="shared" si="129"/>
        <v>4.2969999999999953E-2</v>
      </c>
      <c r="AO347" s="55">
        <f t="shared" si="130"/>
        <v>-3.1210000000000071E-2</v>
      </c>
      <c r="AP347" s="55">
        <f t="shared" si="131"/>
        <v>-0.11698999999999993</v>
      </c>
      <c r="AQ347" s="55">
        <f t="shared" si="132"/>
        <v>-1.3010000000000077E-2</v>
      </c>
      <c r="AR347" s="55">
        <f t="shared" si="133"/>
        <v>-2.7870000000000061E-2</v>
      </c>
      <c r="AS347" s="55">
        <f t="shared" si="134"/>
        <v>-1.1789999999999995E-2</v>
      </c>
    </row>
    <row r="348" spans="1:45" ht="13.5" customHeight="1">
      <c r="A348" s="51">
        <v>338</v>
      </c>
      <c r="B348" s="52">
        <v>44319</v>
      </c>
      <c r="C348" s="53">
        <v>0.73843999999999999</v>
      </c>
      <c r="D348" s="53">
        <v>-1.0051600000000001</v>
      </c>
      <c r="E348" s="53">
        <v>-2.7897799999999999</v>
      </c>
      <c r="F348" s="53">
        <v>-0.8871</v>
      </c>
      <c r="G348" s="53">
        <v>2.57531</v>
      </c>
      <c r="H348" s="53">
        <v>0.16854</v>
      </c>
      <c r="I348" s="54">
        <f t="shared" si="135"/>
        <v>-0.66120740850975013</v>
      </c>
      <c r="J348" s="54">
        <f t="shared" si="135"/>
        <v>-0.69203102229079505</v>
      </c>
      <c r="K348" s="54">
        <f t="shared" si="135"/>
        <v>-0.68258898255427181</v>
      </c>
      <c r="L348" s="54">
        <f t="shared" si="135"/>
        <v>-0.63507772048075251</v>
      </c>
      <c r="M348" s="54">
        <f t="shared" si="135"/>
        <v>-0.56533272367348231</v>
      </c>
      <c r="N348" s="54">
        <f t="shared" si="135"/>
        <v>-0.48534294129864469</v>
      </c>
      <c r="O348" s="54">
        <f t="shared" si="135"/>
        <v>-0.4028155904088439</v>
      </c>
      <c r="P348" s="54">
        <f t="shared" si="135"/>
        <v>-0.32233775786300478</v>
      </c>
      <c r="Q348" s="54">
        <f t="shared" si="135"/>
        <v>-0.24642308349766245</v>
      </c>
      <c r="R348" s="54">
        <f t="shared" si="135"/>
        <v>-0.1762674401175105</v>
      </c>
      <c r="S348" s="54">
        <f t="shared" si="136"/>
        <v>-0.1122598002832798</v>
      </c>
      <c r="T348" s="54">
        <f t="shared" si="136"/>
        <v>-5.4316605436416018E-2</v>
      </c>
      <c r="U348" s="54">
        <f t="shared" si="136"/>
        <v>-2.0955013768754367E-3</v>
      </c>
      <c r="V348" s="54">
        <f t="shared" si="136"/>
        <v>4.4871213837038598E-2</v>
      </c>
      <c r="W348" s="54">
        <f t="shared" si="136"/>
        <v>8.7095628887684032E-2</v>
      </c>
      <c r="X348" s="54">
        <f t="shared" si="136"/>
        <v>0.12508703720961295</v>
      </c>
      <c r="Y348" s="54">
        <f t="shared" si="136"/>
        <v>0.15932613391014597</v>
      </c>
      <c r="Z348" s="54">
        <f t="shared" si="136"/>
        <v>0.19025247082613972</v>
      </c>
      <c r="AA348" s="54">
        <f t="shared" si="136"/>
        <v>0.2182599124833636</v>
      </c>
      <c r="AB348" s="54">
        <f t="shared" si="136"/>
        <v>0.24369673244090689</v>
      </c>
      <c r="AC348" s="54">
        <f t="shared" si="137"/>
        <v>0.26686823462874421</v>
      </c>
      <c r="AD348" s="54">
        <f t="shared" si="137"/>
        <v>0.2880405943239483</v>
      </c>
      <c r="AE348" s="54">
        <f t="shared" si="137"/>
        <v>0.30744513511693378</v>
      </c>
      <c r="AF348" s="54">
        <f t="shared" si="137"/>
        <v>0.32528259019438349</v>
      </c>
      <c r="AG348" s="54">
        <f t="shared" si="137"/>
        <v>0.34172710430487174</v>
      </c>
      <c r="AH348" s="54">
        <f t="shared" si="137"/>
        <v>0.35692986051899744</v>
      </c>
      <c r="AI348" s="54">
        <f t="shared" si="137"/>
        <v>0.37102229212914456</v>
      </c>
      <c r="AJ348" s="54">
        <f t="shared" si="137"/>
        <v>0.38411888361927249</v>
      </c>
      <c r="AK348" s="54">
        <f t="shared" si="137"/>
        <v>0.39631958785206872</v>
      </c>
      <c r="AL348" s="54">
        <f t="shared" si="137"/>
        <v>0.40771189739801689</v>
      </c>
      <c r="AN348" s="55">
        <f t="shared" si="129"/>
        <v>3.2560000000000033E-2</v>
      </c>
      <c r="AO348" s="55">
        <f t="shared" si="130"/>
        <v>-1.100000000000001E-2</v>
      </c>
      <c r="AP348" s="55">
        <f t="shared" si="131"/>
        <v>-4.4519999999999893E-2</v>
      </c>
      <c r="AQ348" s="55">
        <f t="shared" si="132"/>
        <v>-4.7919999999999963E-2</v>
      </c>
      <c r="AR348" s="55">
        <f t="shared" si="133"/>
        <v>-6.4960000000000129E-2</v>
      </c>
      <c r="AS348" s="55">
        <f t="shared" si="134"/>
        <v>-3.0400000000000149E-3</v>
      </c>
    </row>
    <row r="349" spans="1:45" ht="13.5" customHeight="1">
      <c r="A349" s="51">
        <v>339</v>
      </c>
      <c r="B349" s="52">
        <v>44320</v>
      </c>
      <c r="C349" s="53">
        <v>0.71153</v>
      </c>
      <c r="D349" s="53">
        <v>-1.0103899999999999</v>
      </c>
      <c r="E349" s="53">
        <v>-2.7708699999999999</v>
      </c>
      <c r="F349" s="53">
        <v>-0.77349999999999997</v>
      </c>
      <c r="G349" s="53">
        <v>2.64297</v>
      </c>
      <c r="H349" s="53">
        <v>0.16714000000000001</v>
      </c>
      <c r="I349" s="54">
        <f t="shared" si="135"/>
        <v>-0.66568950685258832</v>
      </c>
      <c r="J349" s="54">
        <f t="shared" si="135"/>
        <v>-0.70535063525028263</v>
      </c>
      <c r="K349" s="54">
        <f t="shared" si="135"/>
        <v>-0.70162939166830607</v>
      </c>
      <c r="L349" s="54">
        <f t="shared" si="135"/>
        <v>-0.65919464243485404</v>
      </c>
      <c r="M349" s="54">
        <f t="shared" si="135"/>
        <v>-0.59382640322255509</v>
      </c>
      <c r="N349" s="54">
        <f t="shared" si="135"/>
        <v>-0.51737860575419614</v>
      </c>
      <c r="O349" s="54">
        <f t="shared" si="135"/>
        <v>-0.43755116472228262</v>
      </c>
      <c r="P349" s="54">
        <f t="shared" si="135"/>
        <v>-0.35901325594442346</v>
      </c>
      <c r="Q349" s="54">
        <f t="shared" si="135"/>
        <v>-0.28440046205858299</v>
      </c>
      <c r="R349" s="54">
        <f t="shared" si="135"/>
        <v>-0.21503791690269544</v>
      </c>
      <c r="S349" s="54">
        <f t="shared" si="136"/>
        <v>-0.1514338222454962</v>
      </c>
      <c r="T349" s="54">
        <f t="shared" si="136"/>
        <v>-9.3606384571701784E-2</v>
      </c>
      <c r="U349" s="54">
        <f t="shared" si="136"/>
        <v>-4.1295816115534109E-2</v>
      </c>
      <c r="V349" s="54">
        <f t="shared" si="136"/>
        <v>5.9010244932477113E-3</v>
      </c>
      <c r="W349" s="54">
        <f t="shared" si="136"/>
        <v>4.8447211916028757E-2</v>
      </c>
      <c r="X349" s="54">
        <f t="shared" si="136"/>
        <v>8.68157722640093E-2</v>
      </c>
      <c r="Y349" s="54">
        <f t="shared" si="136"/>
        <v>0.12146121289436494</v>
      </c>
      <c r="Z349" s="54">
        <f t="shared" si="136"/>
        <v>0.15280465163648535</v>
      </c>
      <c r="AA349" s="54">
        <f t="shared" si="136"/>
        <v>0.18122735034988108</v>
      </c>
      <c r="AB349" s="54">
        <f t="shared" si="136"/>
        <v>0.20706927933551353</v>
      </c>
      <c r="AC349" s="54">
        <f t="shared" si="137"/>
        <v>0.23063055049893705</v>
      </c>
      <c r="AD349" s="54">
        <f t="shared" si="137"/>
        <v>0.25217435630424334</v>
      </c>
      <c r="AE349" s="54">
        <f t="shared" si="137"/>
        <v>0.27193057416195066</v>
      </c>
      <c r="AF349" s="54">
        <f t="shared" si="137"/>
        <v>0.29009953417042422</v>
      </c>
      <c r="AG349" s="54">
        <f t="shared" si="137"/>
        <v>0.30685566433389844</v>
      </c>
      <c r="AH349" s="54">
        <f t="shared" si="137"/>
        <v>0.32235086331222729</v>
      </c>
      <c r="AI349" s="54">
        <f t="shared" si="137"/>
        <v>0.33671753434061724</v>
      </c>
      <c r="AJ349" s="54">
        <f t="shared" si="137"/>
        <v>0.35007126374349584</v>
      </c>
      <c r="AK349" s="54">
        <f t="shared" si="137"/>
        <v>0.36251315570827103</v>
      </c>
      <c r="AL349" s="54">
        <f t="shared" si="137"/>
        <v>0.37413184971955038</v>
      </c>
      <c r="AN349" s="55">
        <f t="shared" si="129"/>
        <v>-2.6909999999999989E-2</v>
      </c>
      <c r="AO349" s="55">
        <f t="shared" si="130"/>
        <v>-5.2299999999998459E-3</v>
      </c>
      <c r="AP349" s="55">
        <f t="shared" si="131"/>
        <v>1.8909999999999982E-2</v>
      </c>
      <c r="AQ349" s="55">
        <f t="shared" si="132"/>
        <v>0.11360000000000003</v>
      </c>
      <c r="AR349" s="55">
        <f t="shared" si="133"/>
        <v>6.7660000000000053E-2</v>
      </c>
      <c r="AS349" s="55">
        <f t="shared" si="134"/>
        <v>-1.3999999999999846E-3</v>
      </c>
    </row>
    <row r="350" spans="1:45" ht="13.5" customHeight="1">
      <c r="A350" s="51">
        <v>340</v>
      </c>
      <c r="B350" s="52">
        <v>44321</v>
      </c>
      <c r="C350" s="53">
        <v>0.69227000000000005</v>
      </c>
      <c r="D350" s="53">
        <v>-0.98455000000000004</v>
      </c>
      <c r="E350" s="53">
        <v>-2.7964699999999998</v>
      </c>
      <c r="F350" s="53">
        <v>-0.79732000000000003</v>
      </c>
      <c r="G350" s="53">
        <v>2.6502500000000002</v>
      </c>
      <c r="H350" s="53">
        <v>0.16678999999999999</v>
      </c>
      <c r="I350" s="54">
        <f t="shared" si="135"/>
        <v>-0.67041783075783701</v>
      </c>
      <c r="J350" s="54">
        <f t="shared" si="135"/>
        <v>-0.71396523585505167</v>
      </c>
      <c r="K350" s="54">
        <f t="shared" si="135"/>
        <v>-0.71381950202656208</v>
      </c>
      <c r="L350" s="54">
        <f t="shared" si="135"/>
        <v>-0.67412490397661473</v>
      </c>
      <c r="M350" s="54">
        <f t="shared" si="135"/>
        <v>-0.61076191230334742</v>
      </c>
      <c r="N350" s="54">
        <f t="shared" si="135"/>
        <v>-0.53574418211954422</v>
      </c>
      <c r="O350" s="54">
        <f t="shared" si="135"/>
        <v>-0.45691421775671343</v>
      </c>
      <c r="P350" s="54">
        <f t="shared" si="135"/>
        <v>-0.37905536812116081</v>
      </c>
      <c r="Q350" s="54">
        <f t="shared" si="135"/>
        <v>-0.3048908512983794</v>
      </c>
      <c r="R350" s="54">
        <f t="shared" si="135"/>
        <v>-0.2358115437717429</v>
      </c>
      <c r="S350" s="54">
        <f t="shared" si="136"/>
        <v>-0.17237421521478921</v>
      </c>
      <c r="T350" s="54">
        <f t="shared" si="136"/>
        <v>-0.11463252724259869</v>
      </c>
      <c r="U350" s="54">
        <f t="shared" si="136"/>
        <v>-6.2352309594833046E-2</v>
      </c>
      <c r="V350" s="54">
        <f t="shared" si="136"/>
        <v>-1.5148751881549093E-2</v>
      </c>
      <c r="W350" s="54">
        <f t="shared" si="136"/>
        <v>2.7428231398533738E-2</v>
      </c>
      <c r="X350" s="54">
        <f t="shared" si="136"/>
        <v>6.5842558842671373E-2</v>
      </c>
      <c r="Y350" s="54">
        <f t="shared" si="136"/>
        <v>0.10054242817250239</v>
      </c>
      <c r="Z350" s="54">
        <f t="shared" si="136"/>
        <v>0.13194464860119698</v>
      </c>
      <c r="AA350" s="54">
        <f t="shared" si="136"/>
        <v>0.1604275931975736</v>
      </c>
      <c r="AB350" s="54">
        <f t="shared" si="136"/>
        <v>0.18632934246212746</v>
      </c>
      <c r="AC350" s="54">
        <f t="shared" si="137"/>
        <v>0.20994881483016029</v>
      </c>
      <c r="AD350" s="54">
        <f t="shared" si="137"/>
        <v>0.23154848939207701</v>
      </c>
      <c r="AE350" s="54">
        <f t="shared" si="137"/>
        <v>0.25135785682823569</v>
      </c>
      <c r="AF350" s="54">
        <f t="shared" si="137"/>
        <v>0.26957707901904221</v>
      </c>
      <c r="AG350" s="54">
        <f t="shared" si="137"/>
        <v>0.28638055865738532</v>
      </c>
      <c r="AH350" s="54">
        <f t="shared" si="137"/>
        <v>0.3019202596007628</v>
      </c>
      <c r="AI350" s="54">
        <f t="shared" si="137"/>
        <v>0.31632870485606601</v>
      </c>
      <c r="AJ350" s="54">
        <f t="shared" si="137"/>
        <v>0.32972163076476191</v>
      </c>
      <c r="AK350" s="54">
        <f t="shared" si="137"/>
        <v>0.34220030557596232</v>
      </c>
      <c r="AL350" s="54">
        <f t="shared" si="137"/>
        <v>0.35385353632956801</v>
      </c>
      <c r="AN350" s="55">
        <f t="shared" si="129"/>
        <v>-1.9259999999999944E-2</v>
      </c>
      <c r="AO350" s="55">
        <f t="shared" si="130"/>
        <v>2.5839999999999863E-2</v>
      </c>
      <c r="AP350" s="55">
        <f t="shared" si="131"/>
        <v>-2.5599999999999845E-2</v>
      </c>
      <c r="AQ350" s="55">
        <f t="shared" si="132"/>
        <v>-2.3820000000000063E-2</v>
      </c>
      <c r="AR350" s="55">
        <f t="shared" si="133"/>
        <v>7.2800000000001752E-3</v>
      </c>
      <c r="AS350" s="55">
        <f t="shared" si="134"/>
        <v>-3.5000000000001696E-4</v>
      </c>
    </row>
    <row r="351" spans="1:45" ht="13.5" customHeight="1">
      <c r="A351" s="51">
        <v>341</v>
      </c>
      <c r="B351" s="52">
        <v>44322</v>
      </c>
      <c r="C351" s="53">
        <v>0.69227000000000005</v>
      </c>
      <c r="D351" s="53">
        <v>-0.98455000000000004</v>
      </c>
      <c r="E351" s="53">
        <v>-2.7964699999999998</v>
      </c>
      <c r="F351" s="53">
        <v>-0.79732000000000003</v>
      </c>
      <c r="G351" s="53">
        <v>2.6502500000000002</v>
      </c>
      <c r="H351" s="53">
        <v>0.16678999999999999</v>
      </c>
      <c r="I351" s="54">
        <f t="shared" ref="I351:R360" si="138">IFERROR($C351 + $D351 * (1 - EXP(-I$9 / $G351)) / (I$9 / $G351)+ $E351 * ((1 - EXP(-I$9 / $G351)) / (I$9 / $G351) - EXP(-I$9 / $G351))+ $F351 * ((1 - EXP(-I$9 / $H351)) / (I$9 / $H351) - EXP(-I$9 / $H351)),"n.a")</f>
        <v>-0.67041783075783701</v>
      </c>
      <c r="J351" s="54">
        <f t="shared" si="138"/>
        <v>-0.71396523585505167</v>
      </c>
      <c r="K351" s="54">
        <f t="shared" si="138"/>
        <v>-0.71381950202656208</v>
      </c>
      <c r="L351" s="54">
        <f t="shared" si="138"/>
        <v>-0.67412490397661473</v>
      </c>
      <c r="M351" s="54">
        <f t="shared" si="138"/>
        <v>-0.61076191230334742</v>
      </c>
      <c r="N351" s="54">
        <f t="shared" si="138"/>
        <v>-0.53574418211954422</v>
      </c>
      <c r="O351" s="54">
        <f t="shared" si="138"/>
        <v>-0.45691421775671343</v>
      </c>
      <c r="P351" s="54">
        <f t="shared" si="138"/>
        <v>-0.37905536812116081</v>
      </c>
      <c r="Q351" s="54">
        <f t="shared" si="138"/>
        <v>-0.3048908512983794</v>
      </c>
      <c r="R351" s="54">
        <f t="shared" si="138"/>
        <v>-0.2358115437717429</v>
      </c>
      <c r="S351" s="54">
        <f t="shared" ref="S351:AB360" si="139">IFERROR($C351 + $D351 * (1 - EXP(-S$9 / $G351)) / (S$9 / $G351)+ $E351 * ((1 - EXP(-S$9 / $G351)) / (S$9 / $G351) - EXP(-S$9 / $G351))+ $F351 * ((1 - EXP(-S$9 / $H351)) / (S$9 / $H351) - EXP(-S$9 / $H351)),"n.a")</f>
        <v>-0.17237421521478921</v>
      </c>
      <c r="T351" s="54">
        <f t="shared" si="139"/>
        <v>-0.11463252724259869</v>
      </c>
      <c r="U351" s="54">
        <f t="shared" si="139"/>
        <v>-6.2352309594833046E-2</v>
      </c>
      <c r="V351" s="54">
        <f t="shared" si="139"/>
        <v>-1.5148751881549093E-2</v>
      </c>
      <c r="W351" s="54">
        <f t="shared" si="139"/>
        <v>2.7428231398533738E-2</v>
      </c>
      <c r="X351" s="54">
        <f t="shared" si="139"/>
        <v>6.5842558842671373E-2</v>
      </c>
      <c r="Y351" s="54">
        <f t="shared" si="139"/>
        <v>0.10054242817250239</v>
      </c>
      <c r="Z351" s="54">
        <f t="shared" si="139"/>
        <v>0.13194464860119698</v>
      </c>
      <c r="AA351" s="54">
        <f t="shared" si="139"/>
        <v>0.1604275931975736</v>
      </c>
      <c r="AB351" s="54">
        <f t="shared" si="139"/>
        <v>0.18632934246212746</v>
      </c>
      <c r="AC351" s="54">
        <f t="shared" ref="AC351:AL360" si="140">IFERROR($C351 + $D351 * (1 - EXP(-AC$9 / $G351)) / (AC$9 / $G351)+ $E351 * ((1 - EXP(-AC$9 / $G351)) / (AC$9 / $G351) - EXP(-AC$9 / $G351))+ $F351 * ((1 - EXP(-AC$9 / $H351)) / (AC$9 / $H351) - EXP(-AC$9 / $H351)),"n.a")</f>
        <v>0.20994881483016029</v>
      </c>
      <c r="AD351" s="54">
        <f t="shared" si="140"/>
        <v>0.23154848939207701</v>
      </c>
      <c r="AE351" s="54">
        <f t="shared" si="140"/>
        <v>0.25135785682823569</v>
      </c>
      <c r="AF351" s="54">
        <f t="shared" si="140"/>
        <v>0.26957707901904221</v>
      </c>
      <c r="AG351" s="54">
        <f t="shared" si="140"/>
        <v>0.28638055865738532</v>
      </c>
      <c r="AH351" s="54">
        <f t="shared" si="140"/>
        <v>0.3019202596007628</v>
      </c>
      <c r="AI351" s="54">
        <f t="shared" si="140"/>
        <v>0.31632870485606601</v>
      </c>
      <c r="AJ351" s="54">
        <f t="shared" si="140"/>
        <v>0.32972163076476191</v>
      </c>
      <c r="AK351" s="54">
        <f t="shared" si="140"/>
        <v>0.34220030557596232</v>
      </c>
      <c r="AL351" s="54">
        <f t="shared" si="140"/>
        <v>0.35385353632956801</v>
      </c>
      <c r="AN351" s="55">
        <f t="shared" si="129"/>
        <v>0</v>
      </c>
      <c r="AO351" s="55">
        <f t="shared" si="130"/>
        <v>0</v>
      </c>
      <c r="AP351" s="55">
        <f t="shared" si="131"/>
        <v>0</v>
      </c>
      <c r="AQ351" s="55">
        <f t="shared" si="132"/>
        <v>0</v>
      </c>
      <c r="AR351" s="55">
        <f t="shared" si="133"/>
        <v>0</v>
      </c>
      <c r="AS351" s="55">
        <f t="shared" si="134"/>
        <v>0</v>
      </c>
    </row>
    <row r="352" spans="1:45" ht="13.5" customHeight="1">
      <c r="A352" s="51">
        <v>342</v>
      </c>
      <c r="B352" s="52">
        <v>44323</v>
      </c>
      <c r="C352" s="53">
        <v>0.69227000000000005</v>
      </c>
      <c r="D352" s="53">
        <v>-0.98455000000000004</v>
      </c>
      <c r="E352" s="53">
        <v>-2.7964699999999998</v>
      </c>
      <c r="F352" s="53">
        <v>-0.79732000000000003</v>
      </c>
      <c r="G352" s="53">
        <v>2.6502500000000002</v>
      </c>
      <c r="H352" s="53">
        <v>0.16678999999999999</v>
      </c>
      <c r="I352" s="54">
        <f t="shared" si="138"/>
        <v>-0.67041783075783701</v>
      </c>
      <c r="J352" s="54">
        <f t="shared" si="138"/>
        <v>-0.71396523585505167</v>
      </c>
      <c r="K352" s="54">
        <f t="shared" si="138"/>
        <v>-0.71381950202656208</v>
      </c>
      <c r="L352" s="54">
        <f t="shared" si="138"/>
        <v>-0.67412490397661473</v>
      </c>
      <c r="M352" s="54">
        <f t="shared" si="138"/>
        <v>-0.61076191230334742</v>
      </c>
      <c r="N352" s="54">
        <f t="shared" si="138"/>
        <v>-0.53574418211954422</v>
      </c>
      <c r="O352" s="54">
        <f t="shared" si="138"/>
        <v>-0.45691421775671343</v>
      </c>
      <c r="P352" s="54">
        <f t="shared" si="138"/>
        <v>-0.37905536812116081</v>
      </c>
      <c r="Q352" s="54">
        <f t="shared" si="138"/>
        <v>-0.3048908512983794</v>
      </c>
      <c r="R352" s="54">
        <f t="shared" si="138"/>
        <v>-0.2358115437717429</v>
      </c>
      <c r="S352" s="54">
        <f t="shared" si="139"/>
        <v>-0.17237421521478921</v>
      </c>
      <c r="T352" s="54">
        <f t="shared" si="139"/>
        <v>-0.11463252724259869</v>
      </c>
      <c r="U352" s="54">
        <f t="shared" si="139"/>
        <v>-6.2352309594833046E-2</v>
      </c>
      <c r="V352" s="54">
        <f t="shared" si="139"/>
        <v>-1.5148751881549093E-2</v>
      </c>
      <c r="W352" s="54">
        <f t="shared" si="139"/>
        <v>2.7428231398533738E-2</v>
      </c>
      <c r="X352" s="54">
        <f t="shared" si="139"/>
        <v>6.5842558842671373E-2</v>
      </c>
      <c r="Y352" s="54">
        <f t="shared" si="139"/>
        <v>0.10054242817250239</v>
      </c>
      <c r="Z352" s="54">
        <f t="shared" si="139"/>
        <v>0.13194464860119698</v>
      </c>
      <c r="AA352" s="54">
        <f t="shared" si="139"/>
        <v>0.1604275931975736</v>
      </c>
      <c r="AB352" s="54">
        <f t="shared" si="139"/>
        <v>0.18632934246212746</v>
      </c>
      <c r="AC352" s="54">
        <f t="shared" si="140"/>
        <v>0.20994881483016029</v>
      </c>
      <c r="AD352" s="54">
        <f t="shared" si="140"/>
        <v>0.23154848939207701</v>
      </c>
      <c r="AE352" s="54">
        <f t="shared" si="140"/>
        <v>0.25135785682823569</v>
      </c>
      <c r="AF352" s="54">
        <f t="shared" si="140"/>
        <v>0.26957707901904221</v>
      </c>
      <c r="AG352" s="54">
        <f t="shared" si="140"/>
        <v>0.28638055865738532</v>
      </c>
      <c r="AH352" s="54">
        <f t="shared" si="140"/>
        <v>0.3019202596007628</v>
      </c>
      <c r="AI352" s="54">
        <f t="shared" si="140"/>
        <v>0.31632870485606601</v>
      </c>
      <c r="AJ352" s="54">
        <f t="shared" si="140"/>
        <v>0.32972163076476191</v>
      </c>
      <c r="AK352" s="54">
        <f t="shared" si="140"/>
        <v>0.34220030557596232</v>
      </c>
      <c r="AL352" s="54">
        <f t="shared" si="140"/>
        <v>0.35385353632956801</v>
      </c>
      <c r="AN352" s="55">
        <f t="shared" si="129"/>
        <v>0</v>
      </c>
      <c r="AO352" s="55">
        <f t="shared" si="130"/>
        <v>0</v>
      </c>
      <c r="AP352" s="55">
        <f t="shared" si="131"/>
        <v>0</v>
      </c>
      <c r="AQ352" s="55">
        <f t="shared" si="132"/>
        <v>0</v>
      </c>
      <c r="AR352" s="55">
        <f t="shared" si="133"/>
        <v>0</v>
      </c>
      <c r="AS352" s="55">
        <f t="shared" si="134"/>
        <v>0</v>
      </c>
    </row>
    <row r="353" spans="1:45" ht="13.5" customHeight="1">
      <c r="A353" s="51">
        <v>343</v>
      </c>
      <c r="B353" s="52">
        <v>44326</v>
      </c>
      <c r="C353" s="53">
        <v>0.72335000000000005</v>
      </c>
      <c r="D353" s="53">
        <v>-1.0305200000000001</v>
      </c>
      <c r="E353" s="53">
        <v>-2.7774299999999998</v>
      </c>
      <c r="F353" s="53">
        <v>-0.78520999999999996</v>
      </c>
      <c r="G353" s="53">
        <v>2.6577199999999999</v>
      </c>
      <c r="H353" s="53">
        <v>0.15296999999999999</v>
      </c>
      <c r="I353" s="54">
        <f t="shared" si="138"/>
        <v>-0.66251546344291934</v>
      </c>
      <c r="J353" s="54">
        <f t="shared" si="138"/>
        <v>-0.70402321910282573</v>
      </c>
      <c r="K353" s="54">
        <f t="shared" si="138"/>
        <v>-0.70081350741760562</v>
      </c>
      <c r="L353" s="54">
        <f t="shared" si="138"/>
        <v>-0.65848582165878622</v>
      </c>
      <c r="M353" s="54">
        <f t="shared" si="138"/>
        <v>-0.59306127151817278</v>
      </c>
      <c r="N353" s="54">
        <f t="shared" si="138"/>
        <v>-0.51644291708975476</v>
      </c>
      <c r="O353" s="54">
        <f t="shared" si="138"/>
        <v>-0.43635285504200383</v>
      </c>
      <c r="P353" s="54">
        <f t="shared" si="138"/>
        <v>-0.35748098299278602</v>
      </c>
      <c r="Q353" s="54">
        <f t="shared" si="138"/>
        <v>-0.28248381048231547</v>
      </c>
      <c r="R353" s="54">
        <f t="shared" si="138"/>
        <v>-0.21270584346017549</v>
      </c>
      <c r="S353" s="54">
        <f t="shared" si="139"/>
        <v>-0.14867175057231186</v>
      </c>
      <c r="T353" s="54">
        <f t="shared" si="139"/>
        <v>-9.0412785973745899E-2</v>
      </c>
      <c r="U353" s="54">
        <f t="shared" si="139"/>
        <v>-3.7678875174293643E-2</v>
      </c>
      <c r="V353" s="54">
        <f t="shared" si="139"/>
        <v>9.9263396076231941E-3</v>
      </c>
      <c r="W353" s="54">
        <f t="shared" si="139"/>
        <v>5.2861552751034699E-2</v>
      </c>
      <c r="X353" s="54">
        <f t="shared" si="139"/>
        <v>9.1597282530886184E-2</v>
      </c>
      <c r="Y353" s="54">
        <f t="shared" si="139"/>
        <v>0.12658692490168544</v>
      </c>
      <c r="Z353" s="54">
        <f t="shared" si="139"/>
        <v>0.15825148485957694</v>
      </c>
      <c r="AA353" s="54">
        <f t="shared" si="139"/>
        <v>0.18697279328786753</v>
      </c>
      <c r="AB353" s="54">
        <f t="shared" si="139"/>
        <v>0.21309182863447915</v>
      </c>
      <c r="AC353" s="54">
        <f t="shared" si="140"/>
        <v>0.2369099700087953</v>
      </c>
      <c r="AD353" s="54">
        <f t="shared" si="140"/>
        <v>0.2586918066379667</v>
      </c>
      <c r="AE353" s="54">
        <f t="shared" si="140"/>
        <v>0.27866865212354314</v>
      </c>
      <c r="AF353" s="54">
        <f t="shared" si="140"/>
        <v>0.29704225182024463</v>
      </c>
      <c r="AG353" s="54">
        <f t="shared" si="140"/>
        <v>0.3139883896349549</v>
      </c>
      <c r="AH353" s="54">
        <f t="shared" si="140"/>
        <v>0.32966023814369355</v>
      </c>
      <c r="AI353" s="54">
        <f t="shared" si="140"/>
        <v>0.34419138095146989</v>
      </c>
      <c r="AJ353" s="54">
        <f t="shared" si="140"/>
        <v>0.3576984871934914</v>
      </c>
      <c r="AK353" s="54">
        <f t="shared" si="140"/>
        <v>0.37028364726024554</v>
      </c>
      <c r="AL353" s="54">
        <f t="shared" si="140"/>
        <v>0.38203639429162678</v>
      </c>
      <c r="AN353" s="55">
        <f t="shared" si="129"/>
        <v>3.1079999999999997E-2</v>
      </c>
      <c r="AO353" s="55">
        <f t="shared" si="130"/>
        <v>-4.5970000000000066E-2</v>
      </c>
      <c r="AP353" s="55">
        <f t="shared" si="131"/>
        <v>1.9039999999999946E-2</v>
      </c>
      <c r="AQ353" s="55">
        <f t="shared" si="132"/>
        <v>1.2110000000000065E-2</v>
      </c>
      <c r="AR353" s="55">
        <f t="shared" si="133"/>
        <v>7.4699999999996436E-3</v>
      </c>
      <c r="AS353" s="55">
        <f t="shared" si="134"/>
        <v>-1.3819999999999999E-2</v>
      </c>
    </row>
    <row r="354" spans="1:45" ht="13.5" customHeight="1">
      <c r="A354" s="51">
        <v>344</v>
      </c>
      <c r="B354" s="52">
        <v>44327</v>
      </c>
      <c r="C354" s="53">
        <v>0.74905999999999995</v>
      </c>
      <c r="D354" s="53">
        <v>-0.85190999999999995</v>
      </c>
      <c r="E354" s="53">
        <v>-3.13565</v>
      </c>
      <c r="F354" s="53">
        <v>-1.32544</v>
      </c>
      <c r="G354" s="53">
        <v>2.4467400000000001</v>
      </c>
      <c r="H354" s="53">
        <v>0.16586000000000001</v>
      </c>
      <c r="I354" s="54">
        <f t="shared" si="138"/>
        <v>-0.65661718856839735</v>
      </c>
      <c r="J354" s="54">
        <f t="shared" si="138"/>
        <v>-0.70039286715062832</v>
      </c>
      <c r="K354" s="54">
        <f t="shared" si="138"/>
        <v>-0.70202366895089863</v>
      </c>
      <c r="L354" s="54">
        <f t="shared" si="138"/>
        <v>-0.65802677192560788</v>
      </c>
      <c r="M354" s="54">
        <f t="shared" si="138"/>
        <v>-0.58709628378447687</v>
      </c>
      <c r="N354" s="54">
        <f t="shared" si="138"/>
        <v>-0.50367975892072381</v>
      </c>
      <c r="O354" s="54">
        <f t="shared" si="138"/>
        <v>-0.41698516133676111</v>
      </c>
      <c r="P354" s="54">
        <f t="shared" si="138"/>
        <v>-0.33240200700320227</v>
      </c>
      <c r="Q354" s="54">
        <f t="shared" si="138"/>
        <v>-0.252816575448294</v>
      </c>
      <c r="R354" s="54">
        <f t="shared" si="138"/>
        <v>-0.17955408240044812</v>
      </c>
      <c r="S354" s="54">
        <f t="shared" si="139"/>
        <v>-0.11300563304144401</v>
      </c>
      <c r="T354" s="54">
        <f t="shared" si="139"/>
        <v>-5.3030648869114634E-2</v>
      </c>
      <c r="U354" s="54">
        <f t="shared" si="139"/>
        <v>7.9155726055771952E-4</v>
      </c>
      <c r="V354" s="54">
        <f t="shared" si="139"/>
        <v>4.9008641272693658E-2</v>
      </c>
      <c r="W354" s="54">
        <f t="shared" si="139"/>
        <v>9.2205055334526137E-2</v>
      </c>
      <c r="X354" s="54">
        <f t="shared" si="139"/>
        <v>0.13095144755927315</v>
      </c>
      <c r="Y354" s="54">
        <f t="shared" si="139"/>
        <v>0.1657784556103922</v>
      </c>
      <c r="Z354" s="54">
        <f t="shared" si="139"/>
        <v>0.1971651784763038</v>
      </c>
      <c r="AA354" s="54">
        <f t="shared" si="139"/>
        <v>0.2255361891084654</v>
      </c>
      <c r="AB354" s="54">
        <f t="shared" si="139"/>
        <v>0.2512632685949423</v>
      </c>
      <c r="AC354" s="54">
        <f t="shared" si="140"/>
        <v>0.27466952890701124</v>
      </c>
      <c r="AD354" s="54">
        <f t="shared" si="140"/>
        <v>0.2960345343926275</v>
      </c>
      <c r="AE354" s="54">
        <f t="shared" si="140"/>
        <v>0.31559962345102177</v>
      </c>
      <c r="AF354" s="54">
        <f t="shared" si="140"/>
        <v>0.33357299699711268</v>
      </c>
      <c r="AG354" s="54">
        <f t="shared" si="140"/>
        <v>0.35013436149075766</v>
      </c>
      <c r="AH354" s="54">
        <f t="shared" si="140"/>
        <v>0.36543904466148314</v>
      </c>
      <c r="AI354" s="54">
        <f t="shared" si="140"/>
        <v>0.3796215758513124</v>
      </c>
      <c r="AJ354" s="54">
        <f t="shared" si="140"/>
        <v>0.39279876201222547</v>
      </c>
      <c r="AK354" s="54">
        <f t="shared" si="140"/>
        <v>0.40507230869765959</v>
      </c>
      <c r="AL354" s="54">
        <f t="shared" si="140"/>
        <v>0.4165310415747589</v>
      </c>
      <c r="AN354" s="55">
        <f t="shared" si="129"/>
        <v>2.57099999999999E-2</v>
      </c>
      <c r="AO354" s="55">
        <f t="shared" si="130"/>
        <v>0.17861000000000016</v>
      </c>
      <c r="AP354" s="55">
        <f t="shared" si="131"/>
        <v>-0.3582200000000002</v>
      </c>
      <c r="AQ354" s="55">
        <f t="shared" si="132"/>
        <v>-0.54022999999999999</v>
      </c>
      <c r="AR354" s="55">
        <f t="shared" si="133"/>
        <v>-0.21097999999999972</v>
      </c>
      <c r="AS354" s="55">
        <f t="shared" si="134"/>
        <v>1.2890000000000013E-2</v>
      </c>
    </row>
    <row r="355" spans="1:45" ht="13.5" customHeight="1">
      <c r="A355" s="51">
        <v>345</v>
      </c>
      <c r="B355" s="52">
        <v>44328</v>
      </c>
      <c r="C355" s="53">
        <v>0.76119999999999999</v>
      </c>
      <c r="D355" s="53">
        <v>-1.04833</v>
      </c>
      <c r="E355" s="53">
        <v>-2.8060499999999999</v>
      </c>
      <c r="F355" s="53">
        <v>-0.86234</v>
      </c>
      <c r="G355" s="53">
        <v>2.60866</v>
      </c>
      <c r="H355" s="53">
        <v>0.16189000000000001</v>
      </c>
      <c r="I355" s="54">
        <f t="shared" si="138"/>
        <v>-0.66538798548365707</v>
      </c>
      <c r="J355" s="54">
        <f t="shared" si="138"/>
        <v>-0.69692751030971123</v>
      </c>
      <c r="K355" s="54">
        <f t="shared" si="138"/>
        <v>-0.68721944051440254</v>
      </c>
      <c r="L355" s="54">
        <f t="shared" si="138"/>
        <v>-0.63933634137271411</v>
      </c>
      <c r="M355" s="54">
        <f t="shared" si="138"/>
        <v>-0.56912860961147893</v>
      </c>
      <c r="N355" s="54">
        <f t="shared" si="138"/>
        <v>-0.4885314371088561</v>
      </c>
      <c r="O355" s="54">
        <f t="shared" si="138"/>
        <v>-0.40524190884760464</v>
      </c>
      <c r="P355" s="54">
        <f t="shared" si="138"/>
        <v>-0.32387027691739334</v>
      </c>
      <c r="Q355" s="54">
        <f t="shared" si="138"/>
        <v>-0.24696782694125075</v>
      </c>
      <c r="R355" s="54">
        <f t="shared" si="138"/>
        <v>-0.17577001980630946</v>
      </c>
      <c r="S355" s="54">
        <f t="shared" si="139"/>
        <v>-0.11070088507546205</v>
      </c>
      <c r="T355" s="54">
        <f t="shared" si="139"/>
        <v>-5.1704872950790882E-2</v>
      </c>
      <c r="U355" s="54">
        <f t="shared" si="139"/>
        <v>1.5397140823804247E-3</v>
      </c>
      <c r="V355" s="54">
        <f t="shared" si="139"/>
        <v>4.9486501765624191E-2</v>
      </c>
      <c r="W355" s="54">
        <f t="shared" si="139"/>
        <v>9.2638903636440839E-2</v>
      </c>
      <c r="X355" s="54">
        <f t="shared" si="139"/>
        <v>0.1315017102623951</v>
      </c>
      <c r="Y355" s="54">
        <f t="shared" si="139"/>
        <v>0.16655417933165886</v>
      </c>
      <c r="Z355" s="54">
        <f t="shared" si="139"/>
        <v>0.19823657067987499</v>
      </c>
      <c r="AA355" s="54">
        <f t="shared" si="139"/>
        <v>0.22694487748123562</v>
      </c>
      <c r="AB355" s="54">
        <f t="shared" si="139"/>
        <v>0.25303037469531647</v>
      </c>
      <c r="AC355" s="54">
        <f t="shared" si="140"/>
        <v>0.27680184073270309</v>
      </c>
      <c r="AD355" s="54">
        <f t="shared" si="140"/>
        <v>0.29852911684232408</v>
      </c>
      <c r="AE355" s="54">
        <f t="shared" si="140"/>
        <v>0.31844719311069625</v>
      </c>
      <c r="AF355" s="54">
        <f t="shared" si="140"/>
        <v>0.33676034623827023</v>
      </c>
      <c r="AG355" s="54">
        <f t="shared" si="140"/>
        <v>0.35364606686466948</v>
      </c>
      <c r="AH355" s="54">
        <f t="shared" si="140"/>
        <v>0.36925864614733639</v>
      </c>
      <c r="AI355" s="54">
        <f t="shared" si="140"/>
        <v>0.38373237108283859</v>
      </c>
      <c r="AJ355" s="54">
        <f t="shared" si="140"/>
        <v>0.39718432451369623</v>
      </c>
      <c r="AK355" s="54">
        <f t="shared" si="140"/>
        <v>0.40971681121836123</v>
      </c>
      <c r="AL355" s="54">
        <f t="shared" si="140"/>
        <v>0.42141944395931147</v>
      </c>
      <c r="AN355" s="55">
        <f t="shared" si="129"/>
        <v>1.214000000000004E-2</v>
      </c>
      <c r="AO355" s="55">
        <f t="shared" si="130"/>
        <v>-0.19642000000000004</v>
      </c>
      <c r="AP355" s="55">
        <f t="shared" si="131"/>
        <v>0.32960000000000012</v>
      </c>
      <c r="AQ355" s="55">
        <f t="shared" si="132"/>
        <v>0.46309999999999996</v>
      </c>
      <c r="AR355" s="55">
        <f t="shared" si="133"/>
        <v>0.16191999999999984</v>
      </c>
      <c r="AS355" s="55">
        <f t="shared" si="134"/>
        <v>-3.9700000000000013E-3</v>
      </c>
    </row>
    <row r="356" spans="1:45" ht="13.5" customHeight="1">
      <c r="A356" s="51">
        <v>346</v>
      </c>
      <c r="B356" s="52">
        <v>44329</v>
      </c>
      <c r="C356" s="53">
        <v>0.80150999999999994</v>
      </c>
      <c r="D356" s="53">
        <v>-1.1535599999999999</v>
      </c>
      <c r="E356" s="53">
        <v>-2.67415</v>
      </c>
      <c r="F356" s="53">
        <v>-0.67410999999999999</v>
      </c>
      <c r="G356" s="53">
        <v>2.5464500000000001</v>
      </c>
      <c r="H356" s="53">
        <v>0.13833000000000001</v>
      </c>
      <c r="I356" s="54">
        <f t="shared" si="138"/>
        <v>-0.65108741502638678</v>
      </c>
      <c r="J356" s="54">
        <f t="shared" si="138"/>
        <v>-0.67740352564456885</v>
      </c>
      <c r="K356" s="54">
        <f t="shared" si="138"/>
        <v>-0.65508991219766377</v>
      </c>
      <c r="L356" s="54">
        <f t="shared" si="138"/>
        <v>-0.59613403070227244</v>
      </c>
      <c r="M356" s="54">
        <f t="shared" si="138"/>
        <v>-0.51757339966724769</v>
      </c>
      <c r="N356" s="54">
        <f t="shared" si="138"/>
        <v>-0.43112644092805297</v>
      </c>
      <c r="O356" s="54">
        <f t="shared" si="138"/>
        <v>-0.34400230003882581</v>
      </c>
      <c r="P356" s="54">
        <f t="shared" si="138"/>
        <v>-0.2603246105995255</v>
      </c>
      <c r="Q356" s="54">
        <f t="shared" si="138"/>
        <v>-0.18223183301188359</v>
      </c>
      <c r="R356" s="54">
        <f t="shared" si="138"/>
        <v>-0.11063243142273103</v>
      </c>
      <c r="S356" s="54">
        <f t="shared" si="139"/>
        <v>-4.5701480701745539E-2</v>
      </c>
      <c r="T356" s="54">
        <f t="shared" si="139"/>
        <v>1.2800900050581647E-2</v>
      </c>
      <c r="U356" s="54">
        <f t="shared" si="139"/>
        <v>6.5329819796039731E-2</v>
      </c>
      <c r="V356" s="54">
        <f t="shared" si="139"/>
        <v>0.1124334499516003</v>
      </c>
      <c r="W356" s="54">
        <f t="shared" si="139"/>
        <v>0.15468076499963226</v>
      </c>
      <c r="X356" s="54">
        <f t="shared" si="139"/>
        <v>0.19262090272954338</v>
      </c>
      <c r="Y356" s="54">
        <f t="shared" si="139"/>
        <v>0.22676219755339397</v>
      </c>
      <c r="Z356" s="54">
        <f t="shared" si="139"/>
        <v>0.25756316750028974</v>
      </c>
      <c r="AA356" s="54">
        <f t="shared" si="139"/>
        <v>0.28543052509909977</v>
      </c>
      <c r="AB356" s="54">
        <f t="shared" si="139"/>
        <v>0.31072110742999648</v>
      </c>
      <c r="AC356" s="54">
        <f t="shared" si="140"/>
        <v>0.3337458045410861</v>
      </c>
      <c r="AD356" s="54">
        <f t="shared" si="140"/>
        <v>0.35477432626810274</v>
      </c>
      <c r="AE356" s="54">
        <f t="shared" si="140"/>
        <v>0.37404013103789008</v>
      </c>
      <c r="AF356" s="54">
        <f t="shared" si="140"/>
        <v>0.39174514327925786</v>
      </c>
      <c r="AG356" s="54">
        <f t="shared" si="140"/>
        <v>0.40806407252041221</v>
      </c>
      <c r="AH356" s="54">
        <f t="shared" si="140"/>
        <v>0.42314825908847009</v>
      </c>
      <c r="AI356" s="54">
        <f t="shared" si="140"/>
        <v>0.43712903594233232</v>
      </c>
      <c r="AJ356" s="54">
        <f t="shared" si="140"/>
        <v>0.45012063133642721</v>
      </c>
      <c r="AK356" s="54">
        <f t="shared" si="140"/>
        <v>0.46222265416760822</v>
      </c>
      <c r="AL356" s="54">
        <f t="shared" si="140"/>
        <v>0.47352221029378111</v>
      </c>
      <c r="AN356" s="55">
        <f t="shared" si="129"/>
        <v>4.0309999999999957E-2</v>
      </c>
      <c r="AO356" s="55">
        <f t="shared" si="130"/>
        <v>-0.10522999999999993</v>
      </c>
      <c r="AP356" s="55">
        <f t="shared" si="131"/>
        <v>0.13189999999999991</v>
      </c>
      <c r="AQ356" s="55">
        <f t="shared" si="132"/>
        <v>0.18823000000000001</v>
      </c>
      <c r="AR356" s="55">
        <f t="shared" si="133"/>
        <v>-6.2209999999999877E-2</v>
      </c>
      <c r="AS356" s="55">
        <f t="shared" si="134"/>
        <v>-2.3559999999999998E-2</v>
      </c>
    </row>
    <row r="357" spans="1:45" ht="13.5" customHeight="1">
      <c r="A357" s="51">
        <v>347</v>
      </c>
      <c r="B357" s="52">
        <v>44330</v>
      </c>
      <c r="C357" s="53">
        <v>0.77005999999999997</v>
      </c>
      <c r="D357" s="53">
        <v>-1.0992900000000001</v>
      </c>
      <c r="E357" s="53">
        <v>-2.6614300000000002</v>
      </c>
      <c r="F357" s="53">
        <v>-0.76431000000000004</v>
      </c>
      <c r="G357" s="53">
        <v>2.5834299999999999</v>
      </c>
      <c r="H357" s="53">
        <v>0.14716000000000001</v>
      </c>
      <c r="I357" s="54">
        <f t="shared" si="138"/>
        <v>-0.65258167139811196</v>
      </c>
      <c r="J357" s="54">
        <f t="shared" si="138"/>
        <v>-0.67693236909991816</v>
      </c>
      <c r="K357" s="54">
        <f t="shared" si="138"/>
        <v>-0.65870315619339737</v>
      </c>
      <c r="L357" s="54">
        <f t="shared" si="138"/>
        <v>-0.60473154043427702</v>
      </c>
      <c r="M357" s="54">
        <f t="shared" si="138"/>
        <v>-0.53081258512125595</v>
      </c>
      <c r="N357" s="54">
        <f t="shared" si="138"/>
        <v>-0.44831450688748614</v>
      </c>
      <c r="O357" s="54">
        <f t="shared" si="138"/>
        <v>-0.36439849084704828</v>
      </c>
      <c r="P357" s="54">
        <f t="shared" si="138"/>
        <v>-0.28325458098912432</v>
      </c>
      <c r="Q357" s="54">
        <f t="shared" si="138"/>
        <v>-0.20712536821653832</v>
      </c>
      <c r="R357" s="54">
        <f t="shared" si="138"/>
        <v>-0.13702744740737541</v>
      </c>
      <c r="S357" s="54">
        <f t="shared" si="139"/>
        <v>-7.3233752205885641E-2</v>
      </c>
      <c r="T357" s="54">
        <f t="shared" si="139"/>
        <v>-1.5587058238833558E-2</v>
      </c>
      <c r="U357" s="54">
        <f t="shared" si="139"/>
        <v>3.6300766412778226E-2</v>
      </c>
      <c r="V357" s="54">
        <f t="shared" si="139"/>
        <v>8.2925104139698946E-2</v>
      </c>
      <c r="W357" s="54">
        <f t="shared" si="139"/>
        <v>0.12481413672797655</v>
      </c>
      <c r="X357" s="54">
        <f t="shared" si="139"/>
        <v>0.16248594014004308</v>
      </c>
      <c r="Y357" s="54">
        <f t="shared" si="139"/>
        <v>0.1964254623992</v>
      </c>
      <c r="Z357" s="54">
        <f t="shared" si="139"/>
        <v>0.22707376882120958</v>
      </c>
      <c r="AA357" s="54">
        <f t="shared" si="139"/>
        <v>0.25482463767039781</v>
      </c>
      <c r="AB357" s="54">
        <f t="shared" si="139"/>
        <v>0.28002537254257071</v>
      </c>
      <c r="AC357" s="54">
        <f t="shared" si="140"/>
        <v>0.30297986601258642</v>
      </c>
      <c r="AD357" s="54">
        <f t="shared" si="140"/>
        <v>0.32395270760766953</v>
      </c>
      <c r="AE357" s="54">
        <f t="shared" si="140"/>
        <v>0.34317361664041146</v>
      </c>
      <c r="AF357" s="54">
        <f t="shared" si="140"/>
        <v>0.36084178980942871</v>
      </c>
      <c r="AG357" s="54">
        <f t="shared" si="140"/>
        <v>0.37712994667848776</v>
      </c>
      <c r="AH357" s="54">
        <f t="shared" si="140"/>
        <v>0.39218797420441259</v>
      </c>
      <c r="AI357" s="54">
        <f t="shared" si="140"/>
        <v>0.40614614142896971</v>
      </c>
      <c r="AJ357" s="54">
        <f t="shared" si="140"/>
        <v>0.4191178949776514</v>
      </c>
      <c r="AK357" s="54">
        <f t="shared" si="140"/>
        <v>0.43120226662547478</v>
      </c>
      <c r="AL357" s="54">
        <f t="shared" si="140"/>
        <v>0.44248593331536473</v>
      </c>
      <c r="AN357" s="55">
        <f t="shared" si="129"/>
        <v>-3.1449999999999978E-2</v>
      </c>
      <c r="AO357" s="55">
        <f t="shared" si="130"/>
        <v>5.4269999999999818E-2</v>
      </c>
      <c r="AP357" s="55">
        <f t="shared" si="131"/>
        <v>1.2719999999999843E-2</v>
      </c>
      <c r="AQ357" s="55">
        <f t="shared" si="132"/>
        <v>-9.0200000000000058E-2</v>
      </c>
      <c r="AR357" s="55">
        <f t="shared" si="133"/>
        <v>3.6979999999999791E-2</v>
      </c>
      <c r="AS357" s="55">
        <f t="shared" si="134"/>
        <v>8.8300000000000045E-3</v>
      </c>
    </row>
    <row r="358" spans="1:45" ht="13.5" customHeight="1">
      <c r="A358" s="51">
        <v>348</v>
      </c>
      <c r="B358" s="52">
        <v>44333</v>
      </c>
      <c r="C358" s="53">
        <v>0.77005999999999997</v>
      </c>
      <c r="D358" s="53">
        <v>-1.0992900000000001</v>
      </c>
      <c r="E358" s="53">
        <v>-2.6614300000000002</v>
      </c>
      <c r="F358" s="53">
        <v>-0.76431000000000004</v>
      </c>
      <c r="G358" s="53">
        <v>2.5834299999999999</v>
      </c>
      <c r="H358" s="53">
        <v>0.14716000000000001</v>
      </c>
      <c r="I358" s="54">
        <f t="shared" si="138"/>
        <v>-0.65258167139811196</v>
      </c>
      <c r="J358" s="54">
        <f t="shared" si="138"/>
        <v>-0.67693236909991816</v>
      </c>
      <c r="K358" s="54">
        <f t="shared" si="138"/>
        <v>-0.65870315619339737</v>
      </c>
      <c r="L358" s="54">
        <f t="shared" si="138"/>
        <v>-0.60473154043427702</v>
      </c>
      <c r="M358" s="54">
        <f t="shared" si="138"/>
        <v>-0.53081258512125595</v>
      </c>
      <c r="N358" s="54">
        <f t="shared" si="138"/>
        <v>-0.44831450688748614</v>
      </c>
      <c r="O358" s="54">
        <f t="shared" si="138"/>
        <v>-0.36439849084704828</v>
      </c>
      <c r="P358" s="54">
        <f t="shared" si="138"/>
        <v>-0.28325458098912432</v>
      </c>
      <c r="Q358" s="54">
        <f t="shared" si="138"/>
        <v>-0.20712536821653832</v>
      </c>
      <c r="R358" s="54">
        <f t="shared" si="138"/>
        <v>-0.13702744740737541</v>
      </c>
      <c r="S358" s="54">
        <f t="shared" si="139"/>
        <v>-7.3233752205885641E-2</v>
      </c>
      <c r="T358" s="54">
        <f t="shared" si="139"/>
        <v>-1.5587058238833558E-2</v>
      </c>
      <c r="U358" s="54">
        <f t="shared" si="139"/>
        <v>3.6300766412778226E-2</v>
      </c>
      <c r="V358" s="54">
        <f t="shared" si="139"/>
        <v>8.2925104139698946E-2</v>
      </c>
      <c r="W358" s="54">
        <f t="shared" si="139"/>
        <v>0.12481413672797655</v>
      </c>
      <c r="X358" s="54">
        <f t="shared" si="139"/>
        <v>0.16248594014004308</v>
      </c>
      <c r="Y358" s="54">
        <f t="shared" si="139"/>
        <v>0.1964254623992</v>
      </c>
      <c r="Z358" s="54">
        <f t="shared" si="139"/>
        <v>0.22707376882120958</v>
      </c>
      <c r="AA358" s="54">
        <f t="shared" si="139"/>
        <v>0.25482463767039781</v>
      </c>
      <c r="AB358" s="54">
        <f t="shared" si="139"/>
        <v>0.28002537254257071</v>
      </c>
      <c r="AC358" s="54">
        <f t="shared" si="140"/>
        <v>0.30297986601258642</v>
      </c>
      <c r="AD358" s="54">
        <f t="shared" si="140"/>
        <v>0.32395270760766953</v>
      </c>
      <c r="AE358" s="54">
        <f t="shared" si="140"/>
        <v>0.34317361664041146</v>
      </c>
      <c r="AF358" s="54">
        <f t="shared" si="140"/>
        <v>0.36084178980942871</v>
      </c>
      <c r="AG358" s="54">
        <f t="shared" si="140"/>
        <v>0.37712994667848776</v>
      </c>
      <c r="AH358" s="54">
        <f t="shared" si="140"/>
        <v>0.39218797420441259</v>
      </c>
      <c r="AI358" s="54">
        <f t="shared" si="140"/>
        <v>0.40614614142896971</v>
      </c>
      <c r="AJ358" s="54">
        <f t="shared" si="140"/>
        <v>0.4191178949776514</v>
      </c>
      <c r="AK358" s="54">
        <f t="shared" si="140"/>
        <v>0.43120226662547478</v>
      </c>
      <c r="AL358" s="54">
        <f t="shared" si="140"/>
        <v>0.44248593331536473</v>
      </c>
      <c r="AN358" s="55">
        <f t="shared" si="129"/>
        <v>0</v>
      </c>
      <c r="AO358" s="55">
        <f t="shared" si="130"/>
        <v>0</v>
      </c>
      <c r="AP358" s="55">
        <f t="shared" si="131"/>
        <v>0</v>
      </c>
      <c r="AQ358" s="55">
        <f t="shared" si="132"/>
        <v>0</v>
      </c>
      <c r="AR358" s="55">
        <f t="shared" si="133"/>
        <v>0</v>
      </c>
      <c r="AS358" s="55">
        <f t="shared" si="134"/>
        <v>0</v>
      </c>
    </row>
    <row r="359" spans="1:45" ht="13.5" customHeight="1">
      <c r="A359" s="51">
        <v>349</v>
      </c>
      <c r="B359" s="52">
        <v>44334</v>
      </c>
      <c r="C359" s="53">
        <v>0.78037000000000001</v>
      </c>
      <c r="D359" s="53">
        <v>-0.98179000000000005</v>
      </c>
      <c r="E359" s="53">
        <v>-2.8587799999999999</v>
      </c>
      <c r="F359" s="53">
        <v>-1.08643</v>
      </c>
      <c r="G359" s="53">
        <v>2.4643099999999998</v>
      </c>
      <c r="H359" s="53">
        <v>0.17609</v>
      </c>
      <c r="I359" s="54">
        <f t="shared" si="138"/>
        <v>-0.65819893699941401</v>
      </c>
      <c r="J359" s="54">
        <f t="shared" si="138"/>
        <v>-0.67590197326725987</v>
      </c>
      <c r="K359" s="54">
        <f t="shared" si="138"/>
        <v>-0.65814014502256735</v>
      </c>
      <c r="L359" s="54">
        <f t="shared" si="138"/>
        <v>-0.60282645424297732</v>
      </c>
      <c r="M359" s="54">
        <f t="shared" si="138"/>
        <v>-0.52605642376538031</v>
      </c>
      <c r="N359" s="54">
        <f t="shared" si="138"/>
        <v>-0.44021488826634381</v>
      </c>
      <c r="O359" s="54">
        <f t="shared" si="138"/>
        <v>-0.35312575197133256</v>
      </c>
      <c r="P359" s="54">
        <f t="shared" si="138"/>
        <v>-0.26929564294803515</v>
      </c>
      <c r="Q359" s="54">
        <f t="shared" si="138"/>
        <v>-0.19106360807947892</v>
      </c>
      <c r="R359" s="54">
        <f t="shared" si="138"/>
        <v>-0.11942427612275744</v>
      </c>
      <c r="S359" s="54">
        <f t="shared" si="139"/>
        <v>-5.4575068908784344E-2</v>
      </c>
      <c r="T359" s="54">
        <f t="shared" si="139"/>
        <v>3.7332233527902631E-3</v>
      </c>
      <c r="U359" s="54">
        <f t="shared" si="139"/>
        <v>5.5978004394809822E-2</v>
      </c>
      <c r="V359" s="54">
        <f t="shared" si="139"/>
        <v>0.10273263519104694</v>
      </c>
      <c r="W359" s="54">
        <f t="shared" si="139"/>
        <v>0.14458928674237531</v>
      </c>
      <c r="X359" s="54">
        <f t="shared" si="139"/>
        <v>0.18211634746381761</v>
      </c>
      <c r="Y359" s="54">
        <f t="shared" si="139"/>
        <v>0.2158370588648304</v>
      </c>
      <c r="Z359" s="54">
        <f t="shared" si="139"/>
        <v>0.24622085145919567</v>
      </c>
      <c r="AA359" s="54">
        <f t="shared" si="139"/>
        <v>0.27368199915044511</v>
      </c>
      <c r="AB359" s="54">
        <f t="shared" si="139"/>
        <v>0.29858224977859854</v>
      </c>
      <c r="AC359" s="54">
        <f t="shared" si="140"/>
        <v>0.32123539760433223</v>
      </c>
      <c r="AD359" s="54">
        <f t="shared" si="140"/>
        <v>0.34191259326849849</v>
      </c>
      <c r="AE359" s="54">
        <f t="shared" si="140"/>
        <v>0.36084770638562796</v>
      </c>
      <c r="AF359" s="54">
        <f t="shared" si="140"/>
        <v>0.37824237615106748</v>
      </c>
      <c r="AG359" s="54">
        <f t="shared" si="140"/>
        <v>0.39427057852639313</v>
      </c>
      <c r="AH359" s="54">
        <f t="shared" si="140"/>
        <v>0.40908265167566149</v>
      </c>
      <c r="AI359" s="54">
        <f t="shared" si="140"/>
        <v>0.42280878461579341</v>
      </c>
      <c r="AJ359" s="54">
        <f t="shared" si="140"/>
        <v>0.43556200686716273</v>
      </c>
      <c r="AK359" s="54">
        <f t="shared" si="140"/>
        <v>0.44744073150693353</v>
      </c>
      <c r="AL359" s="54">
        <f t="shared" si="140"/>
        <v>0.45853090812283637</v>
      </c>
      <c r="AN359" s="55">
        <f t="shared" si="129"/>
        <v>1.0310000000000041E-2</v>
      </c>
      <c r="AO359" s="55">
        <f t="shared" si="130"/>
        <v>0.11750000000000005</v>
      </c>
      <c r="AP359" s="55">
        <f t="shared" si="131"/>
        <v>-0.19734999999999969</v>
      </c>
      <c r="AQ359" s="55">
        <f t="shared" si="132"/>
        <v>-0.32211999999999996</v>
      </c>
      <c r="AR359" s="55">
        <f t="shared" si="133"/>
        <v>-0.11912000000000011</v>
      </c>
      <c r="AS359" s="55">
        <f t="shared" si="134"/>
        <v>2.8929999999999984E-2</v>
      </c>
    </row>
    <row r="360" spans="1:45" ht="13.5" customHeight="1">
      <c r="A360" s="51">
        <v>350</v>
      </c>
      <c r="B360" s="52">
        <v>44335</v>
      </c>
      <c r="C360" s="53">
        <v>0.81406999999999996</v>
      </c>
      <c r="D360" s="53">
        <v>-1.03904</v>
      </c>
      <c r="E360" s="53">
        <v>-2.8546299999999998</v>
      </c>
      <c r="F360" s="53">
        <v>-1.01895</v>
      </c>
      <c r="G360" s="53">
        <v>2.4500199999999999</v>
      </c>
      <c r="H360" s="53">
        <v>0.16037000000000001</v>
      </c>
      <c r="I360" s="54">
        <f t="shared" si="138"/>
        <v>-0.64602998690754088</v>
      </c>
      <c r="J360" s="54">
        <f t="shared" si="138"/>
        <v>-0.66700061716523695</v>
      </c>
      <c r="K360" s="54">
        <f t="shared" si="138"/>
        <v>-0.64665686965511149</v>
      </c>
      <c r="L360" s="54">
        <f t="shared" si="138"/>
        <v>-0.58780353205726354</v>
      </c>
      <c r="M360" s="54">
        <f t="shared" si="138"/>
        <v>-0.50775324620567286</v>
      </c>
      <c r="N360" s="54">
        <f t="shared" si="138"/>
        <v>-0.41915695489169652</v>
      </c>
      <c r="O360" s="54">
        <f t="shared" si="138"/>
        <v>-0.32984631965991656</v>
      </c>
      <c r="P360" s="54">
        <f t="shared" si="138"/>
        <v>-0.24425958794394578</v>
      </c>
      <c r="Q360" s="54">
        <f t="shared" si="138"/>
        <v>-0.16465139616765428</v>
      </c>
      <c r="R360" s="54">
        <f t="shared" si="138"/>
        <v>-9.1937190141221176E-2</v>
      </c>
      <c r="S360" s="54">
        <f t="shared" si="139"/>
        <v>-2.6247183929970538E-2</v>
      </c>
      <c r="T360" s="54">
        <f t="shared" si="139"/>
        <v>3.272208244436571E-2</v>
      </c>
      <c r="U360" s="54">
        <f t="shared" si="139"/>
        <v>8.5490538225698937E-2</v>
      </c>
      <c r="V360" s="54">
        <f t="shared" si="139"/>
        <v>0.13266426753986216</v>
      </c>
      <c r="W360" s="54">
        <f t="shared" si="139"/>
        <v>0.17486031985678385</v>
      </c>
      <c r="X360" s="54">
        <f t="shared" si="139"/>
        <v>0.21266585243878364</v>
      </c>
      <c r="Y360" s="54">
        <f t="shared" si="139"/>
        <v>0.24661820255102498</v>
      </c>
      <c r="Z360" s="54">
        <f t="shared" si="139"/>
        <v>0.27719736626014324</v>
      </c>
      <c r="AA360" s="54">
        <f t="shared" si="139"/>
        <v>0.30482553894725428</v>
      </c>
      <c r="AB360" s="54">
        <f t="shared" si="139"/>
        <v>0.329870420845079</v>
      </c>
      <c r="AC360" s="54">
        <f t="shared" si="140"/>
        <v>0.35265029725253527</v>
      </c>
      <c r="AD360" s="54">
        <f t="shared" si="140"/>
        <v>0.37343972696771771</v>
      </c>
      <c r="AE360" s="54">
        <f t="shared" si="140"/>
        <v>0.39247518519016733</v>
      </c>
      <c r="AF360" s="54">
        <f t="shared" si="140"/>
        <v>0.40996032082250361</v>
      </c>
      <c r="AG360" s="54">
        <f t="shared" si="140"/>
        <v>0.42607067566050033</v>
      </c>
      <c r="AH360" s="54">
        <f t="shared" si="140"/>
        <v>0.44095782148373991</v>
      </c>
      <c r="AI360" s="54">
        <f t="shared" si="140"/>
        <v>0.45475293073884593</v>
      </c>
      <c r="AJ360" s="54">
        <f t="shared" si="140"/>
        <v>0.46756982655226281</v>
      </c>
      <c r="AK360" s="54">
        <f t="shared" si="140"/>
        <v>0.47950757032495561</v>
      </c>
      <c r="AL360" s="54">
        <f t="shared" si="140"/>
        <v>0.49065264768736822</v>
      </c>
      <c r="AN360" s="55">
        <f t="shared" si="129"/>
        <v>3.3699999999999952E-2</v>
      </c>
      <c r="AO360" s="55">
        <f t="shared" si="130"/>
        <v>-5.7249999999999912E-2</v>
      </c>
      <c r="AP360" s="55">
        <f t="shared" si="131"/>
        <v>4.1500000000000981E-3</v>
      </c>
      <c r="AQ360" s="55">
        <f t="shared" si="132"/>
        <v>6.7479999999999984E-2</v>
      </c>
      <c r="AR360" s="55">
        <f t="shared" si="133"/>
        <v>-1.4289999999999914E-2</v>
      </c>
      <c r="AS360" s="55">
        <f t="shared" si="134"/>
        <v>-1.5719999999999984E-2</v>
      </c>
    </row>
    <row r="361" spans="1:45" ht="13.5" customHeight="1">
      <c r="A361" s="51">
        <v>351</v>
      </c>
      <c r="B361" s="52">
        <v>44336</v>
      </c>
      <c r="C361" s="53">
        <v>0.78900999999999999</v>
      </c>
      <c r="D361" s="53">
        <v>-1.1173500000000001</v>
      </c>
      <c r="E361" s="53">
        <v>-2.6328800000000001</v>
      </c>
      <c r="F361" s="53">
        <v>-0.76568000000000003</v>
      </c>
      <c r="G361" s="53">
        <v>2.5383900000000001</v>
      </c>
      <c r="H361" s="53">
        <v>0.15321000000000001</v>
      </c>
      <c r="I361" s="54">
        <f t="shared" ref="I361:R370" si="141">IFERROR($C361 + $D361 * (1 - EXP(-I$9 / $G361)) / (I$9 / $G361)+ $E361 * ((1 - EXP(-I$9 / $G361)) / (I$9 / $G361) - EXP(-I$9 / $G361))+ $F361 * ((1 - EXP(-I$9 / $H361)) / (I$9 / $H361) - EXP(-I$9 / $H361)),"n.a")</f>
        <v>-0.65111030610067822</v>
      </c>
      <c r="J361" s="54">
        <f t="shared" si="141"/>
        <v>-0.6672493409271022</v>
      </c>
      <c r="K361" s="54">
        <f t="shared" si="141"/>
        <v>-0.64249609021700738</v>
      </c>
      <c r="L361" s="54">
        <f t="shared" si="141"/>
        <v>-0.58335536855539272</v>
      </c>
      <c r="M361" s="54">
        <f t="shared" si="141"/>
        <v>-0.5055182428208097</v>
      </c>
      <c r="N361" s="54">
        <f t="shared" si="141"/>
        <v>-0.42020184553397599</v>
      </c>
      <c r="O361" s="54">
        <f t="shared" si="141"/>
        <v>-0.33437771086073464</v>
      </c>
      <c r="P361" s="54">
        <f t="shared" si="141"/>
        <v>-0.25204345706641346</v>
      </c>
      <c r="Q361" s="54">
        <f t="shared" si="141"/>
        <v>-0.17526810275710833</v>
      </c>
      <c r="R361" s="54">
        <f t="shared" si="141"/>
        <v>-0.10492246055065846</v>
      </c>
      <c r="S361" s="54">
        <f t="shared" ref="S361:AB370" si="142">IFERROR($C361 + $D361 * (1 - EXP(-S$9 / $G361)) / (S$9 / $G361)+ $E361 * ((1 - EXP(-S$9 / $G361)) / (S$9 / $G361) - EXP(-S$9 / $G361))+ $F361 * ((1 - EXP(-S$9 / $H361)) / (S$9 / $H361) - EXP(-S$9 / $H361)),"n.a")</f>
        <v>-4.1162787087826128E-2</v>
      </c>
      <c r="T361" s="54">
        <f t="shared" si="142"/>
        <v>1.6258240671767669E-2</v>
      </c>
      <c r="U361" s="54">
        <f t="shared" si="142"/>
        <v>6.7796342224995504E-2</v>
      </c>
      <c r="V361" s="54">
        <f t="shared" si="142"/>
        <v>0.11399632174606487</v>
      </c>
      <c r="W361" s="54">
        <f t="shared" si="142"/>
        <v>0.1554216207661106</v>
      </c>
      <c r="X361" s="54">
        <f t="shared" si="142"/>
        <v>0.1926148252277658</v>
      </c>
      <c r="Y361" s="54">
        <f t="shared" si="142"/>
        <v>0.22607741281164931</v>
      </c>
      <c r="Z361" s="54">
        <f t="shared" si="142"/>
        <v>0.25626117053919145</v>
      </c>
      <c r="AA361" s="54">
        <f t="shared" si="142"/>
        <v>0.2835664511841513</v>
      </c>
      <c r="AB361" s="54">
        <f t="shared" si="142"/>
        <v>0.30834422926113186</v>
      </c>
      <c r="AC361" s="54">
        <f t="shared" ref="AC361:AL370" si="143">IFERROR($C361 + $D361 * (1 - EXP(-AC$9 / $G361)) / (AC$9 / $G361)+ $E361 * ((1 - EXP(-AC$9 / $G361)) / (AC$9 / $G361) - EXP(-AC$9 / $G361))+ $F361 * ((1 - EXP(-AC$9 / $H361)) / (AC$9 / $H361) - EXP(-AC$9 / $H361)),"n.a")</f>
        <v>0.33090007956431949</v>
      </c>
      <c r="AD361" s="54">
        <f t="shared" si="143"/>
        <v>0.35149894748137928</v>
      </c>
      <c r="AE361" s="54">
        <f t="shared" si="143"/>
        <v>0.37037005396936046</v>
      </c>
      <c r="AF361" s="54">
        <f t="shared" si="143"/>
        <v>0.38771157441918402</v>
      </c>
      <c r="AG361" s="54">
        <f t="shared" si="143"/>
        <v>0.40369491255614554</v>
      </c>
      <c r="AH361" s="54">
        <f t="shared" si="143"/>
        <v>0.41846849931218977</v>
      </c>
      <c r="AI361" s="54">
        <f t="shared" si="143"/>
        <v>0.43216110919329453</v>
      </c>
      <c r="AJ361" s="54">
        <f t="shared" si="143"/>
        <v>0.44488472050074601</v>
      </c>
      <c r="AK361" s="54">
        <f t="shared" si="143"/>
        <v>0.45673696206326692</v>
      </c>
      <c r="AL361" s="54">
        <f t="shared" si="143"/>
        <v>0.46780319503648982</v>
      </c>
      <c r="AN361" s="55">
        <f t="shared" si="129"/>
        <v>-2.5059999999999971E-2</v>
      </c>
      <c r="AO361" s="55">
        <f t="shared" si="130"/>
        <v>-7.8310000000000102E-2</v>
      </c>
      <c r="AP361" s="55">
        <f t="shared" si="131"/>
        <v>0.22174999999999967</v>
      </c>
      <c r="AQ361" s="55">
        <f t="shared" si="132"/>
        <v>0.25327</v>
      </c>
      <c r="AR361" s="55">
        <f t="shared" si="133"/>
        <v>8.8370000000000282E-2</v>
      </c>
      <c r="AS361" s="55">
        <f t="shared" si="134"/>
        <v>-7.1599999999999997E-3</v>
      </c>
    </row>
    <row r="362" spans="1:45" ht="13.5" customHeight="1">
      <c r="A362" s="51">
        <v>352</v>
      </c>
      <c r="B362" s="52">
        <v>44337</v>
      </c>
      <c r="C362" s="53">
        <v>0.74611000000000005</v>
      </c>
      <c r="D362" s="53">
        <v>-0.99804000000000004</v>
      </c>
      <c r="E362" s="53">
        <v>-2.7440899999999999</v>
      </c>
      <c r="F362" s="53">
        <v>-0.98070999999999997</v>
      </c>
      <c r="G362" s="53">
        <v>2.4712900000000002</v>
      </c>
      <c r="H362" s="53">
        <v>0.15872</v>
      </c>
      <c r="I362" s="54">
        <f t="shared" si="141"/>
        <v>-0.65415512314678592</v>
      </c>
      <c r="J362" s="54">
        <f t="shared" si="141"/>
        <v>-0.67561522752100578</v>
      </c>
      <c r="K362" s="54">
        <f t="shared" si="141"/>
        <v>-0.65772755677233907</v>
      </c>
      <c r="L362" s="54">
        <f t="shared" si="141"/>
        <v>-0.60277460467669131</v>
      </c>
      <c r="M362" s="54">
        <f t="shared" si="141"/>
        <v>-0.5271922633335816</v>
      </c>
      <c r="N362" s="54">
        <f t="shared" si="141"/>
        <v>-0.44307434038170007</v>
      </c>
      <c r="O362" s="54">
        <f t="shared" si="141"/>
        <v>-0.35795965187533757</v>
      </c>
      <c r="P362" s="54">
        <f t="shared" si="141"/>
        <v>-0.27615917734672796</v>
      </c>
      <c r="Q362" s="54">
        <f t="shared" si="141"/>
        <v>-0.19989462351020815</v>
      </c>
      <c r="R362" s="54">
        <f t="shared" si="141"/>
        <v>-0.1300980318057576</v>
      </c>
      <c r="S362" s="54">
        <f t="shared" si="142"/>
        <v>-6.6939196994451444E-2</v>
      </c>
      <c r="T362" s="54">
        <f t="shared" si="142"/>
        <v>-1.0162253195396174E-2</v>
      </c>
      <c r="U362" s="54">
        <f t="shared" si="142"/>
        <v>4.0705080998978363E-2</v>
      </c>
      <c r="V362" s="54">
        <f t="shared" si="142"/>
        <v>8.6225038847591098E-2</v>
      </c>
      <c r="W362" s="54">
        <f t="shared" si="142"/>
        <v>0.12697614508817998</v>
      </c>
      <c r="X362" s="54">
        <f t="shared" si="142"/>
        <v>0.16351263855916776</v>
      </c>
      <c r="Y362" s="54">
        <f t="shared" si="142"/>
        <v>0.19634420290468946</v>
      </c>
      <c r="Z362" s="54">
        <f t="shared" si="142"/>
        <v>0.22592783792324422</v>
      </c>
      <c r="AA362" s="54">
        <f t="shared" si="142"/>
        <v>0.25266671997829498</v>
      </c>
      <c r="AB362" s="54">
        <f t="shared" si="142"/>
        <v>0.27691285300981744</v>
      </c>
      <c r="AC362" s="54">
        <f t="shared" si="143"/>
        <v>0.29897156391180435</v>
      </c>
      <c r="AD362" s="54">
        <f t="shared" si="143"/>
        <v>0.31910669028126559</v>
      </c>
      <c r="AE362" s="54">
        <f t="shared" si="143"/>
        <v>0.33754580594697881</v>
      </c>
      <c r="AF362" s="54">
        <f t="shared" si="143"/>
        <v>0.35448513625113287</v>
      </c>
      <c r="AG362" s="54">
        <f t="shared" si="143"/>
        <v>0.37009400002077458</v>
      </c>
      <c r="AH362" s="54">
        <f t="shared" si="143"/>
        <v>0.38451872345648008</v>
      </c>
      <c r="AI362" s="54">
        <f t="shared" si="143"/>
        <v>0.39788603173966147</v>
      </c>
      <c r="AJ362" s="54">
        <f t="shared" si="143"/>
        <v>0.41030595553996646</v>
      </c>
      <c r="AK362" s="54">
        <f t="shared" si="143"/>
        <v>0.42187430353349492</v>
      </c>
      <c r="AL362" s="54">
        <f t="shared" si="143"/>
        <v>0.43267475588498117</v>
      </c>
      <c r="AN362" s="55">
        <f t="shared" si="129"/>
        <v>-4.2899999999999938E-2</v>
      </c>
      <c r="AO362" s="55">
        <f t="shared" si="130"/>
        <v>0.11931000000000003</v>
      </c>
      <c r="AP362" s="55">
        <f t="shared" si="131"/>
        <v>-0.11120999999999981</v>
      </c>
      <c r="AQ362" s="55">
        <f t="shared" si="132"/>
        <v>-0.21502999999999994</v>
      </c>
      <c r="AR362" s="55">
        <f t="shared" si="133"/>
        <v>-6.7099999999999937E-2</v>
      </c>
      <c r="AS362" s="55">
        <f t="shared" si="134"/>
        <v>5.5099999999999871E-3</v>
      </c>
    </row>
    <row r="363" spans="1:45" ht="13.5" customHeight="1">
      <c r="A363" s="51">
        <v>353</v>
      </c>
      <c r="B363" s="52">
        <v>44341</v>
      </c>
      <c r="C363" s="53">
        <v>0.74719000000000002</v>
      </c>
      <c r="D363" s="53">
        <v>-0.99531999999999998</v>
      </c>
      <c r="E363" s="53">
        <v>-2.8020700000000001</v>
      </c>
      <c r="F363" s="53">
        <v>-1.0179100000000001</v>
      </c>
      <c r="G363" s="53">
        <v>2.5519500000000002</v>
      </c>
      <c r="H363" s="53">
        <v>0.14981</v>
      </c>
      <c r="I363" s="54">
        <f t="shared" si="141"/>
        <v>-0.65192061924430011</v>
      </c>
      <c r="J363" s="54">
        <f t="shared" si="141"/>
        <v>-0.68179211388961714</v>
      </c>
      <c r="K363" s="54">
        <f t="shared" si="141"/>
        <v>-0.67206055367780482</v>
      </c>
      <c r="L363" s="54">
        <f t="shared" si="141"/>
        <v>-0.62383660871683144</v>
      </c>
      <c r="M363" s="54">
        <f t="shared" si="141"/>
        <v>-0.55328173032025607</v>
      </c>
      <c r="N363" s="54">
        <f t="shared" si="141"/>
        <v>-0.47256757310926467</v>
      </c>
      <c r="O363" s="54">
        <f t="shared" si="141"/>
        <v>-0.38947601786388097</v>
      </c>
      <c r="P363" s="54">
        <f t="shared" si="141"/>
        <v>-0.30860795430054261</v>
      </c>
      <c r="Q363" s="54">
        <f t="shared" si="141"/>
        <v>-0.23246108974868704</v>
      </c>
      <c r="R363" s="54">
        <f t="shared" si="141"/>
        <v>-0.16220368762046689</v>
      </c>
      <c r="S363" s="54">
        <f t="shared" si="142"/>
        <v>-9.8195065135953968E-2</v>
      </c>
      <c r="T363" s="54">
        <f t="shared" si="142"/>
        <v>-4.0324582587028181E-2</v>
      </c>
      <c r="U363" s="54">
        <f t="shared" si="142"/>
        <v>1.1772816071154428E-2</v>
      </c>
      <c r="V363" s="54">
        <f t="shared" si="142"/>
        <v>5.8582834244850931E-2</v>
      </c>
      <c r="W363" s="54">
        <f t="shared" si="142"/>
        <v>0.10063125072379031</v>
      </c>
      <c r="X363" s="54">
        <f t="shared" si="142"/>
        <v>0.13843740575528241</v>
      </c>
      <c r="Y363" s="54">
        <f t="shared" si="142"/>
        <v>0.17248911833442901</v>
      </c>
      <c r="Z363" s="54">
        <f t="shared" si="142"/>
        <v>0.20323080517801162</v>
      </c>
      <c r="AA363" s="54">
        <f t="shared" si="142"/>
        <v>0.23105950094738911</v>
      </c>
      <c r="AB363" s="54">
        <f t="shared" si="142"/>
        <v>0.25632541051847885</v>
      </c>
      <c r="AC363" s="54">
        <f t="shared" si="143"/>
        <v>0.27933488585782962</v>
      </c>
      <c r="AD363" s="54">
        <f t="shared" si="143"/>
        <v>0.30035453679793461</v>
      </c>
      <c r="AE363" s="54">
        <f t="shared" si="143"/>
        <v>0.31961570816231877</v>
      </c>
      <c r="AF363" s="54">
        <f t="shared" si="143"/>
        <v>0.33731888657494774</v>
      </c>
      <c r="AG363" s="54">
        <f t="shared" si="143"/>
        <v>0.35363780619782015</v>
      </c>
      <c r="AH363" s="54">
        <f t="shared" si="143"/>
        <v>0.36872314801385453</v>
      </c>
      <c r="AI363" s="54">
        <f t="shared" si="143"/>
        <v>0.38270580127891535</v>
      </c>
      <c r="AJ363" s="54">
        <f t="shared" si="143"/>
        <v>0.39569969743266648</v>
      </c>
      <c r="AK363" s="54">
        <f t="shared" si="143"/>
        <v>0.40780424840293994</v>
      </c>
      <c r="AL363" s="54">
        <f t="shared" si="143"/>
        <v>0.41910643077208548</v>
      </c>
      <c r="AN363" s="55">
        <f t="shared" si="129"/>
        <v>1.0799999999999699E-3</v>
      </c>
      <c r="AO363" s="55">
        <f t="shared" si="130"/>
        <v>2.7200000000000557E-3</v>
      </c>
      <c r="AP363" s="55">
        <f t="shared" si="131"/>
        <v>-5.7980000000000143E-2</v>
      </c>
      <c r="AQ363" s="55">
        <f t="shared" si="132"/>
        <v>-3.7200000000000122E-2</v>
      </c>
      <c r="AR363" s="55">
        <f t="shared" si="133"/>
        <v>8.0659999999999954E-2</v>
      </c>
      <c r="AS363" s="55">
        <f t="shared" si="134"/>
        <v>-8.9100000000000013E-3</v>
      </c>
    </row>
    <row r="364" spans="1:45" ht="13.5" customHeight="1">
      <c r="A364" s="51">
        <v>354</v>
      </c>
      <c r="B364" s="52">
        <v>44342</v>
      </c>
      <c r="C364" s="53">
        <v>0.73109999999999997</v>
      </c>
      <c r="D364" s="53">
        <v>-0.99263999999999997</v>
      </c>
      <c r="E364" s="53">
        <v>-2.8038400000000001</v>
      </c>
      <c r="F364" s="53">
        <v>-0.99589000000000005</v>
      </c>
      <c r="G364" s="53">
        <v>2.6415099999999998</v>
      </c>
      <c r="H364" s="53">
        <v>0.15175</v>
      </c>
      <c r="I364" s="54">
        <f t="shared" si="141"/>
        <v>-0.65884270127904099</v>
      </c>
      <c r="J364" s="54">
        <f t="shared" si="141"/>
        <v>-0.69197496852674423</v>
      </c>
      <c r="K364" s="54">
        <f t="shared" si="141"/>
        <v>-0.68782859563922005</v>
      </c>
      <c r="L364" s="54">
        <f t="shared" si="141"/>
        <v>-0.64556674793813384</v>
      </c>
      <c r="M364" s="54">
        <f t="shared" si="141"/>
        <v>-0.58030184518008765</v>
      </c>
      <c r="N364" s="54">
        <f t="shared" si="141"/>
        <v>-0.5038066779568815</v>
      </c>
      <c r="O364" s="54">
        <f t="shared" si="141"/>
        <v>-0.42381152556833357</v>
      </c>
      <c r="P364" s="54">
        <f t="shared" si="141"/>
        <v>-0.34502976774512994</v>
      </c>
      <c r="Q364" s="54">
        <f t="shared" si="141"/>
        <v>-0.27013330953899101</v>
      </c>
      <c r="R364" s="54">
        <f t="shared" si="141"/>
        <v>-0.20047280953767896</v>
      </c>
      <c r="S364" s="54">
        <f t="shared" si="142"/>
        <v>-0.13657291753496023</v>
      </c>
      <c r="T364" s="54">
        <f t="shared" si="142"/>
        <v>-7.8461650516549422E-2</v>
      </c>
      <c r="U364" s="54">
        <f t="shared" si="142"/>
        <v>-2.5884500297784621E-2</v>
      </c>
      <c r="V364" s="54">
        <f t="shared" si="142"/>
        <v>2.1559343981871142E-2</v>
      </c>
      <c r="W364" s="54">
        <f t="shared" si="142"/>
        <v>6.4332463020578767E-2</v>
      </c>
      <c r="X364" s="54">
        <f t="shared" si="142"/>
        <v>0.10290847389143405</v>
      </c>
      <c r="Y364" s="54">
        <f t="shared" si="142"/>
        <v>0.13774306751562912</v>
      </c>
      <c r="Z364" s="54">
        <f t="shared" si="142"/>
        <v>0.16925882473498938</v>
      </c>
      <c r="AA364" s="54">
        <f t="shared" si="142"/>
        <v>0.19783855722427987</v>
      </c>
      <c r="AB364" s="54">
        <f t="shared" si="142"/>
        <v>0.22382375853801439</v>
      </c>
      <c r="AC364" s="54">
        <f t="shared" si="143"/>
        <v>0.24751597497020456</v>
      </c>
      <c r="AD364" s="54">
        <f t="shared" si="143"/>
        <v>0.26917971432542637</v>
      </c>
      <c r="AE364" s="54">
        <f t="shared" si="143"/>
        <v>0.28904603974341669</v>
      </c>
      <c r="AF364" s="54">
        <f t="shared" si="143"/>
        <v>0.30731633837946604</v>
      </c>
      <c r="AG364" s="54">
        <f t="shared" si="143"/>
        <v>0.32416597388555035</v>
      </c>
      <c r="AH364" s="54">
        <f t="shared" si="143"/>
        <v>0.33974766951384477</v>
      </c>
      <c r="AI364" s="54">
        <f t="shared" si="143"/>
        <v>0.35419455351742385</v>
      </c>
      <c r="AJ364" s="54">
        <f t="shared" si="143"/>
        <v>0.36762284912674165</v>
      </c>
      <c r="AK364" s="54">
        <f t="shared" si="143"/>
        <v>0.3801342201402676</v>
      </c>
      <c r="AL364" s="54">
        <f t="shared" si="143"/>
        <v>0.3918177982240621</v>
      </c>
      <c r="AN364" s="55">
        <f t="shared" si="129"/>
        <v>-1.6090000000000049E-2</v>
      </c>
      <c r="AO364" s="55">
        <f t="shared" si="130"/>
        <v>2.6800000000000157E-3</v>
      </c>
      <c r="AP364" s="55">
        <f t="shared" si="131"/>
        <v>-1.7700000000000493E-3</v>
      </c>
      <c r="AQ364" s="55">
        <f t="shared" si="132"/>
        <v>2.202000000000004E-2</v>
      </c>
      <c r="AR364" s="55">
        <f t="shared" si="133"/>
        <v>8.955999999999964E-2</v>
      </c>
      <c r="AS364" s="55">
        <f t="shared" si="134"/>
        <v>1.9399999999999973E-3</v>
      </c>
    </row>
    <row r="365" spans="1:45" ht="13.5" customHeight="1">
      <c r="A365" s="51">
        <v>355</v>
      </c>
      <c r="B365" s="52">
        <v>44343</v>
      </c>
      <c r="C365" s="53">
        <v>0.70181000000000004</v>
      </c>
      <c r="D365" s="53">
        <v>-0.94327000000000005</v>
      </c>
      <c r="E365" s="53">
        <v>-2.7942499999999999</v>
      </c>
      <c r="F365" s="53">
        <v>-1.03877</v>
      </c>
      <c r="G365" s="53">
        <v>2.62066</v>
      </c>
      <c r="H365" s="53">
        <v>0.15715000000000001</v>
      </c>
      <c r="I365" s="54">
        <f t="shared" si="141"/>
        <v>-0.65860548322039325</v>
      </c>
      <c r="J365" s="54">
        <f t="shared" si="141"/>
        <v>-0.69144571641657548</v>
      </c>
      <c r="K365" s="54">
        <f t="shared" si="141"/>
        <v>-0.68887099859098055</v>
      </c>
      <c r="L365" s="54">
        <f t="shared" si="141"/>
        <v>-0.64823830037725227</v>
      </c>
      <c r="M365" s="54">
        <f t="shared" si="141"/>
        <v>-0.5844679769147334</v>
      </c>
      <c r="N365" s="54">
        <f t="shared" si="141"/>
        <v>-0.50935685290437249</v>
      </c>
      <c r="O365" s="54">
        <f t="shared" si="141"/>
        <v>-0.43066802932272813</v>
      </c>
      <c r="P365" s="54">
        <f t="shared" si="141"/>
        <v>-0.35313182354472938</v>
      </c>
      <c r="Q365" s="54">
        <f t="shared" si="141"/>
        <v>-0.2794247994042402</v>
      </c>
      <c r="R365" s="54">
        <f t="shared" si="141"/>
        <v>-0.21089608884508984</v>
      </c>
      <c r="S365" s="54">
        <f t="shared" si="142"/>
        <v>-0.14806688547588773</v>
      </c>
      <c r="T365" s="54">
        <f t="shared" si="142"/>
        <v>-9.0962142691724951E-2</v>
      </c>
      <c r="U365" s="54">
        <f t="shared" si="142"/>
        <v>-3.9325679454539991E-2</v>
      </c>
      <c r="V365" s="54">
        <f t="shared" si="142"/>
        <v>7.2433674682079782E-3</v>
      </c>
      <c r="W365" s="54">
        <f t="shared" si="142"/>
        <v>4.9206168667135258E-2</v>
      </c>
      <c r="X365" s="54">
        <f t="shared" si="142"/>
        <v>8.7033783795719022E-2</v>
      </c>
      <c r="Y365" s="54">
        <f t="shared" si="142"/>
        <v>0.12117854432863465</v>
      </c>
      <c r="Z365" s="54">
        <f t="shared" si="142"/>
        <v>0.15205918266707677</v>
      </c>
      <c r="AA365" s="54">
        <f t="shared" si="142"/>
        <v>0.18005442908897576</v>
      </c>
      <c r="AB365" s="54">
        <f t="shared" si="142"/>
        <v>0.20550165742488349</v>
      </c>
      <c r="AC365" s="54">
        <f t="shared" si="143"/>
        <v>0.2286983946104634</v>
      </c>
      <c r="AD365" s="54">
        <f t="shared" si="143"/>
        <v>0.24990532159914497</v>
      </c>
      <c r="AE365" s="54">
        <f t="shared" si="143"/>
        <v>0.26934992287181608</v>
      </c>
      <c r="AF365" s="54">
        <f t="shared" si="143"/>
        <v>0.28723028359347591</v>
      </c>
      <c r="AG365" s="54">
        <f t="shared" si="143"/>
        <v>0.30371875114113045</v>
      </c>
      <c r="AH365" s="54">
        <f t="shared" si="143"/>
        <v>0.3189653140148821</v>
      </c>
      <c r="AI365" s="54">
        <f t="shared" si="143"/>
        <v>0.3331006345316872</v>
      </c>
      <c r="AJ365" s="54">
        <f t="shared" si="143"/>
        <v>0.34623872106174663</v>
      </c>
      <c r="AK365" s="54">
        <f t="shared" si="143"/>
        <v>0.35847925332736141</v>
      </c>
      <c r="AL365" s="54">
        <f t="shared" si="143"/>
        <v>0.36990958856688549</v>
      </c>
      <c r="AN365" s="55">
        <f t="shared" si="129"/>
        <v>-2.9289999999999927E-2</v>
      </c>
      <c r="AO365" s="55">
        <f t="shared" si="130"/>
        <v>4.9369999999999914E-2</v>
      </c>
      <c r="AP365" s="55">
        <f t="shared" si="131"/>
        <v>9.5900000000002095E-3</v>
      </c>
      <c r="AQ365" s="55">
        <f t="shared" si="132"/>
        <v>-4.2879999999999918E-2</v>
      </c>
      <c r="AR365" s="55">
        <f t="shared" si="133"/>
        <v>-2.0849999999999813E-2</v>
      </c>
      <c r="AS365" s="55">
        <f t="shared" si="134"/>
        <v>5.4000000000000159E-3</v>
      </c>
    </row>
    <row r="366" spans="1:45" ht="13.5" customHeight="1">
      <c r="A366" s="51">
        <v>356</v>
      </c>
      <c r="B366" s="52">
        <v>44344</v>
      </c>
      <c r="C366" s="53">
        <v>0.74529000000000001</v>
      </c>
      <c r="D366" s="53">
        <v>-0.97762000000000004</v>
      </c>
      <c r="E366" s="53">
        <v>-2.8438400000000001</v>
      </c>
      <c r="F366" s="53">
        <v>-1.0637099999999999</v>
      </c>
      <c r="G366" s="53">
        <v>2.5791499999999998</v>
      </c>
      <c r="H366" s="53">
        <v>0.15478</v>
      </c>
      <c r="I366" s="54">
        <f t="shared" si="141"/>
        <v>-0.6553675402228174</v>
      </c>
      <c r="J366" s="54">
        <f t="shared" si="141"/>
        <v>-0.6861519016563995</v>
      </c>
      <c r="K366" s="54">
        <f t="shared" si="141"/>
        <v>-0.67962842932175338</v>
      </c>
      <c r="L366" s="54">
        <f t="shared" si="141"/>
        <v>-0.63432716181011428</v>
      </c>
      <c r="M366" s="54">
        <f t="shared" si="141"/>
        <v>-0.56596491351495926</v>
      </c>
      <c r="N366" s="54">
        <f t="shared" si="141"/>
        <v>-0.48671949751555754</v>
      </c>
      <c r="O366" s="54">
        <f t="shared" si="141"/>
        <v>-0.40449187953399335</v>
      </c>
      <c r="P366" s="54">
        <f t="shared" si="141"/>
        <v>-0.32402061748586547</v>
      </c>
      <c r="Q366" s="54">
        <f t="shared" si="141"/>
        <v>-0.24792841382761283</v>
      </c>
      <c r="R366" s="54">
        <f t="shared" si="141"/>
        <v>-0.17748655838080832</v>
      </c>
      <c r="S366" s="54">
        <f t="shared" si="142"/>
        <v>-0.11313473546611172</v>
      </c>
      <c r="T366" s="54">
        <f t="shared" si="142"/>
        <v>-5.4822618608653916E-2</v>
      </c>
      <c r="U366" s="54">
        <f t="shared" si="142"/>
        <v>-2.2289988788411139E-3</v>
      </c>
      <c r="V366" s="54">
        <f t="shared" si="142"/>
        <v>4.5100891515377897E-2</v>
      </c>
      <c r="W366" s="54">
        <f t="shared" si="142"/>
        <v>8.7671693731522476E-2</v>
      </c>
      <c r="X366" s="54">
        <f t="shared" si="142"/>
        <v>0.12598885427920634</v>
      </c>
      <c r="Y366" s="54">
        <f t="shared" si="142"/>
        <v>0.16053153263720013</v>
      </c>
      <c r="Z366" s="54">
        <f t="shared" si="142"/>
        <v>0.19173918529431905</v>
      </c>
      <c r="AA366" s="54">
        <f t="shared" si="142"/>
        <v>0.22000644060273084</v>
      </c>
      <c r="AB366" s="54">
        <f t="shared" si="142"/>
        <v>0.24568281303514847</v>
      </c>
      <c r="AC366" s="54">
        <f t="shared" si="143"/>
        <v>0.2690750778281068</v>
      </c>
      <c r="AD366" s="54">
        <f t="shared" si="143"/>
        <v>0.29045095651001651</v>
      </c>
      <c r="AE366" s="54">
        <f t="shared" si="143"/>
        <v>0.31004329926803598</v>
      </c>
      <c r="AF366" s="54">
        <f t="shared" si="143"/>
        <v>0.32805429170162076</v>
      </c>
      <c r="AG366" s="54">
        <f t="shared" si="143"/>
        <v>0.34465942823016599</v>
      </c>
      <c r="AH366" s="54">
        <f t="shared" si="143"/>
        <v>0.36001112677799135</v>
      </c>
      <c r="AI366" s="54">
        <f t="shared" si="143"/>
        <v>0.37424193875551659</v>
      </c>
      <c r="AJ366" s="54">
        <f t="shared" si="143"/>
        <v>0.38746735409674299</v>
      </c>
      <c r="AK366" s="54">
        <f t="shared" si="143"/>
        <v>0.39978822579041506</v>
      </c>
      <c r="AL366" s="54">
        <f t="shared" si="143"/>
        <v>0.41129285010130012</v>
      </c>
      <c r="AN366" s="55">
        <f t="shared" si="129"/>
        <v>4.3479999999999963E-2</v>
      </c>
      <c r="AO366" s="55">
        <f t="shared" si="130"/>
        <v>-3.4349999999999992E-2</v>
      </c>
      <c r="AP366" s="55">
        <f t="shared" si="131"/>
        <v>-4.9590000000000245E-2</v>
      </c>
      <c r="AQ366" s="55">
        <f t="shared" si="132"/>
        <v>-2.4939999999999962E-2</v>
      </c>
      <c r="AR366" s="55">
        <f t="shared" si="133"/>
        <v>-4.1510000000000158E-2</v>
      </c>
      <c r="AS366" s="55">
        <f t="shared" si="134"/>
        <v>-2.370000000000011E-3</v>
      </c>
    </row>
    <row r="367" spans="1:45" ht="13.5" customHeight="1">
      <c r="A367" s="51">
        <v>357</v>
      </c>
      <c r="B367" s="52">
        <v>44347</v>
      </c>
      <c r="C367" s="53">
        <v>0.73187000000000002</v>
      </c>
      <c r="D367" s="53">
        <v>-1.4024000000000001</v>
      </c>
      <c r="E367" s="53">
        <v>-2.9381499999999998</v>
      </c>
      <c r="F367" s="53">
        <v>0.83686000000000005</v>
      </c>
      <c r="G367" s="53">
        <v>2.4219499999999998</v>
      </c>
      <c r="H367" s="53">
        <v>1.0331999999999999</v>
      </c>
      <c r="I367" s="54">
        <f t="shared" si="141"/>
        <v>-0.6616441090556201</v>
      </c>
      <c r="J367" s="54">
        <f t="shared" si="141"/>
        <v>-0.68698135764026125</v>
      </c>
      <c r="K367" s="54">
        <f t="shared" si="141"/>
        <v>-0.67900384630757149</v>
      </c>
      <c r="L367" s="54">
        <f t="shared" si="141"/>
        <v>-0.63471098337851128</v>
      </c>
      <c r="M367" s="54">
        <f t="shared" si="141"/>
        <v>-0.56611073107149501</v>
      </c>
      <c r="N367" s="54">
        <f t="shared" si="141"/>
        <v>-0.48524877643525066</v>
      </c>
      <c r="O367" s="54">
        <f t="shared" si="141"/>
        <v>-0.40080735220769781</v>
      </c>
      <c r="P367" s="54">
        <f t="shared" si="141"/>
        <v>-0.31818743728996018</v>
      </c>
      <c r="Q367" s="54">
        <f t="shared" si="141"/>
        <v>-0.24037098278438362</v>
      </c>
      <c r="R367" s="54">
        <f t="shared" si="141"/>
        <v>-0.16875141310342942</v>
      </c>
      <c r="S367" s="54">
        <f t="shared" si="142"/>
        <v>-0.1037522413658592</v>
      </c>
      <c r="T367" s="54">
        <f t="shared" si="142"/>
        <v>-4.5242908488284286E-2</v>
      </c>
      <c r="U367" s="54">
        <f t="shared" si="142"/>
        <v>7.1972752326668749E-3</v>
      </c>
      <c r="V367" s="54">
        <f t="shared" si="142"/>
        <v>5.4118562414206428E-2</v>
      </c>
      <c r="W367" s="54">
        <f t="shared" si="142"/>
        <v>9.6107104738453672E-2</v>
      </c>
      <c r="X367" s="54">
        <f t="shared" si="142"/>
        <v>0.13373319495167194</v>
      </c>
      <c r="Y367" s="54">
        <f t="shared" si="142"/>
        <v>0.16752505565020831</v>
      </c>
      <c r="Z367" s="54">
        <f t="shared" si="142"/>
        <v>0.19795776273793891</v>
      </c>
      <c r="AA367" s="54">
        <f t="shared" si="142"/>
        <v>0.22545080934295808</v>
      </c>
      <c r="AB367" s="54">
        <f t="shared" si="142"/>
        <v>0.25037033364236011</v>
      </c>
      <c r="AC367" s="54">
        <f t="shared" si="143"/>
        <v>0.27303362543382037</v>
      </c>
      <c r="AD367" s="54">
        <f t="shared" si="143"/>
        <v>0.29371451889528877</v>
      </c>
      <c r="AE367" s="54">
        <f t="shared" si="143"/>
        <v>0.31264888993941203</v>
      </c>
      <c r="AF367" s="54">
        <f t="shared" si="143"/>
        <v>0.33003984679532539</v>
      </c>
      <c r="AG367" s="54">
        <f t="shared" si="143"/>
        <v>0.34606242221469707</v>
      </c>
      <c r="AH367" s="54">
        <f t="shared" si="143"/>
        <v>0.36086770236192278</v>
      </c>
      <c r="AI367" s="54">
        <f t="shared" si="143"/>
        <v>0.37458639720904408</v>
      </c>
      <c r="AJ367" s="54">
        <f t="shared" si="143"/>
        <v>0.3873318928040797</v>
      </c>
      <c r="AK367" s="54">
        <f t="shared" si="143"/>
        <v>0.39920284122701633</v>
      </c>
      <c r="AL367" s="54">
        <f t="shared" si="143"/>
        <v>0.41028534807739392</v>
      </c>
      <c r="AN367" s="55">
        <f t="shared" si="129"/>
        <v>-1.3419999999999987E-2</v>
      </c>
      <c r="AO367" s="55">
        <f t="shared" si="130"/>
        <v>-0.42478000000000005</v>
      </c>
      <c r="AP367" s="55">
        <f t="shared" si="131"/>
        <v>-9.4309999999999672E-2</v>
      </c>
      <c r="AQ367" s="55">
        <f t="shared" si="132"/>
        <v>1.9005700000000001</v>
      </c>
      <c r="AR367" s="55">
        <f t="shared" si="133"/>
        <v>-0.15720000000000001</v>
      </c>
      <c r="AS367" s="55">
        <f t="shared" si="134"/>
        <v>0.87841999999999987</v>
      </c>
    </row>
    <row r="368" spans="1:45" ht="13.5" customHeight="1">
      <c r="A368" s="51">
        <v>358</v>
      </c>
      <c r="B368" s="52">
        <v>44348</v>
      </c>
      <c r="C368" s="53">
        <v>0.69167000000000001</v>
      </c>
      <c r="D368" s="53">
        <v>-1.36818</v>
      </c>
      <c r="E368" s="53">
        <v>-3.4726699999999999</v>
      </c>
      <c r="F368" s="53">
        <v>1.34358</v>
      </c>
      <c r="G368" s="53">
        <v>2.2790499999999998</v>
      </c>
      <c r="H368" s="53">
        <v>1.2363500000000001</v>
      </c>
      <c r="I368" s="54">
        <f t="shared" si="141"/>
        <v>-0.66467389924847675</v>
      </c>
      <c r="J368" s="54">
        <f t="shared" si="141"/>
        <v>-0.68772668199836251</v>
      </c>
      <c r="K368" s="54">
        <f t="shared" si="141"/>
        <v>-0.68267508690908607</v>
      </c>
      <c r="L368" s="54">
        <f t="shared" si="141"/>
        <v>-0.64316247767365875</v>
      </c>
      <c r="M368" s="54">
        <f t="shared" si="141"/>
        <v>-0.57885499982203314</v>
      </c>
      <c r="N368" s="54">
        <f t="shared" si="141"/>
        <v>-0.50106174042470486</v>
      </c>
      <c r="O368" s="54">
        <f t="shared" si="141"/>
        <v>-0.41856955753483172</v>
      </c>
      <c r="P368" s="54">
        <f t="shared" si="141"/>
        <v>-0.33713915248438331</v>
      </c>
      <c r="Q368" s="54">
        <f t="shared" si="141"/>
        <v>-0.26009320783492279</v>
      </c>
      <c r="R368" s="54">
        <f t="shared" si="141"/>
        <v>-0.18906388023448537</v>
      </c>
      <c r="S368" s="54">
        <f t="shared" si="142"/>
        <v>-0.12461282469013693</v>
      </c>
      <c r="T368" s="54">
        <f t="shared" si="142"/>
        <v>-6.6674380627023161E-2</v>
      </c>
      <c r="U368" s="54">
        <f t="shared" si="142"/>
        <v>-1.484775337821051E-2</v>
      </c>
      <c r="V368" s="54">
        <f t="shared" si="142"/>
        <v>3.1421144792724204E-2</v>
      </c>
      <c r="W368" s="54">
        <f t="shared" si="142"/>
        <v>7.273235161439745E-2</v>
      </c>
      <c r="X368" s="54">
        <f t="shared" si="142"/>
        <v>0.10967231611770596</v>
      </c>
      <c r="Y368" s="54">
        <f t="shared" si="142"/>
        <v>0.1427838322252647</v>
      </c>
      <c r="Z368" s="54">
        <f t="shared" si="142"/>
        <v>0.17255345453775839</v>
      </c>
      <c r="AA368" s="54">
        <f t="shared" si="142"/>
        <v>0.19940882265154236</v>
      </c>
      <c r="AB368" s="54">
        <f t="shared" si="142"/>
        <v>0.22372124859302112</v>
      </c>
      <c r="AC368" s="54">
        <f t="shared" si="143"/>
        <v>0.24581080089761653</v>
      </c>
      <c r="AD368" s="54">
        <f t="shared" si="143"/>
        <v>0.26595229450428193</v>
      </c>
      <c r="AE368" s="54">
        <f t="shared" si="143"/>
        <v>0.2843813148799017</v>
      </c>
      <c r="AF368" s="54">
        <f t="shared" si="143"/>
        <v>0.3012998346584751</v>
      </c>
      <c r="AG368" s="54">
        <f t="shared" si="143"/>
        <v>0.31688123092528042</v>
      </c>
      <c r="AH368" s="54">
        <f t="shared" si="143"/>
        <v>0.33127465109238563</v>
      </c>
      <c r="AI368" s="54">
        <f t="shared" si="143"/>
        <v>0.34460874914367712</v>
      </c>
      <c r="AJ368" s="54">
        <f t="shared" si="143"/>
        <v>0.35699484918488095</v>
      </c>
      <c r="AK368" s="54">
        <f t="shared" si="143"/>
        <v>0.36852960640878568</v>
      </c>
      <c r="AL368" s="54">
        <f t="shared" si="143"/>
        <v>0.37929723682059724</v>
      </c>
      <c r="AN368" s="55">
        <f t="shared" si="129"/>
        <v>-4.0200000000000014E-2</v>
      </c>
      <c r="AO368" s="55">
        <f t="shared" si="130"/>
        <v>3.4220000000000139E-2</v>
      </c>
      <c r="AP368" s="55">
        <f t="shared" si="131"/>
        <v>-0.53452000000000011</v>
      </c>
      <c r="AQ368" s="55">
        <f t="shared" si="132"/>
        <v>0.50671999999999995</v>
      </c>
      <c r="AR368" s="55">
        <f t="shared" si="133"/>
        <v>-0.14290000000000003</v>
      </c>
      <c r="AS368" s="55">
        <f t="shared" si="134"/>
        <v>0.20315000000000016</v>
      </c>
    </row>
    <row r="369" spans="1:45" ht="13.5" customHeight="1">
      <c r="A369" s="51">
        <v>359</v>
      </c>
      <c r="B369" s="52">
        <v>44349</v>
      </c>
      <c r="C369" s="53">
        <v>0.69167000000000001</v>
      </c>
      <c r="D369" s="53">
        <v>-1.36818</v>
      </c>
      <c r="E369" s="53">
        <v>-3.4726699999999999</v>
      </c>
      <c r="F369" s="53">
        <v>1.34358</v>
      </c>
      <c r="G369" s="53">
        <v>2.2790499999999998</v>
      </c>
      <c r="H369" s="53">
        <v>1.2363500000000001</v>
      </c>
      <c r="I369" s="54">
        <f t="shared" si="141"/>
        <v>-0.66467389924847675</v>
      </c>
      <c r="J369" s="54">
        <f t="shared" si="141"/>
        <v>-0.68772668199836251</v>
      </c>
      <c r="K369" s="54">
        <f t="shared" si="141"/>
        <v>-0.68267508690908607</v>
      </c>
      <c r="L369" s="54">
        <f t="shared" si="141"/>
        <v>-0.64316247767365875</v>
      </c>
      <c r="M369" s="54">
        <f t="shared" si="141"/>
        <v>-0.57885499982203314</v>
      </c>
      <c r="N369" s="54">
        <f t="shared" si="141"/>
        <v>-0.50106174042470486</v>
      </c>
      <c r="O369" s="54">
        <f t="shared" si="141"/>
        <v>-0.41856955753483172</v>
      </c>
      <c r="P369" s="54">
        <f t="shared" si="141"/>
        <v>-0.33713915248438331</v>
      </c>
      <c r="Q369" s="54">
        <f t="shared" si="141"/>
        <v>-0.26009320783492279</v>
      </c>
      <c r="R369" s="54">
        <f t="shared" si="141"/>
        <v>-0.18906388023448537</v>
      </c>
      <c r="S369" s="54">
        <f t="shared" si="142"/>
        <v>-0.12461282469013693</v>
      </c>
      <c r="T369" s="54">
        <f t="shared" si="142"/>
        <v>-6.6674380627023161E-2</v>
      </c>
      <c r="U369" s="54">
        <f t="shared" si="142"/>
        <v>-1.484775337821051E-2</v>
      </c>
      <c r="V369" s="54">
        <f t="shared" si="142"/>
        <v>3.1421144792724204E-2</v>
      </c>
      <c r="W369" s="54">
        <f t="shared" si="142"/>
        <v>7.273235161439745E-2</v>
      </c>
      <c r="X369" s="54">
        <f t="shared" si="142"/>
        <v>0.10967231611770596</v>
      </c>
      <c r="Y369" s="54">
        <f t="shared" si="142"/>
        <v>0.1427838322252647</v>
      </c>
      <c r="Z369" s="54">
        <f t="shared" si="142"/>
        <v>0.17255345453775839</v>
      </c>
      <c r="AA369" s="54">
        <f t="shared" si="142"/>
        <v>0.19940882265154236</v>
      </c>
      <c r="AB369" s="54">
        <f t="shared" si="142"/>
        <v>0.22372124859302112</v>
      </c>
      <c r="AC369" s="54">
        <f t="shared" si="143"/>
        <v>0.24581080089761653</v>
      </c>
      <c r="AD369" s="54">
        <f t="shared" si="143"/>
        <v>0.26595229450428193</v>
      </c>
      <c r="AE369" s="54">
        <f t="shared" si="143"/>
        <v>0.2843813148799017</v>
      </c>
      <c r="AF369" s="54">
        <f t="shared" si="143"/>
        <v>0.3012998346584751</v>
      </c>
      <c r="AG369" s="54">
        <f t="shared" si="143"/>
        <v>0.31688123092528042</v>
      </c>
      <c r="AH369" s="54">
        <f t="shared" si="143"/>
        <v>0.33127465109238563</v>
      </c>
      <c r="AI369" s="54">
        <f t="shared" si="143"/>
        <v>0.34460874914367712</v>
      </c>
      <c r="AJ369" s="54">
        <f t="shared" si="143"/>
        <v>0.35699484918488095</v>
      </c>
      <c r="AK369" s="54">
        <f t="shared" si="143"/>
        <v>0.36852960640878568</v>
      </c>
      <c r="AL369" s="54">
        <f t="shared" si="143"/>
        <v>0.37929723682059724</v>
      </c>
      <c r="AN369" s="55">
        <f t="shared" si="129"/>
        <v>0</v>
      </c>
      <c r="AO369" s="55">
        <f t="shared" si="130"/>
        <v>0</v>
      </c>
      <c r="AP369" s="55">
        <f t="shared" si="131"/>
        <v>0</v>
      </c>
      <c r="AQ369" s="55">
        <f t="shared" si="132"/>
        <v>0</v>
      </c>
      <c r="AR369" s="55">
        <f t="shared" si="133"/>
        <v>0</v>
      </c>
      <c r="AS369" s="55">
        <f t="shared" si="134"/>
        <v>0</v>
      </c>
    </row>
    <row r="370" spans="1:45" ht="13.5" customHeight="1">
      <c r="A370" s="51">
        <v>360</v>
      </c>
      <c r="B370" s="52">
        <v>44350</v>
      </c>
      <c r="C370" s="53">
        <v>0.69167000000000001</v>
      </c>
      <c r="D370" s="53">
        <v>-1.36818</v>
      </c>
      <c r="E370" s="53">
        <v>-3.4726699999999999</v>
      </c>
      <c r="F370" s="53">
        <v>1.34358</v>
      </c>
      <c r="G370" s="53">
        <v>2.2790499999999998</v>
      </c>
      <c r="H370" s="53">
        <v>1.2363500000000001</v>
      </c>
      <c r="I370" s="54">
        <f t="shared" si="141"/>
        <v>-0.66467389924847675</v>
      </c>
      <c r="J370" s="54">
        <f t="shared" si="141"/>
        <v>-0.68772668199836251</v>
      </c>
      <c r="K370" s="54">
        <f t="shared" si="141"/>
        <v>-0.68267508690908607</v>
      </c>
      <c r="L370" s="54">
        <f t="shared" si="141"/>
        <v>-0.64316247767365875</v>
      </c>
      <c r="M370" s="54">
        <f t="shared" si="141"/>
        <v>-0.57885499982203314</v>
      </c>
      <c r="N370" s="54">
        <f t="shared" si="141"/>
        <v>-0.50106174042470486</v>
      </c>
      <c r="O370" s="54">
        <f t="shared" si="141"/>
        <v>-0.41856955753483172</v>
      </c>
      <c r="P370" s="54">
        <f t="shared" si="141"/>
        <v>-0.33713915248438331</v>
      </c>
      <c r="Q370" s="54">
        <f t="shared" si="141"/>
        <v>-0.26009320783492279</v>
      </c>
      <c r="R370" s="54">
        <f t="shared" si="141"/>
        <v>-0.18906388023448537</v>
      </c>
      <c r="S370" s="54">
        <f t="shared" si="142"/>
        <v>-0.12461282469013693</v>
      </c>
      <c r="T370" s="54">
        <f t="shared" si="142"/>
        <v>-6.6674380627023161E-2</v>
      </c>
      <c r="U370" s="54">
        <f t="shared" si="142"/>
        <v>-1.484775337821051E-2</v>
      </c>
      <c r="V370" s="54">
        <f t="shared" si="142"/>
        <v>3.1421144792724204E-2</v>
      </c>
      <c r="W370" s="54">
        <f t="shared" si="142"/>
        <v>7.273235161439745E-2</v>
      </c>
      <c r="X370" s="54">
        <f t="shared" si="142"/>
        <v>0.10967231611770596</v>
      </c>
      <c r="Y370" s="54">
        <f t="shared" si="142"/>
        <v>0.1427838322252647</v>
      </c>
      <c r="Z370" s="54">
        <f t="shared" si="142"/>
        <v>0.17255345453775839</v>
      </c>
      <c r="AA370" s="54">
        <f t="shared" si="142"/>
        <v>0.19940882265154236</v>
      </c>
      <c r="AB370" s="54">
        <f t="shared" si="142"/>
        <v>0.22372124859302112</v>
      </c>
      <c r="AC370" s="54">
        <f t="shared" si="143"/>
        <v>0.24581080089761653</v>
      </c>
      <c r="AD370" s="54">
        <f t="shared" si="143"/>
        <v>0.26595229450428193</v>
      </c>
      <c r="AE370" s="54">
        <f t="shared" si="143"/>
        <v>0.2843813148799017</v>
      </c>
      <c r="AF370" s="54">
        <f t="shared" si="143"/>
        <v>0.3012998346584751</v>
      </c>
      <c r="AG370" s="54">
        <f t="shared" si="143"/>
        <v>0.31688123092528042</v>
      </c>
      <c r="AH370" s="54">
        <f t="shared" si="143"/>
        <v>0.33127465109238563</v>
      </c>
      <c r="AI370" s="54">
        <f t="shared" si="143"/>
        <v>0.34460874914367712</v>
      </c>
      <c r="AJ370" s="54">
        <f t="shared" si="143"/>
        <v>0.35699484918488095</v>
      </c>
      <c r="AK370" s="54">
        <f t="shared" si="143"/>
        <v>0.36852960640878568</v>
      </c>
      <c r="AL370" s="54">
        <f t="shared" si="143"/>
        <v>0.37929723682059724</v>
      </c>
      <c r="AN370" s="55">
        <f t="shared" si="129"/>
        <v>0</v>
      </c>
      <c r="AO370" s="55">
        <f t="shared" si="130"/>
        <v>0</v>
      </c>
      <c r="AP370" s="55">
        <f t="shared" si="131"/>
        <v>0</v>
      </c>
      <c r="AQ370" s="55">
        <f t="shared" si="132"/>
        <v>0</v>
      </c>
      <c r="AR370" s="55">
        <f t="shared" si="133"/>
        <v>0</v>
      </c>
      <c r="AS370" s="55">
        <f t="shared" si="134"/>
        <v>0</v>
      </c>
    </row>
    <row r="371" spans="1:45" ht="13.5" customHeight="1">
      <c r="A371" s="51">
        <v>361</v>
      </c>
      <c r="B371" s="52">
        <v>44351</v>
      </c>
      <c r="C371" s="53">
        <v>0.70977999999999997</v>
      </c>
      <c r="D371" s="53">
        <v>-1.36012</v>
      </c>
      <c r="E371" s="53">
        <v>-3.0200200000000001</v>
      </c>
      <c r="F371" s="53">
        <v>0.84004999999999996</v>
      </c>
      <c r="G371" s="53">
        <v>2.4170699999999998</v>
      </c>
      <c r="H371" s="53">
        <v>1.0853600000000001</v>
      </c>
      <c r="I371" s="54">
        <f t="shared" ref="I371:R380" si="144">IFERROR($C371 + $D371 * (1 - EXP(-I$9 / $G371)) / (I$9 / $G371)+ $E371 * ((1 - EXP(-I$9 / $G371)) / (I$9 / $G371) - EXP(-I$9 / $G371))+ $F371 * ((1 - EXP(-I$9 / $H371)) / (I$9 / $H371) - EXP(-I$9 / $H371)),"n.a")</f>
        <v>-0.66594765951938428</v>
      </c>
      <c r="J371" s="54">
        <f t="shared" si="144"/>
        <v>-0.69876376360153247</v>
      </c>
      <c r="K371" s="54">
        <f t="shared" si="144"/>
        <v>-0.69447358379656965</v>
      </c>
      <c r="L371" s="54">
        <f t="shared" si="144"/>
        <v>-0.65285738581852004</v>
      </c>
      <c r="M371" s="54">
        <f t="shared" si="144"/>
        <v>-0.58633030592745594</v>
      </c>
      <c r="N371" s="54">
        <f t="shared" si="144"/>
        <v>-0.50698536083714418</v>
      </c>
      <c r="O371" s="54">
        <f t="shared" si="144"/>
        <v>-0.42357382802116955</v>
      </c>
      <c r="P371" s="54">
        <f t="shared" si="144"/>
        <v>-0.34160138052082106</v>
      </c>
      <c r="Q371" s="54">
        <f t="shared" si="144"/>
        <v>-0.26415688738520182</v>
      </c>
      <c r="R371" s="54">
        <f t="shared" si="144"/>
        <v>-0.19272317740460229</v>
      </c>
      <c r="S371" s="54">
        <f t="shared" ref="S371:AB380" si="145">IFERROR($C371 + $D371 * (1 - EXP(-S$9 / $G371)) / (S$9 / $G371)+ $E371 * ((1 - EXP(-S$9 / $G371)) / (S$9 / $G371) - EXP(-S$9 / $G371))+ $F371 * ((1 - EXP(-S$9 / $H371)) / (S$9 / $H371) - EXP(-S$9 / $H371)),"n.a")</f>
        <v>-0.12779058509598662</v>
      </c>
      <c r="T371" s="54">
        <f t="shared" si="145"/>
        <v>-6.9275101334252326E-2</v>
      </c>
      <c r="U371" s="54">
        <f t="shared" si="145"/>
        <v>-1.6786924385560467E-2</v>
      </c>
      <c r="V371" s="54">
        <f t="shared" si="145"/>
        <v>3.0204459528910613E-2</v>
      </c>
      <c r="W371" s="54">
        <f t="shared" si="145"/>
        <v>7.2273003659457186E-2</v>
      </c>
      <c r="X371" s="54">
        <f t="shared" si="145"/>
        <v>0.1099817244830433</v>
      </c>
      <c r="Y371" s="54">
        <f t="shared" si="145"/>
        <v>0.14385469488349104</v>
      </c>
      <c r="Z371" s="54">
        <f t="shared" si="145"/>
        <v>0.17436478009243406</v>
      </c>
      <c r="AA371" s="54">
        <f t="shared" si="145"/>
        <v>0.2019304361274511</v>
      </c>
      <c r="AB371" s="54">
        <f t="shared" si="145"/>
        <v>0.22691745396538615</v>
      </c>
      <c r="AC371" s="54">
        <f t="shared" ref="AC371:AL380" si="146">IFERROR($C371 + $D371 * (1 - EXP(-AC$9 / $G371)) / (AC$9 / $G371)+ $E371 * ((1 - EXP(-AC$9 / $G371)) / (AC$9 / $G371) - EXP(-AC$9 / $G371))+ $F371 * ((1 - EXP(-AC$9 / $H371)) / (AC$9 / $H371) - EXP(-AC$9 / $H371)),"n.a")</f>
        <v>0.24964316588075719</v>
      </c>
      <c r="AD371" s="54">
        <f t="shared" si="146"/>
        <v>0.27038165514056217</v>
      </c>
      <c r="AE371" s="54">
        <f t="shared" si="146"/>
        <v>0.2893691440350234</v>
      </c>
      <c r="AF371" s="54">
        <f t="shared" si="146"/>
        <v>0.30680912092779833</v>
      </c>
      <c r="AG371" s="54">
        <f t="shared" si="146"/>
        <v>0.32287699697931554</v>
      </c>
      <c r="AH371" s="54">
        <f t="shared" si="146"/>
        <v>0.33772421646524964</v>
      </c>
      <c r="AI371" s="54">
        <f t="shared" si="146"/>
        <v>0.35148181859169397</v>
      </c>
      <c r="AJ371" s="54">
        <f t="shared" si="146"/>
        <v>0.36426348692398869</v>
      </c>
      <c r="AK371" s="54">
        <f t="shared" si="146"/>
        <v>0.37616813966339652</v>
      </c>
      <c r="AL371" s="54">
        <f t="shared" si="146"/>
        <v>0.38728211907453947</v>
      </c>
      <c r="AN371" s="55">
        <f t="shared" si="129"/>
        <v>1.8109999999999959E-2</v>
      </c>
      <c r="AO371" s="55">
        <f t="shared" si="130"/>
        <v>8.0599999999999561E-3</v>
      </c>
      <c r="AP371" s="55">
        <f t="shared" si="131"/>
        <v>0.45264999999999977</v>
      </c>
      <c r="AQ371" s="55">
        <f t="shared" si="132"/>
        <v>-0.50353000000000003</v>
      </c>
      <c r="AR371" s="55">
        <f t="shared" si="133"/>
        <v>0.13802000000000003</v>
      </c>
      <c r="AS371" s="55">
        <f t="shared" si="134"/>
        <v>-0.15098999999999996</v>
      </c>
    </row>
    <row r="372" spans="1:45" ht="13.5" customHeight="1">
      <c r="A372" s="51">
        <v>362</v>
      </c>
      <c r="B372" s="52">
        <v>44354</v>
      </c>
      <c r="C372" s="53">
        <v>0.68922000000000005</v>
      </c>
      <c r="D372" s="53">
        <v>-1.3568800000000001</v>
      </c>
      <c r="E372" s="53">
        <v>-4.8694800000000003</v>
      </c>
      <c r="F372" s="53">
        <v>2.5784600000000002</v>
      </c>
      <c r="G372" s="53">
        <v>2.1175199999999998</v>
      </c>
      <c r="H372" s="53">
        <v>1.45031</v>
      </c>
      <c r="I372" s="54">
        <f t="shared" si="144"/>
        <v>-0.66781064816470226</v>
      </c>
      <c r="J372" s="54">
        <f t="shared" si="144"/>
        <v>-0.69625053965356731</v>
      </c>
      <c r="K372" s="54">
        <f t="shared" si="144"/>
        <v>-0.69584792683978347</v>
      </c>
      <c r="L372" s="54">
        <f t="shared" si="144"/>
        <v>-0.65998139613422668</v>
      </c>
      <c r="M372" s="54">
        <f t="shared" si="144"/>
        <v>-0.597747537895567</v>
      </c>
      <c r="N372" s="54">
        <f t="shared" si="144"/>
        <v>-0.52047853818683421</v>
      </c>
      <c r="O372" s="54">
        <f t="shared" si="144"/>
        <v>-0.43735127919063888</v>
      </c>
      <c r="P372" s="54">
        <f t="shared" si="144"/>
        <v>-0.3545941924784527</v>
      </c>
      <c r="Q372" s="54">
        <f t="shared" si="144"/>
        <v>-0.27592033152819967</v>
      </c>
      <c r="R372" s="54">
        <f t="shared" si="144"/>
        <v>-0.20322923672486548</v>
      </c>
      <c r="S372" s="54">
        <f t="shared" si="145"/>
        <v>-0.13723738769072008</v>
      </c>
      <c r="T372" s="54">
        <f t="shared" si="145"/>
        <v>-7.7950865466436037E-2</v>
      </c>
      <c r="U372" s="54">
        <f t="shared" si="145"/>
        <v>-2.4987428391875344E-2</v>
      </c>
      <c r="V372" s="54">
        <f t="shared" si="145"/>
        <v>2.2218230327459232E-2</v>
      </c>
      <c r="W372" s="54">
        <f t="shared" si="145"/>
        <v>6.4291227153792124E-2</v>
      </c>
      <c r="X372" s="54">
        <f t="shared" si="145"/>
        <v>0.10184726436822744</v>
      </c>
      <c r="Y372" s="54">
        <f t="shared" si="145"/>
        <v>0.13545730750404056</v>
      </c>
      <c r="Z372" s="54">
        <f t="shared" si="145"/>
        <v>0.16563258427200636</v>
      </c>
      <c r="AA372" s="54">
        <f t="shared" si="145"/>
        <v>0.19282115369652256</v>
      </c>
      <c r="AB372" s="54">
        <f t="shared" si="145"/>
        <v>0.21741061531067549</v>
      </c>
      <c r="AC372" s="54">
        <f t="shared" si="146"/>
        <v>0.23973371022026471</v>
      </c>
      <c r="AD372" s="54">
        <f t="shared" si="146"/>
        <v>0.26007495013822357</v>
      </c>
      <c r="AE372" s="54">
        <f t="shared" si="146"/>
        <v>0.27867726238650076</v>
      </c>
      <c r="AF372" s="54">
        <f t="shared" si="146"/>
        <v>0.29574814744524991</v>
      </c>
      <c r="AG372" s="54">
        <f t="shared" si="146"/>
        <v>0.31146513889792055</v>
      </c>
      <c r="AH372" s="54">
        <f t="shared" si="146"/>
        <v>0.32598051721444943</v>
      </c>
      <c r="AI372" s="54">
        <f t="shared" si="146"/>
        <v>0.33942531193185033</v>
      </c>
      <c r="AJ372" s="54">
        <f t="shared" si="146"/>
        <v>0.35191266450703462</v>
      </c>
      <c r="AK372" s="54">
        <f t="shared" si="146"/>
        <v>0.3635406365593401</v>
      </c>
      <c r="AL372" s="54">
        <f t="shared" si="146"/>
        <v>0.37439454736945205</v>
      </c>
      <c r="AN372" s="55">
        <f t="shared" si="129"/>
        <v>-2.0559999999999912E-2</v>
      </c>
      <c r="AO372" s="55">
        <f t="shared" si="130"/>
        <v>3.2399999999999096E-3</v>
      </c>
      <c r="AP372" s="55">
        <f t="shared" si="131"/>
        <v>-1.8494600000000001</v>
      </c>
      <c r="AQ372" s="55">
        <f t="shared" si="132"/>
        <v>1.7384100000000002</v>
      </c>
      <c r="AR372" s="55">
        <f t="shared" si="133"/>
        <v>-0.29954999999999998</v>
      </c>
      <c r="AS372" s="55">
        <f t="shared" si="134"/>
        <v>0.36494999999999989</v>
      </c>
    </row>
    <row r="373" spans="1:45" ht="13.5" customHeight="1">
      <c r="A373" s="51">
        <v>363</v>
      </c>
      <c r="B373" s="52">
        <v>44355</v>
      </c>
      <c r="C373" s="53">
        <v>0.65569</v>
      </c>
      <c r="D373" s="53">
        <v>-1.32379</v>
      </c>
      <c r="E373" s="53">
        <v>-9.1567500000000006</v>
      </c>
      <c r="F373" s="53">
        <v>6.8193200000000003</v>
      </c>
      <c r="G373" s="53">
        <v>1.9285300000000001</v>
      </c>
      <c r="H373" s="53">
        <v>1.6355</v>
      </c>
      <c r="I373" s="54">
        <f t="shared" si="144"/>
        <v>-0.66859273015207332</v>
      </c>
      <c r="J373" s="54">
        <f t="shared" si="144"/>
        <v>-0.6944026096710354</v>
      </c>
      <c r="K373" s="54">
        <f t="shared" si="144"/>
        <v>-0.69232205840771721</v>
      </c>
      <c r="L373" s="54">
        <f t="shared" si="144"/>
        <v>-0.65598470778943896</v>
      </c>
      <c r="M373" s="54">
        <f t="shared" si="144"/>
        <v>-0.59406798176393827</v>
      </c>
      <c r="N373" s="54">
        <f t="shared" si="144"/>
        <v>-0.51755931634641139</v>
      </c>
      <c r="O373" s="54">
        <f t="shared" si="144"/>
        <v>-0.4354476683107229</v>
      </c>
      <c r="P373" s="54">
        <f t="shared" si="144"/>
        <v>-0.35387111821509665</v>
      </c>
      <c r="Q373" s="54">
        <f t="shared" si="144"/>
        <v>-0.27649400889564646</v>
      </c>
      <c r="R373" s="54">
        <f t="shared" si="144"/>
        <v>-0.20517948215985959</v>
      </c>
      <c r="S373" s="54">
        <f t="shared" si="145"/>
        <v>-0.14060984441340008</v>
      </c>
      <c r="T373" s="54">
        <f t="shared" si="145"/>
        <v>-8.2758390326175824E-2</v>
      </c>
      <c r="U373" s="54">
        <f t="shared" si="145"/>
        <v>-3.1213493806181769E-2</v>
      </c>
      <c r="V373" s="54">
        <f t="shared" si="145"/>
        <v>1.461423601556644E-2</v>
      </c>
      <c r="W373" s="54">
        <f t="shared" si="145"/>
        <v>5.5367829559071824E-2</v>
      </c>
      <c r="X373" s="54">
        <f t="shared" si="145"/>
        <v>9.1674853238454812E-2</v>
      </c>
      <c r="Y373" s="54">
        <f t="shared" si="145"/>
        <v>0.12411285202960132</v>
      </c>
      <c r="Z373" s="54">
        <f t="shared" si="145"/>
        <v>0.1531954063410883</v>
      </c>
      <c r="AA373" s="54">
        <f t="shared" si="145"/>
        <v>0.1793697962503461</v>
      </c>
      <c r="AB373" s="54">
        <f t="shared" si="145"/>
        <v>0.20302069408999279</v>
      </c>
      <c r="AC373" s="54">
        <f t="shared" si="146"/>
        <v>0.22447657151361256</v>
      </c>
      <c r="AD373" s="54">
        <f t="shared" si="146"/>
        <v>0.24401694516767436</v>
      </c>
      <c r="AE373" s="54">
        <f t="shared" si="146"/>
        <v>0.2618794662833881</v>
      </c>
      <c r="AF373" s="54">
        <f t="shared" si="146"/>
        <v>0.2782663805544941</v>
      </c>
      <c r="AG373" s="54">
        <f t="shared" si="146"/>
        <v>0.29335018028866505</v>
      </c>
      <c r="AH373" s="54">
        <f t="shared" si="146"/>
        <v>0.30727842951392281</v>
      </c>
      <c r="AI373" s="54">
        <f t="shared" si="146"/>
        <v>0.32017782079581814</v>
      </c>
      <c r="AJ373" s="54">
        <f t="shared" si="146"/>
        <v>0.33215755482774478</v>
      </c>
      <c r="AK373" s="54">
        <f t="shared" si="146"/>
        <v>0.34331214140829508</v>
      </c>
      <c r="AL373" s="54">
        <f t="shared" si="146"/>
        <v>0.35372371553794918</v>
      </c>
      <c r="AN373" s="55">
        <f t="shared" si="129"/>
        <v>-3.353000000000006E-2</v>
      </c>
      <c r="AO373" s="55">
        <f t="shared" si="130"/>
        <v>3.3090000000000064E-2</v>
      </c>
      <c r="AP373" s="55">
        <f t="shared" si="131"/>
        <v>-4.2872700000000004</v>
      </c>
      <c r="AQ373" s="55">
        <f t="shared" si="132"/>
        <v>4.2408599999999996</v>
      </c>
      <c r="AR373" s="55">
        <f t="shared" si="133"/>
        <v>-0.18898999999999977</v>
      </c>
      <c r="AS373" s="55">
        <f t="shared" si="134"/>
        <v>0.18518999999999997</v>
      </c>
    </row>
    <row r="374" spans="1:45" ht="13.5" customHeight="1">
      <c r="A374" s="51">
        <v>364</v>
      </c>
      <c r="B374" s="52">
        <v>44356</v>
      </c>
      <c r="C374" s="53">
        <v>0.62416000000000005</v>
      </c>
      <c r="D374" s="53">
        <v>-1.31647</v>
      </c>
      <c r="E374" s="53">
        <v>-18.32132</v>
      </c>
      <c r="F374" s="53">
        <v>15.977270000000001</v>
      </c>
      <c r="G374" s="53">
        <v>1.8360700000000001</v>
      </c>
      <c r="H374" s="53">
        <v>1.6895</v>
      </c>
      <c r="I374" s="54">
        <f t="shared" si="144"/>
        <v>-0.67176715787316521</v>
      </c>
      <c r="J374" s="54">
        <f t="shared" si="144"/>
        <v>-0.69971910290711037</v>
      </c>
      <c r="K374" s="54">
        <f t="shared" si="144"/>
        <v>-0.70554341936349463</v>
      </c>
      <c r="L374" s="54">
        <f t="shared" si="144"/>
        <v>-0.67665228043868275</v>
      </c>
      <c r="M374" s="54">
        <f t="shared" si="144"/>
        <v>-0.62010925847239218</v>
      </c>
      <c r="N374" s="54">
        <f t="shared" si="144"/>
        <v>-0.54696554482051996</v>
      </c>
      <c r="O374" s="54">
        <f t="shared" si="144"/>
        <v>-0.46673111960077929</v>
      </c>
      <c r="P374" s="54">
        <f t="shared" si="144"/>
        <v>-0.38606892870188725</v>
      </c>
      <c r="Q374" s="54">
        <f t="shared" si="144"/>
        <v>-0.30904188558765933</v>
      </c>
      <c r="R374" s="54">
        <f t="shared" si="144"/>
        <v>-0.2377779077053761</v>
      </c>
      <c r="S374" s="54">
        <f t="shared" si="145"/>
        <v>-0.173119804688322</v>
      </c>
      <c r="T374" s="54">
        <f t="shared" si="145"/>
        <v>-0.11513049622851801</v>
      </c>
      <c r="U374" s="54">
        <f t="shared" si="145"/>
        <v>-6.344387098669424E-2</v>
      </c>
      <c r="V374" s="54">
        <f t="shared" si="145"/>
        <v>-1.7490535251953654E-2</v>
      </c>
      <c r="W374" s="54">
        <f t="shared" si="145"/>
        <v>2.3366231510279611E-2</v>
      </c>
      <c r="X374" s="54">
        <f t="shared" si="145"/>
        <v>5.9754341182469473E-2</v>
      </c>
      <c r="Y374" s="54">
        <f t="shared" si="145"/>
        <v>9.2254421875583414E-2</v>
      </c>
      <c r="Z374" s="54">
        <f t="shared" si="145"/>
        <v>0.12138384983216088</v>
      </c>
      <c r="AA374" s="54">
        <f t="shared" si="145"/>
        <v>0.14759347382332244</v>
      </c>
      <c r="AB374" s="54">
        <f t="shared" si="145"/>
        <v>0.17127095268472448</v>
      </c>
      <c r="AC374" s="54">
        <f t="shared" si="146"/>
        <v>0.19274709859747974</v>
      </c>
      <c r="AD374" s="54">
        <f t="shared" si="146"/>
        <v>0.21230318708447182</v>
      </c>
      <c r="AE374" s="54">
        <f t="shared" si="146"/>
        <v>0.23017815385328055</v>
      </c>
      <c r="AF374" s="54">
        <f t="shared" si="146"/>
        <v>0.2465751640798779</v>
      </c>
      <c r="AG374" s="54">
        <f t="shared" si="146"/>
        <v>0.26166735934236496</v>
      </c>
      <c r="AH374" s="54">
        <f t="shared" si="146"/>
        <v>0.27560275823652614</v>
      </c>
      <c r="AI374" s="54">
        <f t="shared" si="146"/>
        <v>0.28850837032657506</v>
      </c>
      <c r="AJ374" s="54">
        <f t="shared" si="146"/>
        <v>0.30049361748021042</v>
      </c>
      <c r="AK374" s="54">
        <f t="shared" si="146"/>
        <v>0.3116531645894457</v>
      </c>
      <c r="AL374" s="54">
        <f t="shared" si="146"/>
        <v>0.32206925646720586</v>
      </c>
      <c r="AN374" s="55">
        <f t="shared" si="129"/>
        <v>-3.1529999999999947E-2</v>
      </c>
      <c r="AO374" s="55">
        <f t="shared" si="130"/>
        <v>7.3199999999999932E-3</v>
      </c>
      <c r="AP374" s="55">
        <f t="shared" si="131"/>
        <v>-9.1645699999999994</v>
      </c>
      <c r="AQ374" s="55">
        <f t="shared" si="132"/>
        <v>9.1579499999999996</v>
      </c>
      <c r="AR374" s="55">
        <f t="shared" si="133"/>
        <v>-9.2459999999999987E-2</v>
      </c>
      <c r="AS374" s="55">
        <f t="shared" si="134"/>
        <v>5.4000000000000048E-2</v>
      </c>
    </row>
    <row r="375" spans="1:45" ht="13.5" customHeight="1">
      <c r="A375" s="51">
        <v>365</v>
      </c>
      <c r="B375" s="52">
        <v>44357</v>
      </c>
      <c r="C375" s="53">
        <v>0.62239</v>
      </c>
      <c r="D375" s="53">
        <v>-1.3180700000000001</v>
      </c>
      <c r="E375" s="53">
        <v>-18.06399</v>
      </c>
      <c r="F375" s="53">
        <v>15.72739</v>
      </c>
      <c r="G375" s="53">
        <v>1.8684499999999999</v>
      </c>
      <c r="H375" s="53">
        <v>1.7225299999999999</v>
      </c>
      <c r="I375" s="54">
        <f t="shared" si="144"/>
        <v>-0.6792936703483905</v>
      </c>
      <c r="J375" s="54">
        <f t="shared" si="144"/>
        <v>-0.70407178445260588</v>
      </c>
      <c r="K375" s="54">
        <f t="shared" si="144"/>
        <v>-0.70699311510892038</v>
      </c>
      <c r="L375" s="54">
        <f t="shared" si="144"/>
        <v>-0.6769440451249249</v>
      </c>
      <c r="M375" s="54">
        <f t="shared" si="144"/>
        <v>-0.62061632020466462</v>
      </c>
      <c r="N375" s="54">
        <f t="shared" si="144"/>
        <v>-0.54839300660931567</v>
      </c>
      <c r="O375" s="54">
        <f t="shared" si="144"/>
        <v>-0.46927511063228922</v>
      </c>
      <c r="P375" s="54">
        <f t="shared" si="144"/>
        <v>-0.38963633961251665</v>
      </c>
      <c r="Q375" s="54">
        <f t="shared" si="144"/>
        <v>-0.31341650343360294</v>
      </c>
      <c r="R375" s="54">
        <f t="shared" si="144"/>
        <v>-0.24272004012153037</v>
      </c>
      <c r="S375" s="54">
        <f t="shared" si="145"/>
        <v>-0.17841555094572836</v>
      </c>
      <c r="T375" s="54">
        <f t="shared" si="145"/>
        <v>-0.12060976773139531</v>
      </c>
      <c r="U375" s="54">
        <f t="shared" si="145"/>
        <v>-6.8981705785269298E-2</v>
      </c>
      <c r="V375" s="54">
        <f t="shared" si="145"/>
        <v>-2.300096146057995E-2</v>
      </c>
      <c r="W375" s="54">
        <f t="shared" si="145"/>
        <v>1.7938590360839557E-2</v>
      </c>
      <c r="X375" s="54">
        <f t="shared" si="145"/>
        <v>5.4442362290676449E-2</v>
      </c>
      <c r="Y375" s="54">
        <f t="shared" si="145"/>
        <v>8.7075254455225348E-2</v>
      </c>
      <c r="Z375" s="54">
        <f t="shared" si="145"/>
        <v>0.11634413508064934</v>
      </c>
      <c r="AA375" s="54">
        <f t="shared" si="145"/>
        <v>0.1426931521601289</v>
      </c>
      <c r="AB375" s="54">
        <f t="shared" si="145"/>
        <v>0.16650592509060913</v>
      </c>
      <c r="AC375" s="54">
        <f t="shared" si="146"/>
        <v>0.18811102069994212</v>
      </c>
      <c r="AD375" s="54">
        <f t="shared" si="146"/>
        <v>0.20778863758078447</v>
      </c>
      <c r="AE375" s="54">
        <f t="shared" si="146"/>
        <v>0.22577736783437019</v>
      </c>
      <c r="AF375" s="54">
        <f t="shared" si="146"/>
        <v>0.24228047294091815</v>
      </c>
      <c r="AG375" s="54">
        <f t="shared" si="146"/>
        <v>0.2574714383196024</v>
      </c>
      <c r="AH375" s="54">
        <f t="shared" si="146"/>
        <v>0.27149875134163259</v>
      </c>
      <c r="AI375" s="54">
        <f t="shared" si="146"/>
        <v>0.28448993958423496</v>
      </c>
      <c r="AJ375" s="54">
        <f t="shared" si="146"/>
        <v>0.29655494725356368</v>
      </c>
      <c r="AK375" s="54">
        <f t="shared" si="146"/>
        <v>0.3077889407310278</v>
      </c>
      <c r="AL375" s="54">
        <f t="shared" si="146"/>
        <v>0.3182746326402679</v>
      </c>
      <c r="AN375" s="55">
        <f t="shared" si="129"/>
        <v>-1.7700000000000493E-3</v>
      </c>
      <c r="AO375" s="55">
        <f t="shared" si="130"/>
        <v>-1.6000000000000458E-3</v>
      </c>
      <c r="AP375" s="55">
        <f t="shared" si="131"/>
        <v>0.25732999999999961</v>
      </c>
      <c r="AQ375" s="55">
        <f t="shared" si="132"/>
        <v>-0.24988000000000099</v>
      </c>
      <c r="AR375" s="55">
        <f t="shared" si="133"/>
        <v>3.2379999999999853E-2</v>
      </c>
      <c r="AS375" s="55">
        <f t="shared" si="134"/>
        <v>3.3029999999999893E-2</v>
      </c>
    </row>
    <row r="376" spans="1:45" ht="13.5" customHeight="1">
      <c r="A376" s="51">
        <v>366</v>
      </c>
      <c r="B376" s="52">
        <v>44358</v>
      </c>
      <c r="C376" s="53">
        <v>0.61975000000000002</v>
      </c>
      <c r="D376" s="53">
        <v>-0.62997000000000003</v>
      </c>
      <c r="E376" s="53">
        <v>-3.1212800000000001</v>
      </c>
      <c r="F376" s="53">
        <v>-1.66736</v>
      </c>
      <c r="G376" s="53">
        <v>2.5520800000000001</v>
      </c>
      <c r="H376" s="53">
        <v>0.19203000000000001</v>
      </c>
      <c r="I376" s="54">
        <f t="shared" si="144"/>
        <v>-0.6837363896818307</v>
      </c>
      <c r="J376" s="54">
        <f t="shared" si="144"/>
        <v>-0.71524152715603351</v>
      </c>
      <c r="K376" s="54">
        <f t="shared" si="144"/>
        <v>-0.7297358000898102</v>
      </c>
      <c r="L376" s="54">
        <f t="shared" si="144"/>
        <v>-0.70332588313166899</v>
      </c>
      <c r="M376" s="54">
        <f t="shared" si="144"/>
        <v>-0.64904724741386599</v>
      </c>
      <c r="N376" s="54">
        <f t="shared" si="144"/>
        <v>-0.57981256254394564</v>
      </c>
      <c r="O376" s="54">
        <f t="shared" si="144"/>
        <v>-0.50460867661994546</v>
      </c>
      <c r="P376" s="54">
        <f t="shared" si="144"/>
        <v>-0.42907194698098328</v>
      </c>
      <c r="Q376" s="54">
        <f t="shared" si="144"/>
        <v>-0.35648025932374428</v>
      </c>
      <c r="R376" s="54">
        <f t="shared" si="144"/>
        <v>-0.28856104481441014</v>
      </c>
      <c r="S376" s="54">
        <f t="shared" si="145"/>
        <v>-0.22606476384457883</v>
      </c>
      <c r="T376" s="54">
        <f t="shared" si="145"/>
        <v>-0.1691506240366078</v>
      </c>
      <c r="U376" s="54">
        <f t="shared" si="145"/>
        <v>-0.11763807361519976</v>
      </c>
      <c r="V376" s="54">
        <f t="shared" si="145"/>
        <v>-7.1166736369549857E-2</v>
      </c>
      <c r="W376" s="54">
        <f t="shared" si="145"/>
        <v>-2.9295503213187635E-2</v>
      </c>
      <c r="X376" s="54">
        <f t="shared" si="145"/>
        <v>8.438052518162667E-3</v>
      </c>
      <c r="Y376" s="54">
        <f t="shared" si="145"/>
        <v>4.2483693309623149E-2</v>
      </c>
      <c r="Z376" s="54">
        <f t="shared" si="145"/>
        <v>7.3260538890960361E-2</v>
      </c>
      <c r="AA376" s="54">
        <f t="shared" si="145"/>
        <v>0.10114892860855479</v>
      </c>
      <c r="AB376" s="54">
        <f t="shared" si="145"/>
        <v>0.12648814916770262</v>
      </c>
      <c r="AC376" s="54">
        <f t="shared" si="146"/>
        <v>0.14957749881972388</v>
      </c>
      <c r="AD376" s="54">
        <f t="shared" si="146"/>
        <v>0.17067910665938102</v>
      </c>
      <c r="AE376" s="54">
        <f t="shared" si="146"/>
        <v>0.19002154019959466</v>
      </c>
      <c r="AF376" s="54">
        <f t="shared" si="146"/>
        <v>0.20780362846452757</v>
      </c>
      <c r="AG376" s="54">
        <f t="shared" si="146"/>
        <v>0.22419817719501722</v>
      </c>
      <c r="AH376" s="54">
        <f t="shared" si="146"/>
        <v>0.2393554078685432</v>
      </c>
      <c r="AI376" s="54">
        <f t="shared" si="146"/>
        <v>0.25340604652677801</v>
      </c>
      <c r="AJ376" s="54">
        <f t="shared" si="146"/>
        <v>0.2664640438705197</v>
      </c>
      <c r="AK376" s="54">
        <f t="shared" si="146"/>
        <v>0.2786289390965106</v>
      </c>
      <c r="AL376" s="54">
        <f t="shared" si="146"/>
        <v>0.28998789583397255</v>
      </c>
      <c r="AN376" s="55">
        <f t="shared" si="129"/>
        <v>-2.6399999999999757E-3</v>
      </c>
      <c r="AO376" s="55">
        <f t="shared" si="130"/>
        <v>0.68810000000000004</v>
      </c>
      <c r="AP376" s="55">
        <f t="shared" si="131"/>
        <v>14.94271</v>
      </c>
      <c r="AQ376" s="55">
        <f t="shared" si="132"/>
        <v>-17.394749999999998</v>
      </c>
      <c r="AR376" s="55">
        <f t="shared" si="133"/>
        <v>0.68363000000000018</v>
      </c>
      <c r="AS376" s="55">
        <f t="shared" si="134"/>
        <v>-1.5305</v>
      </c>
    </row>
    <row r="377" spans="1:45" ht="13.5" customHeight="1">
      <c r="A377" s="51">
        <v>367</v>
      </c>
      <c r="B377" s="52">
        <v>44361</v>
      </c>
      <c r="C377" s="53">
        <v>0.62612999999999996</v>
      </c>
      <c r="D377" s="53">
        <v>-0.69391000000000003</v>
      </c>
      <c r="E377" s="53">
        <v>-3.02251</v>
      </c>
      <c r="F377" s="53">
        <v>-1.52942</v>
      </c>
      <c r="G377" s="53">
        <v>2.5692699999999999</v>
      </c>
      <c r="H377" s="53">
        <v>0.18445</v>
      </c>
      <c r="I377" s="54">
        <f t="shared" si="144"/>
        <v>-0.67849197909289827</v>
      </c>
      <c r="J377" s="54">
        <f t="shared" si="144"/>
        <v>-0.70944147034214833</v>
      </c>
      <c r="K377" s="54">
        <f t="shared" si="144"/>
        <v>-0.72026311952047006</v>
      </c>
      <c r="L377" s="54">
        <f t="shared" si="144"/>
        <v>-0.69118601806001023</v>
      </c>
      <c r="M377" s="54">
        <f t="shared" si="144"/>
        <v>-0.63550485263576895</v>
      </c>
      <c r="N377" s="54">
        <f t="shared" si="144"/>
        <v>-0.5657562361451911</v>
      </c>
      <c r="O377" s="54">
        <f t="shared" si="144"/>
        <v>-0.49057495279645569</v>
      </c>
      <c r="P377" s="54">
        <f t="shared" si="144"/>
        <v>-0.41535183814039645</v>
      </c>
      <c r="Q377" s="54">
        <f t="shared" si="144"/>
        <v>-0.34321001631320086</v>
      </c>
      <c r="R377" s="54">
        <f t="shared" si="144"/>
        <v>-0.27578546444449015</v>
      </c>
      <c r="S377" s="54">
        <f t="shared" si="145"/>
        <v>-0.21377801053926498</v>
      </c>
      <c r="T377" s="54">
        <f t="shared" si="145"/>
        <v>-0.1573213132186056</v>
      </c>
      <c r="U377" s="54">
        <f t="shared" si="145"/>
        <v>-0.10622405030351921</v>
      </c>
      <c r="V377" s="54">
        <f t="shared" si="145"/>
        <v>-6.0123371754856061E-2</v>
      </c>
      <c r="W377" s="54">
        <f t="shared" si="145"/>
        <v>-1.8580042146909649E-2</v>
      </c>
      <c r="X377" s="54">
        <f t="shared" si="145"/>
        <v>1.8864473494503722E-2</v>
      </c>
      <c r="Y377" s="54">
        <f t="shared" si="145"/>
        <v>5.2655349084048314E-2</v>
      </c>
      <c r="Z377" s="54">
        <f t="shared" si="145"/>
        <v>8.3207127615397974E-2</v>
      </c>
      <c r="AA377" s="54">
        <f t="shared" si="145"/>
        <v>0.11089593015313565</v>
      </c>
      <c r="AB377" s="54">
        <f t="shared" si="145"/>
        <v>0.13605732319538399</v>
      </c>
      <c r="AC377" s="54">
        <f t="shared" si="146"/>
        <v>0.15898740960739166</v>
      </c>
      <c r="AD377" s="54">
        <f t="shared" si="146"/>
        <v>0.17994561758652897</v>
      </c>
      <c r="AE377" s="54">
        <f t="shared" si="146"/>
        <v>0.19915825292894651</v>
      </c>
      <c r="AF377" s="54">
        <f t="shared" si="146"/>
        <v>0.2168222595610895</v>
      </c>
      <c r="AG377" s="54">
        <f t="shared" si="146"/>
        <v>0.23310887410541437</v>
      </c>
      <c r="AH377" s="54">
        <f t="shared" si="146"/>
        <v>0.24816701041345554</v>
      </c>
      <c r="AI377" s="54">
        <f t="shared" si="146"/>
        <v>0.2621263015340432</v>
      </c>
      <c r="AJ377" s="54">
        <f t="shared" si="146"/>
        <v>0.27509978059869972</v>
      </c>
      <c r="AK377" s="54">
        <f t="shared" si="146"/>
        <v>0.2871862124261535</v>
      </c>
      <c r="AL377" s="54">
        <f t="shared" si="146"/>
        <v>0.29847210326224061</v>
      </c>
      <c r="AN377" s="55">
        <f t="shared" si="129"/>
        <v>6.3799999999999413E-3</v>
      </c>
      <c r="AO377" s="55">
        <f t="shared" si="130"/>
        <v>-6.3939999999999997E-2</v>
      </c>
      <c r="AP377" s="55">
        <f t="shared" si="131"/>
        <v>9.8770000000000024E-2</v>
      </c>
      <c r="AQ377" s="55">
        <f t="shared" si="132"/>
        <v>0.13793999999999995</v>
      </c>
      <c r="AR377" s="55">
        <f t="shared" si="133"/>
        <v>1.7189999999999817E-2</v>
      </c>
      <c r="AS377" s="55">
        <f t="shared" si="134"/>
        <v>-7.5800000000000034E-3</v>
      </c>
    </row>
    <row r="378" spans="1:45" ht="13.5" customHeight="1">
      <c r="A378" s="51">
        <v>368</v>
      </c>
      <c r="B378" s="52">
        <v>44362</v>
      </c>
      <c r="C378" s="53">
        <v>0.63041999999999998</v>
      </c>
      <c r="D378" s="53">
        <v>-0.65539000000000003</v>
      </c>
      <c r="E378" s="53">
        <v>-3.0740099999999999</v>
      </c>
      <c r="F378" s="53">
        <v>-1.6132</v>
      </c>
      <c r="G378" s="53">
        <v>2.5285600000000001</v>
      </c>
      <c r="H378" s="53">
        <v>0.187</v>
      </c>
      <c r="I378" s="54">
        <f t="shared" si="144"/>
        <v>-0.67249563187546102</v>
      </c>
      <c r="J378" s="54">
        <f t="shared" si="144"/>
        <v>-0.7037819716994812</v>
      </c>
      <c r="K378" s="54">
        <f t="shared" si="144"/>
        <v>-0.71528984572273679</v>
      </c>
      <c r="L378" s="54">
        <f t="shared" si="144"/>
        <v>-0.68589855343281581</v>
      </c>
      <c r="M378" s="54">
        <f t="shared" si="144"/>
        <v>-0.62931494324134185</v>
      </c>
      <c r="N378" s="54">
        <f t="shared" si="144"/>
        <v>-0.55849942926881535</v>
      </c>
      <c r="O378" s="54">
        <f t="shared" si="144"/>
        <v>-0.48233079873617374</v>
      </c>
      <c r="P378" s="54">
        <f t="shared" si="144"/>
        <v>-0.40630785605204817</v>
      </c>
      <c r="Q378" s="54">
        <f t="shared" si="144"/>
        <v>-0.33358133757823055</v>
      </c>
      <c r="R378" s="54">
        <f t="shared" si="144"/>
        <v>-0.26577357712513505</v>
      </c>
      <c r="S378" s="54">
        <f t="shared" si="145"/>
        <v>-0.203553173379039</v>
      </c>
      <c r="T378" s="54">
        <f t="shared" si="145"/>
        <v>-0.14701806049431482</v>
      </c>
      <c r="U378" s="54">
        <f t="shared" si="145"/>
        <v>-9.5943255900491853E-2</v>
      </c>
      <c r="V378" s="54">
        <f t="shared" si="145"/>
        <v>-4.9937094011572057E-2</v>
      </c>
      <c r="W378" s="54">
        <f t="shared" si="145"/>
        <v>-8.537098173832653E-3</v>
      </c>
      <c r="X378" s="54">
        <f t="shared" si="145"/>
        <v>2.8733225465862353E-2</v>
      </c>
      <c r="Y378" s="54">
        <f t="shared" si="145"/>
        <v>6.2332454121950834E-2</v>
      </c>
      <c r="Z378" s="54">
        <f t="shared" si="145"/>
        <v>9.2684823576231617E-2</v>
      </c>
      <c r="AA378" s="54">
        <f t="shared" si="145"/>
        <v>0.12017324294873061</v>
      </c>
      <c r="AB378" s="54">
        <f t="shared" si="145"/>
        <v>0.1451378609360453</v>
      </c>
      <c r="AC378" s="54">
        <f t="shared" si="146"/>
        <v>0.16787772956500835</v>
      </c>
      <c r="AD378" s="54">
        <f t="shared" si="146"/>
        <v>0.18865404496000071</v>
      </c>
      <c r="AE378" s="54">
        <f t="shared" si="146"/>
        <v>0.20769404591265378</v>
      </c>
      <c r="AF378" s="54">
        <f t="shared" si="146"/>
        <v>0.22519503382797051</v>
      </c>
      <c r="AG378" s="54">
        <f t="shared" si="146"/>
        <v>0.24132821781748129</v>
      </c>
      <c r="AH378" s="54">
        <f t="shared" si="146"/>
        <v>0.25624223664335749</v>
      </c>
      <c r="AI378" s="54">
        <f t="shared" si="146"/>
        <v>0.27006629802397758</v>
      </c>
      <c r="AJ378" s="54">
        <f t="shared" si="146"/>
        <v>0.28291292716531002</v>
      </c>
      <c r="AK378" s="54">
        <f t="shared" si="146"/>
        <v>0.29488034436002442</v>
      </c>
      <c r="AL378" s="54">
        <f t="shared" si="146"/>
        <v>0.30605450516595717</v>
      </c>
      <c r="AN378" s="55">
        <f t="shared" si="129"/>
        <v>4.290000000000016E-3</v>
      </c>
      <c r="AO378" s="55">
        <f t="shared" si="130"/>
        <v>3.8519999999999999E-2</v>
      </c>
      <c r="AP378" s="55">
        <f t="shared" si="131"/>
        <v>-5.1499999999999879E-2</v>
      </c>
      <c r="AQ378" s="55">
        <f t="shared" si="132"/>
        <v>-8.3779999999999966E-2</v>
      </c>
      <c r="AR378" s="55">
        <f t="shared" si="133"/>
        <v>-4.0709999999999802E-2</v>
      </c>
      <c r="AS378" s="55">
        <f t="shared" si="134"/>
        <v>2.5499999999999967E-3</v>
      </c>
    </row>
    <row r="379" spans="1:45" ht="13.5" customHeight="1">
      <c r="A379" s="51">
        <v>369</v>
      </c>
      <c r="B379" s="52">
        <v>44363</v>
      </c>
      <c r="C379" s="53">
        <v>0.64748000000000006</v>
      </c>
      <c r="D379" s="53">
        <v>-0.65730999999999995</v>
      </c>
      <c r="E379" s="53">
        <v>-3.1038000000000001</v>
      </c>
      <c r="F379" s="53">
        <v>-1.6688400000000001</v>
      </c>
      <c r="G379" s="53">
        <v>2.4626100000000002</v>
      </c>
      <c r="H379" s="53">
        <v>0.18076999999999999</v>
      </c>
      <c r="I379" s="54">
        <f t="shared" si="144"/>
        <v>-0.66959011541824975</v>
      </c>
      <c r="J379" s="54">
        <f t="shared" si="144"/>
        <v>-0.70086013550259607</v>
      </c>
      <c r="K379" s="54">
        <f t="shared" si="144"/>
        <v>-0.70938020374980382</v>
      </c>
      <c r="L379" s="54">
        <f t="shared" si="144"/>
        <v>-0.67559033456462403</v>
      </c>
      <c r="M379" s="54">
        <f t="shared" si="144"/>
        <v>-0.61459398511819707</v>
      </c>
      <c r="N379" s="54">
        <f t="shared" si="144"/>
        <v>-0.5399663607634273</v>
      </c>
      <c r="O379" s="54">
        <f t="shared" si="144"/>
        <v>-0.4607812284412145</v>
      </c>
      <c r="P379" s="54">
        <f t="shared" si="144"/>
        <v>-0.38252513670429272</v>
      </c>
      <c r="Q379" s="54">
        <f t="shared" si="144"/>
        <v>-0.30824689591467497</v>
      </c>
      <c r="R379" s="54">
        <f t="shared" si="144"/>
        <v>-0.23943941681495473</v>
      </c>
      <c r="S379" s="54">
        <f t="shared" si="145"/>
        <v>-0.17664498919433241</v>
      </c>
      <c r="T379" s="54">
        <f t="shared" si="145"/>
        <v>-0.11985152045595783</v>
      </c>
      <c r="U379" s="54">
        <f t="shared" si="145"/>
        <v>-6.874423279373526E-2</v>
      </c>
      <c r="V379" s="54">
        <f t="shared" si="145"/>
        <v>-2.2861313815217239E-2</v>
      </c>
      <c r="W379" s="54">
        <f t="shared" si="145"/>
        <v>1.8312737395983679E-2</v>
      </c>
      <c r="X379" s="54">
        <f t="shared" si="145"/>
        <v>5.5293416849479735E-2</v>
      </c>
      <c r="Y379" s="54">
        <f t="shared" si="145"/>
        <v>8.8567284544758679E-2</v>
      </c>
      <c r="Z379" s="54">
        <f t="shared" si="145"/>
        <v>0.11857815710379022</v>
      </c>
      <c r="AA379" s="54">
        <f t="shared" si="145"/>
        <v>0.14572227028781476</v>
      </c>
      <c r="AB379" s="54">
        <f t="shared" si="145"/>
        <v>0.1703485387662142</v>
      </c>
      <c r="AC379" s="54">
        <f t="shared" si="146"/>
        <v>0.19276151733338323</v>
      </c>
      <c r="AD379" s="54">
        <f t="shared" si="146"/>
        <v>0.21322561369771773</v>
      </c>
      <c r="AE379" s="54">
        <f t="shared" si="146"/>
        <v>0.23196970189320698</v>
      </c>
      <c r="AF379" s="54">
        <f t="shared" si="146"/>
        <v>0.24919165943873256</v>
      </c>
      <c r="AG379" s="54">
        <f t="shared" si="146"/>
        <v>0.26506258100078617</v>
      </c>
      <c r="AH379" s="54">
        <f t="shared" si="146"/>
        <v>0.27973055903540078</v>
      </c>
      <c r="AI379" s="54">
        <f t="shared" si="146"/>
        <v>0.29332400177631507</v>
      </c>
      <c r="AJ379" s="54">
        <f t="shared" si="146"/>
        <v>0.3059545029498103</v>
      </c>
      <c r="AK379" s="54">
        <f t="shared" si="146"/>
        <v>0.31771929975697211</v>
      </c>
      <c r="AL379" s="54">
        <f t="shared" si="146"/>
        <v>0.32870336484724333</v>
      </c>
      <c r="AN379" s="55">
        <f t="shared" si="129"/>
        <v>1.7060000000000075E-2</v>
      </c>
      <c r="AO379" s="55">
        <f t="shared" si="130"/>
        <v>-1.9199999999999218E-3</v>
      </c>
      <c r="AP379" s="55">
        <f t="shared" si="131"/>
        <v>-2.9790000000000205E-2</v>
      </c>
      <c r="AQ379" s="55">
        <f t="shared" si="132"/>
        <v>-5.5640000000000134E-2</v>
      </c>
      <c r="AR379" s="55">
        <f t="shared" si="133"/>
        <v>-6.5949999999999953E-2</v>
      </c>
      <c r="AS379" s="55">
        <f t="shared" si="134"/>
        <v>-6.2300000000000133E-3</v>
      </c>
    </row>
    <row r="380" spans="1:45" ht="13.5" customHeight="1">
      <c r="A380" s="51">
        <v>370</v>
      </c>
      <c r="B380" s="52">
        <v>44364</v>
      </c>
      <c r="C380" s="53">
        <v>0.64063999999999999</v>
      </c>
      <c r="D380" s="53">
        <v>-0.71518999999999999</v>
      </c>
      <c r="E380" s="53">
        <v>-2.92672</v>
      </c>
      <c r="F380" s="53">
        <v>-1.4753499999999999</v>
      </c>
      <c r="G380" s="53">
        <v>2.4647999999999999</v>
      </c>
      <c r="H380" s="53">
        <v>0.18975</v>
      </c>
      <c r="I380" s="54">
        <f t="shared" si="144"/>
        <v>-0.6732889134139155</v>
      </c>
      <c r="J380" s="54">
        <f t="shared" si="144"/>
        <v>-0.69365077042207302</v>
      </c>
      <c r="K380" s="54">
        <f t="shared" si="144"/>
        <v>-0.69241760087876902</v>
      </c>
      <c r="L380" s="54">
        <f t="shared" si="144"/>
        <v>-0.6530964041302959</v>
      </c>
      <c r="M380" s="54">
        <f t="shared" si="144"/>
        <v>-0.58960208211109544</v>
      </c>
      <c r="N380" s="54">
        <f t="shared" si="144"/>
        <v>-0.5144046513802143</v>
      </c>
      <c r="O380" s="54">
        <f t="shared" si="144"/>
        <v>-0.43579906781231831</v>
      </c>
      <c r="P380" s="54">
        <f t="shared" si="144"/>
        <v>-0.35876061613722271</v>
      </c>
      <c r="Q380" s="54">
        <f t="shared" si="144"/>
        <v>-0.28601469713231686</v>
      </c>
      <c r="R380" s="54">
        <f t="shared" si="144"/>
        <v>-0.2188560012447234</v>
      </c>
      <c r="S380" s="54">
        <f t="shared" si="145"/>
        <v>-0.15770978281981035</v>
      </c>
      <c r="T380" s="54">
        <f t="shared" si="145"/>
        <v>-0.10249850635662011</v>
      </c>
      <c r="U380" s="54">
        <f t="shared" si="145"/>
        <v>-5.2874089966708331E-2</v>
      </c>
      <c r="V380" s="54">
        <f t="shared" si="145"/>
        <v>-8.360964761261809E-3</v>
      </c>
      <c r="W380" s="54">
        <f t="shared" si="145"/>
        <v>3.1558619104024146E-2</v>
      </c>
      <c r="X380" s="54">
        <f t="shared" si="145"/>
        <v>6.7395960529776908E-2</v>
      </c>
      <c r="Y380" s="54">
        <f t="shared" si="145"/>
        <v>9.9630109177411608E-2</v>
      </c>
      <c r="Z380" s="54">
        <f t="shared" si="145"/>
        <v>0.12869595438570269</v>
      </c>
      <c r="AA380" s="54">
        <f t="shared" si="145"/>
        <v>0.1549804997468624</v>
      </c>
      <c r="AB380" s="54">
        <f t="shared" si="145"/>
        <v>0.17882374392649397</v>
      </c>
      <c r="AC380" s="54">
        <f t="shared" si="146"/>
        <v>0.20052196052502402</v>
      </c>
      <c r="AD380" s="54">
        <f t="shared" si="146"/>
        <v>0.22033204737584047</v>
      </c>
      <c r="AE380" s="54">
        <f t="shared" si="146"/>
        <v>0.23847617024895651</v>
      </c>
      <c r="AF380" s="54">
        <f t="shared" si="146"/>
        <v>0.25514627139829821</v>
      </c>
      <c r="AG380" s="54">
        <f t="shared" si="146"/>
        <v>0.27050822470263119</v>
      </c>
      <c r="AH380" s="54">
        <f t="shared" si="146"/>
        <v>0.28470554523662417</v>
      </c>
      <c r="AI380" s="54">
        <f t="shared" si="146"/>
        <v>0.29786263368735044</v>
      </c>
      <c r="AJ380" s="54">
        <f t="shared" si="146"/>
        <v>0.31008757550908944</v>
      </c>
      <c r="AK380" s="54">
        <f t="shared" si="146"/>
        <v>0.32147453410532423</v>
      </c>
      <c r="AL380" s="54">
        <f t="shared" si="146"/>
        <v>0.33210578486644221</v>
      </c>
      <c r="AN380" s="55">
        <f t="shared" si="129"/>
        <v>-6.8400000000000682E-3</v>
      </c>
      <c r="AO380" s="55">
        <f t="shared" si="130"/>
        <v>-5.7880000000000043E-2</v>
      </c>
      <c r="AP380" s="55">
        <f t="shared" si="131"/>
        <v>0.17708000000000013</v>
      </c>
      <c r="AQ380" s="55">
        <f t="shared" si="132"/>
        <v>0.19349000000000016</v>
      </c>
      <c r="AR380" s="55">
        <f t="shared" si="133"/>
        <v>2.1899999999996922E-3</v>
      </c>
      <c r="AS380" s="55">
        <f t="shared" si="134"/>
        <v>8.9800000000000157E-3</v>
      </c>
    </row>
    <row r="381" spans="1:45" ht="13.5" customHeight="1">
      <c r="A381" s="51">
        <v>371</v>
      </c>
      <c r="B381" s="52">
        <v>44365</v>
      </c>
      <c r="C381" s="53">
        <v>0.57081999999999999</v>
      </c>
      <c r="D381" s="53">
        <v>-0.65813999999999995</v>
      </c>
      <c r="E381" s="53">
        <v>-2.8372999999999999</v>
      </c>
      <c r="F381" s="53">
        <v>-1.46329</v>
      </c>
      <c r="G381" s="53">
        <v>2.4622700000000002</v>
      </c>
      <c r="H381" s="53">
        <v>0.18421000000000001</v>
      </c>
      <c r="I381" s="54">
        <f t="shared" ref="I381:R390" si="147">IFERROR($C381 + $D381 * (1 - EXP(-I$9 / $G381)) / (I$9 / $G381)+ $E381 * ((1 - EXP(-I$9 / $G381)) / (I$9 / $G381) - EXP(-I$9 / $G381))+ $F381 * ((1 - EXP(-I$9 / $H381)) / (I$9 / $H381) - EXP(-I$9 / $H381)),"n.a")</f>
        <v>-0.67356473776119985</v>
      </c>
      <c r="J381" s="54">
        <f t="shared" si="147"/>
        <v>-0.69787106714584146</v>
      </c>
      <c r="K381" s="54">
        <f t="shared" si="147"/>
        <v>-0.70057439146201816</v>
      </c>
      <c r="L381" s="54">
        <f t="shared" si="147"/>
        <v>-0.66538476226462406</v>
      </c>
      <c r="M381" s="54">
        <f t="shared" si="147"/>
        <v>-0.60610908439190603</v>
      </c>
      <c r="N381" s="54">
        <f t="shared" si="147"/>
        <v>-0.53502627361696664</v>
      </c>
      <c r="O381" s="54">
        <f t="shared" si="147"/>
        <v>-0.4603004956091486</v>
      </c>
      <c r="P381" s="54">
        <f t="shared" si="147"/>
        <v>-0.38683824714750964</v>
      </c>
      <c r="Q381" s="54">
        <f t="shared" si="147"/>
        <v>-0.3173400250594724</v>
      </c>
      <c r="R381" s="54">
        <f t="shared" si="147"/>
        <v>-0.25310301003848612</v>
      </c>
      <c r="S381" s="54">
        <f t="shared" ref="S381:AB390" si="148">IFERROR($C381 + $D381 * (1 - EXP(-S$9 / $G381)) / (S$9 / $G381)+ $E381 * ((1 - EXP(-S$9 / $G381)) / (S$9 / $G381) - EXP(-S$9 / $G381))+ $F381 * ((1 - EXP(-S$9 / $H381)) / (S$9 / $H381) - EXP(-S$9 / $H381)),"n.a")</f>
        <v>-0.19457048369401525</v>
      </c>
      <c r="T381" s="54">
        <f t="shared" si="148"/>
        <v>-0.14169066182315948</v>
      </c>
      <c r="U381" s="54">
        <f t="shared" si="148"/>
        <v>-9.4144066398958018E-2</v>
      </c>
      <c r="V381" s="54">
        <f t="shared" si="148"/>
        <v>-5.1483705359770697E-2</v>
      </c>
      <c r="W381" s="54">
        <f t="shared" si="148"/>
        <v>-1.3218793045361159E-2</v>
      </c>
      <c r="X381" s="54">
        <f t="shared" si="148"/>
        <v>2.1137390466835305E-2</v>
      </c>
      <c r="Y381" s="54">
        <f t="shared" si="148"/>
        <v>5.2041980412370396E-2</v>
      </c>
      <c r="Z381" s="54">
        <f t="shared" si="148"/>
        <v>7.9910609695631449E-2</v>
      </c>
      <c r="AA381" s="54">
        <f t="shared" si="148"/>
        <v>0.1051135222940329</v>
      </c>
      <c r="AB381" s="54">
        <f t="shared" si="148"/>
        <v>0.12797621936530534</v>
      </c>
      <c r="AC381" s="54">
        <f t="shared" ref="AC381:AL390" si="149">IFERROR($C381 + $D381 * (1 - EXP(-AC$9 / $G381)) / (AC$9 / $G381)+ $E381 * ((1 - EXP(-AC$9 / $G381)) / (AC$9 / $G381) - EXP(-AC$9 / $G381))+ $F381 * ((1 - EXP(-AC$9 / $H381)) / (AC$9 / $H381) - EXP(-AC$9 / $H381)),"n.a")</f>
        <v>0.14878247933306393</v>
      </c>
      <c r="AD381" s="54">
        <f t="shared" si="149"/>
        <v>0.1677784500386629</v>
      </c>
      <c r="AE381" s="54">
        <f t="shared" si="149"/>
        <v>0.18517705262116224</v>
      </c>
      <c r="AF381" s="54">
        <f t="shared" si="149"/>
        <v>0.20116227431947059</v>
      </c>
      <c r="AG381" s="54">
        <f t="shared" si="149"/>
        <v>0.21589313401295707</v>
      </c>
      <c r="AH381" s="54">
        <f t="shared" si="149"/>
        <v>0.2295072277645025</v>
      </c>
      <c r="AI381" s="54">
        <f t="shared" si="149"/>
        <v>0.2421238328409904</v>
      </c>
      <c r="AJ381" s="54">
        <f t="shared" si="149"/>
        <v>0.25384658756434164</v>
      </c>
      <c r="AK381" s="54">
        <f t="shared" si="149"/>
        <v>0.26476578359122865</v>
      </c>
      <c r="AL381" s="54">
        <f t="shared" si="149"/>
        <v>0.27496031485614403</v>
      </c>
      <c r="AN381" s="55">
        <f t="shared" si="129"/>
        <v>-6.9819999999999993E-2</v>
      </c>
      <c r="AO381" s="55">
        <f t="shared" si="130"/>
        <v>5.7050000000000045E-2</v>
      </c>
      <c r="AP381" s="55">
        <f t="shared" si="131"/>
        <v>8.9420000000000055E-2</v>
      </c>
      <c r="AQ381" s="55">
        <f t="shared" si="132"/>
        <v>1.205999999999996E-2</v>
      </c>
      <c r="AR381" s="55">
        <f t="shared" si="133"/>
        <v>-2.5299999999996992E-3</v>
      </c>
      <c r="AS381" s="55">
        <f t="shared" si="134"/>
        <v>-5.5399999999999894E-3</v>
      </c>
    </row>
    <row r="382" spans="1:45" ht="13.5" customHeight="1">
      <c r="A382" s="51">
        <v>372</v>
      </c>
      <c r="B382" s="52">
        <v>44368</v>
      </c>
      <c r="C382" s="53">
        <v>0.54608000000000001</v>
      </c>
      <c r="D382" s="53">
        <v>-0.67898000000000003</v>
      </c>
      <c r="E382" s="53">
        <v>-2.6939000000000002</v>
      </c>
      <c r="F382" s="53">
        <v>-1.3382700000000001</v>
      </c>
      <c r="G382" s="53">
        <v>2.4854599999999998</v>
      </c>
      <c r="H382" s="53">
        <v>0.18715999999999999</v>
      </c>
      <c r="I382" s="54">
        <f t="shared" si="147"/>
        <v>-0.67213295364165682</v>
      </c>
      <c r="J382" s="54">
        <f t="shared" si="147"/>
        <v>-0.69130121675309331</v>
      </c>
      <c r="K382" s="54">
        <f t="shared" si="147"/>
        <v>-0.69031989965440088</v>
      </c>
      <c r="L382" s="54">
        <f t="shared" si="147"/>
        <v>-0.65431471573163114</v>
      </c>
      <c r="M382" s="54">
        <f t="shared" si="147"/>
        <v>-0.59603874721731065</v>
      </c>
      <c r="N382" s="54">
        <f t="shared" si="147"/>
        <v>-0.52689692343085115</v>
      </c>
      <c r="O382" s="54">
        <f t="shared" si="147"/>
        <v>-0.4544982038642898</v>
      </c>
      <c r="P382" s="54">
        <f t="shared" si="147"/>
        <v>-0.38342851259269195</v>
      </c>
      <c r="Q382" s="54">
        <f t="shared" si="147"/>
        <v>-0.31621808211250901</v>
      </c>
      <c r="R382" s="54">
        <f t="shared" si="147"/>
        <v>-0.25408439342495859</v>
      </c>
      <c r="S382" s="54">
        <f t="shared" si="148"/>
        <v>-0.19744303661932988</v>
      </c>
      <c r="T382" s="54">
        <f t="shared" si="148"/>
        <v>-0.14624276467793854</v>
      </c>
      <c r="U382" s="54">
        <f t="shared" si="148"/>
        <v>-0.10017868347219513</v>
      </c>
      <c r="V382" s="54">
        <f t="shared" si="148"/>
        <v>-5.8824259002529813E-2</v>
      </c>
      <c r="W382" s="54">
        <f t="shared" si="148"/>
        <v>-2.1710531170004002E-2</v>
      </c>
      <c r="X382" s="54">
        <f t="shared" si="148"/>
        <v>1.1628351221171344E-2</v>
      </c>
      <c r="Y382" s="54">
        <f t="shared" si="148"/>
        <v>4.1630672450787387E-2</v>
      </c>
      <c r="Z382" s="54">
        <f t="shared" si="148"/>
        <v>6.86955882249079E-2</v>
      </c>
      <c r="AA382" s="54">
        <f t="shared" si="148"/>
        <v>9.3179222748890608E-2</v>
      </c>
      <c r="AB382" s="54">
        <f t="shared" si="148"/>
        <v>0.11539511959301513</v>
      </c>
      <c r="AC382" s="54">
        <f t="shared" si="149"/>
        <v>0.13561699652802492</v>
      </c>
      <c r="AD382" s="54">
        <f t="shared" si="149"/>
        <v>0.15408256092051487</v>
      </c>
      <c r="AE382" s="54">
        <f t="shared" si="149"/>
        <v>0.17099765443407083</v>
      </c>
      <c r="AF382" s="54">
        <f t="shared" si="149"/>
        <v>0.18654031662995843</v>
      </c>
      <c r="AG382" s="54">
        <f t="shared" si="149"/>
        <v>0.20086455460499184</v>
      </c>
      <c r="AH382" s="54">
        <f t="shared" si="149"/>
        <v>0.21410372462793559</v>
      </c>
      <c r="AI382" s="54">
        <f t="shared" si="149"/>
        <v>0.22637350086407634</v>
      </c>
      <c r="AJ382" s="54">
        <f t="shared" si="149"/>
        <v>0.23777444446967813</v>
      </c>
      <c r="AK382" s="54">
        <f t="shared" si="149"/>
        <v>0.24839420562149106</v>
      </c>
      <c r="AL382" s="54">
        <f t="shared" si="149"/>
        <v>0.25830939906050482</v>
      </c>
      <c r="AN382" s="55">
        <f t="shared" si="129"/>
        <v>-2.4739999999999984E-2</v>
      </c>
      <c r="AO382" s="55">
        <f t="shared" si="130"/>
        <v>-2.0840000000000081E-2</v>
      </c>
      <c r="AP382" s="55">
        <f t="shared" si="131"/>
        <v>0.14339999999999975</v>
      </c>
      <c r="AQ382" s="55">
        <f t="shared" si="132"/>
        <v>0.12501999999999991</v>
      </c>
      <c r="AR382" s="55">
        <f t="shared" si="133"/>
        <v>2.31899999999996E-2</v>
      </c>
      <c r="AS382" s="55">
        <f t="shared" si="134"/>
        <v>2.9499999999999804E-3</v>
      </c>
    </row>
    <row r="383" spans="1:45" ht="13.5" customHeight="1">
      <c r="A383" s="51">
        <v>373</v>
      </c>
      <c r="B383" s="52">
        <v>44369</v>
      </c>
      <c r="C383" s="53">
        <v>0.62821000000000005</v>
      </c>
      <c r="D383" s="53">
        <v>-0.78974</v>
      </c>
      <c r="E383" s="53">
        <v>-2.6804899999999998</v>
      </c>
      <c r="F383" s="53">
        <v>-1.2705599999999999</v>
      </c>
      <c r="G383" s="53">
        <v>2.5391599999999999</v>
      </c>
      <c r="H383" s="53">
        <v>0.19306999999999999</v>
      </c>
      <c r="I383" s="54">
        <f t="shared" si="147"/>
        <v>-0.66907151339441318</v>
      </c>
      <c r="J383" s="54">
        <f t="shared" si="147"/>
        <v>-0.67656006787862799</v>
      </c>
      <c r="K383" s="54">
        <f t="shared" si="147"/>
        <v>-0.66710729448878203</v>
      </c>
      <c r="L383" s="54">
        <f t="shared" si="147"/>
        <v>-0.62541981140887137</v>
      </c>
      <c r="M383" s="54">
        <f t="shared" si="147"/>
        <v>-0.56304490958319009</v>
      </c>
      <c r="N383" s="54">
        <f t="shared" si="147"/>
        <v>-0.49066486925713776</v>
      </c>
      <c r="O383" s="54">
        <f t="shared" si="147"/>
        <v>-0.41549692047909059</v>
      </c>
      <c r="P383" s="54">
        <f t="shared" si="147"/>
        <v>-0.34192857909582286</v>
      </c>
      <c r="Q383" s="54">
        <f t="shared" si="147"/>
        <v>-0.27239750249055439</v>
      </c>
      <c r="R383" s="54">
        <f t="shared" si="147"/>
        <v>-0.20808300323276435</v>
      </c>
      <c r="S383" s="54">
        <f t="shared" si="148"/>
        <v>-0.14938810755901435</v>
      </c>
      <c r="T383" s="54">
        <f t="shared" si="148"/>
        <v>-9.62592639218771E-2</v>
      </c>
      <c r="U383" s="54">
        <f t="shared" si="148"/>
        <v>-4.8391898554244805E-2</v>
      </c>
      <c r="V383" s="54">
        <f t="shared" si="148"/>
        <v>-5.3590394353381886E-3</v>
      </c>
      <c r="W383" s="54">
        <f t="shared" si="148"/>
        <v>3.3310624164206465E-2</v>
      </c>
      <c r="X383" s="54">
        <f t="shared" si="148"/>
        <v>6.8087278680135047E-2</v>
      </c>
      <c r="Y383" s="54">
        <f t="shared" si="148"/>
        <v>9.9415144690896462E-2</v>
      </c>
      <c r="Z383" s="54">
        <f t="shared" si="148"/>
        <v>0.12770040107521199</v>
      </c>
      <c r="AA383" s="54">
        <f t="shared" si="148"/>
        <v>0.15330679200710939</v>
      </c>
      <c r="AB383" s="54">
        <f t="shared" si="148"/>
        <v>0.17655567414979959</v>
      </c>
      <c r="AC383" s="54">
        <f t="shared" si="149"/>
        <v>0.19772846900070057</v>
      </c>
      <c r="AD383" s="54">
        <f t="shared" si="149"/>
        <v>0.21707026946782071</v>
      </c>
      <c r="AE383" s="54">
        <f t="shared" si="149"/>
        <v>0.23479385328069699</v>
      </c>
      <c r="AF383" s="54">
        <f t="shared" si="149"/>
        <v>0.25108367502651874</v>
      </c>
      <c r="AG383" s="54">
        <f t="shared" si="149"/>
        <v>0.26609960771405516</v>
      </c>
      <c r="AH383" s="54">
        <f t="shared" si="149"/>
        <v>0.27998032636992276</v>
      </c>
      <c r="AI383" s="54">
        <f t="shared" si="149"/>
        <v>0.29284629826256831</v>
      </c>
      <c r="AJ383" s="54">
        <f t="shared" si="149"/>
        <v>0.30480238521822201</v>
      </c>
      <c r="AK383" s="54">
        <f t="shared" si="149"/>
        <v>0.31594008499623283</v>
      </c>
      <c r="AL383" s="54">
        <f t="shared" si="149"/>
        <v>0.3263394484477623</v>
      </c>
      <c r="AN383" s="55">
        <f t="shared" si="129"/>
        <v>8.2130000000000036E-2</v>
      </c>
      <c r="AO383" s="55">
        <f t="shared" si="130"/>
        <v>-0.11075999999999997</v>
      </c>
      <c r="AP383" s="55">
        <f t="shared" si="131"/>
        <v>1.3410000000000366E-2</v>
      </c>
      <c r="AQ383" s="55">
        <f t="shared" si="132"/>
        <v>6.7710000000000159E-2</v>
      </c>
      <c r="AR383" s="55">
        <f t="shared" si="133"/>
        <v>5.3700000000000081E-2</v>
      </c>
      <c r="AS383" s="55">
        <f t="shared" si="134"/>
        <v>5.9099999999999986E-3</v>
      </c>
    </row>
    <row r="384" spans="1:45" ht="13.5" customHeight="1">
      <c r="A384" s="51">
        <v>374</v>
      </c>
      <c r="B384" s="52">
        <v>44370</v>
      </c>
      <c r="C384" s="53">
        <v>0.63122</v>
      </c>
      <c r="D384" s="53">
        <v>-0.82496000000000003</v>
      </c>
      <c r="E384" s="53">
        <v>-2.6666699999999999</v>
      </c>
      <c r="F384" s="53">
        <v>-1.2251000000000001</v>
      </c>
      <c r="G384" s="53">
        <v>2.56386</v>
      </c>
      <c r="H384" s="53">
        <v>0.18135999999999999</v>
      </c>
      <c r="I384" s="54">
        <f t="shared" si="147"/>
        <v>-0.67093719328605772</v>
      </c>
      <c r="J384" s="54">
        <f t="shared" si="147"/>
        <v>-0.68186278585010529</v>
      </c>
      <c r="K384" s="54">
        <f t="shared" si="147"/>
        <v>-0.67326585675477313</v>
      </c>
      <c r="L384" s="54">
        <f t="shared" si="147"/>
        <v>-0.63184002221713187</v>
      </c>
      <c r="M384" s="54">
        <f t="shared" si="147"/>
        <v>-0.56961697024940172</v>
      </c>
      <c r="N384" s="54">
        <f t="shared" si="147"/>
        <v>-0.49731211076077253</v>
      </c>
      <c r="O384" s="54">
        <f t="shared" si="147"/>
        <v>-0.42212645270240001</v>
      </c>
      <c r="P384" s="54">
        <f t="shared" si="147"/>
        <v>-0.34844391840200328</v>
      </c>
      <c r="Q384" s="54">
        <f t="shared" si="147"/>
        <v>-0.27871291041406659</v>
      </c>
      <c r="R384" s="54">
        <f t="shared" si="147"/>
        <v>-0.21413090132666762</v>
      </c>
      <c r="S384" s="54">
        <f t="shared" si="148"/>
        <v>-0.15512079250365907</v>
      </c>
      <c r="T384" s="54">
        <f t="shared" si="148"/>
        <v>-0.10164731871081263</v>
      </c>
      <c r="U384" s="54">
        <f t="shared" si="148"/>
        <v>-5.3421127750981276E-2</v>
      </c>
      <c r="V384" s="54">
        <f t="shared" si="148"/>
        <v>-1.0027045917797569E-2</v>
      </c>
      <c r="W384" s="54">
        <f t="shared" si="148"/>
        <v>2.8997632083718854E-2</v>
      </c>
      <c r="X384" s="54">
        <f t="shared" si="148"/>
        <v>6.4117194703002145E-2</v>
      </c>
      <c r="Y384" s="54">
        <f t="shared" si="148"/>
        <v>9.5772121655642514E-2</v>
      </c>
      <c r="Z384" s="54">
        <f t="shared" si="148"/>
        <v>0.12436649014929947</v>
      </c>
      <c r="AA384" s="54">
        <f t="shared" si="148"/>
        <v>0.15026313822195819</v>
      </c>
      <c r="AB384" s="54">
        <f t="shared" si="148"/>
        <v>0.17378335370132736</v>
      </c>
      <c r="AC384" s="54">
        <f t="shared" si="149"/>
        <v>0.19520904933161379</v>
      </c>
      <c r="AD384" s="54">
        <f t="shared" si="149"/>
        <v>0.21478616202803058</v>
      </c>
      <c r="AE384" s="54">
        <f t="shared" si="149"/>
        <v>0.23272851587543053</v>
      </c>
      <c r="AF384" s="54">
        <f t="shared" si="149"/>
        <v>0.24922170825247006</v>
      </c>
      <c r="AG384" s="54">
        <f t="shared" si="149"/>
        <v>0.26442677921434576</v>
      </c>
      <c r="AH384" s="54">
        <f t="shared" si="149"/>
        <v>0.27848354781674489</v>
      </c>
      <c r="AI384" s="54">
        <f t="shared" si="149"/>
        <v>0.29151357302982361</v>
      </c>
      <c r="AJ384" s="54">
        <f t="shared" si="149"/>
        <v>0.30362273939624251</v>
      </c>
      <c r="AK384" s="54">
        <f t="shared" si="149"/>
        <v>0.31490349043748717</v>
      </c>
      <c r="AL384" s="54">
        <f t="shared" si="149"/>
        <v>0.32543674363549557</v>
      </c>
      <c r="AN384" s="55">
        <f t="shared" si="129"/>
        <v>3.0099999999999572E-3</v>
      </c>
      <c r="AO384" s="55">
        <f t="shared" si="130"/>
        <v>-3.5220000000000029E-2</v>
      </c>
      <c r="AP384" s="55">
        <f t="shared" si="131"/>
        <v>1.3819999999999943E-2</v>
      </c>
      <c r="AQ384" s="55">
        <f t="shared" si="132"/>
        <v>4.5459999999999834E-2</v>
      </c>
      <c r="AR384" s="55">
        <f t="shared" si="133"/>
        <v>2.4700000000000166E-2</v>
      </c>
      <c r="AS384" s="55">
        <f t="shared" si="134"/>
        <v>-1.1709999999999998E-2</v>
      </c>
    </row>
    <row r="385" spans="1:45" ht="13.5" customHeight="1">
      <c r="A385" s="51">
        <v>375</v>
      </c>
      <c r="B385" s="52">
        <v>44371</v>
      </c>
      <c r="C385" s="53">
        <v>0.62882000000000005</v>
      </c>
      <c r="D385" s="53">
        <v>-0.81172</v>
      </c>
      <c r="E385" s="53">
        <v>-2.6741799999999998</v>
      </c>
      <c r="F385" s="53">
        <v>-1.22994</v>
      </c>
      <c r="G385" s="53">
        <v>2.5567299999999999</v>
      </c>
      <c r="H385" s="53">
        <v>0.19023999999999999</v>
      </c>
      <c r="I385" s="54">
        <f t="shared" si="147"/>
        <v>-0.67400938808184707</v>
      </c>
      <c r="J385" s="54">
        <f t="shared" si="147"/>
        <v>-0.68309824291729826</v>
      </c>
      <c r="K385" s="54">
        <f t="shared" si="147"/>
        <v>-0.67388442391969072</v>
      </c>
      <c r="L385" s="54">
        <f t="shared" si="147"/>
        <v>-0.63227446940838006</v>
      </c>
      <c r="M385" s="54">
        <f t="shared" si="147"/>
        <v>-0.5699629968020351</v>
      </c>
      <c r="N385" s="54">
        <f t="shared" si="147"/>
        <v>-0.49760516752328821</v>
      </c>
      <c r="O385" s="54">
        <f t="shared" si="147"/>
        <v>-0.42239368491851709</v>
      </c>
      <c r="P385" s="54">
        <f t="shared" si="147"/>
        <v>-0.34871123988075509</v>
      </c>
      <c r="Q385" s="54">
        <f t="shared" si="147"/>
        <v>-0.27900381391855511</v>
      </c>
      <c r="R385" s="54">
        <f t="shared" si="147"/>
        <v>-0.21446485073986943</v>
      </c>
      <c r="S385" s="54">
        <f t="shared" si="148"/>
        <v>-0.15551254394168568</v>
      </c>
      <c r="T385" s="54">
        <f t="shared" si="148"/>
        <v>-0.10210704568140014</v>
      </c>
      <c r="U385" s="54">
        <f t="shared" si="148"/>
        <v>-5.3955003073007948E-2</v>
      </c>
      <c r="V385" s="54">
        <f t="shared" si="148"/>
        <v>-1.0638002143647574E-2</v>
      </c>
      <c r="W385" s="54">
        <f t="shared" si="148"/>
        <v>2.8309135642783027E-2</v>
      </c>
      <c r="X385" s="54">
        <f t="shared" si="148"/>
        <v>6.3352486928223067E-2</v>
      </c>
      <c r="Y385" s="54">
        <f t="shared" si="148"/>
        <v>9.4933751368371205E-2</v>
      </c>
      <c r="Z385" s="54">
        <f t="shared" si="148"/>
        <v>0.12345777876518518</v>
      </c>
      <c r="AA385" s="54">
        <f t="shared" si="148"/>
        <v>0.14928784201911804</v>
      </c>
      <c r="AB385" s="54">
        <f t="shared" si="148"/>
        <v>0.17274541825015152</v>
      </c>
      <c r="AC385" s="54">
        <f t="shared" si="149"/>
        <v>0.1941124376027473</v>
      </c>
      <c r="AD385" s="54">
        <f t="shared" si="149"/>
        <v>0.213634739216811</v>
      </c>
      <c r="AE385" s="54">
        <f t="shared" si="149"/>
        <v>0.23152597654356169</v>
      </c>
      <c r="AF385" s="54">
        <f t="shared" si="149"/>
        <v>0.24797153416235654</v>
      </c>
      <c r="AG385" s="54">
        <f t="shared" si="149"/>
        <v>0.26313221880595006</v>
      </c>
      <c r="AH385" s="54">
        <f t="shared" si="149"/>
        <v>0.2771476104797001</v>
      </c>
      <c r="AI385" s="54">
        <f t="shared" si="149"/>
        <v>0.29013903311486677</v>
      </c>
      <c r="AJ385" s="54">
        <f t="shared" si="149"/>
        <v>0.30221214631541171</v>
      </c>
      <c r="AK385" s="54">
        <f t="shared" si="149"/>
        <v>0.3134591822753095</v>
      </c>
      <c r="AL385" s="54">
        <f t="shared" si="149"/>
        <v>0.323960862494097</v>
      </c>
      <c r="AN385" s="55">
        <f t="shared" si="129"/>
        <v>-2.3999999999999577E-3</v>
      </c>
      <c r="AO385" s="55">
        <f t="shared" si="130"/>
        <v>1.324000000000003E-2</v>
      </c>
      <c r="AP385" s="55">
        <f t="shared" si="131"/>
        <v>-7.5099999999999056E-3</v>
      </c>
      <c r="AQ385" s="55">
        <f t="shared" si="132"/>
        <v>-4.8399999999999554E-3</v>
      </c>
      <c r="AR385" s="55">
        <f t="shared" si="133"/>
        <v>-7.1300000000000807E-3</v>
      </c>
      <c r="AS385" s="55">
        <f t="shared" si="134"/>
        <v>8.879999999999999E-3</v>
      </c>
    </row>
    <row r="386" spans="1:45" ht="13.5" customHeight="1">
      <c r="A386" s="51">
        <v>376</v>
      </c>
      <c r="B386" s="52">
        <v>44372</v>
      </c>
      <c r="C386" s="53">
        <v>0.63454999999999995</v>
      </c>
      <c r="D386" s="53">
        <v>-0.87087999999999999</v>
      </c>
      <c r="E386" s="53">
        <v>-2.6017600000000001</v>
      </c>
      <c r="F386" s="53">
        <v>-1.1086499999999999</v>
      </c>
      <c r="G386" s="53">
        <v>2.6426099999999999</v>
      </c>
      <c r="H386" s="53">
        <v>0.18640000000000001</v>
      </c>
      <c r="I386" s="54">
        <f t="shared" si="147"/>
        <v>-0.67506960778442249</v>
      </c>
      <c r="J386" s="54">
        <f t="shared" si="147"/>
        <v>-0.68387735150910223</v>
      </c>
      <c r="K386" s="54">
        <f t="shared" si="147"/>
        <v>-0.67424175914160189</v>
      </c>
      <c r="L386" s="54">
        <f t="shared" si="147"/>
        <v>-0.63369912015500574</v>
      </c>
      <c r="M386" s="54">
        <f t="shared" si="147"/>
        <v>-0.57320771450238917</v>
      </c>
      <c r="N386" s="54">
        <f t="shared" si="147"/>
        <v>-0.50276357691953555</v>
      </c>
      <c r="O386" s="54">
        <f t="shared" si="147"/>
        <v>-0.42920311976570064</v>
      </c>
      <c r="P386" s="54">
        <f t="shared" si="147"/>
        <v>-0.35676905996202979</v>
      </c>
      <c r="Q386" s="54">
        <f t="shared" si="147"/>
        <v>-0.28789107711737583</v>
      </c>
      <c r="R386" s="54">
        <f t="shared" si="147"/>
        <v>-0.223807048859436</v>
      </c>
      <c r="S386" s="54">
        <f t="shared" si="148"/>
        <v>-0.1650029504065802</v>
      </c>
      <c r="T386" s="54">
        <f t="shared" si="148"/>
        <v>-0.11150981184824185</v>
      </c>
      <c r="U386" s="54">
        <f t="shared" si="148"/>
        <v>-6.3098464075761973E-2</v>
      </c>
      <c r="V386" s="54">
        <f t="shared" si="148"/>
        <v>-1.9404180576848368E-2</v>
      </c>
      <c r="W386" s="54">
        <f t="shared" si="148"/>
        <v>1.9995626143682464E-2</v>
      </c>
      <c r="X386" s="54">
        <f t="shared" si="148"/>
        <v>5.5534589069960706E-2</v>
      </c>
      <c r="Y386" s="54">
        <f t="shared" si="148"/>
        <v>8.7630549022655033E-2</v>
      </c>
      <c r="Z386" s="54">
        <f t="shared" si="148"/>
        <v>0.11667140496544411</v>
      </c>
      <c r="AA386" s="54">
        <f t="shared" si="148"/>
        <v>0.1430088388960028</v>
      </c>
      <c r="AB386" s="54">
        <f t="shared" si="148"/>
        <v>0.16695677613146145</v>
      </c>
      <c r="AC386" s="54">
        <f t="shared" si="149"/>
        <v>0.18879256167028693</v>
      </c>
      <c r="AD386" s="54">
        <f t="shared" si="149"/>
        <v>0.20875957534003392</v>
      </c>
      <c r="AE386" s="54">
        <f t="shared" si="149"/>
        <v>0.22707049540366644</v>
      </c>
      <c r="AF386" s="54">
        <f t="shared" si="149"/>
        <v>0.24391073645704345</v>
      </c>
      <c r="AG386" s="54">
        <f t="shared" si="149"/>
        <v>0.25944179008725399</v>
      </c>
      <c r="AH386" s="54">
        <f t="shared" si="149"/>
        <v>0.27380432452966941</v>
      </c>
      <c r="AI386" s="54">
        <f t="shared" si="149"/>
        <v>0.28712097837890882</v>
      </c>
      <c r="AJ386" s="54">
        <f t="shared" si="149"/>
        <v>0.29949883054734544</v>
      </c>
      <c r="AK386" s="54">
        <f t="shared" si="149"/>
        <v>0.31103155556078366</v>
      </c>
      <c r="AL386" s="54">
        <f t="shared" si="149"/>
        <v>0.321801287453091</v>
      </c>
      <c r="AN386" s="55">
        <f t="shared" si="129"/>
        <v>5.7299999999999018E-3</v>
      </c>
      <c r="AO386" s="55">
        <f t="shared" si="130"/>
        <v>-5.915999999999999E-2</v>
      </c>
      <c r="AP386" s="55">
        <f t="shared" si="131"/>
        <v>7.2419999999999707E-2</v>
      </c>
      <c r="AQ386" s="55">
        <f t="shared" si="132"/>
        <v>0.12129000000000012</v>
      </c>
      <c r="AR386" s="55">
        <f t="shared" si="133"/>
        <v>8.5879999999999956E-2</v>
      </c>
      <c r="AS386" s="55">
        <f t="shared" si="134"/>
        <v>-3.8399999999999823E-3</v>
      </c>
    </row>
    <row r="387" spans="1:45" ht="13.5" customHeight="1">
      <c r="A387" s="51">
        <v>377</v>
      </c>
      <c r="B387" s="52">
        <v>44375</v>
      </c>
      <c r="C387" s="53">
        <v>0.66454000000000002</v>
      </c>
      <c r="D387" s="53">
        <v>-0.90400999999999998</v>
      </c>
      <c r="E387" s="53">
        <v>-2.62283</v>
      </c>
      <c r="F387" s="53">
        <v>-1.0904199999999999</v>
      </c>
      <c r="G387" s="53">
        <v>2.6365099999999999</v>
      </c>
      <c r="H387" s="53">
        <v>0.18639</v>
      </c>
      <c r="I387" s="54">
        <f t="shared" si="147"/>
        <v>-0.67283464071487675</v>
      </c>
      <c r="J387" s="54">
        <f t="shared" si="147"/>
        <v>-0.68057338199548734</v>
      </c>
      <c r="K387" s="54">
        <f t="shared" si="147"/>
        <v>-0.66870256760499081</v>
      </c>
      <c r="L387" s="54">
        <f t="shared" si="147"/>
        <v>-0.62575764546828005</v>
      </c>
      <c r="M387" s="54">
        <f t="shared" si="147"/>
        <v>-0.56298446237245048</v>
      </c>
      <c r="N387" s="54">
        <f t="shared" si="147"/>
        <v>-0.49047834800005508</v>
      </c>
      <c r="O387" s="54">
        <f t="shared" si="147"/>
        <v>-0.41510149082467757</v>
      </c>
      <c r="P387" s="54">
        <f t="shared" si="147"/>
        <v>-0.34108947627060338</v>
      </c>
      <c r="Q387" s="54">
        <f t="shared" si="147"/>
        <v>-0.27085052882575045</v>
      </c>
      <c r="R387" s="54">
        <f t="shared" si="147"/>
        <v>-0.20559606818376139</v>
      </c>
      <c r="S387" s="54">
        <f t="shared" si="148"/>
        <v>-0.14578532098420238</v>
      </c>
      <c r="T387" s="54">
        <f t="shared" si="148"/>
        <v>-9.142453237106779E-2</v>
      </c>
      <c r="U387" s="54">
        <f t="shared" si="148"/>
        <v>-4.226263291754509E-2</v>
      </c>
      <c r="V387" s="54">
        <f t="shared" si="148"/>
        <v>2.0839092331037517E-3</v>
      </c>
      <c r="W387" s="54">
        <f t="shared" si="148"/>
        <v>4.2053540626880478E-2</v>
      </c>
      <c r="X387" s="54">
        <f t="shared" si="148"/>
        <v>7.8093116863948167E-2</v>
      </c>
      <c r="Y387" s="54">
        <f t="shared" si="148"/>
        <v>0.11063142722356918</v>
      </c>
      <c r="Z387" s="54">
        <f t="shared" si="148"/>
        <v>0.14006540266833448</v>
      </c>
      <c r="AA387" s="54">
        <f t="shared" si="148"/>
        <v>0.16675416661651202</v>
      </c>
      <c r="AB387" s="54">
        <f t="shared" si="148"/>
        <v>0.19101777876402584</v>
      </c>
      <c r="AC387" s="54">
        <f t="shared" si="149"/>
        <v>0.21313865110348021</v>
      </c>
      <c r="AD387" s="54">
        <f t="shared" si="149"/>
        <v>0.23336436180784437</v>
      </c>
      <c r="AE387" s="54">
        <f t="shared" si="149"/>
        <v>0.25191108153534075</v>
      </c>
      <c r="AF387" s="54">
        <f t="shared" si="149"/>
        <v>0.26896714338708139</v>
      </c>
      <c r="AG387" s="54">
        <f t="shared" si="149"/>
        <v>0.28469649017281307</v>
      </c>
      <c r="AH387" s="54">
        <f t="shared" si="149"/>
        <v>0.29924185986054247</v>
      </c>
      <c r="AI387" s="54">
        <f t="shared" si="149"/>
        <v>0.3127276482409137</v>
      </c>
      <c r="AJ387" s="54">
        <f t="shared" si="149"/>
        <v>0.32526243431555563</v>
      </c>
      <c r="AK387" s="54">
        <f t="shared" si="149"/>
        <v>0.33694118021291558</v>
      </c>
      <c r="AL387" s="54">
        <f t="shared" si="149"/>
        <v>0.34784713108604265</v>
      </c>
      <c r="AN387" s="55">
        <f t="shared" si="129"/>
        <v>2.9990000000000072E-2</v>
      </c>
      <c r="AO387" s="55">
        <f t="shared" si="130"/>
        <v>-3.3129999999999993E-2</v>
      </c>
      <c r="AP387" s="55">
        <f t="shared" si="131"/>
        <v>-2.1069999999999922E-2</v>
      </c>
      <c r="AQ387" s="55">
        <f t="shared" si="132"/>
        <v>1.8229999999999968E-2</v>
      </c>
      <c r="AR387" s="55">
        <f t="shared" si="133"/>
        <v>-6.0999999999999943E-3</v>
      </c>
      <c r="AS387" s="55">
        <f t="shared" si="134"/>
        <v>-1.0000000000010001E-5</v>
      </c>
    </row>
    <row r="388" spans="1:45" ht="13.5" customHeight="1">
      <c r="A388" s="51">
        <v>378</v>
      </c>
      <c r="B388" s="52">
        <v>44376</v>
      </c>
      <c r="C388" s="53">
        <v>0.62004999999999999</v>
      </c>
      <c r="D388" s="53">
        <v>-1.3013699999999999</v>
      </c>
      <c r="E388" s="53">
        <v>-8.1598699999999997</v>
      </c>
      <c r="F388" s="53">
        <v>5.99526</v>
      </c>
      <c r="G388" s="53">
        <v>2.05267</v>
      </c>
      <c r="H388" s="53">
        <v>1.7460599999999999</v>
      </c>
      <c r="I388" s="54">
        <f t="shared" si="147"/>
        <v>-0.673310465123371</v>
      </c>
      <c r="J388" s="54">
        <f t="shared" si="147"/>
        <v>-0.6832095177084101</v>
      </c>
      <c r="K388" s="54">
        <f t="shared" si="147"/>
        <v>-0.67241126610192814</v>
      </c>
      <c r="L388" s="54">
        <f t="shared" si="147"/>
        <v>-0.63535472653833702</v>
      </c>
      <c r="M388" s="54">
        <f t="shared" si="147"/>
        <v>-0.57794222898814795</v>
      </c>
      <c r="N388" s="54">
        <f t="shared" si="147"/>
        <v>-0.50835706789438451</v>
      </c>
      <c r="O388" s="54">
        <f t="shared" si="147"/>
        <v>-0.43366231518420051</v>
      </c>
      <c r="P388" s="54">
        <f t="shared" si="147"/>
        <v>-0.35893234081395731</v>
      </c>
      <c r="Q388" s="54">
        <f t="shared" si="147"/>
        <v>-0.2873773400842905</v>
      </c>
      <c r="R388" s="54">
        <f t="shared" si="147"/>
        <v>-0.22076869079948036</v>
      </c>
      <c r="S388" s="54">
        <f t="shared" si="148"/>
        <v>-0.15988062821080895</v>
      </c>
      <c r="T388" s="54">
        <f t="shared" si="148"/>
        <v>-0.10485115489279984</v>
      </c>
      <c r="U388" s="54">
        <f t="shared" si="148"/>
        <v>-5.5445199281933477E-2</v>
      </c>
      <c r="V388" s="54">
        <f t="shared" si="148"/>
        <v>-1.1232815637610472E-2</v>
      </c>
      <c r="W388" s="54">
        <f t="shared" si="148"/>
        <v>2.8297207837693961E-2</v>
      </c>
      <c r="X388" s="54">
        <f t="shared" si="148"/>
        <v>6.3669193363011245E-2</v>
      </c>
      <c r="Y388" s="54">
        <f t="shared" si="148"/>
        <v>9.538268437111308E-2</v>
      </c>
      <c r="Z388" s="54">
        <f t="shared" si="148"/>
        <v>0.12389378627846892</v>
      </c>
      <c r="AA388" s="54">
        <f t="shared" si="148"/>
        <v>0.14960816085321571</v>
      </c>
      <c r="AB388" s="54">
        <f t="shared" si="148"/>
        <v>0.17288069399190986</v>
      </c>
      <c r="AC388" s="54">
        <f t="shared" si="149"/>
        <v>0.19401868568116903</v>
      </c>
      <c r="AD388" s="54">
        <f t="shared" si="149"/>
        <v>0.21328664358126748</v>
      </c>
      <c r="AE388" s="54">
        <f t="shared" si="149"/>
        <v>0.23091156356659776</v>
      </c>
      <c r="AF388" s="54">
        <f t="shared" si="149"/>
        <v>0.2470880858583035</v>
      </c>
      <c r="AG388" s="54">
        <f t="shared" si="149"/>
        <v>0.26198322363004894</v>
      </c>
      <c r="AH388" s="54">
        <f t="shared" si="149"/>
        <v>0.27574054211422289</v>
      </c>
      <c r="AI388" s="54">
        <f t="shared" si="149"/>
        <v>0.28848376760952832</v>
      </c>
      <c r="AJ388" s="54">
        <f t="shared" si="149"/>
        <v>0.30031985847532966</v>
      </c>
      <c r="AK388" s="54">
        <f t="shared" si="149"/>
        <v>0.31134159409788986</v>
      </c>
      <c r="AL388" s="54">
        <f t="shared" si="149"/>
        <v>0.32162974537565553</v>
      </c>
      <c r="AN388" s="55">
        <f t="shared" si="129"/>
        <v>-4.449000000000003E-2</v>
      </c>
      <c r="AO388" s="55">
        <f t="shared" si="130"/>
        <v>-0.39735999999999994</v>
      </c>
      <c r="AP388" s="55">
        <f t="shared" si="131"/>
        <v>-5.5370399999999993</v>
      </c>
      <c r="AQ388" s="55">
        <f t="shared" si="132"/>
        <v>7.08568</v>
      </c>
      <c r="AR388" s="55">
        <f t="shared" si="133"/>
        <v>-0.58383999999999991</v>
      </c>
      <c r="AS388" s="55">
        <f t="shared" si="134"/>
        <v>1.5596699999999999</v>
      </c>
    </row>
    <row r="389" spans="1:45" ht="13.5" customHeight="1">
      <c r="A389" s="51">
        <v>379</v>
      </c>
      <c r="B389" s="52">
        <v>44377</v>
      </c>
      <c r="C389" s="53">
        <v>0.61273999999999995</v>
      </c>
      <c r="D389" s="53">
        <v>-1.2968599999999999</v>
      </c>
      <c r="E389" s="53">
        <v>-8.0947200000000006</v>
      </c>
      <c r="F389" s="53">
        <v>5.9240300000000001</v>
      </c>
      <c r="G389" s="53">
        <v>2.0483699999999998</v>
      </c>
      <c r="H389" s="53">
        <v>1.7363299999999999</v>
      </c>
      <c r="I389" s="54">
        <f t="shared" si="147"/>
        <v>-0.67698666804087826</v>
      </c>
      <c r="J389" s="54">
        <f t="shared" si="147"/>
        <v>-0.68856845070927108</v>
      </c>
      <c r="K389" s="54">
        <f t="shared" si="147"/>
        <v>-0.67911451597260863</v>
      </c>
      <c r="L389" s="54">
        <f t="shared" si="147"/>
        <v>-0.64286676778096363</v>
      </c>
      <c r="M389" s="54">
        <f t="shared" si="147"/>
        <v>-0.58583127165844484</v>
      </c>
      <c r="N389" s="54">
        <f t="shared" si="147"/>
        <v>-0.51634701499345814</v>
      </c>
      <c r="O389" s="54">
        <f t="shared" si="147"/>
        <v>-0.44160456734694575</v>
      </c>
      <c r="P389" s="54">
        <f t="shared" si="147"/>
        <v>-0.36676307293745403</v>
      </c>
      <c r="Q389" s="54">
        <f t="shared" si="147"/>
        <v>-0.29508181226045882</v>
      </c>
      <c r="R389" s="54">
        <f t="shared" si="147"/>
        <v>-0.22835680679514136</v>
      </c>
      <c r="S389" s="54">
        <f t="shared" si="148"/>
        <v>-0.16737211862933943</v>
      </c>
      <c r="T389" s="54">
        <f t="shared" si="148"/>
        <v>-0.11226751932817469</v>
      </c>
      <c r="U389" s="54">
        <f t="shared" si="148"/>
        <v>-6.280588365603712E-2</v>
      </c>
      <c r="V389" s="54">
        <f t="shared" si="148"/>
        <v>-1.8553810767263146E-2</v>
      </c>
      <c r="W389" s="54">
        <f t="shared" si="148"/>
        <v>2.1003513311642408E-2</v>
      </c>
      <c r="X389" s="54">
        <f t="shared" si="148"/>
        <v>5.6393596749277575E-2</v>
      </c>
      <c r="Y389" s="54">
        <f t="shared" si="148"/>
        <v>8.8118567444498086E-2</v>
      </c>
      <c r="Z389" s="54">
        <f t="shared" si="148"/>
        <v>0.11663651608319159</v>
      </c>
      <c r="AA389" s="54">
        <f t="shared" si="148"/>
        <v>0.14235457210984381</v>
      </c>
      <c r="AB389" s="54">
        <f t="shared" si="148"/>
        <v>0.16562867539700116</v>
      </c>
      <c r="AC389" s="54">
        <f t="shared" si="149"/>
        <v>0.18676686529104569</v>
      </c>
      <c r="AD389" s="54">
        <f t="shared" si="149"/>
        <v>0.20603415780711076</v>
      </c>
      <c r="AE389" s="54">
        <f t="shared" si="149"/>
        <v>0.22365789200492669</v>
      </c>
      <c r="AF389" s="54">
        <f t="shared" si="149"/>
        <v>0.23983293566955355</v>
      </c>
      <c r="AG389" s="54">
        <f t="shared" si="149"/>
        <v>0.25472645002513739</v>
      </c>
      <c r="AH389" s="54">
        <f t="shared" si="149"/>
        <v>0.26848209451968891</v>
      </c>
      <c r="AI389" s="54">
        <f t="shared" si="149"/>
        <v>0.28122365374278641</v>
      </c>
      <c r="AJ389" s="54">
        <f t="shared" si="149"/>
        <v>0.29305812071195353</v>
      </c>
      <c r="AK389" s="54">
        <f t="shared" si="149"/>
        <v>0.30407829415845372</v>
      </c>
      <c r="AL389" s="54">
        <f t="shared" si="149"/>
        <v>0.31436495457317426</v>
      </c>
      <c r="AN389" s="55">
        <f t="shared" si="129"/>
        <v>-7.3100000000000387E-3</v>
      </c>
      <c r="AO389" s="55">
        <f t="shared" si="130"/>
        <v>4.510000000000014E-3</v>
      </c>
      <c r="AP389" s="55">
        <f t="shared" si="131"/>
        <v>6.5149999999999153E-2</v>
      </c>
      <c r="AQ389" s="55">
        <f t="shared" si="132"/>
        <v>-7.1229999999999905E-2</v>
      </c>
      <c r="AR389" s="55">
        <f t="shared" si="133"/>
        <v>-4.3000000000001926E-3</v>
      </c>
      <c r="AS389" s="55">
        <f t="shared" si="134"/>
        <v>-9.7300000000000164E-3</v>
      </c>
    </row>
    <row r="390" spans="1:45" ht="13.5" customHeight="1">
      <c r="A390" s="51">
        <v>380</v>
      </c>
      <c r="B390" s="52">
        <v>44378</v>
      </c>
      <c r="C390" s="53">
        <v>0.62341999999999997</v>
      </c>
      <c r="D390" s="53">
        <v>-1.2947</v>
      </c>
      <c r="E390" s="53">
        <v>-7.0296500000000002</v>
      </c>
      <c r="F390" s="53">
        <v>4.8560499999999998</v>
      </c>
      <c r="G390" s="53">
        <v>2.1573799999999999</v>
      </c>
      <c r="H390" s="53">
        <v>1.8033999999999999</v>
      </c>
      <c r="I390" s="54">
        <f t="shared" si="147"/>
        <v>-0.67763509830732072</v>
      </c>
      <c r="J390" s="54">
        <f t="shared" si="147"/>
        <v>-0.68857700920312359</v>
      </c>
      <c r="K390" s="54">
        <f t="shared" si="147"/>
        <v>-0.67679602978455966</v>
      </c>
      <c r="L390" s="54">
        <f t="shared" si="147"/>
        <v>-0.63977100970496537</v>
      </c>
      <c r="M390" s="54">
        <f t="shared" si="147"/>
        <v>-0.58356286990208917</v>
      </c>
      <c r="N390" s="54">
        <f t="shared" si="147"/>
        <v>-0.51578493683725912</v>
      </c>
      <c r="O390" s="54">
        <f t="shared" si="147"/>
        <v>-0.44295242122089862</v>
      </c>
      <c r="P390" s="54">
        <f t="shared" si="147"/>
        <v>-0.36979895725581069</v>
      </c>
      <c r="Q390" s="54">
        <f t="shared" si="147"/>
        <v>-0.29938717397080994</v>
      </c>
      <c r="R390" s="54">
        <f t="shared" si="147"/>
        <v>-0.23347057633050139</v>
      </c>
      <c r="S390" s="54">
        <f t="shared" si="148"/>
        <v>-0.17287562936338607</v>
      </c>
      <c r="T390" s="54">
        <f t="shared" si="148"/>
        <v>-0.11782073994543607</v>
      </c>
      <c r="U390" s="54">
        <f t="shared" si="148"/>
        <v>-6.815447722192125E-2</v>
      </c>
      <c r="V390" s="54">
        <f t="shared" si="148"/>
        <v>-2.3521228169100517E-2</v>
      </c>
      <c r="W390" s="54">
        <f t="shared" si="148"/>
        <v>1.6529937752757795E-2</v>
      </c>
      <c r="X390" s="54">
        <f t="shared" si="148"/>
        <v>5.2477515622406767E-2</v>
      </c>
      <c r="Y390" s="54">
        <f t="shared" si="148"/>
        <v>8.4788004780397497E-2</v>
      </c>
      <c r="Z390" s="54">
        <f t="shared" si="148"/>
        <v>0.11389484402079475</v>
      </c>
      <c r="AA390" s="54">
        <f t="shared" si="148"/>
        <v>0.14018897723321705</v>
      </c>
      <c r="AB390" s="54">
        <f t="shared" si="148"/>
        <v>0.1640163941046201</v>
      </c>
      <c r="AC390" s="54">
        <f t="shared" si="149"/>
        <v>0.18567960088316821</v>
      </c>
      <c r="AD390" s="54">
        <f t="shared" si="149"/>
        <v>0.20544109707895103</v>
      </c>
      <c r="AE390" s="54">
        <f t="shared" si="149"/>
        <v>0.22352768709133919</v>
      </c>
      <c r="AF390" s="54">
        <f t="shared" si="149"/>
        <v>0.24013494669401175</v>
      </c>
      <c r="AG390" s="54">
        <f t="shared" si="149"/>
        <v>0.25543147520518883</v>
      </c>
      <c r="AH390" s="54">
        <f t="shared" si="149"/>
        <v>0.26956275503224997</v>
      </c>
      <c r="AI390" s="54">
        <f t="shared" si="149"/>
        <v>0.28265455315803317</v>
      </c>
      <c r="AJ390" s="54">
        <f t="shared" si="149"/>
        <v>0.29481586259455839</v>
      </c>
      <c r="AK390" s="54">
        <f t="shared" si="149"/>
        <v>0.30614141478577267</v>
      </c>
      <c r="AL390" s="54">
        <f t="shared" si="149"/>
        <v>0.31671380864400134</v>
      </c>
      <c r="AN390" s="55">
        <f t="shared" si="129"/>
        <v>1.0680000000000023E-2</v>
      </c>
      <c r="AO390" s="55">
        <f t="shared" si="130"/>
        <v>2.1599999999999397E-3</v>
      </c>
      <c r="AP390" s="55">
        <f t="shared" si="131"/>
        <v>1.0650700000000004</v>
      </c>
      <c r="AQ390" s="55">
        <f t="shared" si="132"/>
        <v>-1.0679800000000004</v>
      </c>
      <c r="AR390" s="55">
        <f t="shared" si="133"/>
        <v>0.10901000000000005</v>
      </c>
      <c r="AS390" s="55">
        <f t="shared" si="134"/>
        <v>6.7069999999999963E-2</v>
      </c>
    </row>
    <row r="391" spans="1:45" ht="13.5" customHeight="1">
      <c r="A391" s="51">
        <v>381</v>
      </c>
      <c r="B391" s="52">
        <v>44379</v>
      </c>
      <c r="C391" s="53">
        <v>0.59746999999999995</v>
      </c>
      <c r="D391" s="53">
        <v>-1.27257</v>
      </c>
      <c r="E391" s="53">
        <v>-6.0750400000000004</v>
      </c>
      <c r="F391" s="53">
        <v>3.8986399999999999</v>
      </c>
      <c r="G391" s="53">
        <v>2.1772</v>
      </c>
      <c r="H391" s="53">
        <v>1.7265999999999999</v>
      </c>
      <c r="I391" s="54">
        <f t="shared" ref="I391:R400" si="150">IFERROR($C391 + $D391 * (1 - EXP(-I$9 / $G391)) / (I$9 / $G391)+ $E391 * ((1 - EXP(-I$9 / $G391)) / (I$9 / $G391) - EXP(-I$9 / $G391))+ $F391 * ((1 - EXP(-I$9 / $H391)) / (I$9 / $H391) - EXP(-I$9 / $H391)),"n.a")</f>
        <v>-0.68148204961117831</v>
      </c>
      <c r="J391" s="54">
        <f t="shared" si="150"/>
        <v>-0.70006899637988185</v>
      </c>
      <c r="K391" s="54">
        <f t="shared" si="150"/>
        <v>-0.69608563140535518</v>
      </c>
      <c r="L391" s="54">
        <f t="shared" si="150"/>
        <v>-0.66488447778665827</v>
      </c>
      <c r="M391" s="54">
        <f t="shared" si="150"/>
        <v>-0.61239977144644797</v>
      </c>
      <c r="N391" s="54">
        <f t="shared" si="150"/>
        <v>-0.54671453408457504</v>
      </c>
      <c r="O391" s="54">
        <f t="shared" si="150"/>
        <v>-0.47487449759368561</v>
      </c>
      <c r="P391" s="54">
        <f t="shared" si="150"/>
        <v>-0.40203764905887807</v>
      </c>
      <c r="Q391" s="54">
        <f t="shared" si="150"/>
        <v>-0.33156107381469269</v>
      </c>
      <c r="R391" s="54">
        <f t="shared" si="150"/>
        <v>-0.26538566902595895</v>
      </c>
      <c r="S391" s="54">
        <f t="shared" ref="S391:AB400" si="151">IFERROR($C391 + $D391 * (1 - EXP(-S$9 / $G391)) / (S$9 / $G391)+ $E391 * ((1 - EXP(-S$9 / $G391)) / (S$9 / $G391) - EXP(-S$9 / $G391))+ $F391 * ((1 - EXP(-S$9 / $H391)) / (S$9 / $H391) - EXP(-S$9 / $H391)),"n.a")</f>
        <v>-0.20444936329387065</v>
      </c>
      <c r="T391" s="54">
        <f t="shared" si="151"/>
        <v>-0.14903262349770818</v>
      </c>
      <c r="U391" s="54">
        <f t="shared" si="151"/>
        <v>-9.9015871653077348E-2</v>
      </c>
      <c r="V391" s="54">
        <f t="shared" si="151"/>
        <v>-5.4057851724098882E-2</v>
      </c>
      <c r="W391" s="54">
        <f t="shared" si="151"/>
        <v>-1.3712414560847208E-2</v>
      </c>
      <c r="X391" s="54">
        <f t="shared" si="151"/>
        <v>2.2499031762811483E-2</v>
      </c>
      <c r="Y391" s="54">
        <f t="shared" si="151"/>
        <v>5.504530318393569E-2</v>
      </c>
      <c r="Z391" s="54">
        <f t="shared" si="151"/>
        <v>8.4362946404290373E-2</v>
      </c>
      <c r="AA391" s="54">
        <f t="shared" si="151"/>
        <v>0.11084608754593023</v>
      </c>
      <c r="AB391" s="54">
        <f t="shared" si="151"/>
        <v>0.13484365007964949</v>
      </c>
      <c r="AC391" s="54">
        <f t="shared" ref="AC391:AL400" si="152">IFERROR($C391 + $D391 * (1 - EXP(-AC$9 / $G391)) / (AC$9 / $G391)+ $E391 * ((1 - EXP(-AC$9 / $G391)) / (AC$9 / $G391) - EXP(-AC$9 / $G391))+ $F391 * ((1 - EXP(-AC$9 / $H391)) / (AC$9 / $H391) - EXP(-AC$9 / $H391)),"n.a")</f>
        <v>0.1566607105452178</v>
      </c>
      <c r="AD391" s="54">
        <f t="shared" si="152"/>
        <v>0.17656196241944516</v>
      </c>
      <c r="AE391" s="54">
        <f t="shared" si="152"/>
        <v>0.19477605983079943</v>
      </c>
      <c r="AF391" s="54">
        <f t="shared" si="152"/>
        <v>0.2115001314877723</v>
      </c>
      <c r="AG391" s="54">
        <f t="shared" si="152"/>
        <v>0.22690408145899632</v>
      </c>
      <c r="AH391" s="54">
        <f t="shared" si="152"/>
        <v>0.24113449248368779</v>
      </c>
      <c r="AI391" s="54">
        <f t="shared" si="152"/>
        <v>0.25431806449312233</v>
      </c>
      <c r="AJ391" s="54">
        <f t="shared" si="152"/>
        <v>0.26656458640164005</v>
      </c>
      <c r="AK391" s="54">
        <f t="shared" si="152"/>
        <v>0.27796947295268737</v>
      </c>
      <c r="AL391" s="54">
        <f t="shared" si="152"/>
        <v>0.28861591331584763</v>
      </c>
      <c r="AN391" s="55">
        <f t="shared" si="129"/>
        <v>-2.5950000000000029E-2</v>
      </c>
      <c r="AO391" s="55">
        <f t="shared" si="130"/>
        <v>2.2129999999999983E-2</v>
      </c>
      <c r="AP391" s="55">
        <f t="shared" si="131"/>
        <v>0.95460999999999974</v>
      </c>
      <c r="AQ391" s="55">
        <f t="shared" si="132"/>
        <v>-0.95740999999999987</v>
      </c>
      <c r="AR391" s="55">
        <f t="shared" si="133"/>
        <v>1.9820000000000171E-2</v>
      </c>
      <c r="AS391" s="55">
        <f t="shared" si="134"/>
        <v>-7.6799999999999979E-2</v>
      </c>
    </row>
    <row r="392" spans="1:45" ht="13.5" customHeight="1">
      <c r="A392" s="51">
        <v>382</v>
      </c>
      <c r="B392" s="52">
        <v>44382</v>
      </c>
      <c r="C392" s="53">
        <v>0.61014999999999997</v>
      </c>
      <c r="D392" s="53">
        <v>-1.29426</v>
      </c>
      <c r="E392" s="53">
        <v>-8.0000099999999996</v>
      </c>
      <c r="F392" s="53">
        <v>5.7947499999999996</v>
      </c>
      <c r="G392" s="53">
        <v>2.1315599999999999</v>
      </c>
      <c r="H392" s="53">
        <v>1.8021</v>
      </c>
      <c r="I392" s="54">
        <f t="shared" si="150"/>
        <v>-0.68367809442374994</v>
      </c>
      <c r="J392" s="54">
        <f t="shared" si="150"/>
        <v>-0.69877282220106651</v>
      </c>
      <c r="K392" s="54">
        <f t="shared" si="150"/>
        <v>-0.69343502829126247</v>
      </c>
      <c r="L392" s="54">
        <f t="shared" si="150"/>
        <v>-0.66195021096654028</v>
      </c>
      <c r="M392" s="54">
        <f t="shared" si="150"/>
        <v>-0.60956217928122847</v>
      </c>
      <c r="N392" s="54">
        <f t="shared" si="150"/>
        <v>-0.54399104394022579</v>
      </c>
      <c r="O392" s="54">
        <f t="shared" si="150"/>
        <v>-0.47213457631473088</v>
      </c>
      <c r="P392" s="54">
        <f t="shared" si="150"/>
        <v>-0.39912131196765399</v>
      </c>
      <c r="Q392" s="54">
        <f t="shared" si="150"/>
        <v>-0.3283331048498308</v>
      </c>
      <c r="R392" s="54">
        <f t="shared" si="150"/>
        <v>-0.26175301211686341</v>
      </c>
      <c r="S392" s="54">
        <f t="shared" si="151"/>
        <v>-0.20036027460135486</v>
      </c>
      <c r="T392" s="54">
        <f t="shared" si="151"/>
        <v>-0.14446856370207695</v>
      </c>
      <c r="U392" s="54">
        <f t="shared" si="151"/>
        <v>-9.3981886942298365E-2</v>
      </c>
      <c r="V392" s="54">
        <f t="shared" si="151"/>
        <v>-4.8574024691762641E-2</v>
      </c>
      <c r="W392" s="54">
        <f t="shared" si="151"/>
        <v>-7.8072381594257445E-3</v>
      </c>
      <c r="X392" s="54">
        <f t="shared" si="151"/>
        <v>2.8793341749487333E-2</v>
      </c>
      <c r="Y392" s="54">
        <f t="shared" si="151"/>
        <v>6.1695877870622806E-2</v>
      </c>
      <c r="Z392" s="54">
        <f t="shared" si="151"/>
        <v>9.133811625891114E-2</v>
      </c>
      <c r="AA392" s="54">
        <f t="shared" si="151"/>
        <v>0.11811638316774181</v>
      </c>
      <c r="AB392" s="54">
        <f t="shared" si="151"/>
        <v>0.14238224258962462</v>
      </c>
      <c r="AC392" s="54">
        <f t="shared" si="152"/>
        <v>0.16444350534543978</v>
      </c>
      <c r="AD392" s="54">
        <f t="shared" si="152"/>
        <v>0.18456749400841521</v>
      </c>
      <c r="AE392" s="54">
        <f t="shared" si="152"/>
        <v>0.20298528460002496</v>
      </c>
      <c r="AF392" s="54">
        <f t="shared" si="152"/>
        <v>0.21989617896696978</v>
      </c>
      <c r="AG392" s="54">
        <f t="shared" si="152"/>
        <v>0.23547199960069365</v>
      </c>
      <c r="AH392" s="54">
        <f t="shared" si="152"/>
        <v>0.24986100634037373</v>
      </c>
      <c r="AI392" s="54">
        <f t="shared" si="152"/>
        <v>0.26319135749224165</v>
      </c>
      <c r="AJ392" s="54">
        <f t="shared" si="152"/>
        <v>0.27557410738210097</v>
      </c>
      <c r="AK392" s="54">
        <f t="shared" si="152"/>
        <v>0.28710576874761501</v>
      </c>
      <c r="AL392" s="54">
        <f t="shared" si="152"/>
        <v>0.29787048494894702</v>
      </c>
      <c r="AN392" s="55">
        <f t="shared" si="129"/>
        <v>1.2680000000000025E-2</v>
      </c>
      <c r="AO392" s="55">
        <f t="shared" si="130"/>
        <v>-2.1689999999999987E-2</v>
      </c>
      <c r="AP392" s="55">
        <f t="shared" si="131"/>
        <v>-1.9249699999999992</v>
      </c>
      <c r="AQ392" s="55">
        <f t="shared" si="132"/>
        <v>1.8961099999999997</v>
      </c>
      <c r="AR392" s="55">
        <f t="shared" si="133"/>
        <v>-4.5640000000000125E-2</v>
      </c>
      <c r="AS392" s="55">
        <f t="shared" si="134"/>
        <v>7.5500000000000123E-2</v>
      </c>
    </row>
    <row r="393" spans="1:45" ht="13.5" customHeight="1">
      <c r="A393" s="51">
        <v>383</v>
      </c>
      <c r="B393" s="52">
        <v>44383</v>
      </c>
      <c r="C393" s="53">
        <v>0.59331999999999996</v>
      </c>
      <c r="D393" s="53">
        <v>-1.2787299999999999</v>
      </c>
      <c r="E393" s="53">
        <v>-9.2730099999999993</v>
      </c>
      <c r="F393" s="53">
        <v>7.0983200000000002</v>
      </c>
      <c r="G393" s="53">
        <v>2.1173500000000001</v>
      </c>
      <c r="H393" s="53">
        <v>1.8501099999999999</v>
      </c>
      <c r="I393" s="54">
        <f t="shared" si="150"/>
        <v>-0.6852020141250037</v>
      </c>
      <c r="J393" s="54">
        <f t="shared" si="150"/>
        <v>-0.69746882046557879</v>
      </c>
      <c r="K393" s="54">
        <f t="shared" si="150"/>
        <v>-0.68975701017610946</v>
      </c>
      <c r="L393" s="54">
        <f t="shared" si="150"/>
        <v>-0.65716588726678982</v>
      </c>
      <c r="M393" s="54">
        <f t="shared" si="150"/>
        <v>-0.60480358706104176</v>
      </c>
      <c r="N393" s="54">
        <f t="shared" si="150"/>
        <v>-0.54002128972071084</v>
      </c>
      <c r="O393" s="54">
        <f t="shared" si="150"/>
        <v>-0.46937375101313439</v>
      </c>
      <c r="P393" s="54">
        <f t="shared" si="150"/>
        <v>-0.39774090911177473</v>
      </c>
      <c r="Q393" s="54">
        <f t="shared" si="150"/>
        <v>-0.32834807001361344</v>
      </c>
      <c r="R393" s="54">
        <f t="shared" si="150"/>
        <v>-0.26309126881427014</v>
      </c>
      <c r="S393" s="54">
        <f t="shared" si="151"/>
        <v>-0.20290892629464619</v>
      </c>
      <c r="T393" s="54">
        <f t="shared" si="151"/>
        <v>-0.14810185703604306</v>
      </c>
      <c r="U393" s="54">
        <f t="shared" si="151"/>
        <v>-9.8576636949638363E-2</v>
      </c>
      <c r="V393" s="54">
        <f t="shared" si="151"/>
        <v>-5.4017118112853701E-2</v>
      </c>
      <c r="W393" s="54">
        <f t="shared" si="151"/>
        <v>-1.3998475660157994E-2</v>
      </c>
      <c r="X393" s="54">
        <f t="shared" si="151"/>
        <v>2.1940944166386034E-2</v>
      </c>
      <c r="Y393" s="54">
        <f t="shared" si="151"/>
        <v>5.4257034126307779E-2</v>
      </c>
      <c r="Z393" s="54">
        <f t="shared" si="151"/>
        <v>8.3376717581325588E-2</v>
      </c>
      <c r="AA393" s="54">
        <f t="shared" si="151"/>
        <v>0.1096870471216449</v>
      </c>
      <c r="AB393" s="54">
        <f t="shared" si="151"/>
        <v>0.13353176784624976</v>
      </c>
      <c r="AC393" s="54">
        <f t="shared" si="152"/>
        <v>0.15521215173887426</v>
      </c>
      <c r="AD393" s="54">
        <f t="shared" si="152"/>
        <v>0.17499006864848637</v>
      </c>
      <c r="AE393" s="54">
        <f t="shared" si="152"/>
        <v>0.19309204447503586</v>
      </c>
      <c r="AF393" s="54">
        <f t="shared" si="152"/>
        <v>0.20971357262884127</v>
      </c>
      <c r="AG393" s="54">
        <f t="shared" si="152"/>
        <v>0.22502327354138413</v>
      </c>
      <c r="AH393" s="54">
        <f t="shared" si="152"/>
        <v>0.23916670031817849</v>
      </c>
      <c r="AI393" s="54">
        <f t="shared" si="152"/>
        <v>0.25226970995557996</v>
      </c>
      <c r="AJ393" s="54">
        <f t="shared" si="152"/>
        <v>0.26444138860584954</v>
      </c>
      <c r="AK393" s="54">
        <f t="shared" si="152"/>
        <v>0.27577655597057682</v>
      </c>
      <c r="AL393" s="54">
        <f t="shared" si="152"/>
        <v>0.28635789092647118</v>
      </c>
      <c r="AN393" s="55">
        <f t="shared" si="129"/>
        <v>-1.6830000000000012E-2</v>
      </c>
      <c r="AO393" s="55">
        <f t="shared" si="130"/>
        <v>1.5530000000000044E-2</v>
      </c>
      <c r="AP393" s="55">
        <f t="shared" si="131"/>
        <v>-1.2729999999999997</v>
      </c>
      <c r="AQ393" s="55">
        <f t="shared" si="132"/>
        <v>1.3035700000000006</v>
      </c>
      <c r="AR393" s="55">
        <f t="shared" si="133"/>
        <v>-1.4209999999999834E-2</v>
      </c>
      <c r="AS393" s="55">
        <f t="shared" si="134"/>
        <v>4.8009999999999886E-2</v>
      </c>
    </row>
    <row r="394" spans="1:45" ht="13.5" customHeight="1">
      <c r="A394" s="51">
        <v>384</v>
      </c>
      <c r="B394" s="52">
        <v>44384</v>
      </c>
      <c r="C394" s="53">
        <v>0.51153999999999999</v>
      </c>
      <c r="D394" s="53">
        <v>-1.19757</v>
      </c>
      <c r="E394" s="53">
        <v>-24.496770000000001</v>
      </c>
      <c r="F394" s="53">
        <v>22.343039999999998</v>
      </c>
      <c r="G394" s="53">
        <v>2.0712899999999999</v>
      </c>
      <c r="H394" s="53">
        <v>1.9780500000000001</v>
      </c>
      <c r="I394" s="54">
        <f t="shared" si="150"/>
        <v>-0.69161039409314107</v>
      </c>
      <c r="J394" s="54">
        <f t="shared" si="150"/>
        <v>-0.70973605947411578</v>
      </c>
      <c r="K394" s="54">
        <f t="shared" si="150"/>
        <v>-0.70903519377960489</v>
      </c>
      <c r="L394" s="54">
        <f t="shared" si="150"/>
        <v>-0.6840805440994302</v>
      </c>
      <c r="M394" s="54">
        <f t="shared" si="150"/>
        <v>-0.63924256537262281</v>
      </c>
      <c r="N394" s="54">
        <f t="shared" si="150"/>
        <v>-0.58134713793071047</v>
      </c>
      <c r="O394" s="54">
        <f t="shared" si="150"/>
        <v>-0.51668710452682642</v>
      </c>
      <c r="P394" s="54">
        <f t="shared" si="150"/>
        <v>-0.45007978083701072</v>
      </c>
      <c r="Q394" s="54">
        <f t="shared" si="150"/>
        <v>-0.38480801071470339</v>
      </c>
      <c r="R394" s="54">
        <f t="shared" si="150"/>
        <v>-0.32288326353246433</v>
      </c>
      <c r="S394" s="54">
        <f t="shared" si="151"/>
        <v>-0.26537680172305755</v>
      </c>
      <c r="T394" s="54">
        <f t="shared" si="151"/>
        <v>-0.21271695350595365</v>
      </c>
      <c r="U394" s="54">
        <f t="shared" si="151"/>
        <v>-0.16492183864337928</v>
      </c>
      <c r="V394" s="54">
        <f t="shared" si="151"/>
        <v>-0.1217675442797268</v>
      </c>
      <c r="W394" s="54">
        <f t="shared" si="151"/>
        <v>-8.2902753187158673E-2</v>
      </c>
      <c r="X394" s="54">
        <f t="shared" si="151"/>
        <v>-4.7922955080419882E-2</v>
      </c>
      <c r="Y394" s="54">
        <f t="shared" si="151"/>
        <v>-1.6415949927087947E-2</v>
      </c>
      <c r="Z394" s="54">
        <f t="shared" si="151"/>
        <v>1.201211861662399E-2</v>
      </c>
      <c r="AA394" s="54">
        <f t="shared" si="151"/>
        <v>3.7723406212354593E-2</v>
      </c>
      <c r="AB394" s="54">
        <f t="shared" si="151"/>
        <v>6.1042927155714022E-2</v>
      </c>
      <c r="AC394" s="54">
        <f t="shared" si="152"/>
        <v>8.2257818774536862E-2</v>
      </c>
      <c r="AD394" s="54">
        <f t="shared" si="152"/>
        <v>0.10161921637798743</v>
      </c>
      <c r="AE394" s="54">
        <f t="shared" si="152"/>
        <v>0.11934541801449305</v>
      </c>
      <c r="AF394" s="54">
        <f t="shared" si="152"/>
        <v>0.13562553761141993</v>
      </c>
      <c r="AG394" s="54">
        <f t="shared" si="152"/>
        <v>0.15062318377249428</v>
      </c>
      <c r="AH394" s="54">
        <f t="shared" si="152"/>
        <v>0.1644799162283348</v>
      </c>
      <c r="AI394" s="54">
        <f t="shared" si="152"/>
        <v>0.17731836384860222</v>
      </c>
      <c r="AJ394" s="54">
        <f t="shared" si="152"/>
        <v>0.18924496608522712</v>
      </c>
      <c r="AK394" s="54">
        <f t="shared" si="152"/>
        <v>0.20035234337390917</v>
      </c>
      <c r="AL394" s="54">
        <f t="shared" si="152"/>
        <v>0.21072132443967462</v>
      </c>
      <c r="AN394" s="55">
        <f t="shared" si="129"/>
        <v>-8.1779999999999964E-2</v>
      </c>
      <c r="AO394" s="55">
        <f t="shared" si="130"/>
        <v>8.1159999999999899E-2</v>
      </c>
      <c r="AP394" s="55">
        <f t="shared" si="131"/>
        <v>-15.223760000000002</v>
      </c>
      <c r="AQ394" s="55">
        <f t="shared" si="132"/>
        <v>15.244719999999997</v>
      </c>
      <c r="AR394" s="55">
        <f t="shared" si="133"/>
        <v>-4.6060000000000212E-2</v>
      </c>
      <c r="AS394" s="55">
        <f t="shared" si="134"/>
        <v>0.12794000000000016</v>
      </c>
    </row>
    <row r="395" spans="1:45" ht="13.5" customHeight="1">
      <c r="A395" s="51">
        <v>385</v>
      </c>
      <c r="B395" s="52">
        <v>44385</v>
      </c>
      <c r="C395" s="53">
        <v>0.45324999999999999</v>
      </c>
      <c r="D395" s="53">
        <v>-1.1317699999999999</v>
      </c>
      <c r="E395" s="53">
        <v>-19.96837</v>
      </c>
      <c r="F395" s="53">
        <v>17.83623</v>
      </c>
      <c r="G395" s="53">
        <v>2.1589</v>
      </c>
      <c r="H395" s="53">
        <v>2.0419700000000001</v>
      </c>
      <c r="I395" s="54">
        <f t="shared" si="150"/>
        <v>-0.69691262394825548</v>
      </c>
      <c r="J395" s="54">
        <f t="shared" si="150"/>
        <v>-0.72298395129098481</v>
      </c>
      <c r="K395" s="54">
        <f t="shared" si="150"/>
        <v>-0.72966020169516632</v>
      </c>
      <c r="L395" s="54">
        <f t="shared" si="150"/>
        <v>-0.71223568600678266</v>
      </c>
      <c r="M395" s="54">
        <f t="shared" si="150"/>
        <v>-0.67472797826604669</v>
      </c>
      <c r="N395" s="54">
        <f t="shared" si="150"/>
        <v>-0.62349241838152114</v>
      </c>
      <c r="O395" s="54">
        <f t="shared" si="150"/>
        <v>-0.56452149247179939</v>
      </c>
      <c r="P395" s="54">
        <f t="shared" si="150"/>
        <v>-0.50252976309960928</v>
      </c>
      <c r="Q395" s="54">
        <f t="shared" si="150"/>
        <v>-0.44084146372044763</v>
      </c>
      <c r="R395" s="54">
        <f t="shared" si="150"/>
        <v>-0.38159080461110095</v>
      </c>
      <c r="S395" s="54">
        <f t="shared" si="151"/>
        <v>-0.32600432892791176</v>
      </c>
      <c r="T395" s="54">
        <f t="shared" si="151"/>
        <v>-0.27466693922145202</v>
      </c>
      <c r="U395" s="54">
        <f t="shared" si="151"/>
        <v>-0.22773775084015258</v>
      </c>
      <c r="V395" s="54">
        <f t="shared" si="151"/>
        <v>-0.18511123558204501</v>
      </c>
      <c r="W395" s="54">
        <f t="shared" si="151"/>
        <v>-0.14653074879572214</v>
      </c>
      <c r="X395" s="54">
        <f t="shared" si="151"/>
        <v>-0.11166476043321349</v>
      </c>
      <c r="Y395" s="54">
        <f t="shared" si="151"/>
        <v>-8.0155695399787508E-2</v>
      </c>
      <c r="Z395" s="54">
        <f t="shared" si="151"/>
        <v>-5.1649573134957993E-2</v>
      </c>
      <c r="AA395" s="54">
        <f t="shared" si="151"/>
        <v>-2.5812698784845267E-2</v>
      </c>
      <c r="AB395" s="54">
        <f t="shared" si="151"/>
        <v>-2.3399376599300137E-3</v>
      </c>
      <c r="AC395" s="54">
        <f t="shared" si="152"/>
        <v>1.9042267155886305E-2</v>
      </c>
      <c r="AD395" s="54">
        <f t="shared" si="152"/>
        <v>3.8576000954295475E-2</v>
      </c>
      <c r="AE395" s="54">
        <f t="shared" si="152"/>
        <v>5.6473710312703318E-2</v>
      </c>
      <c r="AF395" s="54">
        <f t="shared" si="152"/>
        <v>7.2920876377061239E-2</v>
      </c>
      <c r="AG395" s="54">
        <f t="shared" si="152"/>
        <v>8.8078986623746802E-2</v>
      </c>
      <c r="AH395" s="54">
        <f t="shared" si="152"/>
        <v>0.10208848971953177</v>
      </c>
      <c r="AI395" s="54">
        <f t="shared" si="152"/>
        <v>0.11507156317117584</v>
      </c>
      <c r="AJ395" s="54">
        <f t="shared" si="152"/>
        <v>0.12713461365845835</v>
      </c>
      <c r="AK395" s="54">
        <f t="shared" si="152"/>
        <v>0.13837048399640062</v>
      </c>
      <c r="AL395" s="54">
        <f t="shared" si="152"/>
        <v>0.14886037143670894</v>
      </c>
      <c r="AN395" s="55">
        <f t="shared" si="129"/>
        <v>-5.8290000000000008E-2</v>
      </c>
      <c r="AO395" s="55">
        <f t="shared" si="130"/>
        <v>6.5800000000000081E-2</v>
      </c>
      <c r="AP395" s="55">
        <f t="shared" si="131"/>
        <v>4.5284000000000013</v>
      </c>
      <c r="AQ395" s="55">
        <f t="shared" si="132"/>
        <v>-4.506809999999998</v>
      </c>
      <c r="AR395" s="55">
        <f t="shared" si="133"/>
        <v>8.7610000000000188E-2</v>
      </c>
      <c r="AS395" s="55">
        <f t="shared" si="134"/>
        <v>6.3919999999999977E-2</v>
      </c>
    </row>
    <row r="396" spans="1:45" ht="13.5" customHeight="1">
      <c r="A396" s="51">
        <v>386</v>
      </c>
      <c r="B396" s="52">
        <v>44386</v>
      </c>
      <c r="C396" s="53">
        <v>0.48637000000000002</v>
      </c>
      <c r="D396" s="53">
        <v>-1.1552100000000001</v>
      </c>
      <c r="E396" s="53">
        <v>-22.296810000000001</v>
      </c>
      <c r="F396" s="53">
        <v>20.113659999999999</v>
      </c>
      <c r="G396" s="53">
        <v>2.1228699999999998</v>
      </c>
      <c r="H396" s="53">
        <v>2.0182000000000002</v>
      </c>
      <c r="I396" s="54">
        <f t="shared" si="150"/>
        <v>-0.68899983253939112</v>
      </c>
      <c r="J396" s="54">
        <f t="shared" si="150"/>
        <v>-0.71601675456518254</v>
      </c>
      <c r="K396" s="54">
        <f t="shared" si="150"/>
        <v>-0.72203912336155174</v>
      </c>
      <c r="L396" s="54">
        <f t="shared" si="150"/>
        <v>-0.7027034390909348</v>
      </c>
      <c r="M396" s="54">
        <f t="shared" si="150"/>
        <v>-0.66259752107462777</v>
      </c>
      <c r="N396" s="54">
        <f t="shared" si="150"/>
        <v>-0.60855711965053239</v>
      </c>
      <c r="O396" s="54">
        <f t="shared" si="150"/>
        <v>-0.54689194469981839</v>
      </c>
      <c r="P396" s="54">
        <f t="shared" si="150"/>
        <v>-0.48248820791240465</v>
      </c>
      <c r="Q396" s="54">
        <f t="shared" si="150"/>
        <v>-0.41873782208431098</v>
      </c>
      <c r="R396" s="54">
        <f t="shared" si="150"/>
        <v>-0.35777830730453308</v>
      </c>
      <c r="S396" s="54">
        <f t="shared" si="151"/>
        <v>-0.30080502319992553</v>
      </c>
      <c r="T396" s="54">
        <f t="shared" si="151"/>
        <v>-0.24835701175933123</v>
      </c>
      <c r="U396" s="54">
        <f t="shared" si="151"/>
        <v>-0.20054469053542379</v>
      </c>
      <c r="V396" s="54">
        <f t="shared" si="151"/>
        <v>-0.15721728303908034</v>
      </c>
      <c r="W396" s="54">
        <f t="shared" si="151"/>
        <v>-0.11807910502567998</v>
      </c>
      <c r="X396" s="54">
        <f t="shared" si="151"/>
        <v>-8.2766496583783322E-2</v>
      </c>
      <c r="Y396" s="54">
        <f t="shared" si="151"/>
        <v>-5.0896280295486207E-2</v>
      </c>
      <c r="Z396" s="54">
        <f t="shared" si="151"/>
        <v>-2.2094536962513622E-2</v>
      </c>
      <c r="AA396" s="54">
        <f t="shared" si="151"/>
        <v>3.9877039616182941E-3</v>
      </c>
      <c r="AB396" s="54">
        <f t="shared" si="151"/>
        <v>2.7667147663655633E-2</v>
      </c>
      <c r="AC396" s="54">
        <f t="shared" si="152"/>
        <v>4.9226050832039459E-2</v>
      </c>
      <c r="AD396" s="54">
        <f t="shared" si="152"/>
        <v>6.8913014965071628E-2</v>
      </c>
      <c r="AE396" s="54">
        <f t="shared" si="152"/>
        <v>8.69453641864677E-2</v>
      </c>
      <c r="AF396" s="54">
        <f t="shared" si="152"/>
        <v>0.10351223919724006</v>
      </c>
      <c r="AG396" s="54">
        <f t="shared" si="152"/>
        <v>0.11877788744835915</v>
      </c>
      <c r="AH396" s="54">
        <f t="shared" si="152"/>
        <v>0.13288485548167617</v>
      </c>
      <c r="AI396" s="54">
        <f t="shared" si="152"/>
        <v>0.14595693176750824</v>
      </c>
      <c r="AJ396" s="54">
        <f t="shared" si="152"/>
        <v>0.15810177525341751</v>
      </c>
      <c r="AK396" s="54">
        <f t="shared" si="152"/>
        <v>0.16941321566884371</v>
      </c>
      <c r="AL396" s="54">
        <f t="shared" si="152"/>
        <v>0.17997323958271139</v>
      </c>
      <c r="AN396" s="55">
        <f t="shared" ref="AN396:AN459" si="153">C396-C395</f>
        <v>3.3120000000000038E-2</v>
      </c>
      <c r="AO396" s="55">
        <f t="shared" ref="AO396:AO459" si="154">D396-D395</f>
        <v>-2.3440000000000127E-2</v>
      </c>
      <c r="AP396" s="55">
        <f t="shared" ref="AP396:AP459" si="155">E396-E395</f>
        <v>-2.3284400000000005</v>
      </c>
      <c r="AQ396" s="55">
        <f t="shared" ref="AQ396:AQ459" si="156">F396-F395</f>
        <v>2.277429999999999</v>
      </c>
      <c r="AR396" s="55">
        <f t="shared" ref="AR396:AR459" si="157">G396-G395</f>
        <v>-3.6030000000000229E-2</v>
      </c>
      <c r="AS396" s="55">
        <f t="shared" ref="AS396:AS459" si="158">H396-H395</f>
        <v>-2.3769999999999847E-2</v>
      </c>
    </row>
    <row r="397" spans="1:45" ht="13.5" customHeight="1">
      <c r="A397" s="51">
        <v>387</v>
      </c>
      <c r="B397" s="52">
        <v>44389</v>
      </c>
      <c r="C397" s="53">
        <v>0.49571999999999999</v>
      </c>
      <c r="D397" s="53">
        <v>-1.1707700000000001</v>
      </c>
      <c r="E397" s="53">
        <v>-23.927800000000001</v>
      </c>
      <c r="F397" s="53">
        <v>21.742360000000001</v>
      </c>
      <c r="G397" s="53">
        <v>2.0782400000000001</v>
      </c>
      <c r="H397" s="53">
        <v>1.9759899999999999</v>
      </c>
      <c r="I397" s="54">
        <f t="shared" si="150"/>
        <v>-0.683289117109529</v>
      </c>
      <c r="J397" s="54">
        <f t="shared" si="150"/>
        <v>-0.70963474423461026</v>
      </c>
      <c r="K397" s="54">
        <f t="shared" si="150"/>
        <v>-0.71767357415239186</v>
      </c>
      <c r="L397" s="54">
        <f t="shared" si="150"/>
        <v>-0.70005140913340735</v>
      </c>
      <c r="M397" s="54">
        <f t="shared" si="150"/>
        <v>-0.66066443255045204</v>
      </c>
      <c r="N397" s="54">
        <f t="shared" si="150"/>
        <v>-0.60647547238887256</v>
      </c>
      <c r="O397" s="54">
        <f t="shared" si="150"/>
        <v>-0.54411850021242802</v>
      </c>
      <c r="P397" s="54">
        <f t="shared" si="150"/>
        <v>-0.47877330548830521</v>
      </c>
      <c r="Q397" s="54">
        <f t="shared" si="150"/>
        <v>-0.41403529557975993</v>
      </c>
      <c r="R397" s="54">
        <f t="shared" si="150"/>
        <v>-0.35215986600464788</v>
      </c>
      <c r="S397" s="54">
        <f t="shared" si="151"/>
        <v>-0.29439730615628479</v>
      </c>
      <c r="T397" s="54">
        <f t="shared" si="151"/>
        <v>-0.24130161719882537</v>
      </c>
      <c r="U397" s="54">
        <f t="shared" si="151"/>
        <v>-0.19297591978442874</v>
      </c>
      <c r="V397" s="54">
        <f t="shared" si="151"/>
        <v>-0.14925178062698219</v>
      </c>
      <c r="W397" s="54">
        <f t="shared" si="151"/>
        <v>-0.1098126957988308</v>
      </c>
      <c r="X397" s="54">
        <f t="shared" si="151"/>
        <v>-7.4274926106502992E-2</v>
      </c>
      <c r="Y397" s="54">
        <f t="shared" si="151"/>
        <v>-4.2237759092250915E-2</v>
      </c>
      <c r="Z397" s="54">
        <f t="shared" si="151"/>
        <v>-1.3312858703293351E-2</v>
      </c>
      <c r="AA397" s="54">
        <f t="shared" si="151"/>
        <v>1.2860123823596581E-2</v>
      </c>
      <c r="AB397" s="54">
        <f t="shared" si="151"/>
        <v>3.6606611509873765E-2</v>
      </c>
      <c r="AC397" s="54">
        <f t="shared" si="152"/>
        <v>5.8215392562991575E-2</v>
      </c>
      <c r="AD397" s="54">
        <f t="shared" si="152"/>
        <v>7.7939877647942968E-2</v>
      </c>
      <c r="AE397" s="54">
        <f t="shared" si="152"/>
        <v>9.600088382071581E-2</v>
      </c>
      <c r="AF397" s="54">
        <f t="shared" si="152"/>
        <v>0.11259006163338525</v>
      </c>
      <c r="AG397" s="54">
        <f t="shared" si="152"/>
        <v>0.12787344712806181</v>
      </c>
      <c r="AH397" s="54">
        <f t="shared" si="152"/>
        <v>0.14199485372543497</v>
      </c>
      <c r="AI397" s="54">
        <f t="shared" si="152"/>
        <v>0.15507896367771656</v>
      </c>
      <c r="AJ397" s="54">
        <f t="shared" si="152"/>
        <v>0.16723406532629781</v>
      </c>
      <c r="AK397" s="54">
        <f t="shared" si="152"/>
        <v>0.1785544317897827</v>
      </c>
      <c r="AL397" s="54">
        <f t="shared" si="152"/>
        <v>0.18912236288408346</v>
      </c>
      <c r="AN397" s="55">
        <f t="shared" si="153"/>
        <v>9.3499999999999694E-3</v>
      </c>
      <c r="AO397" s="55">
        <f t="shared" si="154"/>
        <v>-1.5560000000000018E-2</v>
      </c>
      <c r="AP397" s="55">
        <f t="shared" si="155"/>
        <v>-1.6309900000000006</v>
      </c>
      <c r="AQ397" s="55">
        <f t="shared" si="156"/>
        <v>1.628700000000002</v>
      </c>
      <c r="AR397" s="55">
        <f t="shared" si="157"/>
        <v>-4.4629999999999725E-2</v>
      </c>
      <c r="AS397" s="55">
        <f t="shared" si="158"/>
        <v>-4.2210000000000303E-2</v>
      </c>
    </row>
    <row r="398" spans="1:45" ht="13.5" customHeight="1">
      <c r="A398" s="51">
        <v>388</v>
      </c>
      <c r="B398" s="52">
        <v>44390</v>
      </c>
      <c r="C398" s="53">
        <v>0.51761999999999997</v>
      </c>
      <c r="D398" s="53">
        <v>-1.19774</v>
      </c>
      <c r="E398" s="53">
        <v>-22.00948</v>
      </c>
      <c r="F398" s="53">
        <v>19.81108</v>
      </c>
      <c r="G398" s="53">
        <v>2.0444800000000001</v>
      </c>
      <c r="H398" s="53">
        <v>1.92933</v>
      </c>
      <c r="I398" s="54">
        <f t="shared" si="150"/>
        <v>-0.67902126003367425</v>
      </c>
      <c r="J398" s="54">
        <f t="shared" si="150"/>
        <v>-0.70412668877885398</v>
      </c>
      <c r="K398" s="54">
        <f t="shared" si="150"/>
        <v>-0.71233671742841942</v>
      </c>
      <c r="L398" s="54">
        <f t="shared" si="150"/>
        <v>-0.69429533055577242</v>
      </c>
      <c r="M398" s="54">
        <f t="shared" si="150"/>
        <v>-0.65366626360668079</v>
      </c>
      <c r="N398" s="54">
        <f t="shared" si="150"/>
        <v>-0.59770639260931357</v>
      </c>
      <c r="O398" s="54">
        <f t="shared" si="150"/>
        <v>-0.53339427993826671</v>
      </c>
      <c r="P398" s="54">
        <f t="shared" si="150"/>
        <v>-0.46616006266500332</v>
      </c>
      <c r="Q398" s="54">
        <f t="shared" si="150"/>
        <v>-0.39973975770431647</v>
      </c>
      <c r="R398" s="54">
        <f t="shared" si="150"/>
        <v>-0.33644502338297722</v>
      </c>
      <c r="S398" s="54">
        <f t="shared" si="151"/>
        <v>-0.27752905405401807</v>
      </c>
      <c r="T398" s="54">
        <f t="shared" si="151"/>
        <v>-0.22352029784356553</v>
      </c>
      <c r="U398" s="54">
        <f t="shared" si="151"/>
        <v>-0.17448463091029076</v>
      </c>
      <c r="V398" s="54">
        <f t="shared" si="151"/>
        <v>-0.13021462149040364</v>
      </c>
      <c r="W398" s="54">
        <f t="shared" si="151"/>
        <v>-9.0358143164646521E-2</v>
      </c>
      <c r="X398" s="54">
        <f t="shared" si="151"/>
        <v>-5.4501315417837759E-2</v>
      </c>
      <c r="Y398" s="54">
        <f t="shared" si="151"/>
        <v>-2.2219149606897748E-2</v>
      </c>
      <c r="Z398" s="54">
        <f t="shared" si="151"/>
        <v>6.8955832103112513E-3</v>
      </c>
      <c r="AA398" s="54">
        <f t="shared" si="151"/>
        <v>3.3217573557474456E-2</v>
      </c>
      <c r="AB398" s="54">
        <f t="shared" si="151"/>
        <v>5.7082932914097162E-2</v>
      </c>
      <c r="AC398" s="54">
        <f t="shared" si="152"/>
        <v>7.878830826212746E-2</v>
      </c>
      <c r="AD398" s="54">
        <f t="shared" si="152"/>
        <v>9.8592833474782982E-2</v>
      </c>
      <c r="AE398" s="54">
        <f t="shared" si="152"/>
        <v>0.1167214681405182</v>
      </c>
      <c r="AF398" s="54">
        <f t="shared" si="152"/>
        <v>0.13336885248344821</v>
      </c>
      <c r="AG398" s="54">
        <f t="shared" si="152"/>
        <v>0.14870318062735821</v>
      </c>
      <c r="AH398" s="54">
        <f t="shared" si="152"/>
        <v>0.16286982900192926</v>
      </c>
      <c r="AI398" s="54">
        <f t="shared" si="152"/>
        <v>0.17599461928223992</v>
      </c>
      <c r="AJ398" s="54">
        <f t="shared" si="152"/>
        <v>0.18818667852614523</v>
      </c>
      <c r="AK398" s="54">
        <f t="shared" si="152"/>
        <v>0.19954090512591627</v>
      </c>
      <c r="AL398" s="54">
        <f t="shared" si="152"/>
        <v>0.21014007229376697</v>
      </c>
      <c r="AN398" s="55">
        <f t="shared" si="153"/>
        <v>2.1899999999999975E-2</v>
      </c>
      <c r="AO398" s="55">
        <f t="shared" si="154"/>
        <v>-2.6969999999999938E-2</v>
      </c>
      <c r="AP398" s="55">
        <f t="shared" si="155"/>
        <v>1.9183200000000014</v>
      </c>
      <c r="AQ398" s="55">
        <f t="shared" si="156"/>
        <v>-1.931280000000001</v>
      </c>
      <c r="AR398" s="55">
        <f t="shared" si="157"/>
        <v>-3.3760000000000012E-2</v>
      </c>
      <c r="AS398" s="55">
        <f t="shared" si="158"/>
        <v>-4.6659999999999924E-2</v>
      </c>
    </row>
    <row r="399" spans="1:45" ht="13.5" customHeight="1">
      <c r="A399" s="51">
        <v>389</v>
      </c>
      <c r="B399" s="52">
        <v>44391</v>
      </c>
      <c r="C399" s="53">
        <v>0.51910000000000001</v>
      </c>
      <c r="D399" s="53">
        <v>-1.1981200000000001</v>
      </c>
      <c r="E399" s="53">
        <v>-28.179210000000001</v>
      </c>
      <c r="F399" s="53">
        <v>25.975390000000001</v>
      </c>
      <c r="G399" s="53">
        <v>2.0333299999999999</v>
      </c>
      <c r="H399" s="53">
        <v>1.9458599999999999</v>
      </c>
      <c r="I399" s="54">
        <f t="shared" si="150"/>
        <v>-0.67992963921924865</v>
      </c>
      <c r="J399" s="54">
        <f t="shared" si="150"/>
        <v>-0.70430942580562128</v>
      </c>
      <c r="K399" s="54">
        <f t="shared" si="150"/>
        <v>-0.71111455350787978</v>
      </c>
      <c r="L399" s="54">
        <f t="shared" si="150"/>
        <v>-0.69177943519471885</v>
      </c>
      <c r="M399" s="54">
        <f t="shared" si="150"/>
        <v>-0.65019816165647892</v>
      </c>
      <c r="N399" s="54">
        <f t="shared" si="150"/>
        <v>-0.59363243917265418</v>
      </c>
      <c r="O399" s="54">
        <f t="shared" si="150"/>
        <v>-0.52899158018064707</v>
      </c>
      <c r="P399" s="54">
        <f t="shared" si="150"/>
        <v>-0.46162575314788246</v>
      </c>
      <c r="Q399" s="54">
        <f t="shared" si="150"/>
        <v>-0.39520301396423285</v>
      </c>
      <c r="R399" s="54">
        <f t="shared" si="150"/>
        <v>-0.33198424275712046</v>
      </c>
      <c r="S399" s="54">
        <f t="shared" si="151"/>
        <v>-0.27318748930751102</v>
      </c>
      <c r="T399" s="54">
        <f t="shared" si="151"/>
        <v>-0.21931821951265462</v>
      </c>
      <c r="U399" s="54">
        <f t="shared" si="151"/>
        <v>-0.1704280321611118</v>
      </c>
      <c r="V399" s="54">
        <f t="shared" si="151"/>
        <v>-0.12630111478546135</v>
      </c>
      <c r="W399" s="54">
        <f t="shared" si="151"/>
        <v>-8.6580787852915897E-2</v>
      </c>
      <c r="X399" s="54">
        <f t="shared" si="151"/>
        <v>-5.0851008529871677E-2</v>
      </c>
      <c r="Y399" s="54">
        <f t="shared" si="151"/>
        <v>-1.8686059916670938E-2</v>
      </c>
      <c r="Z399" s="54">
        <f t="shared" si="151"/>
        <v>1.0321197088965395E-2</v>
      </c>
      <c r="AA399" s="54">
        <f t="shared" si="151"/>
        <v>3.6544929709922513E-2</v>
      </c>
      <c r="AB399" s="54">
        <f t="shared" si="151"/>
        <v>6.0320525402826064E-2</v>
      </c>
      <c r="AC399" s="54">
        <f t="shared" si="152"/>
        <v>8.1943842110430154E-2</v>
      </c>
      <c r="AD399" s="54">
        <f t="shared" si="152"/>
        <v>0.10167323491172908</v>
      </c>
      <c r="AE399" s="54">
        <f t="shared" si="152"/>
        <v>0.11973293340928537</v>
      </c>
      <c r="AF399" s="54">
        <f t="shared" si="152"/>
        <v>0.13631691357639841</v>
      </c>
      <c r="AG399" s="54">
        <f t="shared" si="152"/>
        <v>0.15159277566289187</v>
      </c>
      <c r="AH399" s="54">
        <f t="shared" si="152"/>
        <v>0.1657053706405287</v>
      </c>
      <c r="AI399" s="54">
        <f t="shared" si="152"/>
        <v>0.17878005794926422</v>
      </c>
      <c r="AJ399" s="54">
        <f t="shared" si="152"/>
        <v>0.190925559148446</v>
      </c>
      <c r="AK399" s="54">
        <f t="shared" si="152"/>
        <v>0.20223641715995977</v>
      </c>
      <c r="AL399" s="54">
        <f t="shared" si="152"/>
        <v>0.21279509337661029</v>
      </c>
      <c r="AN399" s="55">
        <f t="shared" si="153"/>
        <v>1.4800000000000368E-3</v>
      </c>
      <c r="AO399" s="55">
        <f t="shared" si="154"/>
        <v>-3.8000000000004697E-4</v>
      </c>
      <c r="AP399" s="55">
        <f t="shared" si="155"/>
        <v>-6.1697300000000013</v>
      </c>
      <c r="AQ399" s="55">
        <f t="shared" si="156"/>
        <v>6.1643100000000004</v>
      </c>
      <c r="AR399" s="55">
        <f t="shared" si="157"/>
        <v>-1.1150000000000215E-2</v>
      </c>
      <c r="AS399" s="55">
        <f t="shared" si="158"/>
        <v>1.6529999999999934E-2</v>
      </c>
    </row>
    <row r="400" spans="1:45" ht="13.5" customHeight="1">
      <c r="A400" s="51">
        <v>390</v>
      </c>
      <c r="B400" s="52">
        <v>44392</v>
      </c>
      <c r="C400" s="53">
        <v>0.45730999999999999</v>
      </c>
      <c r="D400" s="53">
        <v>-1.14022</v>
      </c>
      <c r="E400" s="53">
        <v>-4.4995500000000002</v>
      </c>
      <c r="F400" s="53">
        <v>2.49641</v>
      </c>
      <c r="G400" s="53">
        <v>2.3664100000000001</v>
      </c>
      <c r="H400" s="53">
        <v>1.6717599999999999</v>
      </c>
      <c r="I400" s="54">
        <f t="shared" si="150"/>
        <v>-0.68732311104118504</v>
      </c>
      <c r="J400" s="54">
        <f t="shared" si="150"/>
        <v>-0.71598186822280929</v>
      </c>
      <c r="K400" s="54">
        <f t="shared" si="150"/>
        <v>-0.72774607322496809</v>
      </c>
      <c r="L400" s="54">
        <f t="shared" si="150"/>
        <v>-0.71388287259082839</v>
      </c>
      <c r="M400" s="54">
        <f t="shared" si="150"/>
        <v>-0.67797637366094099</v>
      </c>
      <c r="N400" s="54">
        <f t="shared" si="150"/>
        <v>-0.6269492507468305</v>
      </c>
      <c r="O400" s="54">
        <f t="shared" si="150"/>
        <v>-0.56743498819236138</v>
      </c>
      <c r="P400" s="54">
        <f t="shared" si="150"/>
        <v>-0.50460837279952586</v>
      </c>
      <c r="Q400" s="54">
        <f t="shared" si="150"/>
        <v>-0.44205996311695006</v>
      </c>
      <c r="R400" s="54">
        <f t="shared" si="150"/>
        <v>-0.38204939244911679</v>
      </c>
      <c r="S400" s="54">
        <f t="shared" si="151"/>
        <v>-0.32584355557630573</v>
      </c>
      <c r="T400" s="54">
        <f t="shared" si="151"/>
        <v>-0.27402377668588201</v>
      </c>
      <c r="U400" s="54">
        <f t="shared" si="151"/>
        <v>-0.22672729494316624</v>
      </c>
      <c r="V400" s="54">
        <f t="shared" si="151"/>
        <v>-0.18382242976461971</v>
      </c>
      <c r="W400" s="54">
        <f t="shared" si="151"/>
        <v>-0.14502870682516128</v>
      </c>
      <c r="X400" s="54">
        <f t="shared" si="151"/>
        <v>-0.10999545616670769</v>
      </c>
      <c r="Y400" s="54">
        <f t="shared" si="151"/>
        <v>-7.8350874409715332E-2</v>
      </c>
      <c r="Z400" s="54">
        <f t="shared" si="151"/>
        <v>-4.9730969610290221E-2</v>
      </c>
      <c r="AA400" s="54">
        <f t="shared" si="151"/>
        <v>-2.3795296794910825E-2</v>
      </c>
      <c r="AB400" s="54">
        <f t="shared" si="151"/>
        <v>-2.343250941183872E-4</v>
      </c>
      <c r="AC400" s="54">
        <f t="shared" si="152"/>
        <v>2.1228286599131452E-2</v>
      </c>
      <c r="AD400" s="54">
        <f t="shared" si="152"/>
        <v>4.0836352002387555E-2</v>
      </c>
      <c r="AE400" s="54">
        <f t="shared" si="152"/>
        <v>5.8803382601047421E-2</v>
      </c>
      <c r="AF400" s="54">
        <f t="shared" si="152"/>
        <v>7.5315524262073275E-2</v>
      </c>
      <c r="AG400" s="54">
        <f t="shared" si="152"/>
        <v>9.0534698132327451E-2</v>
      </c>
      <c r="AH400" s="54">
        <f t="shared" si="152"/>
        <v>0.10460165945329303</v>
      </c>
      <c r="AI400" s="54">
        <f t="shared" si="152"/>
        <v>0.11763882607507356</v>
      </c>
      <c r="AJ400" s="54">
        <f t="shared" si="152"/>
        <v>0.1297528123626186</v>
      </c>
      <c r="AK400" s="54">
        <f t="shared" si="152"/>
        <v>0.14103665320200193</v>
      </c>
      <c r="AL400" s="54">
        <f t="shared" si="152"/>
        <v>0.15157172984317718</v>
      </c>
      <c r="AN400" s="55">
        <f t="shared" si="153"/>
        <v>-6.1790000000000012E-2</v>
      </c>
      <c r="AO400" s="55">
        <f t="shared" si="154"/>
        <v>5.7900000000000063E-2</v>
      </c>
      <c r="AP400" s="55">
        <f t="shared" si="155"/>
        <v>23.679660000000002</v>
      </c>
      <c r="AQ400" s="55">
        <f t="shared" si="156"/>
        <v>-23.47898</v>
      </c>
      <c r="AR400" s="55">
        <f t="shared" si="157"/>
        <v>0.33308000000000026</v>
      </c>
      <c r="AS400" s="55">
        <f t="shared" si="158"/>
        <v>-0.27410000000000001</v>
      </c>
    </row>
    <row r="401" spans="1:45" ht="13.5" customHeight="1">
      <c r="A401" s="51">
        <v>391</v>
      </c>
      <c r="B401" s="52">
        <v>44393</v>
      </c>
      <c r="C401" s="53">
        <v>0.44505</v>
      </c>
      <c r="D401" s="53">
        <v>-1.12354</v>
      </c>
      <c r="E401" s="53">
        <v>-5.5332299999999996</v>
      </c>
      <c r="F401" s="53">
        <v>3.4878</v>
      </c>
      <c r="G401" s="53">
        <v>2.2461199999999999</v>
      </c>
      <c r="H401" s="53">
        <v>1.7269000000000001</v>
      </c>
      <c r="I401" s="54">
        <f t="shared" ref="I401:R410" si="159">IFERROR($C401 + $D401 * (1 - EXP(-I$9 / $G401)) / (I$9 / $G401)+ $E401 * ((1 - EXP(-I$9 / $G401)) / (I$9 / $G401) - EXP(-I$9 / $G401))+ $F401 * ((1 - EXP(-I$9 / $H401)) / (I$9 / $H401) - EXP(-I$9 / $H401)),"n.a")</f>
        <v>-0.68925574435624848</v>
      </c>
      <c r="J401" s="54">
        <f t="shared" si="159"/>
        <v>-0.72056964787002986</v>
      </c>
      <c r="K401" s="54">
        <f t="shared" si="159"/>
        <v>-0.73255819018022228</v>
      </c>
      <c r="L401" s="54">
        <f t="shared" si="159"/>
        <v>-0.71756346269386584</v>
      </c>
      <c r="M401" s="54">
        <f t="shared" si="159"/>
        <v>-0.6799588302985522</v>
      </c>
      <c r="N401" s="54">
        <f t="shared" si="159"/>
        <v>-0.62717861558036581</v>
      </c>
      <c r="O401" s="54">
        <f t="shared" si="159"/>
        <v>-0.56614434927467039</v>
      </c>
      <c r="P401" s="54">
        <f t="shared" si="159"/>
        <v>-0.50215979109894426</v>
      </c>
      <c r="Q401" s="54">
        <f t="shared" si="159"/>
        <v>-0.43884281750950038</v>
      </c>
      <c r="R401" s="54">
        <f t="shared" si="159"/>
        <v>-0.37842278099776727</v>
      </c>
      <c r="S401" s="54">
        <f t="shared" ref="S401:AB410" si="160">IFERROR($C401 + $D401 * (1 - EXP(-S$9 / $G401)) / (S$9 / $G401)+ $E401 * ((1 - EXP(-S$9 / $G401)) / (S$9 / $G401) - EXP(-S$9 / $G401))+ $F401 * ((1 - EXP(-S$9 / $H401)) / (S$9 / $H401) - EXP(-S$9 / $H401)),"n.a")</f>
        <v>-0.32210916540369383</v>
      </c>
      <c r="T401" s="54">
        <f t="shared" si="160"/>
        <v>-0.27041796287471992</v>
      </c>
      <c r="U401" s="54">
        <f t="shared" si="160"/>
        <v>-0.22342407032866746</v>
      </c>
      <c r="V401" s="54">
        <f t="shared" si="160"/>
        <v>-0.18094176304464266</v>
      </c>
      <c r="W401" s="54">
        <f t="shared" si="160"/>
        <v>-0.14264664019145645</v>
      </c>
      <c r="X401" s="54">
        <f t="shared" si="160"/>
        <v>-0.10815406123349086</v>
      </c>
      <c r="Y401" s="54">
        <f t="shared" si="160"/>
        <v>-7.7067062627753369E-2</v>
      </c>
      <c r="Z401" s="54">
        <f t="shared" si="160"/>
        <v>-4.9003787565117363E-2</v>
      </c>
      <c r="AA401" s="54">
        <f t="shared" si="160"/>
        <v>-2.3611684930599175E-2</v>
      </c>
      <c r="AB401" s="54">
        <f t="shared" si="160"/>
        <v>-5.7349352513585972E-4</v>
      </c>
      <c r="AC401" s="54">
        <f t="shared" ref="AC401:AL410" si="161">IFERROR($C401 + $D401 * (1 - EXP(-AC$9 / $G401)) / (AC$9 / $G401)+ $E401 * ((1 - EXP(-AC$9 / $G401)) / (AC$9 / $G401) - EXP(-AC$9 / $G401))+ $F401 * ((1 - EXP(-AC$9 / $H401)) / (AC$9 / $H401) - EXP(-AC$9 / $H401)),"n.a")</f>
        <v>2.0391641883376943E-2</v>
      </c>
      <c r="AD401" s="54">
        <f t="shared" si="161"/>
        <v>3.9529759207675319E-2</v>
      </c>
      <c r="AE401" s="54">
        <f t="shared" si="161"/>
        <v>5.7055017339417258E-2</v>
      </c>
      <c r="AF401" s="54">
        <f t="shared" si="161"/>
        <v>7.3153165443962442E-2</v>
      </c>
      <c r="AG401" s="54">
        <f t="shared" si="161"/>
        <v>8.7985071230929746E-2</v>
      </c>
      <c r="AH401" s="54">
        <f t="shared" si="161"/>
        <v>0.10169005436771317</v>
      </c>
      <c r="AI401" s="54">
        <f t="shared" si="161"/>
        <v>0.11438890458394038</v>
      </c>
      <c r="AJ401" s="54">
        <f t="shared" si="161"/>
        <v>0.12618654264825563</v>
      </c>
      <c r="AK401" s="54">
        <f t="shared" si="161"/>
        <v>0.13717432647220881</v>
      </c>
      <c r="AL401" s="54">
        <f t="shared" si="161"/>
        <v>0.14743202738037672</v>
      </c>
      <c r="AN401" s="55">
        <f t="shared" si="153"/>
        <v>-1.2259999999999993E-2</v>
      </c>
      <c r="AO401" s="55">
        <f t="shared" si="154"/>
        <v>1.6680000000000028E-2</v>
      </c>
      <c r="AP401" s="55">
        <f t="shared" si="155"/>
        <v>-1.0336799999999995</v>
      </c>
      <c r="AQ401" s="55">
        <f t="shared" si="156"/>
        <v>0.99138999999999999</v>
      </c>
      <c r="AR401" s="55">
        <f t="shared" si="157"/>
        <v>-0.12029000000000023</v>
      </c>
      <c r="AS401" s="55">
        <f t="shared" si="158"/>
        <v>5.5140000000000189E-2</v>
      </c>
    </row>
    <row r="402" spans="1:45" ht="13.5" customHeight="1">
      <c r="A402" s="51">
        <v>392</v>
      </c>
      <c r="B402" s="52">
        <v>44396</v>
      </c>
      <c r="C402" s="53">
        <v>0.40249000000000001</v>
      </c>
      <c r="D402" s="53">
        <v>-1.0726</v>
      </c>
      <c r="E402" s="53">
        <v>-9.9493299999999998</v>
      </c>
      <c r="F402" s="53">
        <v>7.88476</v>
      </c>
      <c r="G402" s="53">
        <v>2.20587</v>
      </c>
      <c r="H402" s="53">
        <v>1.95661</v>
      </c>
      <c r="I402" s="54">
        <f t="shared" si="159"/>
        <v>-0.69284550232644215</v>
      </c>
      <c r="J402" s="54">
        <f t="shared" si="159"/>
        <v>-0.72499580697944399</v>
      </c>
      <c r="K402" s="54">
        <f t="shared" si="159"/>
        <v>-0.73739741283422955</v>
      </c>
      <c r="L402" s="54">
        <f t="shared" si="159"/>
        <v>-0.72478997777531884</v>
      </c>
      <c r="M402" s="54">
        <f t="shared" si="159"/>
        <v>-0.69120466439471695</v>
      </c>
      <c r="N402" s="54">
        <f t="shared" si="159"/>
        <v>-0.64317087082865676</v>
      </c>
      <c r="O402" s="54">
        <f t="shared" si="159"/>
        <v>-0.58686183783686907</v>
      </c>
      <c r="P402" s="54">
        <f t="shared" si="159"/>
        <v>-0.52713421133735361</v>
      </c>
      <c r="Q402" s="54">
        <f t="shared" si="159"/>
        <v>-0.46741192083412231</v>
      </c>
      <c r="R402" s="54">
        <f t="shared" si="159"/>
        <v>-0.40989557186929959</v>
      </c>
      <c r="S402" s="54">
        <f t="shared" si="160"/>
        <v>-0.35585538602136091</v>
      </c>
      <c r="T402" s="54">
        <f t="shared" si="160"/>
        <v>-0.30590568529654605</v>
      </c>
      <c r="U402" s="54">
        <f t="shared" si="160"/>
        <v>-0.2602265266569519</v>
      </c>
      <c r="V402" s="54">
        <f t="shared" si="160"/>
        <v>-0.21872842704296169</v>
      </c>
      <c r="W402" s="54">
        <f t="shared" si="160"/>
        <v>-0.18116794138493586</v>
      </c>
      <c r="X402" s="54">
        <f t="shared" si="160"/>
        <v>-0.14722498432349895</v>
      </c>
      <c r="Y402" s="54">
        <f t="shared" si="160"/>
        <v>-0.11655220764558827</v>
      </c>
      <c r="Z402" s="54">
        <f t="shared" si="160"/>
        <v>-8.8804884387752803E-2</v>
      </c>
      <c r="AA402" s="54">
        <f t="shared" si="160"/>
        <v>-6.365770613223265E-2</v>
      </c>
      <c r="AB402" s="54">
        <f t="shared" si="160"/>
        <v>-4.081310898965318E-2</v>
      </c>
      <c r="AC402" s="54">
        <f t="shared" si="161"/>
        <v>-2.000432918307693E-2</v>
      </c>
      <c r="AD402" s="54">
        <f t="shared" si="161"/>
        <v>-9.9533829084830217E-4</v>
      </c>
      <c r="AE402" s="54">
        <f t="shared" si="161"/>
        <v>1.6420940309809784E-2</v>
      </c>
      <c r="AF402" s="54">
        <f t="shared" si="161"/>
        <v>3.2425248492144565E-2</v>
      </c>
      <c r="AG402" s="54">
        <f t="shared" si="161"/>
        <v>4.7174905062037809E-2</v>
      </c>
      <c r="AH402" s="54">
        <f t="shared" si="161"/>
        <v>6.0806699874571324E-2</v>
      </c>
      <c r="AI402" s="54">
        <f t="shared" si="161"/>
        <v>7.3439602660107073E-2</v>
      </c>
      <c r="AJ402" s="54">
        <f t="shared" si="161"/>
        <v>8.51772082399746E-2</v>
      </c>
      <c r="AK402" s="54">
        <f t="shared" si="161"/>
        <v>9.6109893123829782E-2</v>
      </c>
      <c r="AL402" s="54">
        <f t="shared" si="161"/>
        <v>0.10631668865779487</v>
      </c>
      <c r="AN402" s="55">
        <f t="shared" si="153"/>
        <v>-4.2559999999999987E-2</v>
      </c>
      <c r="AO402" s="55">
        <f t="shared" si="154"/>
        <v>5.0939999999999985E-2</v>
      </c>
      <c r="AP402" s="55">
        <f t="shared" si="155"/>
        <v>-4.4161000000000001</v>
      </c>
      <c r="AQ402" s="55">
        <f t="shared" si="156"/>
        <v>4.39696</v>
      </c>
      <c r="AR402" s="55">
        <f t="shared" si="157"/>
        <v>-4.0249999999999897E-2</v>
      </c>
      <c r="AS402" s="55">
        <f t="shared" si="158"/>
        <v>0.22970999999999986</v>
      </c>
    </row>
    <row r="403" spans="1:45" ht="13.5" customHeight="1">
      <c r="A403" s="51">
        <v>393</v>
      </c>
      <c r="B403" s="52">
        <v>44397</v>
      </c>
      <c r="C403" s="53">
        <v>0.34032000000000001</v>
      </c>
      <c r="D403" s="53">
        <v>-1.01136</v>
      </c>
      <c r="E403" s="53">
        <v>-20.337959999999999</v>
      </c>
      <c r="F403" s="53">
        <v>18.245249999999999</v>
      </c>
      <c r="G403" s="53">
        <v>2.0903200000000002</v>
      </c>
      <c r="H403" s="53">
        <v>1.97464</v>
      </c>
      <c r="I403" s="54">
        <f t="shared" si="159"/>
        <v>-0.70262611254525753</v>
      </c>
      <c r="J403" s="54">
        <f t="shared" si="159"/>
        <v>-0.74460705273228367</v>
      </c>
      <c r="K403" s="54">
        <f t="shared" si="159"/>
        <v>-0.76461166459643248</v>
      </c>
      <c r="L403" s="54">
        <f t="shared" si="159"/>
        <v>-0.75704743897907356</v>
      </c>
      <c r="M403" s="54">
        <f t="shared" si="159"/>
        <v>-0.7265296381479196</v>
      </c>
      <c r="N403" s="54">
        <f t="shared" si="159"/>
        <v>-0.68029557645213057</v>
      </c>
      <c r="O403" s="54">
        <f t="shared" si="159"/>
        <v>-0.62508476392352197</v>
      </c>
      <c r="P403" s="54">
        <f t="shared" si="159"/>
        <v>-0.56613178208562864</v>
      </c>
      <c r="Q403" s="54">
        <f t="shared" si="159"/>
        <v>-0.50708070441913966</v>
      </c>
      <c r="R403" s="54">
        <f t="shared" si="159"/>
        <v>-0.45024194695180819</v>
      </c>
      <c r="S403" s="54">
        <f t="shared" si="160"/>
        <v>-0.39692718970448393</v>
      </c>
      <c r="T403" s="54">
        <f t="shared" si="160"/>
        <v>-0.34775453965262138</v>
      </c>
      <c r="U403" s="54">
        <f t="shared" si="160"/>
        <v>-0.30289015768601946</v>
      </c>
      <c r="V403" s="54">
        <f t="shared" si="160"/>
        <v>-0.26222482179740947</v>
      </c>
      <c r="W403" s="54">
        <f t="shared" si="160"/>
        <v>-0.22549580040547879</v>
      </c>
      <c r="X403" s="54">
        <f t="shared" si="160"/>
        <v>-0.19236701230061781</v>
      </c>
      <c r="Y403" s="54">
        <f t="shared" si="160"/>
        <v>-0.16247925762721982</v>
      </c>
      <c r="Z403" s="54">
        <f t="shared" si="160"/>
        <v>-0.13547992728141822</v>
      </c>
      <c r="AA403" s="54">
        <f t="shared" si="160"/>
        <v>-0.11103917583732859</v>
      </c>
      <c r="AB403" s="54">
        <f t="shared" si="160"/>
        <v>-8.885749802477716E-2</v>
      </c>
      <c r="AC403" s="54">
        <f t="shared" si="161"/>
        <v>-6.866807431766242E-2</v>
      </c>
      <c r="AD403" s="54">
        <f t="shared" si="161"/>
        <v>-5.0236105813611154E-2</v>
      </c>
      <c r="AE403" s="54">
        <f t="shared" si="161"/>
        <v>-3.3356558040585016E-2</v>
      </c>
      <c r="AF403" s="54">
        <f t="shared" si="161"/>
        <v>-1.785119117408196E-2</v>
      </c>
      <c r="AG403" s="54">
        <f t="shared" si="161"/>
        <v>-3.5653969413325104E-3</v>
      </c>
      <c r="AH403" s="54">
        <f t="shared" si="161"/>
        <v>9.6348667250734099E-3</v>
      </c>
      <c r="AI403" s="54">
        <f t="shared" si="161"/>
        <v>2.1865895228008414E-2</v>
      </c>
      <c r="AJ403" s="54">
        <f t="shared" si="161"/>
        <v>3.3228749297061544E-2</v>
      </c>
      <c r="AK403" s="54">
        <f t="shared" si="161"/>
        <v>4.3811447557463801E-2</v>
      </c>
      <c r="AL403" s="54">
        <f t="shared" si="161"/>
        <v>5.3690854807800559E-2</v>
      </c>
      <c r="AN403" s="55">
        <f t="shared" si="153"/>
        <v>-6.2170000000000003E-2</v>
      </c>
      <c r="AO403" s="55">
        <f t="shared" si="154"/>
        <v>6.1239999999999961E-2</v>
      </c>
      <c r="AP403" s="55">
        <f t="shared" si="155"/>
        <v>-10.388629999999999</v>
      </c>
      <c r="AQ403" s="55">
        <f t="shared" si="156"/>
        <v>10.360489999999999</v>
      </c>
      <c r="AR403" s="55">
        <f t="shared" si="157"/>
        <v>-0.11554999999999982</v>
      </c>
      <c r="AS403" s="55">
        <f t="shared" si="158"/>
        <v>1.802999999999999E-2</v>
      </c>
    </row>
    <row r="404" spans="1:45" ht="13.5" customHeight="1">
      <c r="A404" s="51">
        <v>394</v>
      </c>
      <c r="B404" s="52">
        <v>44398</v>
      </c>
      <c r="C404" s="53">
        <v>0.35774</v>
      </c>
      <c r="D404" s="53">
        <v>-1.0264500000000001</v>
      </c>
      <c r="E404" s="53">
        <v>-15.398350000000001</v>
      </c>
      <c r="F404" s="53">
        <v>13.270379999999999</v>
      </c>
      <c r="G404" s="53">
        <v>2.12121</v>
      </c>
      <c r="H404" s="53">
        <v>1.97275</v>
      </c>
      <c r="I404" s="54">
        <f t="shared" si="159"/>
        <v>-0.71170029669278767</v>
      </c>
      <c r="J404" s="54">
        <f t="shared" si="159"/>
        <v>-0.75390733073055571</v>
      </c>
      <c r="K404" s="54">
        <f t="shared" si="159"/>
        <v>-0.77030833221003636</v>
      </c>
      <c r="L404" s="54">
        <f t="shared" si="159"/>
        <v>-0.75846183373603893</v>
      </c>
      <c r="M404" s="54">
        <f t="shared" si="159"/>
        <v>-0.72415888950038942</v>
      </c>
      <c r="N404" s="54">
        <f t="shared" si="159"/>
        <v>-0.67493937852179808</v>
      </c>
      <c r="O404" s="54">
        <f t="shared" si="159"/>
        <v>-0.6174993345036226</v>
      </c>
      <c r="P404" s="54">
        <f t="shared" si="159"/>
        <v>-0.5569228877980863</v>
      </c>
      <c r="Q404" s="54">
        <f t="shared" si="159"/>
        <v>-0.49669589442945306</v>
      </c>
      <c r="R404" s="54">
        <f t="shared" si="159"/>
        <v>-0.43899717522214088</v>
      </c>
      <c r="S404" s="54">
        <f t="shared" si="160"/>
        <v>-0.38503991087878919</v>
      </c>
      <c r="T404" s="54">
        <f t="shared" si="160"/>
        <v>-0.33537279614936466</v>
      </c>
      <c r="U404" s="54">
        <f t="shared" si="160"/>
        <v>-0.29011491672878842</v>
      </c>
      <c r="V404" s="54">
        <f t="shared" si="160"/>
        <v>-0.24912590722499717</v>
      </c>
      <c r="W404" s="54">
        <f t="shared" si="160"/>
        <v>-0.21212272884006889</v>
      </c>
      <c r="X404" s="54">
        <f t="shared" si="160"/>
        <v>-0.17875612184231082</v>
      </c>
      <c r="Y404" s="54">
        <f t="shared" si="160"/>
        <v>-0.14865828523170999</v>
      </c>
      <c r="Z404" s="54">
        <f t="shared" si="160"/>
        <v>-0.12147089799736821</v>
      </c>
      <c r="AA404" s="54">
        <f t="shared" si="160"/>
        <v>-9.6860207953677113E-2</v>
      </c>
      <c r="AB404" s="54">
        <f t="shared" si="160"/>
        <v>-7.4523928469562906E-2</v>
      </c>
      <c r="AC404" s="54">
        <f t="shared" si="161"/>
        <v>-5.4193165991397896E-2</v>
      </c>
      <c r="AD404" s="54">
        <f t="shared" si="161"/>
        <v>-3.5631501608620386E-2</v>
      </c>
      <c r="AE404" s="54">
        <f t="shared" si="161"/>
        <v>-1.8632582831711098E-2</v>
      </c>
      <c r="AF404" s="54">
        <f t="shared" si="161"/>
        <v>-3.0170627379546566E-3</v>
      </c>
      <c r="AG404" s="54">
        <f t="shared" si="161"/>
        <v>1.1370618206358651E-2</v>
      </c>
      <c r="AH404" s="54">
        <f t="shared" si="161"/>
        <v>2.4665331676763103E-2</v>
      </c>
      <c r="AI404" s="54">
        <f t="shared" si="161"/>
        <v>3.6984103231784249E-2</v>
      </c>
      <c r="AJ404" s="54">
        <f t="shared" si="161"/>
        <v>4.8428639664028328E-2</v>
      </c>
      <c r="AK404" s="54">
        <f t="shared" si="161"/>
        <v>5.9087532987239788E-2</v>
      </c>
      <c r="AL404" s="54">
        <f t="shared" si="161"/>
        <v>6.9038157785634713E-2</v>
      </c>
      <c r="AN404" s="55">
        <f t="shared" si="153"/>
        <v>1.7419999999999991E-2</v>
      </c>
      <c r="AO404" s="55">
        <f t="shared" si="154"/>
        <v>-1.5090000000000048E-2</v>
      </c>
      <c r="AP404" s="55">
        <f t="shared" si="155"/>
        <v>4.9396099999999983</v>
      </c>
      <c r="AQ404" s="55">
        <f t="shared" si="156"/>
        <v>-4.9748699999999992</v>
      </c>
      <c r="AR404" s="55">
        <f t="shared" si="157"/>
        <v>3.0889999999999862E-2</v>
      </c>
      <c r="AS404" s="55">
        <f t="shared" si="158"/>
        <v>-1.8899999999999473E-3</v>
      </c>
    </row>
    <row r="405" spans="1:45" ht="13.5" customHeight="1">
      <c r="A405" s="51">
        <v>395</v>
      </c>
      <c r="B405" s="52">
        <v>44399</v>
      </c>
      <c r="C405" s="53">
        <v>0.36707000000000001</v>
      </c>
      <c r="D405" s="53">
        <v>-1.0507500000000001</v>
      </c>
      <c r="E405" s="53">
        <v>-16.84788</v>
      </c>
      <c r="F405" s="53">
        <v>14.711589999999999</v>
      </c>
      <c r="G405" s="53">
        <v>2.0464600000000002</v>
      </c>
      <c r="H405" s="53">
        <v>1.9043099999999999</v>
      </c>
      <c r="I405" s="54">
        <f t="shared" si="159"/>
        <v>-0.71303558410931034</v>
      </c>
      <c r="J405" s="54">
        <f t="shared" si="159"/>
        <v>-0.754582143084773</v>
      </c>
      <c r="K405" s="54">
        <f t="shared" si="159"/>
        <v>-0.77255200474676844</v>
      </c>
      <c r="L405" s="54">
        <f t="shared" si="159"/>
        <v>-0.76126305932027361</v>
      </c>
      <c r="M405" s="54">
        <f t="shared" si="159"/>
        <v>-0.72611153176675725</v>
      </c>
      <c r="N405" s="54">
        <f t="shared" si="159"/>
        <v>-0.67509761122258682</v>
      </c>
      <c r="O405" s="54">
        <f t="shared" si="159"/>
        <v>-0.61546741393898197</v>
      </c>
      <c r="P405" s="54">
        <f t="shared" si="159"/>
        <v>-0.55270980654065349</v>
      </c>
      <c r="Q405" s="54">
        <f t="shared" si="159"/>
        <v>-0.49054270452957516</v>
      </c>
      <c r="R405" s="54">
        <f t="shared" si="159"/>
        <v>-0.431243270483463</v>
      </c>
      <c r="S405" s="54">
        <f t="shared" si="160"/>
        <v>-0.37603788295138507</v>
      </c>
      <c r="T405" s="54">
        <f t="shared" si="160"/>
        <v>-0.32544256772435887</v>
      </c>
      <c r="U405" s="54">
        <f t="shared" si="160"/>
        <v>-0.27952441948273732</v>
      </c>
      <c r="V405" s="54">
        <f t="shared" si="160"/>
        <v>-0.23808754543683719</v>
      </c>
      <c r="W405" s="54">
        <f t="shared" si="160"/>
        <v>-0.2007980313105977</v>
      </c>
      <c r="X405" s="54">
        <f t="shared" si="160"/>
        <v>-0.16726379269408076</v>
      </c>
      <c r="Y405" s="54">
        <f t="shared" si="160"/>
        <v>-0.13708292387433607</v>
      </c>
      <c r="Z405" s="54">
        <f t="shared" si="160"/>
        <v>-0.10987101250409426</v>
      </c>
      <c r="AA405" s="54">
        <f t="shared" si="160"/>
        <v>-8.5274962857378345E-2</v>
      </c>
      <c r="AB405" s="54">
        <f t="shared" si="160"/>
        <v>-6.2978519288602097E-2</v>
      </c>
      <c r="AC405" s="54">
        <f t="shared" si="161"/>
        <v>-4.2702934571743567E-2</v>
      </c>
      <c r="AD405" s="54">
        <f t="shared" si="161"/>
        <v>-2.4204994013974801E-2</v>
      </c>
      <c r="AE405" s="54">
        <f t="shared" si="161"/>
        <v>-7.2737668926066146E-3</v>
      </c>
      <c r="AF405" s="54">
        <f t="shared" si="161"/>
        <v>8.2730969090243356E-3</v>
      </c>
      <c r="AG405" s="54">
        <f t="shared" si="161"/>
        <v>2.2593062264953501E-2</v>
      </c>
      <c r="AH405" s="54">
        <f t="shared" si="161"/>
        <v>3.5822154640368753E-2</v>
      </c>
      <c r="AI405" s="54">
        <f t="shared" si="161"/>
        <v>4.8078048346977376E-2</v>
      </c>
      <c r="AJ405" s="54">
        <f t="shared" si="161"/>
        <v>5.9462766436150671E-2</v>
      </c>
      <c r="AK405" s="54">
        <f t="shared" si="161"/>
        <v>7.0065003595415787E-2</v>
      </c>
      <c r="AL405" s="54">
        <f t="shared" si="161"/>
        <v>7.9962104225325015E-2</v>
      </c>
      <c r="AN405" s="55">
        <f t="shared" si="153"/>
        <v>9.330000000000005E-3</v>
      </c>
      <c r="AO405" s="55">
        <f t="shared" si="154"/>
        <v>-2.4299999999999988E-2</v>
      </c>
      <c r="AP405" s="55">
        <f t="shared" si="155"/>
        <v>-1.4495299999999993</v>
      </c>
      <c r="AQ405" s="55">
        <f t="shared" si="156"/>
        <v>1.4412099999999999</v>
      </c>
      <c r="AR405" s="55">
        <f t="shared" si="157"/>
        <v>-7.4749999999999872E-2</v>
      </c>
      <c r="AS405" s="55">
        <f t="shared" si="158"/>
        <v>-6.8440000000000056E-2</v>
      </c>
    </row>
    <row r="406" spans="1:45" ht="13.5" customHeight="1">
      <c r="A406" s="51">
        <v>396</v>
      </c>
      <c r="B406" s="52">
        <v>44400</v>
      </c>
      <c r="C406" s="53">
        <v>0.36649999999999999</v>
      </c>
      <c r="D406" s="53">
        <v>-1.0520499999999999</v>
      </c>
      <c r="E406" s="53">
        <v>-12.679460000000001</v>
      </c>
      <c r="F406" s="53">
        <v>10.53927</v>
      </c>
      <c r="G406" s="53">
        <v>2.1280999999999999</v>
      </c>
      <c r="H406" s="53">
        <v>1.9353199999999999</v>
      </c>
      <c r="I406" s="54">
        <f t="shared" si="159"/>
        <v>-0.72036205896592387</v>
      </c>
      <c r="J406" s="54">
        <f t="shared" si="159"/>
        <v>-0.76181104720962445</v>
      </c>
      <c r="K406" s="54">
        <f t="shared" si="159"/>
        <v>-0.77941896059288718</v>
      </c>
      <c r="L406" s="54">
        <f t="shared" si="159"/>
        <v>-0.76869353686435371</v>
      </c>
      <c r="M406" s="54">
        <f t="shared" si="159"/>
        <v>-0.73485371228289909</v>
      </c>
      <c r="N406" s="54">
        <f t="shared" si="159"/>
        <v>-0.68544276148125149</v>
      </c>
      <c r="O406" s="54">
        <f t="shared" si="159"/>
        <v>-0.627335272075221</v>
      </c>
      <c r="P406" s="54">
        <f t="shared" si="159"/>
        <v>-0.5658076512358905</v>
      </c>
      <c r="Q406" s="54">
        <f t="shared" si="159"/>
        <v>-0.50449830324755496</v>
      </c>
      <c r="R406" s="54">
        <f t="shared" si="159"/>
        <v>-0.44569041376780816</v>
      </c>
      <c r="S406" s="54">
        <f t="shared" si="160"/>
        <v>-0.39066090286115895</v>
      </c>
      <c r="T406" s="54">
        <f t="shared" si="160"/>
        <v>-0.33999271191766867</v>
      </c>
      <c r="U406" s="54">
        <f t="shared" si="160"/>
        <v>-0.2938196893815459</v>
      </c>
      <c r="V406" s="54">
        <f t="shared" si="160"/>
        <v>-0.25200434357776857</v>
      </c>
      <c r="W406" s="54">
        <f t="shared" si="160"/>
        <v>-0.21425986386527729</v>
      </c>
      <c r="X406" s="54">
        <f t="shared" si="160"/>
        <v>-0.18022995394243368</v>
      </c>
      <c r="Y406" s="54">
        <f t="shared" si="160"/>
        <v>-0.14953856167027713</v>
      </c>
      <c r="Z406" s="54">
        <f t="shared" si="160"/>
        <v>-0.12181906194771819</v>
      </c>
      <c r="AA406" s="54">
        <f t="shared" si="160"/>
        <v>-9.6729944765563181E-2</v>
      </c>
      <c r="AB406" s="54">
        <f t="shared" si="160"/>
        <v>-7.3961972665732789E-2</v>
      </c>
      <c r="AC406" s="54">
        <f t="shared" si="161"/>
        <v>-5.3240176428301811E-2</v>
      </c>
      <c r="AD406" s="54">
        <f t="shared" si="161"/>
        <v>-3.4322903230534774E-2</v>
      </c>
      <c r="AE406" s="54">
        <f t="shared" si="161"/>
        <v>-1.6999327795538477E-2</v>
      </c>
      <c r="AF406" s="54">
        <f t="shared" si="161"/>
        <v>-1.0862945969269955E-3</v>
      </c>
      <c r="AG406" s="54">
        <f t="shared" si="161"/>
        <v>1.3574997094624286E-2</v>
      </c>
      <c r="AH406" s="54">
        <f t="shared" si="161"/>
        <v>2.712218143149947E-2</v>
      </c>
      <c r="AI406" s="54">
        <f t="shared" si="161"/>
        <v>3.9674645266878805E-2</v>
      </c>
      <c r="AJ406" s="54">
        <f t="shared" si="161"/>
        <v>5.133612142247812E-2</v>
      </c>
      <c r="AK406" s="54">
        <f t="shared" si="161"/>
        <v>6.2196947777004352E-2</v>
      </c>
      <c r="AL406" s="54">
        <f t="shared" si="161"/>
        <v>7.2336010227906478E-2</v>
      </c>
      <c r="AN406" s="55">
        <f t="shared" si="153"/>
        <v>-5.7000000000001494E-4</v>
      </c>
      <c r="AO406" s="55">
        <f t="shared" si="154"/>
        <v>-1.2999999999998568E-3</v>
      </c>
      <c r="AP406" s="55">
        <f t="shared" si="155"/>
        <v>4.1684199999999993</v>
      </c>
      <c r="AQ406" s="55">
        <f t="shared" si="156"/>
        <v>-4.1723199999999991</v>
      </c>
      <c r="AR406" s="55">
        <f t="shared" si="157"/>
        <v>8.1639999999999713E-2</v>
      </c>
      <c r="AS406" s="55">
        <f t="shared" si="158"/>
        <v>3.1009999999999982E-2</v>
      </c>
    </row>
    <row r="407" spans="1:45" ht="13.5" customHeight="1">
      <c r="A407" s="51">
        <v>397</v>
      </c>
      <c r="B407" s="52">
        <v>44403</v>
      </c>
      <c r="C407" s="53">
        <v>0.33833000000000002</v>
      </c>
      <c r="D407" s="53">
        <v>-1.0247200000000001</v>
      </c>
      <c r="E407" s="53">
        <v>-24.986090000000001</v>
      </c>
      <c r="F407" s="53">
        <v>22.815370000000001</v>
      </c>
      <c r="G407" s="53">
        <v>2.0992700000000002</v>
      </c>
      <c r="H407" s="53">
        <v>2.0076900000000002</v>
      </c>
      <c r="I407" s="54">
        <f t="shared" si="159"/>
        <v>-0.73142429797489594</v>
      </c>
      <c r="J407" s="54">
        <f t="shared" si="159"/>
        <v>-0.77673548975795192</v>
      </c>
      <c r="K407" s="54">
        <f t="shared" si="159"/>
        <v>-0.79610473889486677</v>
      </c>
      <c r="L407" s="54">
        <f t="shared" si="159"/>
        <v>-0.78661197606621425</v>
      </c>
      <c r="M407" s="54">
        <f t="shared" si="159"/>
        <v>-0.7539424211333241</v>
      </c>
      <c r="N407" s="54">
        <f t="shared" si="159"/>
        <v>-0.70570255363362744</v>
      </c>
      <c r="O407" s="54">
        <f t="shared" si="159"/>
        <v>-0.64871794324962728</v>
      </c>
      <c r="P407" s="54">
        <f t="shared" si="159"/>
        <v>-0.5882100062687794</v>
      </c>
      <c r="Q407" s="54">
        <f t="shared" si="159"/>
        <v>-0.52778527711308154</v>
      </c>
      <c r="R407" s="54">
        <f t="shared" si="159"/>
        <v>-0.4697187333646502</v>
      </c>
      <c r="S407" s="54">
        <f t="shared" si="160"/>
        <v>-0.41529531039952516</v>
      </c>
      <c r="T407" s="54">
        <f t="shared" si="160"/>
        <v>-0.36511453663251681</v>
      </c>
      <c r="U407" s="54">
        <f t="shared" si="160"/>
        <v>-0.31932981984759312</v>
      </c>
      <c r="V407" s="54">
        <f t="shared" si="160"/>
        <v>-0.27782279303665813</v>
      </c>
      <c r="W407" s="54">
        <f t="shared" si="160"/>
        <v>-0.24032360710166767</v>
      </c>
      <c r="X407" s="54">
        <f t="shared" si="160"/>
        <v>-0.20649012927142651</v>
      </c>
      <c r="Y407" s="54">
        <f t="shared" si="160"/>
        <v>-0.17595766511625222</v>
      </c>
      <c r="Z407" s="54">
        <f t="shared" si="160"/>
        <v>-0.14836844255394022</v>
      </c>
      <c r="AA407" s="54">
        <f t="shared" si="160"/>
        <v>-0.12338771523368397</v>
      </c>
      <c r="AB407" s="54">
        <f t="shared" si="160"/>
        <v>-0.10071134211584187</v>
      </c>
      <c r="AC407" s="54">
        <f t="shared" si="161"/>
        <v>-8.0068160520542442E-2</v>
      </c>
      <c r="AD407" s="54">
        <f t="shared" si="161"/>
        <v>-6.1219348155653996E-2</v>
      </c>
      <c r="AE407" s="54">
        <f t="shared" si="161"/>
        <v>-4.3956183471348664E-2</v>
      </c>
      <c r="AF407" s="54">
        <f t="shared" si="161"/>
        <v>-2.8097079449720841E-2</v>
      </c>
      <c r="AG407" s="54">
        <f t="shared" si="161"/>
        <v>-1.3484412542978719E-2</v>
      </c>
      <c r="AH407" s="54">
        <f t="shared" si="161"/>
        <v>1.8559312883636991E-5</v>
      </c>
      <c r="AI407" s="54">
        <f t="shared" si="161"/>
        <v>1.2530538519975876E-2</v>
      </c>
      <c r="AJ407" s="54">
        <f t="shared" si="161"/>
        <v>2.4154725106188213E-2</v>
      </c>
      <c r="AK407" s="54">
        <f t="shared" si="161"/>
        <v>3.4981035579067177E-2</v>
      </c>
      <c r="AL407" s="54">
        <f t="shared" si="161"/>
        <v>4.5088017045335382E-2</v>
      </c>
      <c r="AN407" s="55">
        <f t="shared" si="153"/>
        <v>-2.8169999999999973E-2</v>
      </c>
      <c r="AO407" s="55">
        <f t="shared" si="154"/>
        <v>2.7329999999999854E-2</v>
      </c>
      <c r="AP407" s="55">
        <f t="shared" si="155"/>
        <v>-12.30663</v>
      </c>
      <c r="AQ407" s="55">
        <f t="shared" si="156"/>
        <v>12.276100000000001</v>
      </c>
      <c r="AR407" s="55">
        <f t="shared" si="157"/>
        <v>-2.8829999999999689E-2</v>
      </c>
      <c r="AS407" s="55">
        <f t="shared" si="158"/>
        <v>7.2370000000000267E-2</v>
      </c>
    </row>
    <row r="408" spans="1:45" ht="13.5" customHeight="1">
      <c r="A408" s="51">
        <v>398</v>
      </c>
      <c r="B408" s="52">
        <v>44404</v>
      </c>
      <c r="C408" s="53">
        <v>0.32539000000000001</v>
      </c>
      <c r="D408" s="53">
        <v>-1.0141</v>
      </c>
      <c r="E408" s="53">
        <v>-29.717860000000002</v>
      </c>
      <c r="F408" s="53">
        <v>27.528320000000001</v>
      </c>
      <c r="G408" s="53">
        <v>2.0333899999999998</v>
      </c>
      <c r="H408" s="53">
        <v>1.95584</v>
      </c>
      <c r="I408" s="54">
        <f t="shared" si="159"/>
        <v>-0.73463100614986221</v>
      </c>
      <c r="J408" s="54">
        <f t="shared" si="159"/>
        <v>-0.78424622107817044</v>
      </c>
      <c r="K408" s="54">
        <f t="shared" si="159"/>
        <v>-0.80663233110719723</v>
      </c>
      <c r="L408" s="54">
        <f t="shared" si="159"/>
        <v>-0.79813352700218232</v>
      </c>
      <c r="M408" s="54">
        <f t="shared" si="159"/>
        <v>-0.76495817528901355</v>
      </c>
      <c r="N408" s="54">
        <f t="shared" si="159"/>
        <v>-0.71542545460339468</v>
      </c>
      <c r="O408" s="54">
        <f t="shared" si="159"/>
        <v>-0.6569156269783436</v>
      </c>
      <c r="P408" s="54">
        <f t="shared" si="159"/>
        <v>-0.59498949221442921</v>
      </c>
      <c r="Q408" s="54">
        <f t="shared" si="159"/>
        <v>-0.53341813661631221</v>
      </c>
      <c r="R408" s="54">
        <f t="shared" si="159"/>
        <v>-0.47452546192936218</v>
      </c>
      <c r="S408" s="54">
        <f t="shared" si="160"/>
        <v>-0.41957988995019857</v>
      </c>
      <c r="T408" s="54">
        <f t="shared" si="160"/>
        <v>-0.36913397144580085</v>
      </c>
      <c r="U408" s="54">
        <f t="shared" si="160"/>
        <v>-0.3232851062603288</v>
      </c>
      <c r="V408" s="54">
        <f t="shared" si="160"/>
        <v>-0.28186148003256184</v>
      </c>
      <c r="W408" s="54">
        <f t="shared" si="160"/>
        <v>-0.24454759254272496</v>
      </c>
      <c r="X408" s="54">
        <f t="shared" si="160"/>
        <v>-0.21096497341707154</v>
      </c>
      <c r="Y408" s="54">
        <f t="shared" si="160"/>
        <v>-0.18072147505321556</v>
      </c>
      <c r="Z408" s="54">
        <f t="shared" si="160"/>
        <v>-0.15343947241849909</v>
      </c>
      <c r="AA408" s="54">
        <f t="shared" si="160"/>
        <v>-0.12877044490198308</v>
      </c>
      <c r="AB408" s="54">
        <f t="shared" si="160"/>
        <v>-0.10640111188347534</v>
      </c>
      <c r="AC408" s="54">
        <f t="shared" si="161"/>
        <v>-8.6054573703112869E-2</v>
      </c>
      <c r="AD408" s="54">
        <f t="shared" si="161"/>
        <v>-6.7488688427756127E-2</v>
      </c>
      <c r="AE408" s="54">
        <f t="shared" si="161"/>
        <v>-5.0493079141491037E-2</v>
      </c>
      <c r="AF408" s="54">
        <f t="shared" si="161"/>
        <v>-3.4885611772899505E-2</v>
      </c>
      <c r="AG408" s="54">
        <f t="shared" si="161"/>
        <v>-2.0508825260546981E-2</v>
      </c>
      <c r="AH408" s="54">
        <f t="shared" si="161"/>
        <v>-7.2265708630840919E-3</v>
      </c>
      <c r="AI408" s="54">
        <f t="shared" si="161"/>
        <v>5.0790195917393977E-3</v>
      </c>
      <c r="AJ408" s="54">
        <f t="shared" si="161"/>
        <v>1.6510197001404991E-2</v>
      </c>
      <c r="AK408" s="54">
        <f t="shared" si="161"/>
        <v>2.7155894865925845E-2</v>
      </c>
      <c r="AL408" s="54">
        <f t="shared" si="161"/>
        <v>3.7093693441654141E-2</v>
      </c>
      <c r="AN408" s="55">
        <f t="shared" si="153"/>
        <v>-1.2940000000000007E-2</v>
      </c>
      <c r="AO408" s="55">
        <f t="shared" si="154"/>
        <v>1.0620000000000074E-2</v>
      </c>
      <c r="AP408" s="55">
        <f t="shared" si="155"/>
        <v>-4.7317700000000009</v>
      </c>
      <c r="AQ408" s="55">
        <f t="shared" si="156"/>
        <v>4.7129499999999993</v>
      </c>
      <c r="AR408" s="55">
        <f t="shared" si="157"/>
        <v>-6.5880000000000383E-2</v>
      </c>
      <c r="AS408" s="55">
        <f t="shared" si="158"/>
        <v>-5.1850000000000174E-2</v>
      </c>
    </row>
    <row r="409" spans="1:45" ht="13.5" customHeight="1">
      <c r="A409" s="51">
        <v>399</v>
      </c>
      <c r="B409" s="52">
        <v>44405</v>
      </c>
      <c r="C409" s="53">
        <v>0.33592</v>
      </c>
      <c r="D409" s="53">
        <v>-1.0227200000000001</v>
      </c>
      <c r="E409" s="53">
        <v>-29.986280000000001</v>
      </c>
      <c r="F409" s="53">
        <v>27.760269999999998</v>
      </c>
      <c r="G409" s="53">
        <v>2.0579399999999999</v>
      </c>
      <c r="H409" s="53">
        <v>1.9819</v>
      </c>
      <c r="I409" s="54">
        <f t="shared" si="159"/>
        <v>-0.73982151229664339</v>
      </c>
      <c r="J409" s="54">
        <f t="shared" si="159"/>
        <v>-0.79041593277722466</v>
      </c>
      <c r="K409" s="54">
        <f t="shared" si="159"/>
        <v>-0.81201972717033222</v>
      </c>
      <c r="L409" s="54">
        <f t="shared" si="159"/>
        <v>-0.80252318135405609</v>
      </c>
      <c r="M409" s="54">
        <f t="shared" si="159"/>
        <v>-0.76854639798991009</v>
      </c>
      <c r="N409" s="54">
        <f t="shared" si="159"/>
        <v>-0.71842264615255225</v>
      </c>
      <c r="O409" s="54">
        <f t="shared" si="159"/>
        <v>-0.65944709034112492</v>
      </c>
      <c r="P409" s="54">
        <f t="shared" si="159"/>
        <v>-0.59710091824477285</v>
      </c>
      <c r="Q409" s="54">
        <f t="shared" si="159"/>
        <v>-0.53510650954077033</v>
      </c>
      <c r="R409" s="54">
        <f t="shared" si="159"/>
        <v>-0.47576726095205135</v>
      </c>
      <c r="S409" s="54">
        <f t="shared" si="160"/>
        <v>-0.42034964561163424</v>
      </c>
      <c r="T409" s="54">
        <f t="shared" si="160"/>
        <v>-0.36941390552432196</v>
      </c>
      <c r="U409" s="54">
        <f t="shared" si="160"/>
        <v>-0.32306857061132987</v>
      </c>
      <c r="V409" s="54">
        <f t="shared" si="160"/>
        <v>-0.28115278539584798</v>
      </c>
      <c r="W409" s="54">
        <f t="shared" si="160"/>
        <v>-0.24336011046868489</v>
      </c>
      <c r="X409" s="54">
        <f t="shared" si="160"/>
        <v>-0.20931868646097973</v>
      </c>
      <c r="Y409" s="54">
        <f t="shared" si="160"/>
        <v>-0.17864061519927965</v>
      </c>
      <c r="Z409" s="54">
        <f t="shared" si="160"/>
        <v>-0.15095053695719596</v>
      </c>
      <c r="AA409" s="54">
        <f t="shared" si="160"/>
        <v>-0.12590067317779186</v>
      </c>
      <c r="AB409" s="54">
        <f t="shared" si="160"/>
        <v>-0.10317739928558822</v>
      </c>
      <c r="AC409" s="54">
        <f t="shared" si="161"/>
        <v>-8.2502753181395327E-2</v>
      </c>
      <c r="AD409" s="54">
        <f t="shared" si="161"/>
        <v>-6.3633098014892031E-2</v>
      </c>
      <c r="AE409" s="54">
        <f t="shared" si="161"/>
        <v>-4.6356339347869202E-2</v>
      </c>
      <c r="AF409" s="54">
        <f t="shared" si="161"/>
        <v>-3.048854916178767E-2</v>
      </c>
      <c r="AG409" s="54">
        <f t="shared" si="161"/>
        <v>-1.5870492492039201E-2</v>
      </c>
      <c r="AH409" s="54">
        <f t="shared" si="161"/>
        <v>-2.3643263421546656E-3</v>
      </c>
      <c r="AI409" s="54">
        <f t="shared" si="161"/>
        <v>1.0149398657134601E-2</v>
      </c>
      <c r="AJ409" s="54">
        <f t="shared" si="161"/>
        <v>2.1774386010469104E-2</v>
      </c>
      <c r="AK409" s="54">
        <f t="shared" si="161"/>
        <v>3.2600889394054811E-2</v>
      </c>
      <c r="AL409" s="54">
        <f t="shared" si="161"/>
        <v>4.2707680223842415E-2</v>
      </c>
      <c r="AN409" s="55">
        <f t="shared" si="153"/>
        <v>1.0529999999999984E-2</v>
      </c>
      <c r="AO409" s="55">
        <f t="shared" si="154"/>
        <v>-8.620000000000072E-3</v>
      </c>
      <c r="AP409" s="55">
        <f t="shared" si="155"/>
        <v>-0.26841999999999899</v>
      </c>
      <c r="AQ409" s="55">
        <f t="shared" si="156"/>
        <v>0.23194999999999766</v>
      </c>
      <c r="AR409" s="55">
        <f t="shared" si="157"/>
        <v>2.4550000000000072E-2</v>
      </c>
      <c r="AS409" s="55">
        <f t="shared" si="158"/>
        <v>2.6059999999999972E-2</v>
      </c>
    </row>
    <row r="410" spans="1:45" ht="13.5" customHeight="1">
      <c r="A410" s="51">
        <v>400</v>
      </c>
      <c r="B410" s="52">
        <v>44406</v>
      </c>
      <c r="C410" s="53">
        <v>0.34283000000000002</v>
      </c>
      <c r="D410" s="53">
        <v>-1.03074</v>
      </c>
      <c r="E410" s="53">
        <v>-28.335059999999999</v>
      </c>
      <c r="F410" s="53">
        <v>26.072959999999998</v>
      </c>
      <c r="G410" s="53">
        <v>2.0821999999999998</v>
      </c>
      <c r="H410" s="53">
        <v>2.0023</v>
      </c>
      <c r="I410" s="54">
        <f t="shared" si="159"/>
        <v>-0.74794764083368559</v>
      </c>
      <c r="J410" s="54">
        <f t="shared" si="159"/>
        <v>-0.79987102355570361</v>
      </c>
      <c r="K410" s="54">
        <f t="shared" si="159"/>
        <v>-0.82098676064145071</v>
      </c>
      <c r="L410" s="54">
        <f t="shared" si="159"/>
        <v>-0.81063450358437983</v>
      </c>
      <c r="M410" s="54">
        <f t="shared" si="159"/>
        <v>-0.77587566990944801</v>
      </c>
      <c r="N410" s="54">
        <f t="shared" si="159"/>
        <v>-0.72511032039579781</v>
      </c>
      <c r="O410" s="54">
        <f t="shared" si="159"/>
        <v>-0.66559104869074215</v>
      </c>
      <c r="P410" s="54">
        <f t="shared" si="159"/>
        <v>-0.60274578676184909</v>
      </c>
      <c r="Q410" s="54">
        <f t="shared" si="159"/>
        <v>-0.54026132987762487</v>
      </c>
      <c r="R410" s="54">
        <f t="shared" si="159"/>
        <v>-0.48042506307060062</v>
      </c>
      <c r="S410" s="54">
        <f t="shared" si="160"/>
        <v>-0.42450122332910301</v>
      </c>
      <c r="T410" s="54">
        <f t="shared" si="160"/>
        <v>-0.37305527897211643</v>
      </c>
      <c r="U410" s="54">
        <f t="shared" si="160"/>
        <v>-0.32620378334466249</v>
      </c>
      <c r="V410" s="54">
        <f t="shared" si="160"/>
        <v>-0.28379388246382353</v>
      </c>
      <c r="W410" s="54">
        <f t="shared" si="160"/>
        <v>-0.24552572189360733</v>
      </c>
      <c r="X410" s="54">
        <f t="shared" si="160"/>
        <v>-0.21103213769982654</v>
      </c>
      <c r="Y410" s="54">
        <f t="shared" si="160"/>
        <v>-0.17992808159642237</v>
      </c>
      <c r="Z410" s="54">
        <f t="shared" si="160"/>
        <v>-0.15183948418517446</v>
      </c>
      <c r="AA410" s="54">
        <f t="shared" si="160"/>
        <v>-0.12641865963259802</v>
      </c>
      <c r="AB410" s="54">
        <f t="shared" si="160"/>
        <v>-0.10335122754141901</v>
      </c>
      <c r="AC410" s="54">
        <f t="shared" si="161"/>
        <v>-8.2357917749611431E-2</v>
      </c>
      <c r="AD410" s="54">
        <f t="shared" si="161"/>
        <v>-6.3193465086107903E-2</v>
      </c>
      <c r="AE410" s="54">
        <f t="shared" si="161"/>
        <v>-4.5643997248718371E-2</v>
      </c>
      <c r="AF410" s="54">
        <f t="shared" si="161"/>
        <v>-2.9523777620142688E-2</v>
      </c>
      <c r="AG410" s="54">
        <f t="shared" si="161"/>
        <v>-1.4671809833447735E-2</v>
      </c>
      <c r="AH410" s="54">
        <f t="shared" si="161"/>
        <v>-9.4858410763798418E-4</v>
      </c>
      <c r="AI410" s="54">
        <f t="shared" si="161"/>
        <v>1.1766895442545833E-2</v>
      </c>
      <c r="AJ410" s="54">
        <f t="shared" si="161"/>
        <v>2.3579747803829099E-2</v>
      </c>
      <c r="AK410" s="54">
        <f t="shared" si="161"/>
        <v>3.4581510053379061E-2</v>
      </c>
      <c r="AL410" s="54">
        <f t="shared" si="161"/>
        <v>4.4852109869405243E-2</v>
      </c>
      <c r="AN410" s="55">
        <f t="shared" si="153"/>
        <v>6.9100000000000272E-3</v>
      </c>
      <c r="AO410" s="55">
        <f t="shared" si="154"/>
        <v>-8.0199999999999161E-3</v>
      </c>
      <c r="AP410" s="55">
        <f t="shared" si="155"/>
        <v>1.6512200000000021</v>
      </c>
      <c r="AQ410" s="55">
        <f t="shared" si="156"/>
        <v>-1.6873100000000001</v>
      </c>
      <c r="AR410" s="55">
        <f t="shared" si="157"/>
        <v>2.4259999999999948E-2</v>
      </c>
      <c r="AS410" s="55">
        <f t="shared" si="158"/>
        <v>2.0399999999999974E-2</v>
      </c>
    </row>
    <row r="411" spans="1:45" ht="13.5" customHeight="1">
      <c r="A411" s="51">
        <v>401</v>
      </c>
      <c r="B411" s="52">
        <v>44407</v>
      </c>
      <c r="C411" s="53">
        <v>0.34160000000000001</v>
      </c>
      <c r="D411" s="53">
        <v>-1.01901</v>
      </c>
      <c r="E411" s="53">
        <v>-28.227869999999999</v>
      </c>
      <c r="F411" s="53">
        <v>25.95844</v>
      </c>
      <c r="G411" s="53">
        <v>2.08352</v>
      </c>
      <c r="H411" s="53">
        <v>2.0049000000000001</v>
      </c>
      <c r="I411" s="54">
        <f t="shared" ref="I411:R420" si="162">IFERROR($C411 + $D411 * (1 - EXP(-I$9 / $G411)) / (I$9 / $G411)+ $E411 * ((1 - EXP(-I$9 / $G411)) / (I$9 / $G411) - EXP(-I$9 / $G411))+ $F411 * ((1 - EXP(-I$9 / $H411)) / (I$9 / $H411) - EXP(-I$9 / $H411)),"n.a")</f>
        <v>-0.7437714132183304</v>
      </c>
      <c r="J411" s="54">
        <f t="shared" si="162"/>
        <v>-0.79768162184767455</v>
      </c>
      <c r="K411" s="54">
        <f t="shared" si="162"/>
        <v>-0.81903323864183175</v>
      </c>
      <c r="L411" s="54">
        <f t="shared" si="162"/>
        <v>-0.80835509453458965</v>
      </c>
      <c r="M411" s="54">
        <f t="shared" si="162"/>
        <v>-0.77320904694636017</v>
      </c>
      <c r="N411" s="54">
        <f t="shared" si="162"/>
        <v>-0.72217107835896144</v>
      </c>
      <c r="O411" s="54">
        <f t="shared" si="162"/>
        <v>-0.66252749087973406</v>
      </c>
      <c r="P411" s="54">
        <f t="shared" si="162"/>
        <v>-0.59968550253564423</v>
      </c>
      <c r="Q411" s="54">
        <f t="shared" si="162"/>
        <v>-0.53729661738266099</v>
      </c>
      <c r="R411" s="54">
        <f t="shared" si="162"/>
        <v>-0.47761466490049997</v>
      </c>
      <c r="S411" s="54">
        <f t="shared" ref="S411:AB420" si="163">IFERROR($C411 + $D411 * (1 - EXP(-S$9 / $G411)) / (S$9 / $G411)+ $E411 * ((1 - EXP(-S$9 / $G411)) / (S$9 / $G411) - EXP(-S$9 / $G411))+ $F411 * ((1 - EXP(-S$9 / $H411)) / (S$9 / $H411) - EXP(-S$9 / $H411)),"n.a")</f>
        <v>-0.42187737570731176</v>
      </c>
      <c r="T411" s="54">
        <f t="shared" si="163"/>
        <v>-0.37063132857474379</v>
      </c>
      <c r="U411" s="54">
        <f t="shared" si="163"/>
        <v>-0.32398062173069997</v>
      </c>
      <c r="V411" s="54">
        <f t="shared" si="163"/>
        <v>-0.28176479498431872</v>
      </c>
      <c r="W411" s="54">
        <f t="shared" si="163"/>
        <v>-0.24367978838743642</v>
      </c>
      <c r="X411" s="54">
        <f t="shared" si="163"/>
        <v>-0.20935648805264639</v>
      </c>
      <c r="Y411" s="54">
        <f t="shared" si="163"/>
        <v>-0.17840931526339388</v>
      </c>
      <c r="Z411" s="54">
        <f t="shared" si="163"/>
        <v>-0.15046451159745056</v>
      </c>
      <c r="AA411" s="54">
        <f t="shared" si="163"/>
        <v>-0.12517516077866864</v>
      </c>
      <c r="AB411" s="54">
        <f t="shared" si="163"/>
        <v>-0.10222786700231312</v>
      </c>
      <c r="AC411" s="54">
        <f t="shared" ref="AC411:AL420" si="164">IFERROR($C411 + $D411 * (1 - EXP(-AC$9 / $G411)) / (AC$9 / $G411)+ $E411 * ((1 - EXP(-AC$9 / $G411)) / (AC$9 / $G411) - EXP(-AC$9 / $G411))+ $F411 * ((1 - EXP(-AC$9 / $H411)) / (AC$9 / $H411) - EXP(-AC$9 / $H411)),"n.a")</f>
        <v>-8.1344411335131372E-2</v>
      </c>
      <c r="AD411" s="54">
        <f t="shared" si="164"/>
        <v>-6.2280560825916265E-2</v>
      </c>
      <c r="AE411" s="54">
        <f t="shared" si="164"/>
        <v>-4.4823410807282915E-2</v>
      </c>
      <c r="AF411" s="54">
        <f t="shared" si="164"/>
        <v>-2.8788106869127805E-2</v>
      </c>
      <c r="AG411" s="54">
        <f t="shared" si="164"/>
        <v>-1.40144432486351E-2</v>
      </c>
      <c r="AH411" s="54">
        <f t="shared" si="164"/>
        <v>-3.6361122671024759E-4</v>
      </c>
      <c r="AI411" s="54">
        <f t="shared" si="164"/>
        <v>1.2284767260165363E-2</v>
      </c>
      <c r="AJ411" s="54">
        <f t="shared" si="164"/>
        <v>2.40352684780194E-2</v>
      </c>
      <c r="AK411" s="54">
        <f t="shared" si="164"/>
        <v>3.497895329695333E-2</v>
      </c>
      <c r="AL411" s="54">
        <f t="shared" si="164"/>
        <v>4.5195331422078322E-2</v>
      </c>
      <c r="AN411" s="55">
        <f t="shared" si="153"/>
        <v>-1.2300000000000089E-3</v>
      </c>
      <c r="AO411" s="55">
        <f t="shared" si="154"/>
        <v>1.1730000000000018E-2</v>
      </c>
      <c r="AP411" s="55">
        <f t="shared" si="155"/>
        <v>0.10718999999999923</v>
      </c>
      <c r="AQ411" s="55">
        <f t="shared" si="156"/>
        <v>-0.11451999999999884</v>
      </c>
      <c r="AR411" s="55">
        <f t="shared" si="157"/>
        <v>1.3200000000002099E-3</v>
      </c>
      <c r="AS411" s="55">
        <f t="shared" si="158"/>
        <v>2.6000000000001577E-3</v>
      </c>
    </row>
    <row r="412" spans="1:45" ht="13.5" customHeight="1">
      <c r="A412" s="51">
        <v>402</v>
      </c>
      <c r="B412" s="52">
        <v>44410</v>
      </c>
      <c r="C412" s="53">
        <v>0.33449000000000001</v>
      </c>
      <c r="D412" s="53">
        <v>-1.00162</v>
      </c>
      <c r="E412" s="53">
        <v>-22.14114</v>
      </c>
      <c r="F412" s="53">
        <v>19.863230000000001</v>
      </c>
      <c r="G412" s="53">
        <v>2.1019000000000001</v>
      </c>
      <c r="H412" s="53">
        <v>2.0022199999999999</v>
      </c>
      <c r="I412" s="54">
        <f t="shared" si="162"/>
        <v>-0.74186583964670616</v>
      </c>
      <c r="J412" s="54">
        <f t="shared" si="162"/>
        <v>-0.79913258114091512</v>
      </c>
      <c r="K412" s="54">
        <f t="shared" si="162"/>
        <v>-0.82176930889820188</v>
      </c>
      <c r="L412" s="54">
        <f t="shared" si="162"/>
        <v>-0.81161206950478348</v>
      </c>
      <c r="M412" s="54">
        <f t="shared" si="162"/>
        <v>-0.77675847949293431</v>
      </c>
      <c r="N412" s="54">
        <f t="shared" si="162"/>
        <v>-0.72597547575271459</v>
      </c>
      <c r="O412" s="54">
        <f t="shared" si="162"/>
        <v>-0.6665980976587953</v>
      </c>
      <c r="P412" s="54">
        <f t="shared" si="162"/>
        <v>-0.60403163444656638</v>
      </c>
      <c r="Q412" s="54">
        <f t="shared" si="162"/>
        <v>-0.54191329942200639</v>
      </c>
      <c r="R412" s="54">
        <f t="shared" si="162"/>
        <v>-0.48248419720512326</v>
      </c>
      <c r="S412" s="54">
        <f t="shared" si="163"/>
        <v>-0.42697443871705154</v>
      </c>
      <c r="T412" s="54">
        <f t="shared" si="163"/>
        <v>-0.37592773105063593</v>
      </c>
      <c r="U412" s="54">
        <f t="shared" si="163"/>
        <v>-0.32944861831459615</v>
      </c>
      <c r="V412" s="54">
        <f t="shared" si="163"/>
        <v>-0.28737899640081066</v>
      </c>
      <c r="W412" s="54">
        <f t="shared" si="163"/>
        <v>-0.24941801751872195</v>
      </c>
      <c r="X412" s="54">
        <f t="shared" si="163"/>
        <v>-0.21519995708732509</v>
      </c>
      <c r="Y412" s="54">
        <f t="shared" si="163"/>
        <v>-0.18434242028849335</v>
      </c>
      <c r="Z412" s="54">
        <f t="shared" si="163"/>
        <v>-0.15647444754776085</v>
      </c>
      <c r="AA412" s="54">
        <f t="shared" si="163"/>
        <v>-0.1312514818794468</v>
      </c>
      <c r="AB412" s="54">
        <f t="shared" si="163"/>
        <v>-0.10836206210655175</v>
      </c>
      <c r="AC412" s="54">
        <f t="shared" si="164"/>
        <v>-8.7529527283415121E-2</v>
      </c>
      <c r="AD412" s="54">
        <f t="shared" si="164"/>
        <v>-6.851088521309312E-2</v>
      </c>
      <c r="AE412" s="54">
        <f t="shared" si="164"/>
        <v>-5.1094213639158559E-2</v>
      </c>
      <c r="AF412" s="54">
        <f t="shared" si="164"/>
        <v>-3.5095434886483368E-2</v>
      </c>
      <c r="AG412" s="54">
        <f t="shared" si="164"/>
        <v>-2.0354958626676023E-2</v>
      </c>
      <c r="AH412" s="54">
        <f t="shared" si="164"/>
        <v>-6.7344662559942758E-3</v>
      </c>
      <c r="AI412" s="54">
        <f t="shared" si="164"/>
        <v>5.8860270658731562E-3</v>
      </c>
      <c r="AJ412" s="54">
        <f t="shared" si="164"/>
        <v>1.7610779212740235E-2</v>
      </c>
      <c r="AK412" s="54">
        <f t="shared" si="164"/>
        <v>2.8530590576671733E-2</v>
      </c>
      <c r="AL412" s="54">
        <f t="shared" si="164"/>
        <v>3.8724755423059865E-2</v>
      </c>
      <c r="AN412" s="55">
        <f t="shared" si="153"/>
        <v>-7.1100000000000052E-3</v>
      </c>
      <c r="AO412" s="55">
        <f t="shared" si="154"/>
        <v>1.7390000000000017E-2</v>
      </c>
      <c r="AP412" s="55">
        <f t="shared" si="155"/>
        <v>6.0867299999999993</v>
      </c>
      <c r="AQ412" s="55">
        <f t="shared" si="156"/>
        <v>-6.095209999999998</v>
      </c>
      <c r="AR412" s="55">
        <f t="shared" si="157"/>
        <v>1.8380000000000063E-2</v>
      </c>
      <c r="AS412" s="55">
        <f t="shared" si="158"/>
        <v>-2.6800000000002377E-3</v>
      </c>
    </row>
    <row r="413" spans="1:45" ht="13.5" customHeight="1">
      <c r="A413" s="51">
        <v>403</v>
      </c>
      <c r="B413" s="52">
        <v>44411</v>
      </c>
      <c r="C413" s="53">
        <v>0.30541000000000001</v>
      </c>
      <c r="D413" s="53">
        <v>-0.96358999999999995</v>
      </c>
      <c r="E413" s="53">
        <v>-19.614239999999999</v>
      </c>
      <c r="F413" s="53">
        <v>17.34751</v>
      </c>
      <c r="G413" s="53">
        <v>2.15211</v>
      </c>
      <c r="H413" s="53">
        <v>2.0434700000000001</v>
      </c>
      <c r="I413" s="54">
        <f t="shared" si="162"/>
        <v>-0.74495441475085356</v>
      </c>
      <c r="J413" s="54">
        <f t="shared" si="162"/>
        <v>-0.80598369456471897</v>
      </c>
      <c r="K413" s="54">
        <f t="shared" si="162"/>
        <v>-0.83023312633957591</v>
      </c>
      <c r="L413" s="54">
        <f t="shared" si="162"/>
        <v>-0.82161140770369023</v>
      </c>
      <c r="M413" s="54">
        <f t="shared" si="162"/>
        <v>-0.78865876914453636</v>
      </c>
      <c r="N413" s="54">
        <f t="shared" si="162"/>
        <v>-0.74003386777353697</v>
      </c>
      <c r="O413" s="54">
        <f t="shared" si="162"/>
        <v>-0.68285312596052172</v>
      </c>
      <c r="P413" s="54">
        <f t="shared" si="162"/>
        <v>-0.62234516658584615</v>
      </c>
      <c r="Q413" s="54">
        <f t="shared" si="162"/>
        <v>-0.56204472347256162</v>
      </c>
      <c r="R413" s="54">
        <f t="shared" si="162"/>
        <v>-0.5041538530310663</v>
      </c>
      <c r="S413" s="54">
        <f t="shared" si="163"/>
        <v>-0.44990610909291373</v>
      </c>
      <c r="T413" s="54">
        <f t="shared" si="163"/>
        <v>-0.39987223899031354</v>
      </c>
      <c r="U413" s="54">
        <f t="shared" si="163"/>
        <v>-0.3541938491164438</v>
      </c>
      <c r="V413" s="54">
        <f t="shared" si="163"/>
        <v>-0.31275145764139189</v>
      </c>
      <c r="W413" s="54">
        <f t="shared" si="163"/>
        <v>-0.27527980659914375</v>
      </c>
      <c r="X413" s="54">
        <f t="shared" si="163"/>
        <v>-0.24144370738078935</v>
      </c>
      <c r="Y413" s="54">
        <f t="shared" si="163"/>
        <v>-0.2108857657000569</v>
      </c>
      <c r="Z413" s="54">
        <f t="shared" si="163"/>
        <v>-0.1832548276275332</v>
      </c>
      <c r="AA413" s="54">
        <f t="shared" si="163"/>
        <v>-0.15822165412133793</v>
      </c>
      <c r="AB413" s="54">
        <f t="shared" si="163"/>
        <v>-0.13548642244479292</v>
      </c>
      <c r="AC413" s="54">
        <f t="shared" si="164"/>
        <v>-0.11478119987895075</v>
      </c>
      <c r="AD413" s="54">
        <f t="shared" si="164"/>
        <v>-9.5869480059629142E-2</v>
      </c>
      <c r="AE413" s="54">
        <f t="shared" si="164"/>
        <v>-7.8544132172760683E-2</v>
      </c>
      <c r="AF413" s="54">
        <f t="shared" si="164"/>
        <v>-6.2624608445762231E-2</v>
      </c>
      <c r="AG413" s="54">
        <f t="shared" si="164"/>
        <v>-4.7953919526350086E-2</v>
      </c>
      <c r="AH413" s="54">
        <f t="shared" si="164"/>
        <v>-3.4395669231110704E-2</v>
      </c>
      <c r="AI413" s="54">
        <f t="shared" si="164"/>
        <v>-2.1831302095837835E-2</v>
      </c>
      <c r="AJ413" s="54">
        <f t="shared" si="164"/>
        <v>-1.0157632372368663E-2</v>
      </c>
      <c r="AK413" s="54">
        <f t="shared" si="164"/>
        <v>7.1532697118970034E-4</v>
      </c>
      <c r="AL413" s="54">
        <f t="shared" si="164"/>
        <v>1.0866244662583791E-2</v>
      </c>
      <c r="AN413" s="55">
        <f t="shared" si="153"/>
        <v>-2.9079999999999995E-2</v>
      </c>
      <c r="AO413" s="55">
        <f t="shared" si="154"/>
        <v>3.8030000000000008E-2</v>
      </c>
      <c r="AP413" s="55">
        <f t="shared" si="155"/>
        <v>2.5269000000000013</v>
      </c>
      <c r="AQ413" s="55">
        <f t="shared" si="156"/>
        <v>-2.5157200000000017</v>
      </c>
      <c r="AR413" s="55">
        <f t="shared" si="157"/>
        <v>5.0209999999999866E-2</v>
      </c>
      <c r="AS413" s="55">
        <f t="shared" si="158"/>
        <v>4.1250000000000231E-2</v>
      </c>
    </row>
    <row r="414" spans="1:45" ht="13.5" customHeight="1">
      <c r="A414" s="51">
        <v>404</v>
      </c>
      <c r="B414" s="52">
        <v>44412</v>
      </c>
      <c r="C414" s="53">
        <v>0.27792</v>
      </c>
      <c r="D414" s="53">
        <v>-0.91190000000000004</v>
      </c>
      <c r="E414" s="53">
        <v>-20.457850000000001</v>
      </c>
      <c r="F414" s="53">
        <v>18.169640000000001</v>
      </c>
      <c r="G414" s="53">
        <v>2.1901099999999998</v>
      </c>
      <c r="H414" s="53">
        <v>2.0937100000000002</v>
      </c>
      <c r="I414" s="54">
        <f t="shared" si="162"/>
        <v>-0.74307265367963371</v>
      </c>
      <c r="J414" s="54">
        <f t="shared" si="162"/>
        <v>-0.81215508956764637</v>
      </c>
      <c r="K414" s="54">
        <f t="shared" si="162"/>
        <v>-0.83915636589874509</v>
      </c>
      <c r="L414" s="54">
        <f t="shared" si="162"/>
        <v>-0.83173201983813883</v>
      </c>
      <c r="M414" s="54">
        <f t="shared" si="162"/>
        <v>-0.79979024448559777</v>
      </c>
      <c r="N414" s="54">
        <f t="shared" si="162"/>
        <v>-0.75235188943267595</v>
      </c>
      <c r="O414" s="54">
        <f t="shared" si="162"/>
        <v>-0.69652410983070734</v>
      </c>
      <c r="P414" s="54">
        <f t="shared" si="162"/>
        <v>-0.63742777283809637</v>
      </c>
      <c r="Q414" s="54">
        <f t="shared" si="162"/>
        <v>-0.57849501065390818</v>
      </c>
      <c r="R414" s="54">
        <f t="shared" si="162"/>
        <v>-0.52185969234910257</v>
      </c>
      <c r="S414" s="54">
        <f t="shared" si="163"/>
        <v>-0.46872162621680546</v>
      </c>
      <c r="T414" s="54">
        <f t="shared" si="163"/>
        <v>-0.41964331044508052</v>
      </c>
      <c r="U414" s="54">
        <f t="shared" si="163"/>
        <v>-0.3747739327000259</v>
      </c>
      <c r="V414" s="54">
        <f t="shared" si="163"/>
        <v>-0.33400978751935906</v>
      </c>
      <c r="W414" s="54">
        <f t="shared" si="163"/>
        <v>-0.29710441609567484</v>
      </c>
      <c r="X414" s="54">
        <f t="shared" si="163"/>
        <v>-0.26374134285740203</v>
      </c>
      <c r="Y414" s="54">
        <f t="shared" si="163"/>
        <v>-0.23358017009908538</v>
      </c>
      <c r="Z414" s="54">
        <f t="shared" si="163"/>
        <v>-0.20628434932512363</v>
      </c>
      <c r="AA414" s="54">
        <f t="shared" si="163"/>
        <v>-0.18153674386589791</v>
      </c>
      <c r="AB414" s="54">
        <f t="shared" si="163"/>
        <v>-0.1590473145050586</v>
      </c>
      <c r="AC414" s="54">
        <f t="shared" si="164"/>
        <v>-0.13855590626288494</v>
      </c>
      <c r="AD414" s="54">
        <f t="shared" si="164"/>
        <v>-0.11983212962086132</v>
      </c>
      <c r="AE414" s="54">
        <f t="shared" si="164"/>
        <v>-0.10267363538958318</v>
      </c>
      <c r="AF414" s="54">
        <f t="shared" si="164"/>
        <v>-8.6903605880848778E-2</v>
      </c>
      <c r="AG414" s="54">
        <f t="shared" si="164"/>
        <v>-7.2367965398572931E-2</v>
      </c>
      <c r="AH414" s="54">
        <f t="shared" si="164"/>
        <v>-5.8932603449971088E-2</v>
      </c>
      <c r="AI414" s="54">
        <f t="shared" si="164"/>
        <v>-4.6480769869793104E-2</v>
      </c>
      <c r="AJ414" s="54">
        <f t="shared" si="164"/>
        <v>-3.4910717462844687E-2</v>
      </c>
      <c r="AK414" s="54">
        <f t="shared" si="164"/>
        <v>-2.4133617501869598E-2</v>
      </c>
      <c r="AL414" s="54">
        <f t="shared" si="164"/>
        <v>-1.4071744637247141E-2</v>
      </c>
      <c r="AN414" s="55">
        <f t="shared" si="153"/>
        <v>-2.7490000000000014E-2</v>
      </c>
      <c r="AO414" s="55">
        <f t="shared" si="154"/>
        <v>5.1689999999999903E-2</v>
      </c>
      <c r="AP414" s="55">
        <f t="shared" si="155"/>
        <v>-0.84361000000000175</v>
      </c>
      <c r="AQ414" s="55">
        <f t="shared" si="156"/>
        <v>0.82213000000000136</v>
      </c>
      <c r="AR414" s="55">
        <f t="shared" si="157"/>
        <v>3.7999999999999812E-2</v>
      </c>
      <c r="AS414" s="55">
        <f t="shared" si="158"/>
        <v>5.0240000000000062E-2</v>
      </c>
    </row>
    <row r="415" spans="1:45" ht="13.5" customHeight="1">
      <c r="A415" s="51">
        <v>405</v>
      </c>
      <c r="B415" s="52">
        <v>44413</v>
      </c>
      <c r="C415" s="53">
        <v>0.22983000000000001</v>
      </c>
      <c r="D415" s="53">
        <v>-0.87427999999999995</v>
      </c>
      <c r="E415" s="53">
        <v>-20.857109999999999</v>
      </c>
      <c r="F415" s="53">
        <v>18.638750000000002</v>
      </c>
      <c r="G415" s="53">
        <v>2.1350799999999999</v>
      </c>
      <c r="H415" s="53">
        <v>2.0417900000000002</v>
      </c>
      <c r="I415" s="54">
        <f t="shared" si="162"/>
        <v>-0.74960796596155133</v>
      </c>
      <c r="J415" s="54">
        <f t="shared" si="162"/>
        <v>-0.81861874327540463</v>
      </c>
      <c r="K415" s="54">
        <f t="shared" si="162"/>
        <v>-0.84644344588408593</v>
      </c>
      <c r="L415" s="54">
        <f t="shared" si="162"/>
        <v>-0.83987254109457066</v>
      </c>
      <c r="M415" s="54">
        <f t="shared" si="162"/>
        <v>-0.80870831002346844</v>
      </c>
      <c r="N415" s="54">
        <f t="shared" si="162"/>
        <v>-0.76206727949685593</v>
      </c>
      <c r="O415" s="54">
        <f t="shared" si="162"/>
        <v>-0.70715278254641234</v>
      </c>
      <c r="P415" s="54">
        <f t="shared" si="162"/>
        <v>-0.64913102359810981</v>
      </c>
      <c r="Q415" s="54">
        <f t="shared" si="162"/>
        <v>-0.59143213277119289</v>
      </c>
      <c r="R415" s="54">
        <f t="shared" si="162"/>
        <v>-0.53615844027266713</v>
      </c>
      <c r="S415" s="54">
        <f t="shared" si="163"/>
        <v>-0.48446553771946821</v>
      </c>
      <c r="T415" s="54">
        <f t="shared" si="163"/>
        <v>-0.43687071536067457</v>
      </c>
      <c r="U415" s="54">
        <f t="shared" si="163"/>
        <v>-0.39348352459181291</v>
      </c>
      <c r="V415" s="54">
        <f t="shared" si="163"/>
        <v>-0.35416896684778809</v>
      </c>
      <c r="W415" s="54">
        <f t="shared" si="163"/>
        <v>-0.31865802628923445</v>
      </c>
      <c r="X415" s="54">
        <f t="shared" si="163"/>
        <v>-0.28661952363399434</v>
      </c>
      <c r="Y415" s="54">
        <f t="shared" si="163"/>
        <v>-0.25770479212261987</v>
      </c>
      <c r="Z415" s="54">
        <f t="shared" si="163"/>
        <v>-0.2315739352064381</v>
      </c>
      <c r="AA415" s="54">
        <f t="shared" si="163"/>
        <v>-0.20791001070949555</v>
      </c>
      <c r="AB415" s="54">
        <f t="shared" si="163"/>
        <v>-0.18642556947552613</v>
      </c>
      <c r="AC415" s="54">
        <f t="shared" si="164"/>
        <v>-0.16686454561168329</v>
      </c>
      <c r="AD415" s="54">
        <f t="shared" si="164"/>
        <v>-0.14900147097850169</v>
      </c>
      <c r="AE415" s="54">
        <f t="shared" si="164"/>
        <v>-0.13263927603170211</v>
      </c>
      <c r="AF415" s="54">
        <f t="shared" si="164"/>
        <v>-0.11760645917729029</v>
      </c>
      <c r="AG415" s="54">
        <f t="shared" si="164"/>
        <v>-0.1037540903408698</v>
      </c>
      <c r="AH415" s="54">
        <f t="shared" si="164"/>
        <v>-9.0952910739950044E-2</v>
      </c>
      <c r="AI415" s="54">
        <f t="shared" si="164"/>
        <v>-7.9090663108629444E-2</v>
      </c>
      <c r="AJ415" s="54">
        <f t="shared" si="164"/>
        <v>-6.8069709004970891E-2</v>
      </c>
      <c r="AK415" s="54">
        <f t="shared" si="164"/>
        <v>-5.780494459518537E-2</v>
      </c>
      <c r="AL415" s="54">
        <f t="shared" si="164"/>
        <v>-4.8222001533879011E-2</v>
      </c>
      <c r="AN415" s="55">
        <f t="shared" si="153"/>
        <v>-4.8089999999999994E-2</v>
      </c>
      <c r="AO415" s="55">
        <f t="shared" si="154"/>
        <v>3.7620000000000098E-2</v>
      </c>
      <c r="AP415" s="55">
        <f t="shared" si="155"/>
        <v>-0.39925999999999817</v>
      </c>
      <c r="AQ415" s="55">
        <f t="shared" si="156"/>
        <v>0.46911000000000058</v>
      </c>
      <c r="AR415" s="55">
        <f t="shared" si="157"/>
        <v>-5.5029999999999912E-2</v>
      </c>
      <c r="AS415" s="55">
        <f t="shared" si="158"/>
        <v>-5.1919999999999966E-2</v>
      </c>
    </row>
    <row r="416" spans="1:45" ht="13.5" customHeight="1">
      <c r="A416" s="51">
        <v>406</v>
      </c>
      <c r="B416" s="52">
        <v>44414</v>
      </c>
      <c r="C416" s="53">
        <v>0.22708</v>
      </c>
      <c r="D416" s="53">
        <v>-0.87065999999999999</v>
      </c>
      <c r="E416" s="53">
        <v>-21.875589999999999</v>
      </c>
      <c r="F416" s="53">
        <v>19.696529999999999</v>
      </c>
      <c r="G416" s="53">
        <v>2.1408700000000001</v>
      </c>
      <c r="H416" s="53">
        <v>2.0526900000000001</v>
      </c>
      <c r="I416" s="54">
        <f t="shared" si="162"/>
        <v>-0.74301287161290475</v>
      </c>
      <c r="J416" s="54">
        <f t="shared" si="162"/>
        <v>-0.80901842647856448</v>
      </c>
      <c r="K416" s="54">
        <f t="shared" si="162"/>
        <v>-0.8357063982702666</v>
      </c>
      <c r="L416" s="54">
        <f t="shared" si="162"/>
        <v>-0.82915654663389482</v>
      </c>
      <c r="M416" s="54">
        <f t="shared" si="162"/>
        <v>-0.79865594009984964</v>
      </c>
      <c r="N416" s="54">
        <f t="shared" si="162"/>
        <v>-0.75298017862307454</v>
      </c>
      <c r="O416" s="54">
        <f t="shared" si="162"/>
        <v>-0.69912380505157223</v>
      </c>
      <c r="P416" s="54">
        <f t="shared" si="162"/>
        <v>-0.64213551578486072</v>
      </c>
      <c r="Q416" s="54">
        <f t="shared" si="162"/>
        <v>-0.58538679367760071</v>
      </c>
      <c r="R416" s="54">
        <f t="shared" si="162"/>
        <v>-0.53095696109476442</v>
      </c>
      <c r="S416" s="54">
        <f t="shared" si="163"/>
        <v>-0.47999871314445608</v>
      </c>
      <c r="T416" s="54">
        <f t="shared" si="163"/>
        <v>-0.43303673452009317</v>
      </c>
      <c r="U416" s="54">
        <f t="shared" si="163"/>
        <v>-0.39019237694259745</v>
      </c>
      <c r="V416" s="54">
        <f t="shared" si="163"/>
        <v>-0.35134353252286576</v>
      </c>
      <c r="W416" s="54">
        <f t="shared" si="163"/>
        <v>-0.31623345112397327</v>
      </c>
      <c r="X416" s="54">
        <f t="shared" si="163"/>
        <v>-0.28454182893242352</v>
      </c>
      <c r="Y416" s="54">
        <f t="shared" si="163"/>
        <v>-0.25592925249479537</v>
      </c>
      <c r="Z416" s="54">
        <f t="shared" si="163"/>
        <v>-0.23006350157078082</v>
      </c>
      <c r="AA416" s="54">
        <f t="shared" si="163"/>
        <v>-0.20663390471131571</v>
      </c>
      <c r="AB416" s="54">
        <f t="shared" si="163"/>
        <v>-0.18535809128428715</v>
      </c>
      <c r="AC416" s="54">
        <f t="shared" si="164"/>
        <v>-0.16598409324977914</v>
      </c>
      <c r="AD416" s="54">
        <f t="shared" si="164"/>
        <v>-0.14828974916647897</v>
      </c>
      <c r="AE416" s="54">
        <f t="shared" si="164"/>
        <v>-0.13208066550915154</v>
      </c>
      <c r="AF416" s="54">
        <f t="shared" si="164"/>
        <v>-0.11718751724975385</v>
      </c>
      <c r="AG416" s="54">
        <f t="shared" si="164"/>
        <v>-0.10346315634400649</v>
      </c>
      <c r="AH416" s="54">
        <f t="shared" si="164"/>
        <v>-9.0779794175945172E-2</v>
      </c>
      <c r="AI416" s="54">
        <f t="shared" si="164"/>
        <v>-7.9026396348897965E-2</v>
      </c>
      <c r="AJ416" s="54">
        <f t="shared" si="164"/>
        <v>-6.8106350184064635E-2</v>
      </c>
      <c r="AK416" s="54">
        <f t="shared" si="164"/>
        <v>-5.7935419469680394E-2</v>
      </c>
      <c r="AL416" s="54">
        <f t="shared" si="164"/>
        <v>-4.8439975632397436E-2</v>
      </c>
      <c r="AN416" s="55">
        <f t="shared" si="153"/>
        <v>-2.7500000000000024E-3</v>
      </c>
      <c r="AO416" s="55">
        <f t="shared" si="154"/>
        <v>3.6199999999999566E-3</v>
      </c>
      <c r="AP416" s="55">
        <f t="shared" si="155"/>
        <v>-1.0184800000000003</v>
      </c>
      <c r="AQ416" s="55">
        <f t="shared" si="156"/>
        <v>1.0577799999999975</v>
      </c>
      <c r="AR416" s="55">
        <f t="shared" si="157"/>
        <v>5.7900000000001839E-3</v>
      </c>
      <c r="AS416" s="55">
        <f t="shared" si="158"/>
        <v>1.089999999999991E-2</v>
      </c>
    </row>
    <row r="417" spans="1:45" ht="13.5" customHeight="1">
      <c r="A417" s="51">
        <v>407</v>
      </c>
      <c r="B417" s="52">
        <v>44417</v>
      </c>
      <c r="C417" s="53">
        <v>4.6999999999999999E-4</v>
      </c>
      <c r="D417" s="53">
        <v>-0.60718000000000005</v>
      </c>
      <c r="E417" s="53">
        <v>-3.8876200000000001</v>
      </c>
      <c r="F417" s="53">
        <v>2.8763000000000001</v>
      </c>
      <c r="G417" s="53">
        <v>4.2311500000000004</v>
      </c>
      <c r="H417" s="53">
        <v>6.6489700000000003</v>
      </c>
      <c r="I417" s="54">
        <f t="shared" si="162"/>
        <v>-0.73755787308029597</v>
      </c>
      <c r="J417" s="54">
        <f t="shared" si="162"/>
        <v>-0.80320211725808532</v>
      </c>
      <c r="K417" s="54">
        <f t="shared" si="162"/>
        <v>-0.82287332725251161</v>
      </c>
      <c r="L417" s="54">
        <f t="shared" si="162"/>
        <v>-0.81094258173392975</v>
      </c>
      <c r="M417" s="54">
        <f t="shared" si="162"/>
        <v>-0.77806525058160003</v>
      </c>
      <c r="N417" s="54">
        <f t="shared" si="162"/>
        <v>-0.73206579668696636</v>
      </c>
      <c r="O417" s="54">
        <f t="shared" si="162"/>
        <v>-0.67862088377029772</v>
      </c>
      <c r="P417" s="54">
        <f t="shared" si="162"/>
        <v>-0.62178560339065458</v>
      </c>
      <c r="Q417" s="54">
        <f t="shared" si="162"/>
        <v>-0.56439783572242197</v>
      </c>
      <c r="R417" s="54">
        <f t="shared" si="162"/>
        <v>-0.5083880803528269</v>
      </c>
      <c r="S417" s="54">
        <f t="shared" si="163"/>
        <v>-0.45501607972368818</v>
      </c>
      <c r="T417" s="54">
        <f t="shared" si="163"/>
        <v>-0.40505085072340963</v>
      </c>
      <c r="U417" s="54">
        <f t="shared" si="163"/>
        <v>-0.35890705782173515</v>
      </c>
      <c r="V417" s="54">
        <f t="shared" si="163"/>
        <v>-0.31674778283421523</v>
      </c>
      <c r="W417" s="54">
        <f t="shared" si="163"/>
        <v>-0.27856149815248044</v>
      </c>
      <c r="X417" s="54">
        <f t="shared" si="163"/>
        <v>-0.24421929563746847</v>
      </c>
      <c r="Y417" s="54">
        <f t="shared" si="163"/>
        <v>-0.21351705523812148</v>
      </c>
      <c r="Z417" s="54">
        <f t="shared" si="163"/>
        <v>-0.1862061717196748</v>
      </c>
      <c r="AA417" s="54">
        <f t="shared" si="163"/>
        <v>-0.16201562873691389</v>
      </c>
      <c r="AB417" s="54">
        <f t="shared" si="163"/>
        <v>-0.14066756517911339</v>
      </c>
      <c r="AC417" s="54">
        <f t="shared" si="164"/>
        <v>-0.12188797873706769</v>
      </c>
      <c r="AD417" s="54">
        <f t="shared" si="164"/>
        <v>-0.10541382427034152</v>
      </c>
      <c r="AE417" s="54">
        <f t="shared" si="164"/>
        <v>-9.0997464946926843E-2</v>
      </c>
      <c r="AF417" s="54">
        <f t="shared" si="164"/>
        <v>-7.840920285651154E-2</v>
      </c>
      <c r="AG417" s="54">
        <f t="shared" si="164"/>
        <v>-6.7438437670870321E-2</v>
      </c>
      <c r="AH417" s="54">
        <f t="shared" si="164"/>
        <v>-5.7893865072448869E-2</v>
      </c>
      <c r="AI417" s="54">
        <f t="shared" si="164"/>
        <v>-4.9603021830882832E-2</v>
      </c>
      <c r="AJ417" s="54">
        <f t="shared" si="164"/>
        <v>-4.2411404352097892E-2</v>
      </c>
      <c r="AK417" s="54">
        <f t="shared" si="164"/>
        <v>-3.6181326626685495E-2</v>
      </c>
      <c r="AL417" s="54">
        <f t="shared" si="164"/>
        <v>-3.0790637382608677E-2</v>
      </c>
      <c r="AN417" s="55">
        <f t="shared" si="153"/>
        <v>-0.22661000000000001</v>
      </c>
      <c r="AO417" s="55">
        <f t="shared" si="154"/>
        <v>0.26347999999999994</v>
      </c>
      <c r="AP417" s="55">
        <f t="shared" si="155"/>
        <v>17.987969999999997</v>
      </c>
      <c r="AQ417" s="55">
        <f t="shared" si="156"/>
        <v>-16.820229999999999</v>
      </c>
      <c r="AR417" s="55">
        <f t="shared" si="157"/>
        <v>2.0902800000000004</v>
      </c>
      <c r="AS417" s="55">
        <f t="shared" si="158"/>
        <v>4.5962800000000001</v>
      </c>
    </row>
    <row r="418" spans="1:45" ht="13.5" customHeight="1">
      <c r="A418" s="51">
        <v>408</v>
      </c>
      <c r="B418" s="52">
        <v>44418</v>
      </c>
      <c r="C418" s="53">
        <v>3.4000000000000002E-4</v>
      </c>
      <c r="D418" s="53">
        <v>-0.60436000000000001</v>
      </c>
      <c r="E418" s="53">
        <v>-3.5111400000000001</v>
      </c>
      <c r="F418" s="53">
        <v>2.5255800000000002</v>
      </c>
      <c r="G418" s="53">
        <v>4.18858</v>
      </c>
      <c r="H418" s="53">
        <v>6.9244399999999997</v>
      </c>
      <c r="I418" s="54">
        <f t="shared" si="162"/>
        <v>-0.72959857636092706</v>
      </c>
      <c r="J418" s="54">
        <f t="shared" si="162"/>
        <v>-0.79231986783535258</v>
      </c>
      <c r="K418" s="54">
        <f t="shared" si="162"/>
        <v>-0.81070132547015816</v>
      </c>
      <c r="L418" s="54">
        <f t="shared" si="162"/>
        <v>-0.79858155145769005</v>
      </c>
      <c r="M418" s="54">
        <f t="shared" si="162"/>
        <v>-0.76622330005420336</v>
      </c>
      <c r="N418" s="54">
        <f t="shared" si="162"/>
        <v>-0.72116592517191735</v>
      </c>
      <c r="O418" s="54">
        <f t="shared" si="162"/>
        <v>-0.6688829669684957</v>
      </c>
      <c r="P418" s="54">
        <f t="shared" si="162"/>
        <v>-0.6132883559334229</v>
      </c>
      <c r="Q418" s="54">
        <f t="shared" si="162"/>
        <v>-0.55712515462701562</v>
      </c>
      <c r="R418" s="54">
        <f t="shared" si="162"/>
        <v>-0.50226328034435996</v>
      </c>
      <c r="S418" s="54">
        <f t="shared" si="163"/>
        <v>-0.44992680612615932</v>
      </c>
      <c r="T418" s="54">
        <f t="shared" si="163"/>
        <v>-0.40086686934963922</v>
      </c>
      <c r="U418" s="54">
        <f t="shared" si="163"/>
        <v>-0.35549264943927761</v>
      </c>
      <c r="V418" s="54">
        <f t="shared" si="163"/>
        <v>-0.31397009169748868</v>
      </c>
      <c r="W418" s="54">
        <f t="shared" si="163"/>
        <v>-0.27629588248454973</v>
      </c>
      <c r="X418" s="54">
        <f t="shared" si="163"/>
        <v>-0.24235248843983492</v>
      </c>
      <c r="Y418" s="54">
        <f t="shared" si="163"/>
        <v>-0.21194875451024098</v>
      </c>
      <c r="Z418" s="54">
        <f t="shared" si="163"/>
        <v>-0.1848495302939106</v>
      </c>
      <c r="AA418" s="54">
        <f t="shared" si="163"/>
        <v>-0.16079699746235454</v>
      </c>
      <c r="AB418" s="54">
        <f t="shared" si="163"/>
        <v>-0.13952575258195887</v>
      </c>
      <c r="AC418" s="54">
        <f t="shared" si="164"/>
        <v>-0.12077322023835102</v>
      </c>
      <c r="AD418" s="54">
        <f t="shared" si="164"/>
        <v>-0.10428660026174852</v>
      </c>
      <c r="AE418" s="54">
        <f t="shared" si="164"/>
        <v>-8.98272660561239E-2</v>
      </c>
      <c r="AF418" s="54">
        <f t="shared" si="164"/>
        <v>-7.7173309802475609E-2</v>
      </c>
      <c r="AG418" s="54">
        <f t="shared" si="164"/>
        <v>-6.6120760002711165E-2</v>
      </c>
      <c r="AH418" s="54">
        <f t="shared" si="164"/>
        <v>-5.6483866040396569E-2</v>
      </c>
      <c r="AI418" s="54">
        <f t="shared" si="164"/>
        <v>-4.8094744259976507E-2</v>
      </c>
      <c r="AJ418" s="54">
        <f t="shared" si="164"/>
        <v>-4.0802603577106855E-2</v>
      </c>
      <c r="AK418" s="54">
        <f t="shared" si="164"/>
        <v>-3.4472710437174037E-2</v>
      </c>
      <c r="AL418" s="54">
        <f t="shared" si="164"/>
        <v>-2.8985208845290988E-2</v>
      </c>
      <c r="AN418" s="55">
        <f t="shared" si="153"/>
        <v>-1.2999999999999996E-4</v>
      </c>
      <c r="AO418" s="55">
        <f t="shared" si="154"/>
        <v>2.8200000000000447E-3</v>
      </c>
      <c r="AP418" s="55">
        <f t="shared" si="155"/>
        <v>0.37647999999999993</v>
      </c>
      <c r="AQ418" s="55">
        <f t="shared" si="156"/>
        <v>-0.35071999999999992</v>
      </c>
      <c r="AR418" s="55">
        <f t="shared" si="157"/>
        <v>-4.2570000000000441E-2</v>
      </c>
      <c r="AS418" s="55">
        <f t="shared" si="158"/>
        <v>0.27546999999999944</v>
      </c>
    </row>
    <row r="419" spans="1:45" ht="13.5" customHeight="1">
      <c r="A419" s="51">
        <v>409</v>
      </c>
      <c r="B419" s="52">
        <v>44419</v>
      </c>
      <c r="C419" s="53">
        <v>1.9000000000000001E-4</v>
      </c>
      <c r="D419" s="53">
        <v>-0.60840000000000005</v>
      </c>
      <c r="E419" s="53">
        <v>-4.3762999999999996</v>
      </c>
      <c r="F419" s="53">
        <v>3.5257999999999998</v>
      </c>
      <c r="G419" s="53">
        <v>4.4509800000000004</v>
      </c>
      <c r="H419" s="53">
        <v>6.58134</v>
      </c>
      <c r="I419" s="54">
        <f t="shared" si="162"/>
        <v>-0.72631992676226309</v>
      </c>
      <c r="J419" s="54">
        <f t="shared" si="162"/>
        <v>-0.78415531224163093</v>
      </c>
      <c r="K419" s="54">
        <f t="shared" si="162"/>
        <v>-0.79922457464057717</v>
      </c>
      <c r="L419" s="54">
        <f t="shared" si="162"/>
        <v>-0.78472163877722534</v>
      </c>
      <c r="M419" s="54">
        <f t="shared" si="162"/>
        <v>-0.75051099676724764</v>
      </c>
      <c r="N419" s="54">
        <f t="shared" si="162"/>
        <v>-0.70389717468637925</v>
      </c>
      <c r="O419" s="54">
        <f t="shared" si="162"/>
        <v>-0.6502245928565642</v>
      </c>
      <c r="P419" s="54">
        <f t="shared" si="162"/>
        <v>-0.59334415915759608</v>
      </c>
      <c r="Q419" s="54">
        <f t="shared" si="162"/>
        <v>-0.53597528838763764</v>
      </c>
      <c r="R419" s="54">
        <f t="shared" si="162"/>
        <v>-0.47998598398818881</v>
      </c>
      <c r="S419" s="54">
        <f t="shared" si="163"/>
        <v>-0.42660882363633834</v>
      </c>
      <c r="T419" s="54">
        <f t="shared" si="163"/>
        <v>-0.3766068967084375</v>
      </c>
      <c r="U419" s="54">
        <f t="shared" si="163"/>
        <v>-0.33040074233016781</v>
      </c>
      <c r="V419" s="54">
        <f t="shared" si="163"/>
        <v>-0.28816496709411887</v>
      </c>
      <c r="W419" s="54">
        <f t="shared" si="163"/>
        <v>-0.24990135084307741</v>
      </c>
      <c r="X419" s="54">
        <f t="shared" si="163"/>
        <v>-0.21549377340269049</v>
      </c>
      <c r="Y419" s="54">
        <f t="shared" si="163"/>
        <v>-0.18474913242543201</v>
      </c>
      <c r="Z419" s="54">
        <f t="shared" si="163"/>
        <v>-0.1574275072204947</v>
      </c>
      <c r="AA419" s="54">
        <f t="shared" si="163"/>
        <v>-0.13326410375680375</v>
      </c>
      <c r="AB419" s="54">
        <f t="shared" si="163"/>
        <v>-0.11198495084883031</v>
      </c>
      <c r="AC419" s="54">
        <f t="shared" si="164"/>
        <v>-9.331787431074634E-2</v>
      </c>
      <c r="AD419" s="54">
        <f t="shared" si="164"/>
        <v>-7.6999928812476304E-2</v>
      </c>
      <c r="AE419" s="54">
        <f t="shared" si="164"/>
        <v>-6.278219588724554E-2</v>
      </c>
      <c r="AF419" s="54">
        <f t="shared" si="164"/>
        <v>-5.0432644886175049E-2</v>
      </c>
      <c r="AG419" s="54">
        <f t="shared" si="164"/>
        <v>-3.9737588895980003E-2</v>
      </c>
      <c r="AH419" s="54">
        <f t="shared" si="164"/>
        <v>-3.0502139656905514E-2</v>
      </c>
      <c r="AI419" s="54">
        <f t="shared" si="164"/>
        <v>-2.2549966389874165E-2</v>
      </c>
      <c r="AJ419" s="54">
        <f t="shared" si="164"/>
        <v>-1.5722586896510404E-2</v>
      </c>
      <c r="AK419" s="54">
        <f t="shared" si="164"/>
        <v>-9.8783603962894206E-3</v>
      </c>
      <c r="AL419" s="54">
        <f t="shared" si="164"/>
        <v>-4.891306427029507E-3</v>
      </c>
      <c r="AN419" s="55">
        <f t="shared" si="153"/>
        <v>-1.5000000000000001E-4</v>
      </c>
      <c r="AO419" s="55">
        <f t="shared" si="154"/>
        <v>-4.0400000000000436E-3</v>
      </c>
      <c r="AP419" s="55">
        <f t="shared" si="155"/>
        <v>-0.86515999999999948</v>
      </c>
      <c r="AQ419" s="55">
        <f t="shared" si="156"/>
        <v>1.0002199999999997</v>
      </c>
      <c r="AR419" s="55">
        <f t="shared" si="157"/>
        <v>0.26240000000000041</v>
      </c>
      <c r="AS419" s="55">
        <f t="shared" si="158"/>
        <v>-0.34309999999999974</v>
      </c>
    </row>
    <row r="420" spans="1:45" ht="13.5" customHeight="1">
      <c r="A420" s="51">
        <v>410</v>
      </c>
      <c r="B420" s="52">
        <v>44420</v>
      </c>
      <c r="C420" s="53">
        <v>1.2E-4</v>
      </c>
      <c r="D420" s="53">
        <v>-0.61936000000000002</v>
      </c>
      <c r="E420" s="53">
        <v>-4.6543900000000002</v>
      </c>
      <c r="F420" s="53">
        <v>3.7745000000000002</v>
      </c>
      <c r="G420" s="53">
        <v>4.5869</v>
      </c>
      <c r="H420" s="53">
        <v>6.4800599999999999</v>
      </c>
      <c r="I420" s="54">
        <f t="shared" si="162"/>
        <v>-0.73274465599941085</v>
      </c>
      <c r="J420" s="54">
        <f t="shared" si="162"/>
        <v>-0.78929189976768499</v>
      </c>
      <c r="K420" s="54">
        <f t="shared" si="162"/>
        <v>-0.80514354317161929</v>
      </c>
      <c r="L420" s="54">
        <f t="shared" si="162"/>
        <v>-0.792624098671594</v>
      </c>
      <c r="M420" s="54">
        <f t="shared" si="162"/>
        <v>-0.76100319613845591</v>
      </c>
      <c r="N420" s="54">
        <f t="shared" si="162"/>
        <v>-0.71718863217954898</v>
      </c>
      <c r="O420" s="54">
        <f t="shared" si="162"/>
        <v>-0.66626961438214316</v>
      </c>
      <c r="P420" s="54">
        <f t="shared" si="162"/>
        <v>-0.61194164182443833</v>
      </c>
      <c r="Q420" s="54">
        <f t="shared" si="162"/>
        <v>-0.55683798925439842</v>
      </c>
      <c r="R420" s="54">
        <f t="shared" si="162"/>
        <v>-0.5027876042368784</v>
      </c>
      <c r="S420" s="54">
        <f t="shared" si="163"/>
        <v>-0.45101511928088045</v>
      </c>
      <c r="T420" s="54">
        <f t="shared" si="163"/>
        <v>-0.4022954124823126</v>
      </c>
      <c r="U420" s="54">
        <f t="shared" si="163"/>
        <v>-0.35707255102942792</v>
      </c>
      <c r="V420" s="54">
        <f t="shared" si="163"/>
        <v>-0.31555088650230045</v>
      </c>
      <c r="W420" s="54">
        <f t="shared" si="163"/>
        <v>-0.27776443096007886</v>
      </c>
      <c r="X420" s="54">
        <f t="shared" si="163"/>
        <v>-0.24362934184118723</v>
      </c>
      <c r="Y420" s="54">
        <f t="shared" si="163"/>
        <v>-0.21298331262205861</v>
      </c>
      <c r="Z420" s="54">
        <f t="shared" si="163"/>
        <v>-0.18561484985003984</v>
      </c>
      <c r="AA420" s="54">
        <f t="shared" si="163"/>
        <v>-0.16128477159314292</v>
      </c>
      <c r="AB420" s="54">
        <f t="shared" si="163"/>
        <v>-0.1397417524511092</v>
      </c>
      <c r="AC420" s="54">
        <f t="shared" si="164"/>
        <v>-0.12073333808643671</v>
      </c>
      <c r="AD420" s="54">
        <f t="shared" si="164"/>
        <v>-0.10401353548558223</v>
      </c>
      <c r="AE420" s="54">
        <f t="shared" si="164"/>
        <v>-8.9347836115687085E-2</v>
      </c>
      <c r="AF420" s="54">
        <f t="shared" si="164"/>
        <v>-7.6516333691569849E-2</v>
      </c>
      <c r="AG420" s="54">
        <f t="shared" si="164"/>
        <v>-6.5315445193672828E-2</v>
      </c>
      <c r="AH420" s="54">
        <f t="shared" si="164"/>
        <v>-5.5558624168112192E-2</v>
      </c>
      <c r="AI420" s="54">
        <f t="shared" si="164"/>
        <v>-4.707636212060462E-2</v>
      </c>
      <c r="AJ420" s="54">
        <f t="shared" si="164"/>
        <v>-3.9715701376193957E-2</v>
      </c>
      <c r="AK420" s="54">
        <f t="shared" si="164"/>
        <v>-3.3339426670931482E-2</v>
      </c>
      <c r="AL420" s="54">
        <f t="shared" si="164"/>
        <v>-2.7825059451567546E-2</v>
      </c>
      <c r="AN420" s="55">
        <f t="shared" si="153"/>
        <v>-7.0000000000000007E-5</v>
      </c>
      <c r="AO420" s="55">
        <f t="shared" si="154"/>
        <v>-1.095999999999997E-2</v>
      </c>
      <c r="AP420" s="55">
        <f t="shared" si="155"/>
        <v>-0.27809000000000061</v>
      </c>
      <c r="AQ420" s="55">
        <f t="shared" si="156"/>
        <v>0.24870000000000037</v>
      </c>
      <c r="AR420" s="55">
        <f t="shared" si="157"/>
        <v>0.1359199999999996</v>
      </c>
      <c r="AS420" s="55">
        <f t="shared" si="158"/>
        <v>-0.10128000000000004</v>
      </c>
    </row>
    <row r="421" spans="1:45" ht="13.5" customHeight="1">
      <c r="A421" s="51">
        <v>411</v>
      </c>
      <c r="B421" s="52">
        <v>44421</v>
      </c>
      <c r="C421" s="53">
        <v>1.2E-4</v>
      </c>
      <c r="D421" s="53">
        <v>-0.61716000000000004</v>
      </c>
      <c r="E421" s="53">
        <v>-6.5887900000000004</v>
      </c>
      <c r="F421" s="53">
        <v>5.7402300000000004</v>
      </c>
      <c r="G421" s="53">
        <v>4.8533900000000001</v>
      </c>
      <c r="H421" s="53">
        <v>6.0985899999999997</v>
      </c>
      <c r="I421" s="54">
        <f t="shared" ref="I421:R430" si="165">IFERROR($C421 + $D421 * (1 - EXP(-I$9 / $G421)) / (I$9 / $G421)+ $E421 * ((1 - EXP(-I$9 / $G421)) / (I$9 / $G421) - EXP(-I$9 / $G421))+ $F421 * ((1 - EXP(-I$9 / $H421)) / (I$9 / $H421) - EXP(-I$9 / $H421)),"n.a")</f>
        <v>-0.72777578551213873</v>
      </c>
      <c r="J421" s="54">
        <f t="shared" si="165"/>
        <v>-0.78341125511611165</v>
      </c>
      <c r="K421" s="54">
        <f t="shared" si="165"/>
        <v>-0.79947380552066805</v>
      </c>
      <c r="L421" s="54">
        <f t="shared" si="165"/>
        <v>-0.78779425238547129</v>
      </c>
      <c r="M421" s="54">
        <f t="shared" si="165"/>
        <v>-0.75731839954730562</v>
      </c>
      <c r="N421" s="54">
        <f t="shared" si="165"/>
        <v>-0.71474860416515584</v>
      </c>
      <c r="O421" s="54">
        <f t="shared" si="165"/>
        <v>-0.66504989145894688</v>
      </c>
      <c r="P421" s="54">
        <f t="shared" si="165"/>
        <v>-0.611848293230143</v>
      </c>
      <c r="Q421" s="54">
        <f t="shared" si="165"/>
        <v>-0.55774355444113932</v>
      </c>
      <c r="R421" s="54">
        <f t="shared" si="165"/>
        <v>-0.50455390991671267</v>
      </c>
      <c r="S421" s="54">
        <f t="shared" ref="S421:AB430" si="166">IFERROR($C421 + $D421 * (1 - EXP(-S$9 / $G421)) / (S$9 / $G421)+ $E421 * ((1 - EXP(-S$9 / $G421)) / (S$9 / $G421) - EXP(-S$9 / $G421))+ $F421 * ((1 - EXP(-S$9 / $H421)) / (S$9 / $H421) - EXP(-S$9 / $H421)),"n.a")</f>
        <v>-0.45350706723553524</v>
      </c>
      <c r="T421" s="54">
        <f t="shared" si="166"/>
        <v>-0.40538867138485113</v>
      </c>
      <c r="U421" s="54">
        <f t="shared" si="166"/>
        <v>-0.36065723399504601</v>
      </c>
      <c r="V421" s="54">
        <f t="shared" si="166"/>
        <v>-0.3195326738308657</v>
      </c>
      <c r="W421" s="54">
        <f t="shared" si="166"/>
        <v>-0.28206414609596231</v>
      </c>
      <c r="X421" s="54">
        <f t="shared" si="166"/>
        <v>-0.24818166379961171</v>
      </c>
      <c r="Y421" s="54">
        <f t="shared" si="166"/>
        <v>-0.21773507677300041</v>
      </c>
      <c r="Z421" s="54">
        <f t="shared" si="166"/>
        <v>-0.19052322607636207</v>
      </c>
      <c r="AA421" s="54">
        <f t="shared" si="166"/>
        <v>-0.16631549582301464</v>
      </c>
      <c r="AB421" s="54">
        <f t="shared" si="166"/>
        <v>-0.144867510554888</v>
      </c>
      <c r="AC421" s="54">
        <f t="shared" ref="AC421:AL430" si="167">IFERROR($C421 + $D421 * (1 - EXP(-AC$9 / $G421)) / (AC$9 / $G421)+ $E421 * ((1 - EXP(-AC$9 / $G421)) / (AC$9 / $G421) - EXP(-AC$9 / $G421))+ $F421 * ((1 - EXP(-AC$9 / $H421)) / (AC$9 / $H421) - EXP(-AC$9 / $H421)),"n.a")</f>
        <v>-0.12593234987761259</v>
      </c>
      <c r="AD421" s="54">
        <f t="shared" si="167"/>
        <v>-0.10926835353626285</v>
      </c>
      <c r="AE421" s="54">
        <f t="shared" si="167"/>
        <v>-9.4644353781240698E-2</v>
      </c>
      <c r="AF421" s="54">
        <f t="shared" si="167"/>
        <v>-8.1842985142011049E-2</v>
      </c>
      <c r="AG421" s="54">
        <f t="shared" si="167"/>
        <v>-7.0662574500241604E-2</v>
      </c>
      <c r="AH421" s="54">
        <f t="shared" si="167"/>
        <v>-6.0917998550662045E-2</v>
      </c>
      <c r="AI421" s="54">
        <f t="shared" si="167"/>
        <v>-5.2440804891751958E-2</v>
      </c>
      <c r="AJ421" s="54">
        <f t="shared" si="167"/>
        <v>-4.507882193154944E-2</v>
      </c>
      <c r="AK421" s="54">
        <f t="shared" si="167"/>
        <v>-3.8695427401156612E-2</v>
      </c>
      <c r="AL421" s="54">
        <f t="shared" si="167"/>
        <v>-3.3168602250242429E-2</v>
      </c>
      <c r="AN421" s="55">
        <f t="shared" si="153"/>
        <v>0</v>
      </c>
      <c r="AO421" s="55">
        <f t="shared" si="154"/>
        <v>2.1999999999999797E-3</v>
      </c>
      <c r="AP421" s="55">
        <f t="shared" si="155"/>
        <v>-1.9344000000000001</v>
      </c>
      <c r="AQ421" s="55">
        <f t="shared" si="156"/>
        <v>1.9657300000000002</v>
      </c>
      <c r="AR421" s="55">
        <f t="shared" si="157"/>
        <v>0.26649000000000012</v>
      </c>
      <c r="AS421" s="55">
        <f t="shared" si="158"/>
        <v>-0.3814700000000002</v>
      </c>
    </row>
    <row r="422" spans="1:45" ht="13.5" customHeight="1">
      <c r="A422" s="51">
        <v>412</v>
      </c>
      <c r="B422" s="52">
        <v>44424</v>
      </c>
      <c r="C422" s="53">
        <v>1E-4</v>
      </c>
      <c r="D422" s="53">
        <v>-0.6169</v>
      </c>
      <c r="E422" s="53">
        <v>-6.8560499999999998</v>
      </c>
      <c r="F422" s="53">
        <v>6.00204</v>
      </c>
      <c r="G422" s="53">
        <v>4.9020700000000001</v>
      </c>
      <c r="H422" s="53">
        <v>6.09673</v>
      </c>
      <c r="I422" s="54">
        <f t="shared" si="165"/>
        <v>-0.72746086513109476</v>
      </c>
      <c r="J422" s="54">
        <f t="shared" si="165"/>
        <v>-0.78353372131367161</v>
      </c>
      <c r="K422" s="54">
        <f t="shared" si="165"/>
        <v>-0.80030327649021826</v>
      </c>
      <c r="L422" s="54">
        <f t="shared" si="165"/>
        <v>-0.78943787982120384</v>
      </c>
      <c r="M422" s="54">
        <f t="shared" si="165"/>
        <v>-0.75977852258722334</v>
      </c>
      <c r="N422" s="54">
        <f t="shared" si="165"/>
        <v>-0.71796362126587554</v>
      </c>
      <c r="O422" s="54">
        <f t="shared" si="165"/>
        <v>-0.66892274004228458</v>
      </c>
      <c r="P422" s="54">
        <f t="shared" si="165"/>
        <v>-0.61626585347781315</v>
      </c>
      <c r="Q422" s="54">
        <f t="shared" si="165"/>
        <v>-0.56258947073250098</v>
      </c>
      <c r="R422" s="54">
        <f t="shared" si="165"/>
        <v>-0.50971669456374169</v>
      </c>
      <c r="S422" s="54">
        <f t="shared" si="166"/>
        <v>-0.45888487225999253</v>
      </c>
      <c r="T422" s="54">
        <f t="shared" si="166"/>
        <v>-0.41089175074940165</v>
      </c>
      <c r="U422" s="54">
        <f t="shared" si="166"/>
        <v>-0.36620884423026756</v>
      </c>
      <c r="V422" s="54">
        <f t="shared" si="166"/>
        <v>-0.32506895466208419</v>
      </c>
      <c r="W422" s="54">
        <f t="shared" si="166"/>
        <v>-0.28753336840986976</v>
      </c>
      <c r="X422" s="54">
        <f t="shared" si="166"/>
        <v>-0.2535431176904035</v>
      </c>
      <c r="Y422" s="54">
        <f t="shared" si="166"/>
        <v>-0.22295778790210363</v>
      </c>
      <c r="Z422" s="54">
        <f t="shared" si="166"/>
        <v>-0.19558462680970345</v>
      </c>
      <c r="AA422" s="54">
        <f t="shared" si="166"/>
        <v>-0.17120013293154024</v>
      </c>
      <c r="AB422" s="54">
        <f t="shared" si="166"/>
        <v>-0.14956583936329504</v>
      </c>
      <c r="AC422" s="54">
        <f t="shared" si="167"/>
        <v>-0.13043964233603411</v>
      </c>
      <c r="AD422" s="54">
        <f t="shared" si="167"/>
        <v>-0.11358373227559682</v>
      </c>
      <c r="AE422" s="54">
        <f t="shared" si="167"/>
        <v>-9.8769953910126329E-2</v>
      </c>
      <c r="AF422" s="54">
        <f t="shared" si="167"/>
        <v>-8.5783238935078998E-2</v>
      </c>
      <c r="AG422" s="54">
        <f t="shared" si="167"/>
        <v>-7.4423610153657949E-2</v>
      </c>
      <c r="AH422" s="54">
        <f t="shared" si="167"/>
        <v>-6.4507142055317379E-2</v>
      </c>
      <c r="AI422" s="54">
        <f t="shared" si="167"/>
        <v>-5.5866173216488901E-2</v>
      </c>
      <c r="AJ422" s="54">
        <f t="shared" si="167"/>
        <v>-4.8348995695032704E-2</v>
      </c>
      <c r="AK422" s="54">
        <f t="shared" si="167"/>
        <v>-4.1819191735108507E-2</v>
      </c>
      <c r="AL422" s="54">
        <f t="shared" si="167"/>
        <v>-3.6154745400684085E-2</v>
      </c>
      <c r="AN422" s="55">
        <f t="shared" si="153"/>
        <v>-1.9999999999999998E-5</v>
      </c>
      <c r="AO422" s="55">
        <f t="shared" si="154"/>
        <v>2.6000000000003798E-4</v>
      </c>
      <c r="AP422" s="55">
        <f t="shared" si="155"/>
        <v>-0.26725999999999939</v>
      </c>
      <c r="AQ422" s="55">
        <f t="shared" si="156"/>
        <v>0.26180999999999965</v>
      </c>
      <c r="AR422" s="55">
        <f t="shared" si="157"/>
        <v>4.8680000000000057E-2</v>
      </c>
      <c r="AS422" s="55">
        <f t="shared" si="158"/>
        <v>-1.8599999999997507E-3</v>
      </c>
    </row>
    <row r="423" spans="1:45" ht="13.5" customHeight="1">
      <c r="A423" s="51">
        <v>413</v>
      </c>
      <c r="B423" s="52">
        <v>44425</v>
      </c>
      <c r="C423" s="53">
        <v>1.7000000000000001E-4</v>
      </c>
      <c r="D423" s="53">
        <v>-0.61963999999999997</v>
      </c>
      <c r="E423" s="53">
        <v>-8.01919</v>
      </c>
      <c r="F423" s="53">
        <v>7.0915800000000004</v>
      </c>
      <c r="G423" s="53">
        <v>5.0320900000000002</v>
      </c>
      <c r="H423" s="53">
        <v>6.0019799999999996</v>
      </c>
      <c r="I423" s="54">
        <f t="shared" si="165"/>
        <v>-0.73141878093763502</v>
      </c>
      <c r="J423" s="54">
        <f t="shared" si="165"/>
        <v>-0.79014590202815682</v>
      </c>
      <c r="K423" s="54">
        <f t="shared" si="165"/>
        <v>-0.81028194833648182</v>
      </c>
      <c r="L423" s="54">
        <f t="shared" si="165"/>
        <v>-0.80304679984248106</v>
      </c>
      <c r="M423" s="54">
        <f t="shared" si="165"/>
        <v>-0.77698354281237081</v>
      </c>
      <c r="N423" s="54">
        <f t="shared" si="165"/>
        <v>-0.73854171659201451</v>
      </c>
      <c r="O423" s="54">
        <f t="shared" si="165"/>
        <v>-0.6925398911657672</v>
      </c>
      <c r="P423" s="54">
        <f t="shared" si="165"/>
        <v>-0.64253172545414872</v>
      </c>
      <c r="Q423" s="54">
        <f t="shared" si="165"/>
        <v>-0.59109493245683575</v>
      </c>
      <c r="R423" s="54">
        <f t="shared" si="165"/>
        <v>-0.54005876232278549</v>
      </c>
      <c r="S423" s="54">
        <f t="shared" si="166"/>
        <v>-0.49068253554642904</v>
      </c>
      <c r="T423" s="54">
        <f t="shared" si="166"/>
        <v>-0.44379527555298059</v>
      </c>
      <c r="U423" s="54">
        <f t="shared" si="166"/>
        <v>-0.39990448918502741</v>
      </c>
      <c r="V423" s="54">
        <f t="shared" si="166"/>
        <v>-0.35928053276301242</v>
      </c>
      <c r="W423" s="54">
        <f t="shared" si="166"/>
        <v>-0.32202170565263666</v>
      </c>
      <c r="X423" s="54">
        <f t="shared" si="166"/>
        <v>-0.28810417200752614</v>
      </c>
      <c r="Y423" s="54">
        <f t="shared" si="166"/>
        <v>-0.25741997546110018</v>
      </c>
      <c r="Z423" s="54">
        <f t="shared" si="166"/>
        <v>-0.22980574126474718</v>
      </c>
      <c r="AA423" s="54">
        <f t="shared" si="166"/>
        <v>-0.20506412354626646</v>
      </c>
      <c r="AB423" s="54">
        <f t="shared" si="166"/>
        <v>-0.18297962598432282</v>
      </c>
      <c r="AC423" s="54">
        <f t="shared" si="167"/>
        <v>-0.16333008124311688</v>
      </c>
      <c r="AD423" s="54">
        <f t="shared" si="167"/>
        <v>-0.14589480101227337</v>
      </c>
      <c r="AE423" s="54">
        <f t="shared" si="167"/>
        <v>-0.13046019075140958</v>
      </c>
      <c r="AF423" s="54">
        <f t="shared" si="167"/>
        <v>-0.11682345019984286</v>
      </c>
      <c r="AG423" s="54">
        <f t="shared" si="167"/>
        <v>-0.10479484347796908</v>
      </c>
      <c r="AH423" s="54">
        <f t="shared" si="167"/>
        <v>-9.4198914011195845E-2</v>
      </c>
      <c r="AI423" s="54">
        <f t="shared" si="167"/>
        <v>-8.4874933785375806E-2</v>
      </c>
      <c r="AJ423" s="54">
        <f t="shared" si="167"/>
        <v>-7.6676808961886334E-2</v>
      </c>
      <c r="AK423" s="54">
        <f t="shared" si="167"/>
        <v>-6.9472610922237665E-2</v>
      </c>
      <c r="AL423" s="54">
        <f t="shared" si="167"/>
        <v>-6.3143860394423657E-2</v>
      </c>
      <c r="AN423" s="55">
        <f t="shared" si="153"/>
        <v>7.0000000000000007E-5</v>
      </c>
      <c r="AO423" s="55">
        <f t="shared" si="154"/>
        <v>-2.7399999999999647E-3</v>
      </c>
      <c r="AP423" s="55">
        <f t="shared" si="155"/>
        <v>-1.1631400000000003</v>
      </c>
      <c r="AQ423" s="55">
        <f t="shared" si="156"/>
        <v>1.0895400000000004</v>
      </c>
      <c r="AR423" s="55">
        <f t="shared" si="157"/>
        <v>0.13002000000000002</v>
      </c>
      <c r="AS423" s="55">
        <f t="shared" si="158"/>
        <v>-9.4750000000000334E-2</v>
      </c>
    </row>
    <row r="424" spans="1:45" ht="13.5" customHeight="1">
      <c r="A424" s="51">
        <v>414</v>
      </c>
      <c r="B424" s="52">
        <v>44426</v>
      </c>
      <c r="C424" s="53">
        <v>1.1E-4</v>
      </c>
      <c r="D424" s="53">
        <v>-0.62644999999999995</v>
      </c>
      <c r="E424" s="53">
        <v>-11.36645</v>
      </c>
      <c r="F424" s="53">
        <v>10.53355</v>
      </c>
      <c r="G424" s="53">
        <v>5.2460300000000002</v>
      </c>
      <c r="H424" s="53">
        <v>5.9560599999999999</v>
      </c>
      <c r="I424" s="54">
        <f t="shared" si="165"/>
        <v>-0.73402348849956311</v>
      </c>
      <c r="J424" s="54">
        <f t="shared" si="165"/>
        <v>-0.78975342992155717</v>
      </c>
      <c r="K424" s="54">
        <f t="shared" si="165"/>
        <v>-0.80769079271658106</v>
      </c>
      <c r="L424" s="54">
        <f t="shared" si="165"/>
        <v>-0.79874219485765074</v>
      </c>
      <c r="M424" s="54">
        <f t="shared" si="165"/>
        <v>-0.77124815919753553</v>
      </c>
      <c r="N424" s="54">
        <f t="shared" si="165"/>
        <v>-0.73153278228091834</v>
      </c>
      <c r="O424" s="54">
        <f t="shared" si="165"/>
        <v>-0.68434183636726242</v>
      </c>
      <c r="P424" s="54">
        <f t="shared" si="165"/>
        <v>-0.63319117474953313</v>
      </c>
      <c r="Q424" s="54">
        <f t="shared" si="165"/>
        <v>-0.58064312594162359</v>
      </c>
      <c r="R424" s="54">
        <f t="shared" si="165"/>
        <v>-0.52852516436397279</v>
      </c>
      <c r="S424" s="54">
        <f t="shared" si="166"/>
        <v>-0.47810238790818183</v>
      </c>
      <c r="T424" s="54">
        <f t="shared" si="166"/>
        <v>-0.43021309710307021</v>
      </c>
      <c r="U424" s="54">
        <f t="shared" si="166"/>
        <v>-0.38537495933149968</v>
      </c>
      <c r="V424" s="54">
        <f t="shared" si="166"/>
        <v>-0.34386777536106017</v>
      </c>
      <c r="W424" s="54">
        <f t="shared" si="166"/>
        <v>-0.30579767969295002</v>
      </c>
      <c r="X424" s="54">
        <f t="shared" si="166"/>
        <v>-0.27114664820451262</v>
      </c>
      <c r="Y424" s="54">
        <f t="shared" si="166"/>
        <v>-0.23981041333515485</v>
      </c>
      <c r="Z424" s="54">
        <f t="shared" si="166"/>
        <v>-0.21162726369450091</v>
      </c>
      <c r="AA424" s="54">
        <f t="shared" si="166"/>
        <v>-0.18639970301868836</v>
      </c>
      <c r="AB424" s="54">
        <f t="shared" si="166"/>
        <v>-0.16391053974106562</v>
      </c>
      <c r="AC424" s="54">
        <f t="shared" si="167"/>
        <v>-0.14393465428432695</v>
      </c>
      <c r="AD424" s="54">
        <f t="shared" si="167"/>
        <v>-0.12624743125995197</v>
      </c>
      <c r="AE424" s="54">
        <f t="shared" si="167"/>
        <v>-0.11063063569152654</v>
      </c>
      <c r="AF424" s="54">
        <f t="shared" si="167"/>
        <v>-9.6876346116473222E-2</v>
      </c>
      <c r="AG424" s="54">
        <f t="shared" si="167"/>
        <v>-8.4789424826682946E-2</v>
      </c>
      <c r="AH424" s="54">
        <f t="shared" si="167"/>
        <v>-7.4188899993204771E-2</v>
      </c>
      <c r="AI424" s="54">
        <f t="shared" si="167"/>
        <v>-6.490855065312795E-2</v>
      </c>
      <c r="AJ424" s="54">
        <f t="shared" si="167"/>
        <v>-5.6796919210985397E-2</v>
      </c>
      <c r="AK424" s="54">
        <f t="shared" si="167"/>
        <v>-4.9716923745245278E-2</v>
      </c>
      <c r="AL424" s="54">
        <f t="shared" si="167"/>
        <v>-4.354520120890415E-2</v>
      </c>
      <c r="AN424" s="55">
        <f t="shared" si="153"/>
        <v>-6.0000000000000008E-5</v>
      </c>
      <c r="AO424" s="55">
        <f t="shared" si="154"/>
        <v>-6.8099999999999827E-3</v>
      </c>
      <c r="AP424" s="55">
        <f t="shared" si="155"/>
        <v>-3.3472600000000003</v>
      </c>
      <c r="AQ424" s="55">
        <f t="shared" si="156"/>
        <v>3.4419699999999995</v>
      </c>
      <c r="AR424" s="55">
        <f t="shared" si="157"/>
        <v>0.21394000000000002</v>
      </c>
      <c r="AS424" s="55">
        <f t="shared" si="158"/>
        <v>-4.5919999999999739E-2</v>
      </c>
    </row>
    <row r="425" spans="1:45" ht="13.5" customHeight="1">
      <c r="A425" s="51">
        <v>415</v>
      </c>
      <c r="B425" s="52">
        <v>44427</v>
      </c>
      <c r="C425" s="53">
        <v>0.20227000000000001</v>
      </c>
      <c r="D425" s="53">
        <v>-0.90037999999999996</v>
      </c>
      <c r="E425" s="53">
        <v>4.5510299999999999</v>
      </c>
      <c r="F425" s="53">
        <v>-6.6284400000000003</v>
      </c>
      <c r="G425" s="53">
        <v>1.87649</v>
      </c>
      <c r="H425" s="53">
        <v>2.25569</v>
      </c>
      <c r="I425" s="54">
        <f t="shared" si="165"/>
        <v>-0.73818377086857079</v>
      </c>
      <c r="J425" s="54">
        <f t="shared" si="165"/>
        <v>-0.78429172930636182</v>
      </c>
      <c r="K425" s="54">
        <f t="shared" si="165"/>
        <v>-0.80848576523929849</v>
      </c>
      <c r="L425" s="54">
        <f t="shared" si="165"/>
        <v>-0.80625957258130065</v>
      </c>
      <c r="M425" s="54">
        <f t="shared" si="165"/>
        <v>-0.78205308276738617</v>
      </c>
      <c r="N425" s="54">
        <f t="shared" si="165"/>
        <v>-0.74259284642868661</v>
      </c>
      <c r="O425" s="54">
        <f t="shared" si="165"/>
        <v>-0.69413871849523834</v>
      </c>
      <c r="P425" s="54">
        <f t="shared" si="165"/>
        <v>-0.64158677327679192</v>
      </c>
      <c r="Q425" s="54">
        <f t="shared" si="165"/>
        <v>-0.58838743163814522</v>
      </c>
      <c r="R425" s="54">
        <f t="shared" si="165"/>
        <v>-0.53677029670847676</v>
      </c>
      <c r="S425" s="54">
        <f t="shared" si="166"/>
        <v>-0.4880418766390382</v>
      </c>
      <c r="T425" s="54">
        <f t="shared" si="166"/>
        <v>-0.44285961635733517</v>
      </c>
      <c r="U425" s="54">
        <f t="shared" si="166"/>
        <v>-0.40145105484486865</v>
      </c>
      <c r="V425" s="54">
        <f t="shared" si="166"/>
        <v>-0.36377574105548593</v>
      </c>
      <c r="W425" s="54">
        <f t="shared" si="166"/>
        <v>-0.32963843184194286</v>
      </c>
      <c r="X425" s="54">
        <f t="shared" si="166"/>
        <v>-0.298764704746462</v>
      </c>
      <c r="Y425" s="54">
        <f t="shared" si="166"/>
        <v>-0.27084928276611864</v>
      </c>
      <c r="Z425" s="54">
        <f t="shared" si="166"/>
        <v>-0.24558540207172452</v>
      </c>
      <c r="AA425" s="54">
        <f t="shared" si="166"/>
        <v>-0.22268148463665716</v>
      </c>
      <c r="AB425" s="54">
        <f t="shared" si="166"/>
        <v>-0.20186959964636353</v>
      </c>
      <c r="AC425" s="54">
        <f t="shared" si="167"/>
        <v>-0.18290880959926592</v>
      </c>
      <c r="AD425" s="54">
        <f t="shared" si="167"/>
        <v>-0.16558547436261961</v>
      </c>
      <c r="AE425" s="54">
        <f t="shared" si="167"/>
        <v>-0.14971186245210721</v>
      </c>
      <c r="AF425" s="54">
        <f t="shared" si="167"/>
        <v>-0.13512392175956212</v>
      </c>
      <c r="AG425" s="54">
        <f t="shared" si="167"/>
        <v>-0.12167872949035813</v>
      </c>
      <c r="AH425" s="54">
        <f t="shared" si="167"/>
        <v>-0.10925192402015205</v>
      </c>
      <c r="AI425" s="54">
        <f t="shared" si="167"/>
        <v>-9.7735283149366359E-2</v>
      </c>
      <c r="AJ425" s="54">
        <f t="shared" si="167"/>
        <v>-8.7034527631107361E-2</v>
      </c>
      <c r="AK425" s="54">
        <f t="shared" si="167"/>
        <v>-7.70673776564198E-2</v>
      </c>
      <c r="AL425" s="54">
        <f t="shared" si="167"/>
        <v>-6.7761860817069863E-2</v>
      </c>
      <c r="AN425" s="55">
        <f t="shared" si="153"/>
        <v>0.20216000000000001</v>
      </c>
      <c r="AO425" s="55">
        <f t="shared" si="154"/>
        <v>-0.27393000000000001</v>
      </c>
      <c r="AP425" s="55">
        <f t="shared" si="155"/>
        <v>15.917480000000001</v>
      </c>
      <c r="AQ425" s="55">
        <f t="shared" si="156"/>
        <v>-17.161989999999999</v>
      </c>
      <c r="AR425" s="55">
        <f t="shared" si="157"/>
        <v>-3.3695400000000002</v>
      </c>
      <c r="AS425" s="55">
        <f t="shared" si="158"/>
        <v>-3.7003699999999999</v>
      </c>
    </row>
    <row r="426" spans="1:45" ht="13.5" customHeight="1">
      <c r="A426" s="51">
        <v>416</v>
      </c>
      <c r="B426" s="52">
        <v>44428</v>
      </c>
      <c r="C426" s="53">
        <v>0.22033</v>
      </c>
      <c r="D426" s="53">
        <v>-0.90242999999999995</v>
      </c>
      <c r="E426" s="53">
        <v>4.7888500000000001</v>
      </c>
      <c r="F426" s="53">
        <v>-6.9130099999999999</v>
      </c>
      <c r="G426" s="53">
        <v>1.9292499999999999</v>
      </c>
      <c r="H426" s="53">
        <v>2.2757499999999999</v>
      </c>
      <c r="I426" s="54">
        <f t="shared" si="165"/>
        <v>-0.73803271226705847</v>
      </c>
      <c r="J426" s="54">
        <f t="shared" si="165"/>
        <v>-0.78734455378116253</v>
      </c>
      <c r="K426" s="54">
        <f t="shared" si="165"/>
        <v>-0.81034688415662459</v>
      </c>
      <c r="L426" s="54">
        <f t="shared" si="165"/>
        <v>-0.80590059741450393</v>
      </c>
      <c r="M426" s="54">
        <f t="shared" si="165"/>
        <v>-0.77963456058438085</v>
      </c>
      <c r="N426" s="54">
        <f t="shared" si="165"/>
        <v>-0.73856533955546522</v>
      </c>
      <c r="O426" s="54">
        <f t="shared" si="165"/>
        <v>-0.68891946913828495</v>
      </c>
      <c r="P426" s="54">
        <f t="shared" si="165"/>
        <v>-0.635477351843732</v>
      </c>
      <c r="Q426" s="54">
        <f t="shared" si="165"/>
        <v>-0.58158012212027188</v>
      </c>
      <c r="R426" s="54">
        <f t="shared" si="165"/>
        <v>-0.52937844071465334</v>
      </c>
      <c r="S426" s="54">
        <f t="shared" si="166"/>
        <v>-0.48012966665216195</v>
      </c>
      <c r="T426" s="54">
        <f t="shared" si="166"/>
        <v>-0.43446425676677325</v>
      </c>
      <c r="U426" s="54">
        <f t="shared" si="166"/>
        <v>-0.39259699626963163</v>
      </c>
      <c r="V426" s="54">
        <f t="shared" si="166"/>
        <v>-0.35448279513174241</v>
      </c>
      <c r="W426" s="54">
        <f t="shared" si="166"/>
        <v>-0.31992579724323811</v>
      </c>
      <c r="X426" s="54">
        <f t="shared" si="166"/>
        <v>-0.28865253783633615</v>
      </c>
      <c r="Y426" s="54">
        <f t="shared" si="166"/>
        <v>-0.26035894606179233</v>
      </c>
      <c r="Z426" s="54">
        <f t="shared" si="166"/>
        <v>-0.23473910239739071</v>
      </c>
      <c r="AA426" s="54">
        <f t="shared" si="166"/>
        <v>-0.21150170995085071</v>
      </c>
      <c r="AB426" s="54">
        <f t="shared" si="166"/>
        <v>-0.19037856592201785</v>
      </c>
      <c r="AC426" s="54">
        <f t="shared" si="167"/>
        <v>-0.17112800996390265</v>
      </c>
      <c r="AD426" s="54">
        <f t="shared" si="167"/>
        <v>-0.15353535642118066</v>
      </c>
      <c r="AE426" s="54">
        <f t="shared" si="167"/>
        <v>-0.13741162655668226</v>
      </c>
      <c r="AF426" s="54">
        <f t="shared" si="167"/>
        <v>-0.12259141922211825</v>
      </c>
      <c r="AG426" s="54">
        <f t="shared" si="167"/>
        <v>-0.10893043647722211</v>
      </c>
      <c r="AH426" s="54">
        <f t="shared" si="167"/>
        <v>-9.630296872061006E-2</v>
      </c>
      <c r="AI426" s="54">
        <f t="shared" si="167"/>
        <v>-8.4599507688211006E-2</v>
      </c>
      <c r="AJ426" s="54">
        <f t="shared" si="167"/>
        <v>-7.3724570459180128E-2</v>
      </c>
      <c r="AK426" s="54">
        <f t="shared" si="167"/>
        <v>-6.359476602890779E-2</v>
      </c>
      <c r="AL426" s="54">
        <f t="shared" si="167"/>
        <v>-5.413710616434747E-2</v>
      </c>
      <c r="AN426" s="55">
        <f t="shared" si="153"/>
        <v>1.8059999999999993E-2</v>
      </c>
      <c r="AO426" s="55">
        <f t="shared" si="154"/>
        <v>-2.0499999999999963E-3</v>
      </c>
      <c r="AP426" s="55">
        <f t="shared" si="155"/>
        <v>0.23782000000000014</v>
      </c>
      <c r="AQ426" s="55">
        <f t="shared" si="156"/>
        <v>-0.28456999999999955</v>
      </c>
      <c r="AR426" s="55">
        <f t="shared" si="157"/>
        <v>5.2759999999999918E-2</v>
      </c>
      <c r="AS426" s="55">
        <f t="shared" si="158"/>
        <v>2.0059999999999967E-2</v>
      </c>
    </row>
    <row r="427" spans="1:45" ht="13.5" customHeight="1">
      <c r="A427" s="51">
        <v>417</v>
      </c>
      <c r="B427" s="52">
        <v>44431</v>
      </c>
      <c r="C427" s="53">
        <v>0.26584000000000002</v>
      </c>
      <c r="D427" s="53">
        <v>-0.94828000000000001</v>
      </c>
      <c r="E427" s="53">
        <v>9.1396200000000007</v>
      </c>
      <c r="F427" s="53">
        <v>-11.253</v>
      </c>
      <c r="G427" s="53">
        <v>2.0321400000000001</v>
      </c>
      <c r="H427" s="53">
        <v>2.2339500000000001</v>
      </c>
      <c r="I427" s="54">
        <f t="shared" si="165"/>
        <v>-0.7315397447072558</v>
      </c>
      <c r="J427" s="54">
        <f t="shared" si="165"/>
        <v>-0.77574263655257836</v>
      </c>
      <c r="K427" s="54">
        <f t="shared" si="165"/>
        <v>-0.79538902216019425</v>
      </c>
      <c r="L427" s="54">
        <f t="shared" si="165"/>
        <v>-0.78881259600911013</v>
      </c>
      <c r="M427" s="54">
        <f t="shared" si="165"/>
        <v>-0.76111431321009348</v>
      </c>
      <c r="N427" s="54">
        <f t="shared" si="165"/>
        <v>-0.71893598415758753</v>
      </c>
      <c r="O427" s="54">
        <f t="shared" si="165"/>
        <v>-0.66828504120013088</v>
      </c>
      <c r="P427" s="54">
        <f t="shared" si="165"/>
        <v>-0.61383712250158018</v>
      </c>
      <c r="Q427" s="54">
        <f t="shared" si="165"/>
        <v>-0.55889932015428267</v>
      </c>
      <c r="R427" s="54">
        <f t="shared" si="165"/>
        <v>-0.50562573380358344</v>
      </c>
      <c r="S427" s="54">
        <f t="shared" si="166"/>
        <v>-0.4552930410003635</v>
      </c>
      <c r="T427" s="54">
        <f t="shared" si="166"/>
        <v>-0.40855451048711444</v>
      </c>
      <c r="U427" s="54">
        <f t="shared" si="166"/>
        <v>-0.36564508780972926</v>
      </c>
      <c r="V427" s="54">
        <f t="shared" si="166"/>
        <v>-0.32653483404498473</v>
      </c>
      <c r="W427" s="54">
        <f t="shared" si="166"/>
        <v>-0.29103774087275225</v>
      </c>
      <c r="X427" s="54">
        <f t="shared" si="166"/>
        <v>-0.25888556533189933</v>
      </c>
      <c r="Y427" s="54">
        <f t="shared" si="166"/>
        <v>-0.22977584821159946</v>
      </c>
      <c r="Z427" s="54">
        <f t="shared" si="166"/>
        <v>-0.20340169427493304</v>
      </c>
      <c r="AA427" s="54">
        <f t="shared" si="166"/>
        <v>-0.17946912458455211</v>
      </c>
      <c r="AB427" s="54">
        <f t="shared" si="166"/>
        <v>-0.15770624064696759</v>
      </c>
      <c r="AC427" s="54">
        <f t="shared" si="167"/>
        <v>-0.13786718231560369</v>
      </c>
      <c r="AD427" s="54">
        <f t="shared" si="167"/>
        <v>-0.1197329137775498</v>
      </c>
      <c r="AE427" s="54">
        <f t="shared" si="167"/>
        <v>-0.10311018713230813</v>
      </c>
      <c r="AF427" s="54">
        <f t="shared" si="167"/>
        <v>-8.7829553579054864E-2</v>
      </c>
      <c r="AG427" s="54">
        <f t="shared" si="167"/>
        <v>-7.3742965233477342E-2</v>
      </c>
      <c r="AH427" s="54">
        <f t="shared" si="167"/>
        <v>-6.072129288607353E-2</v>
      </c>
      <c r="AI427" s="54">
        <f t="shared" si="167"/>
        <v>-4.8651943490831462E-2</v>
      </c>
      <c r="AJ427" s="54">
        <f t="shared" si="167"/>
        <v>-3.743667154546948E-2</v>
      </c>
      <c r="AK427" s="54">
        <f t="shared" si="167"/>
        <v>-2.6989623511261662E-2</v>
      </c>
      <c r="AL427" s="54">
        <f t="shared" si="167"/>
        <v>-1.7235622024959873E-2</v>
      </c>
      <c r="AN427" s="55">
        <f t="shared" si="153"/>
        <v>4.5510000000000023E-2</v>
      </c>
      <c r="AO427" s="55">
        <f t="shared" si="154"/>
        <v>-4.5850000000000057E-2</v>
      </c>
      <c r="AP427" s="55">
        <f t="shared" si="155"/>
        <v>4.3507700000000007</v>
      </c>
      <c r="AQ427" s="55">
        <f t="shared" si="156"/>
        <v>-4.3399900000000002</v>
      </c>
      <c r="AR427" s="55">
        <f t="shared" si="157"/>
        <v>0.10289000000000015</v>
      </c>
      <c r="AS427" s="55">
        <f t="shared" si="158"/>
        <v>-4.1799999999999837E-2</v>
      </c>
    </row>
    <row r="428" spans="1:45" ht="13.5" customHeight="1">
      <c r="A428" s="51">
        <v>418</v>
      </c>
      <c r="B428" s="52">
        <v>44432</v>
      </c>
      <c r="C428" s="53">
        <v>0.23738000000000001</v>
      </c>
      <c r="D428" s="53">
        <v>-0.92686999999999997</v>
      </c>
      <c r="E428" s="53">
        <v>-8.0247399999999995</v>
      </c>
      <c r="F428" s="53">
        <v>6.0239599999999998</v>
      </c>
      <c r="G428" s="53">
        <v>2.2052</v>
      </c>
      <c r="H428" s="53">
        <v>1.9040900000000001</v>
      </c>
      <c r="I428" s="54">
        <f t="shared" si="165"/>
        <v>-0.73712440805611701</v>
      </c>
      <c r="J428" s="54">
        <f t="shared" si="165"/>
        <v>-0.78588456800457784</v>
      </c>
      <c r="K428" s="54">
        <f t="shared" si="165"/>
        <v>-0.80971090584992722</v>
      </c>
      <c r="L428" s="54">
        <f t="shared" si="165"/>
        <v>-0.80544187889770269</v>
      </c>
      <c r="M428" s="54">
        <f t="shared" si="165"/>
        <v>-0.77840955734893447</v>
      </c>
      <c r="N428" s="54">
        <f t="shared" si="165"/>
        <v>-0.73589360098053525</v>
      </c>
      <c r="O428" s="54">
        <f t="shared" si="165"/>
        <v>-0.68447061444496238</v>
      </c>
      <c r="P428" s="54">
        <f t="shared" si="165"/>
        <v>-0.62919807072423861</v>
      </c>
      <c r="Q428" s="54">
        <f t="shared" si="165"/>
        <v>-0.57359136678015288</v>
      </c>
      <c r="R428" s="54">
        <f t="shared" si="165"/>
        <v>-0.51988905483189995</v>
      </c>
      <c r="S428" s="54">
        <f t="shared" si="166"/>
        <v>-0.46937688624649399</v>
      </c>
      <c r="T428" s="54">
        <f t="shared" si="166"/>
        <v>-0.42267815537167253</v>
      </c>
      <c r="U428" s="54">
        <f t="shared" si="166"/>
        <v>-0.37998240270322647</v>
      </c>
      <c r="V428" s="54">
        <f t="shared" si="166"/>
        <v>-0.34121250286084714</v>
      </c>
      <c r="W428" s="54">
        <f t="shared" si="166"/>
        <v>-0.30614033130555096</v>
      </c>
      <c r="X428" s="54">
        <f t="shared" si="166"/>
        <v>-0.27446325867684229</v>
      </c>
      <c r="Y428" s="54">
        <f t="shared" si="166"/>
        <v>-0.24585248605889864</v>
      </c>
      <c r="Z428" s="54">
        <f t="shared" si="166"/>
        <v>-0.21998199335635193</v>
      </c>
      <c r="AA428" s="54">
        <f t="shared" si="166"/>
        <v>-0.19654462210085122</v>
      </c>
      <c r="AB428" s="54">
        <f t="shared" si="166"/>
        <v>-0.1752599200074797</v>
      </c>
      <c r="AC428" s="54">
        <f t="shared" si="167"/>
        <v>-0.15587691548390037</v>
      </c>
      <c r="AD428" s="54">
        <f t="shared" si="167"/>
        <v>-0.13817392582271759</v>
      </c>
      <c r="AE428" s="54">
        <f t="shared" si="167"/>
        <v>-0.12195675557046137</v>
      </c>
      <c r="AF428" s="54">
        <f t="shared" si="167"/>
        <v>-0.10705613264563768</v>
      </c>
      <c r="AG428" s="54">
        <f t="shared" si="167"/>
        <v>-9.3324892113272273E-2</v>
      </c>
      <c r="AH428" s="54">
        <f t="shared" si="167"/>
        <v>-8.0635198988396495E-2</v>
      </c>
      <c r="AI428" s="54">
        <f t="shared" si="167"/>
        <v>-6.8875963644644211E-2</v>
      </c>
      <c r="AJ428" s="54">
        <f t="shared" si="167"/>
        <v>-5.7950519098649123E-2</v>
      </c>
      <c r="AK428" s="54">
        <f t="shared" si="167"/>
        <v>-4.7774579819328422E-2</v>
      </c>
      <c r="AL428" s="54">
        <f t="shared" si="167"/>
        <v>-3.8274474084885435E-2</v>
      </c>
      <c r="AN428" s="55">
        <f t="shared" si="153"/>
        <v>-2.8460000000000013E-2</v>
      </c>
      <c r="AO428" s="55">
        <f t="shared" si="154"/>
        <v>2.141000000000004E-2</v>
      </c>
      <c r="AP428" s="55">
        <f t="shared" si="155"/>
        <v>-17.164360000000002</v>
      </c>
      <c r="AQ428" s="55">
        <f t="shared" si="156"/>
        <v>17.276959999999999</v>
      </c>
      <c r="AR428" s="55">
        <f t="shared" si="157"/>
        <v>0.17305999999999999</v>
      </c>
      <c r="AS428" s="55">
        <f t="shared" si="158"/>
        <v>-0.32986000000000004</v>
      </c>
    </row>
    <row r="429" spans="1:45" ht="13.5" customHeight="1">
      <c r="A429" s="51">
        <v>419</v>
      </c>
      <c r="B429" s="52">
        <v>44433</v>
      </c>
      <c r="C429" s="53">
        <v>0.27445999999999998</v>
      </c>
      <c r="D429" s="53">
        <v>-0.95699000000000001</v>
      </c>
      <c r="E429" s="53">
        <v>-5.55227</v>
      </c>
      <c r="F429" s="53">
        <v>3.5602800000000001</v>
      </c>
      <c r="G429" s="53">
        <v>2.3228300000000002</v>
      </c>
      <c r="H429" s="53">
        <v>1.8635900000000001</v>
      </c>
      <c r="I429" s="54">
        <f t="shared" si="165"/>
        <v>-0.73141907031641207</v>
      </c>
      <c r="J429" s="54">
        <f t="shared" si="165"/>
        <v>-0.7766844365390756</v>
      </c>
      <c r="K429" s="54">
        <f t="shared" si="165"/>
        <v>-0.7965615883528081</v>
      </c>
      <c r="L429" s="54">
        <f t="shared" si="165"/>
        <v>-0.78922940335658498</v>
      </c>
      <c r="M429" s="54">
        <f t="shared" si="165"/>
        <v>-0.76016835242888303</v>
      </c>
      <c r="N429" s="54">
        <f t="shared" si="165"/>
        <v>-0.71641663558920476</v>
      </c>
      <c r="O429" s="54">
        <f t="shared" si="165"/>
        <v>-0.66425261020291659</v>
      </c>
      <c r="P429" s="54">
        <f t="shared" si="165"/>
        <v>-0.60849412238865086</v>
      </c>
      <c r="Q429" s="54">
        <f t="shared" si="165"/>
        <v>-0.5524978182568161</v>
      </c>
      <c r="R429" s="54">
        <f t="shared" si="165"/>
        <v>-0.49841237588069121</v>
      </c>
      <c r="S429" s="54">
        <f t="shared" si="166"/>
        <v>-0.44748225812357367</v>
      </c>
      <c r="T429" s="54">
        <f t="shared" si="166"/>
        <v>-0.40031956852971429</v>
      </c>
      <c r="U429" s="54">
        <f t="shared" si="166"/>
        <v>-0.35711897228926814</v>
      </c>
      <c r="V429" s="54">
        <f t="shared" si="166"/>
        <v>-0.31781567119495596</v>
      </c>
      <c r="W429" s="54">
        <f t="shared" si="166"/>
        <v>-0.2821956282589882</v>
      </c>
      <c r="X429" s="54">
        <f t="shared" si="166"/>
        <v>-0.24996917482788461</v>
      </c>
      <c r="Y429" s="54">
        <f t="shared" si="166"/>
        <v>-0.22081808429980071</v>
      </c>
      <c r="Z429" s="54">
        <f t="shared" si="166"/>
        <v>-0.19442420792483489</v>
      </c>
      <c r="AA429" s="54">
        <f t="shared" si="166"/>
        <v>-0.17048574244118525</v>
      </c>
      <c r="AB429" s="54">
        <f t="shared" si="166"/>
        <v>-0.14872547677098408</v>
      </c>
      <c r="AC429" s="54">
        <f t="shared" si="167"/>
        <v>-0.12889402500586561</v>
      </c>
      <c r="AD429" s="54">
        <f t="shared" si="167"/>
        <v>-0.11077006569229381</v>
      </c>
      <c r="AE429" s="54">
        <f t="shared" si="167"/>
        <v>-9.4158907235915246E-2</v>
      </c>
      <c r="AF429" s="54">
        <f t="shared" si="167"/>
        <v>-7.8890217050062716E-2</v>
      </c>
      <c r="AG429" s="54">
        <f t="shared" si="167"/>
        <v>-6.4815428229656025E-2</v>
      </c>
      <c r="AH429" s="54">
        <f t="shared" si="167"/>
        <v>-5.1805125067739766E-2</v>
      </c>
      <c r="AI429" s="54">
        <f t="shared" si="167"/>
        <v>-3.9746572643916372E-2</v>
      </c>
      <c r="AJ429" s="54">
        <f t="shared" si="167"/>
        <v>-2.8541470871365132E-2</v>
      </c>
      <c r="AK429" s="54">
        <f t="shared" si="167"/>
        <v>-1.8103962242387639E-2</v>
      </c>
      <c r="AL429" s="54">
        <f t="shared" si="167"/>
        <v>-8.3588930753253632E-3</v>
      </c>
      <c r="AN429" s="55">
        <f t="shared" si="153"/>
        <v>3.7079999999999974E-2</v>
      </c>
      <c r="AO429" s="55">
        <f t="shared" si="154"/>
        <v>-3.0120000000000036E-2</v>
      </c>
      <c r="AP429" s="55">
        <f t="shared" si="155"/>
        <v>2.4724699999999995</v>
      </c>
      <c r="AQ429" s="55">
        <f t="shared" si="156"/>
        <v>-2.4636799999999996</v>
      </c>
      <c r="AR429" s="55">
        <f t="shared" si="157"/>
        <v>0.11763000000000012</v>
      </c>
      <c r="AS429" s="55">
        <f t="shared" si="158"/>
        <v>-4.049999999999998E-2</v>
      </c>
    </row>
    <row r="430" spans="1:45" ht="13.5" customHeight="1">
      <c r="A430" s="51">
        <v>420</v>
      </c>
      <c r="B430" s="52">
        <v>44434</v>
      </c>
      <c r="C430" s="53">
        <v>0.34392</v>
      </c>
      <c r="D430" s="53">
        <v>-1.0220400000000001</v>
      </c>
      <c r="E430" s="53">
        <v>-12.128450000000001</v>
      </c>
      <c r="F430" s="53">
        <v>10.01634</v>
      </c>
      <c r="G430" s="53">
        <v>2.1284200000000002</v>
      </c>
      <c r="H430" s="53">
        <v>1.94503</v>
      </c>
      <c r="I430" s="54">
        <f t="shared" si="165"/>
        <v>-0.72622706695733474</v>
      </c>
      <c r="J430" s="54">
        <f t="shared" si="165"/>
        <v>-0.76778722028221669</v>
      </c>
      <c r="K430" s="54">
        <f t="shared" si="165"/>
        <v>-0.7814695249080903</v>
      </c>
      <c r="L430" s="54">
        <f t="shared" si="165"/>
        <v>-0.76661547184211143</v>
      </c>
      <c r="M430" s="54">
        <f t="shared" si="165"/>
        <v>-0.72976840572521384</v>
      </c>
      <c r="N430" s="54">
        <f t="shared" si="165"/>
        <v>-0.6786950850900868</v>
      </c>
      <c r="O430" s="54">
        <f t="shared" si="165"/>
        <v>-0.62007353880050298</v>
      </c>
      <c r="P430" s="54">
        <f t="shared" si="165"/>
        <v>-0.55887387916509246</v>
      </c>
      <c r="Q430" s="54">
        <f t="shared" si="165"/>
        <v>-0.49844602361687773</v>
      </c>
      <c r="R430" s="54">
        <f t="shared" si="165"/>
        <v>-0.44084409890648035</v>
      </c>
      <c r="S430" s="54">
        <f t="shared" si="166"/>
        <v>-0.38717966935390025</v>
      </c>
      <c r="T430" s="54">
        <f t="shared" si="166"/>
        <v>-0.33792438352727094</v>
      </c>
      <c r="U430" s="54">
        <f t="shared" si="166"/>
        <v>-0.2931419314488557</v>
      </c>
      <c r="V430" s="54">
        <f t="shared" si="166"/>
        <v>-0.25265390179286795</v>
      </c>
      <c r="W430" s="54">
        <f t="shared" si="166"/>
        <v>-0.2161523039614881</v>
      </c>
      <c r="X430" s="54">
        <f t="shared" si="166"/>
        <v>-0.18327238377828747</v>
      </c>
      <c r="Y430" s="54">
        <f t="shared" si="166"/>
        <v>-0.15363743200265567</v>
      </c>
      <c r="Z430" s="54">
        <f t="shared" si="166"/>
        <v>-0.12688465283117512</v>
      </c>
      <c r="AA430" s="54">
        <f t="shared" si="166"/>
        <v>-0.10267869881523239</v>
      </c>
      <c r="AB430" s="54">
        <f t="shared" si="166"/>
        <v>-8.0717480155072852E-2</v>
      </c>
      <c r="AC430" s="54">
        <f t="shared" si="167"/>
        <v>-6.0733352087379178E-2</v>
      </c>
      <c r="AD430" s="54">
        <f t="shared" si="167"/>
        <v>-4.2491706329228496E-2</v>
      </c>
      <c r="AE430" s="54">
        <f t="shared" si="167"/>
        <v>-2.5788247874388048E-2</v>
      </c>
      <c r="AF430" s="54">
        <f t="shared" si="167"/>
        <v>-1.044573894646994E-2</v>
      </c>
      <c r="AG430" s="54">
        <f t="shared" si="167"/>
        <v>3.6893342832883258E-3</v>
      </c>
      <c r="AH430" s="54">
        <f t="shared" si="167"/>
        <v>1.674992403101061E-2</v>
      </c>
      <c r="AI430" s="54">
        <f t="shared" si="167"/>
        <v>2.8851292186726996E-2</v>
      </c>
      <c r="AJ430" s="54">
        <f t="shared" si="167"/>
        <v>4.0093546745568753E-2</v>
      </c>
      <c r="AK430" s="54">
        <f t="shared" si="167"/>
        <v>5.0563842837980988E-2</v>
      </c>
      <c r="AL430" s="54">
        <f t="shared" si="167"/>
        <v>6.0338270521671844E-2</v>
      </c>
      <c r="AN430" s="55">
        <f t="shared" si="153"/>
        <v>6.9460000000000022E-2</v>
      </c>
      <c r="AO430" s="55">
        <f t="shared" si="154"/>
        <v>-6.5050000000000052E-2</v>
      </c>
      <c r="AP430" s="55">
        <f t="shared" si="155"/>
        <v>-6.5761800000000008</v>
      </c>
      <c r="AQ430" s="55">
        <f t="shared" si="156"/>
        <v>6.456059999999999</v>
      </c>
      <c r="AR430" s="55">
        <f t="shared" si="157"/>
        <v>-0.19440999999999997</v>
      </c>
      <c r="AS430" s="55">
        <f t="shared" si="158"/>
        <v>8.1439999999999957E-2</v>
      </c>
    </row>
    <row r="431" spans="1:45" ht="13.5" customHeight="1">
      <c r="A431" s="51">
        <v>421</v>
      </c>
      <c r="B431" s="52">
        <v>44435</v>
      </c>
      <c r="C431" s="53">
        <v>0.34190999999999999</v>
      </c>
      <c r="D431" s="53">
        <v>-1.0202100000000001</v>
      </c>
      <c r="E431" s="53">
        <v>-18.467929999999999</v>
      </c>
      <c r="F431" s="53">
        <v>16.343170000000001</v>
      </c>
      <c r="G431" s="53">
        <v>2.1417199999999998</v>
      </c>
      <c r="H431" s="53">
        <v>2.0268099999999998</v>
      </c>
      <c r="I431" s="54">
        <f t="shared" ref="I431:R440" si="168">IFERROR($C431 + $D431 * (1 - EXP(-I$9 / $G431)) / (I$9 / $G431)+ $E431 * ((1 - EXP(-I$9 / $G431)) / (I$9 / $G431) - EXP(-I$9 / $G431))+ $F431 * ((1 - EXP(-I$9 / $H431)) / (I$9 / $H431) - EXP(-I$9 / $H431)),"n.a")</f>
        <v>-0.72926933409286487</v>
      </c>
      <c r="J431" s="54">
        <f t="shared" si="168"/>
        <v>-0.77007850010118784</v>
      </c>
      <c r="K431" s="54">
        <f t="shared" si="168"/>
        <v>-0.78306309124295392</v>
      </c>
      <c r="L431" s="54">
        <f t="shared" si="168"/>
        <v>-0.76837613657220771</v>
      </c>
      <c r="M431" s="54">
        <f t="shared" si="168"/>
        <v>-0.73240271886642638</v>
      </c>
      <c r="N431" s="54">
        <f t="shared" si="168"/>
        <v>-0.68254637762845327</v>
      </c>
      <c r="O431" s="54">
        <f t="shared" si="168"/>
        <v>-0.62518118901794661</v>
      </c>
      <c r="P431" s="54">
        <f t="shared" si="168"/>
        <v>-0.56509032397203418</v>
      </c>
      <c r="Q431" s="54">
        <f t="shared" si="168"/>
        <v>-0.5055381607523235</v>
      </c>
      <c r="R431" s="54">
        <f t="shared" si="168"/>
        <v>-0.44856167574064854</v>
      </c>
      <c r="S431" s="54">
        <f t="shared" ref="S431:AB440" si="169">IFERROR($C431 + $D431 * (1 - EXP(-S$9 / $G431)) / (S$9 / $G431)+ $E431 * ((1 - EXP(-S$9 / $G431)) / (S$9 / $G431) - EXP(-S$9 / $G431))+ $F431 * ((1 - EXP(-S$9 / $H431)) / (S$9 / $H431) - EXP(-S$9 / $H431)),"n.a")</f>
        <v>-0.39529380996140739</v>
      </c>
      <c r="T431" s="54">
        <f t="shared" si="169"/>
        <v>-0.34624478944128434</v>
      </c>
      <c r="U431" s="54">
        <f t="shared" si="169"/>
        <v>-0.30152090093156447</v>
      </c>
      <c r="V431" s="54">
        <f t="shared" si="169"/>
        <v>-0.2609832563058947</v>
      </c>
      <c r="W431" s="54">
        <f t="shared" si="169"/>
        <v>-0.22435720742931187</v>
      </c>
      <c r="X431" s="54">
        <f t="shared" si="169"/>
        <v>-0.19130439922346998</v>
      </c>
      <c r="Y431" s="54">
        <f t="shared" si="169"/>
        <v>-0.16146803864807246</v>
      </c>
      <c r="Z431" s="54">
        <f t="shared" si="169"/>
        <v>-0.13449974929333242</v>
      </c>
      <c r="AA431" s="54">
        <f t="shared" si="169"/>
        <v>-0.11007422125571442</v>
      </c>
      <c r="AB431" s="54">
        <f t="shared" si="169"/>
        <v>-8.7896062309334333E-2</v>
      </c>
      <c r="AC431" s="54">
        <f t="shared" ref="AC431:AL440" si="170">IFERROR($C431 + $D431 * (1 - EXP(-AC$9 / $G431)) / (AC$9 / $G431)+ $E431 * ((1 - EXP(-AC$9 / $G431)) / (AC$9 / $G431) - EXP(-AC$9 / $G431))+ $F431 * ((1 - EXP(-AC$9 / $H431)) / (AC$9 / $H431) - EXP(-AC$9 / $H431)),"n.a")</f>
        <v>-6.7701869142956728E-2</v>
      </c>
      <c r="AD431" s="54">
        <f t="shared" si="170"/>
        <v>-4.9259524549037037E-2</v>
      </c>
      <c r="AE431" s="54">
        <f t="shared" si="170"/>
        <v>-3.236601409189821E-2</v>
      </c>
      <c r="AF431" s="54">
        <f t="shared" si="170"/>
        <v>-1.6844569547942889E-2</v>
      </c>
      <c r="AG431" s="54">
        <f t="shared" si="170"/>
        <v>-2.5416231322603622E-3</v>
      </c>
      <c r="AH431" s="54">
        <f t="shared" si="170"/>
        <v>1.0676153023913892E-2</v>
      </c>
      <c r="AI431" s="54">
        <f t="shared" si="170"/>
        <v>2.2924579896540731E-2</v>
      </c>
      <c r="AJ431" s="54">
        <f t="shared" si="170"/>
        <v>3.4304415668416688E-2</v>
      </c>
      <c r="AK431" s="54">
        <f t="shared" si="170"/>
        <v>4.4903496894908468E-2</v>
      </c>
      <c r="AL431" s="54">
        <f t="shared" si="170"/>
        <v>5.4798588913403723E-2</v>
      </c>
      <c r="AN431" s="55">
        <f t="shared" si="153"/>
        <v>-2.0100000000000118E-3</v>
      </c>
      <c r="AO431" s="55">
        <f t="shared" si="154"/>
        <v>1.8299999999999983E-3</v>
      </c>
      <c r="AP431" s="55">
        <f t="shared" si="155"/>
        <v>-6.3394799999999982</v>
      </c>
      <c r="AQ431" s="55">
        <f t="shared" si="156"/>
        <v>6.3268300000000011</v>
      </c>
      <c r="AR431" s="55">
        <f t="shared" si="157"/>
        <v>1.3299999999999645E-2</v>
      </c>
      <c r="AS431" s="55">
        <f t="shared" si="158"/>
        <v>8.1779999999999742E-2</v>
      </c>
    </row>
    <row r="432" spans="1:45" ht="13.5" customHeight="1">
      <c r="A432" s="51">
        <v>422</v>
      </c>
      <c r="B432" s="52">
        <v>44438</v>
      </c>
      <c r="C432" s="53">
        <v>0.33417999999999998</v>
      </c>
      <c r="D432" s="53">
        <v>-1.00464</v>
      </c>
      <c r="E432" s="53">
        <v>-21.083480000000002</v>
      </c>
      <c r="F432" s="53">
        <v>18.951889999999999</v>
      </c>
      <c r="G432" s="53">
        <v>2.1623899999999998</v>
      </c>
      <c r="H432" s="53">
        <v>2.0632799999999998</v>
      </c>
      <c r="I432" s="54">
        <f t="shared" si="168"/>
        <v>-0.72679802957244721</v>
      </c>
      <c r="J432" s="54">
        <f t="shared" si="168"/>
        <v>-0.76983575175178931</v>
      </c>
      <c r="K432" s="54">
        <f t="shared" si="168"/>
        <v>-0.78427933130768146</v>
      </c>
      <c r="L432" s="54">
        <f t="shared" si="168"/>
        <v>-0.77099457629605794</v>
      </c>
      <c r="M432" s="54">
        <f t="shared" si="168"/>
        <v>-0.73645966502267513</v>
      </c>
      <c r="N432" s="54">
        <f t="shared" si="168"/>
        <v>-0.68799376214426555</v>
      </c>
      <c r="O432" s="54">
        <f t="shared" si="168"/>
        <v>-0.63187612341629684</v>
      </c>
      <c r="P432" s="54">
        <f t="shared" si="168"/>
        <v>-0.57283273086039888</v>
      </c>
      <c r="Q432" s="54">
        <f t="shared" si="168"/>
        <v>-0.51411058211920491</v>
      </c>
      <c r="R432" s="54">
        <f t="shared" si="168"/>
        <v>-0.45775747771152053</v>
      </c>
      <c r="S432" s="54">
        <f t="shared" si="169"/>
        <v>-0.40493274144751545</v>
      </c>
      <c r="T432" s="54">
        <f t="shared" si="169"/>
        <v>-0.35617891104752131</v>
      </c>
      <c r="U432" s="54">
        <f t="shared" si="169"/>
        <v>-0.31163441478787535</v>
      </c>
      <c r="V432" s="54">
        <f t="shared" si="169"/>
        <v>-0.27118907837195128</v>
      </c>
      <c r="W432" s="54">
        <f t="shared" si="169"/>
        <v>-0.23459221588893531</v>
      </c>
      <c r="X432" s="54">
        <f t="shared" si="169"/>
        <v>-0.20152452080098326</v>
      </c>
      <c r="Y432" s="54">
        <f t="shared" si="169"/>
        <v>-0.1716437817631804</v>
      </c>
      <c r="Z432" s="54">
        <f t="shared" si="169"/>
        <v>-0.14461243805421509</v>
      </c>
      <c r="AA432" s="54">
        <f t="shared" si="169"/>
        <v>-0.12011297773717233</v>
      </c>
      <c r="AB432" s="54">
        <f t="shared" si="169"/>
        <v>-9.7855477822674342E-2</v>
      </c>
      <c r="AC432" s="54">
        <f t="shared" si="170"/>
        <v>-7.758026022756459E-2</v>
      </c>
      <c r="AD432" s="54">
        <f t="shared" si="170"/>
        <v>-5.9057659585929123E-2</v>
      </c>
      <c r="AE432" s="54">
        <f t="shared" si="170"/>
        <v>-4.2086204554464102E-2</v>
      </c>
      <c r="AF432" s="54">
        <f t="shared" si="170"/>
        <v>-2.6490035591529182E-2</v>
      </c>
      <c r="AG432" s="54">
        <f t="shared" si="170"/>
        <v>-1.2116060681364393E-2</v>
      </c>
      <c r="AH432" s="54">
        <f t="shared" si="170"/>
        <v>1.1688602326096476E-3</v>
      </c>
      <c r="AI432" s="54">
        <f t="shared" si="170"/>
        <v>1.3480545945373512E-2</v>
      </c>
      <c r="AJ432" s="54">
        <f t="shared" si="170"/>
        <v>2.491986716448813E-2</v>
      </c>
      <c r="AK432" s="54">
        <f t="shared" si="170"/>
        <v>3.5574839429751481E-2</v>
      </c>
      <c r="AL432" s="54">
        <f t="shared" si="170"/>
        <v>4.5522441376384393E-2</v>
      </c>
      <c r="AN432" s="55">
        <f t="shared" si="153"/>
        <v>-7.7300000000000146E-3</v>
      </c>
      <c r="AO432" s="55">
        <f t="shared" si="154"/>
        <v>1.5570000000000084E-2</v>
      </c>
      <c r="AP432" s="55">
        <f t="shared" si="155"/>
        <v>-2.6155500000000025</v>
      </c>
      <c r="AQ432" s="55">
        <f t="shared" si="156"/>
        <v>2.6087199999999982</v>
      </c>
      <c r="AR432" s="55">
        <f t="shared" si="157"/>
        <v>2.0669999999999966E-2</v>
      </c>
      <c r="AS432" s="55">
        <f t="shared" si="158"/>
        <v>3.6470000000000002E-2</v>
      </c>
    </row>
    <row r="433" spans="1:45" ht="13.5" customHeight="1">
      <c r="A433" s="51">
        <v>423</v>
      </c>
      <c r="B433" s="52">
        <v>44439</v>
      </c>
      <c r="C433" s="53">
        <v>0.33856000000000003</v>
      </c>
      <c r="D433" s="53">
        <v>-1.0165299999999999</v>
      </c>
      <c r="E433" s="53">
        <v>-22.06784</v>
      </c>
      <c r="F433" s="53">
        <v>19.953430000000001</v>
      </c>
      <c r="G433" s="53">
        <v>2.19408</v>
      </c>
      <c r="H433" s="53">
        <v>2.0968800000000001</v>
      </c>
      <c r="I433" s="54">
        <f t="shared" si="168"/>
        <v>-0.72649322448455678</v>
      </c>
      <c r="J433" s="54">
        <f t="shared" si="168"/>
        <v>-0.76631392435873913</v>
      </c>
      <c r="K433" s="54">
        <f t="shared" si="168"/>
        <v>-0.78043425386527421</v>
      </c>
      <c r="L433" s="54">
        <f t="shared" si="168"/>
        <v>-0.76834212334759933</v>
      </c>
      <c r="M433" s="54">
        <f t="shared" si="168"/>
        <v>-0.73558177165662375</v>
      </c>
      <c r="N433" s="54">
        <f t="shared" si="168"/>
        <v>-0.68891851290481387</v>
      </c>
      <c r="O433" s="54">
        <f t="shared" si="168"/>
        <v>-0.63435006775114289</v>
      </c>
      <c r="P433" s="54">
        <f t="shared" si="168"/>
        <v>-0.57649466831747986</v>
      </c>
      <c r="Q433" s="54">
        <f t="shared" si="168"/>
        <v>-0.51859125545426732</v>
      </c>
      <c r="R433" s="54">
        <f t="shared" si="168"/>
        <v>-0.46272945889551309</v>
      </c>
      <c r="S433" s="54">
        <f t="shared" si="169"/>
        <v>-0.41012967280100199</v>
      </c>
      <c r="T433" s="54">
        <f t="shared" si="169"/>
        <v>-0.36139754487935027</v>
      </c>
      <c r="U433" s="54">
        <f t="shared" si="169"/>
        <v>-0.3167281359954246</v>
      </c>
      <c r="V433" s="54">
        <f t="shared" si="169"/>
        <v>-0.27605812128248219</v>
      </c>
      <c r="W433" s="54">
        <f t="shared" si="169"/>
        <v>-0.23917345415919922</v>
      </c>
      <c r="X433" s="54">
        <f t="shared" si="169"/>
        <v>-0.20578224346202978</v>
      </c>
      <c r="Y433" s="54">
        <f t="shared" si="169"/>
        <v>-0.17556200519343879</v>
      </c>
      <c r="Z433" s="54">
        <f t="shared" si="169"/>
        <v>-0.14818883282452511</v>
      </c>
      <c r="AA433" s="54">
        <f t="shared" si="169"/>
        <v>-0.12335426002570804</v>
      </c>
      <c r="AB433" s="54">
        <f t="shared" si="169"/>
        <v>-0.10077402605952468</v>
      </c>
      <c r="AC433" s="54">
        <f t="shared" si="170"/>
        <v>-8.0191704224403582E-2</v>
      </c>
      <c r="AD433" s="54">
        <f t="shared" si="170"/>
        <v>-6.1379212526331273E-2</v>
      </c>
      <c r="AE433" s="54">
        <f t="shared" si="170"/>
        <v>-4.4135545446732261E-2</v>
      </c>
      <c r="AF433" s="54">
        <f t="shared" si="170"/>
        <v>-2.8284589144136341E-2</v>
      </c>
      <c r="AG433" s="54">
        <f t="shared" si="170"/>
        <v>-1.3672557318367806E-2</v>
      </c>
      <c r="AH433" s="54">
        <f t="shared" si="170"/>
        <v>-1.6536846404946459E-4</v>
      </c>
      <c r="AI433" s="54">
        <f t="shared" si="170"/>
        <v>1.235385547839285E-2</v>
      </c>
      <c r="AJ433" s="54">
        <f t="shared" si="170"/>
        <v>2.3987078118493876E-2</v>
      </c>
      <c r="AK433" s="54">
        <f t="shared" si="170"/>
        <v>3.4823388868722605E-2</v>
      </c>
      <c r="AL433" s="54">
        <f t="shared" si="170"/>
        <v>4.4940790088229932E-2</v>
      </c>
      <c r="AN433" s="55">
        <f t="shared" si="153"/>
        <v>4.3800000000000505E-3</v>
      </c>
      <c r="AO433" s="55">
        <f t="shared" si="154"/>
        <v>-1.1889999999999956E-2</v>
      </c>
      <c r="AP433" s="55">
        <f t="shared" si="155"/>
        <v>-0.98435999999999879</v>
      </c>
      <c r="AQ433" s="55">
        <f t="shared" si="156"/>
        <v>1.0015400000000021</v>
      </c>
      <c r="AR433" s="55">
        <f t="shared" si="157"/>
        <v>3.1690000000000218E-2</v>
      </c>
      <c r="AS433" s="55">
        <f t="shared" si="158"/>
        <v>3.3600000000000296E-2</v>
      </c>
    </row>
    <row r="434" spans="1:45" ht="13.5" customHeight="1">
      <c r="A434" s="51">
        <v>424</v>
      </c>
      <c r="B434" s="52">
        <v>44440</v>
      </c>
      <c r="C434" s="53">
        <v>0.38818999999999998</v>
      </c>
      <c r="D434" s="53">
        <v>-1.0854600000000001</v>
      </c>
      <c r="E434" s="53">
        <v>-24.975809999999999</v>
      </c>
      <c r="F434" s="53">
        <v>22.842739999999999</v>
      </c>
      <c r="G434" s="53">
        <v>1.9969699999999999</v>
      </c>
      <c r="H434" s="53">
        <v>1.9060999999999999</v>
      </c>
      <c r="I434" s="54">
        <f t="shared" si="168"/>
        <v>-0.71951111294522807</v>
      </c>
      <c r="J434" s="54">
        <f t="shared" si="168"/>
        <v>-0.75408994651404271</v>
      </c>
      <c r="K434" s="54">
        <f t="shared" si="168"/>
        <v>-0.76551647764689079</v>
      </c>
      <c r="L434" s="54">
        <f t="shared" si="168"/>
        <v>-0.74849125450244802</v>
      </c>
      <c r="M434" s="54">
        <f t="shared" si="168"/>
        <v>-0.70862507018157839</v>
      </c>
      <c r="N434" s="54">
        <f t="shared" si="168"/>
        <v>-0.65395085215654536</v>
      </c>
      <c r="O434" s="54">
        <f t="shared" si="168"/>
        <v>-0.59162473876605848</v>
      </c>
      <c r="P434" s="54">
        <f t="shared" si="168"/>
        <v>-0.52698496800934258</v>
      </c>
      <c r="Q434" s="54">
        <f t="shared" si="168"/>
        <v>-0.46358297728829978</v>
      </c>
      <c r="R434" s="54">
        <f t="shared" si="168"/>
        <v>-0.4035399240881512</v>
      </c>
      <c r="S434" s="54">
        <f t="shared" si="169"/>
        <v>-0.34794902704381547</v>
      </c>
      <c r="T434" s="54">
        <f t="shared" si="169"/>
        <v>-0.29721950297856026</v>
      </c>
      <c r="U434" s="54">
        <f t="shared" si="169"/>
        <v>-0.25133661867550394</v>
      </c>
      <c r="V434" s="54">
        <f t="shared" si="169"/>
        <v>-0.21004405564932105</v>
      </c>
      <c r="W434" s="54">
        <f t="shared" si="169"/>
        <v>-0.17296467390329351</v>
      </c>
      <c r="X434" s="54">
        <f t="shared" si="169"/>
        <v>-0.13967637249101461</v>
      </c>
      <c r="Y434" s="54">
        <f t="shared" si="169"/>
        <v>-0.10975702438968549</v>
      </c>
      <c r="Z434" s="54">
        <f t="shared" si="169"/>
        <v>-8.2809052304031461E-2</v>
      </c>
      <c r="AA434" s="54">
        <f t="shared" si="169"/>
        <v>-5.8471150535158056E-2</v>
      </c>
      <c r="AB434" s="54">
        <f t="shared" si="169"/>
        <v>-3.6422249575633447E-2</v>
      </c>
      <c r="AC434" s="54">
        <f t="shared" si="170"/>
        <v>-1.6381059041854051E-2</v>
      </c>
      <c r="AD434" s="54">
        <f t="shared" si="170"/>
        <v>1.8967020185922667E-3</v>
      </c>
      <c r="AE434" s="54">
        <f t="shared" si="170"/>
        <v>1.8622101911372368E-2</v>
      </c>
      <c r="AF434" s="54">
        <f t="shared" si="170"/>
        <v>3.3977070629559458E-2</v>
      </c>
      <c r="AG434" s="54">
        <f t="shared" si="170"/>
        <v>4.8118340995050524E-2</v>
      </c>
      <c r="AH434" s="54">
        <f t="shared" si="170"/>
        <v>6.1181053524150597E-2</v>
      </c>
      <c r="AI434" s="54">
        <f t="shared" si="170"/>
        <v>7.3281944671945265E-2</v>
      </c>
      <c r="AJ434" s="54">
        <f t="shared" si="170"/>
        <v>8.4522107231524757E-2</v>
      </c>
      <c r="AK434" s="54">
        <f t="shared" si="170"/>
        <v>9.498934782106061E-2</v>
      </c>
      <c r="AL434" s="54">
        <f t="shared" si="170"/>
        <v>0.10476018289565547</v>
      </c>
      <c r="AN434" s="55">
        <f t="shared" si="153"/>
        <v>4.9629999999999952E-2</v>
      </c>
      <c r="AO434" s="55">
        <f t="shared" si="154"/>
        <v>-6.8930000000000158E-2</v>
      </c>
      <c r="AP434" s="55">
        <f t="shared" si="155"/>
        <v>-2.9079699999999988</v>
      </c>
      <c r="AQ434" s="55">
        <f t="shared" si="156"/>
        <v>2.8893099999999983</v>
      </c>
      <c r="AR434" s="55">
        <f t="shared" si="157"/>
        <v>-0.19711000000000012</v>
      </c>
      <c r="AS434" s="55">
        <f t="shared" si="158"/>
        <v>-0.19078000000000017</v>
      </c>
    </row>
    <row r="435" spans="1:45" ht="13.5" customHeight="1">
      <c r="A435" s="51">
        <v>425</v>
      </c>
      <c r="B435" s="52">
        <v>44441</v>
      </c>
      <c r="C435" s="53">
        <v>1.2E-4</v>
      </c>
      <c r="D435" s="53">
        <v>-0.61582000000000003</v>
      </c>
      <c r="E435" s="53">
        <v>-4.8344800000000001</v>
      </c>
      <c r="F435" s="53">
        <v>4.3440599999999998</v>
      </c>
      <c r="G435" s="53">
        <v>4.6528299999999998</v>
      </c>
      <c r="H435" s="53">
        <v>6.9440600000000003</v>
      </c>
      <c r="I435" s="54">
        <f t="shared" si="168"/>
        <v>-0.72045136916202268</v>
      </c>
      <c r="J435" s="54">
        <f t="shared" si="168"/>
        <v>-0.76718157433031453</v>
      </c>
      <c r="K435" s="54">
        <f t="shared" si="168"/>
        <v>-0.77260901145619476</v>
      </c>
      <c r="L435" s="54">
        <f t="shared" si="168"/>
        <v>-0.74943718990725161</v>
      </c>
      <c r="M435" s="54">
        <f t="shared" si="168"/>
        <v>-0.70724194338752666</v>
      </c>
      <c r="N435" s="54">
        <f t="shared" si="168"/>
        <v>-0.65317131303721543</v>
      </c>
      <c r="O435" s="54">
        <f t="shared" si="168"/>
        <v>-0.59249658505497815</v>
      </c>
      <c r="P435" s="54">
        <f t="shared" si="168"/>
        <v>-0.52904519717386655</v>
      </c>
      <c r="Q435" s="54">
        <f t="shared" si="168"/>
        <v>-0.46554001020918312</v>
      </c>
      <c r="R435" s="54">
        <f t="shared" si="168"/>
        <v>-0.40386446589163594</v>
      </c>
      <c r="S435" s="54">
        <f t="shared" si="169"/>
        <v>-0.34526917390100453</v>
      </c>
      <c r="T435" s="54">
        <f t="shared" si="169"/>
        <v>-0.29053229157351024</v>
      </c>
      <c r="U435" s="54">
        <f t="shared" si="169"/>
        <v>-0.24008352034356495</v>
      </c>
      <c r="V435" s="54">
        <f t="shared" si="169"/>
        <v>-0.19409951613282916</v>
      </c>
      <c r="W435" s="54">
        <f t="shared" si="169"/>
        <v>-0.15257689435054922</v>
      </c>
      <c r="X435" s="54">
        <f t="shared" si="169"/>
        <v>-0.1153877218960111</v>
      </c>
      <c r="Y435" s="54">
        <f t="shared" si="169"/>
        <v>-8.2321362791658803E-2</v>
      </c>
      <c r="Z435" s="54">
        <f t="shared" si="169"/>
        <v>-5.3115728113650063E-2</v>
      </c>
      <c r="AA435" s="54">
        <f t="shared" si="169"/>
        <v>-2.7480332494625337E-2</v>
      </c>
      <c r="AB435" s="54">
        <f t="shared" si="169"/>
        <v>-5.1130448307903364E-3</v>
      </c>
      <c r="AC435" s="54">
        <f t="shared" si="170"/>
        <v>1.428798714072621E-2</v>
      </c>
      <c r="AD435" s="54">
        <f t="shared" si="170"/>
        <v>3.1016081678717056E-2</v>
      </c>
      <c r="AE435" s="54">
        <f t="shared" si="170"/>
        <v>4.5350535829767447E-2</v>
      </c>
      <c r="AF435" s="54">
        <f t="shared" si="170"/>
        <v>5.7553206121941924E-2</v>
      </c>
      <c r="AG435" s="54">
        <f t="shared" si="170"/>
        <v>6.7866615719923584E-2</v>
      </c>
      <c r="AH435" s="54">
        <f t="shared" si="170"/>
        <v>7.6513171246759604E-2</v>
      </c>
      <c r="AI435" s="54">
        <f t="shared" si="170"/>
        <v>8.3695170194943325E-2</v>
      </c>
      <c r="AJ435" s="54">
        <f t="shared" si="170"/>
        <v>8.9595356249487446E-2</v>
      </c>
      <c r="AK435" s="54">
        <f t="shared" si="170"/>
        <v>9.4377839395127117E-2</v>
      </c>
      <c r="AL435" s="54">
        <f t="shared" si="170"/>
        <v>9.8189243932712555E-2</v>
      </c>
      <c r="AN435" s="55">
        <f t="shared" si="153"/>
        <v>-0.38806999999999997</v>
      </c>
      <c r="AO435" s="55">
        <f t="shared" si="154"/>
        <v>0.46964000000000006</v>
      </c>
      <c r="AP435" s="55">
        <f t="shared" si="155"/>
        <v>20.14133</v>
      </c>
      <c r="AQ435" s="55">
        <f t="shared" si="156"/>
        <v>-18.49868</v>
      </c>
      <c r="AR435" s="55">
        <f t="shared" si="157"/>
        <v>2.6558599999999997</v>
      </c>
      <c r="AS435" s="55">
        <f t="shared" si="158"/>
        <v>5.03796</v>
      </c>
    </row>
    <row r="436" spans="1:45" ht="13.5" customHeight="1">
      <c r="A436" s="51">
        <v>426</v>
      </c>
      <c r="B436" s="52">
        <v>44442</v>
      </c>
      <c r="C436" s="53">
        <v>1.2999999999999999E-4</v>
      </c>
      <c r="D436" s="53">
        <v>-0.64102000000000003</v>
      </c>
      <c r="E436" s="53">
        <v>-9.8675099999999993</v>
      </c>
      <c r="F436" s="53">
        <v>9.5390200000000007</v>
      </c>
      <c r="G436" s="53">
        <v>5.4875499999999997</v>
      </c>
      <c r="H436" s="53">
        <v>6.5790699999999998</v>
      </c>
      <c r="I436" s="54">
        <f t="shared" si="168"/>
        <v>-0.7273304385045638</v>
      </c>
      <c r="J436" s="54">
        <f t="shared" si="168"/>
        <v>-0.76563626713771482</v>
      </c>
      <c r="K436" s="54">
        <f t="shared" si="168"/>
        <v>-0.76885590055686426</v>
      </c>
      <c r="L436" s="54">
        <f t="shared" si="168"/>
        <v>-0.74713539474792512</v>
      </c>
      <c r="M436" s="54">
        <f t="shared" si="168"/>
        <v>-0.70830651695206237</v>
      </c>
      <c r="N436" s="54">
        <f t="shared" si="168"/>
        <v>-0.65836189972672443</v>
      </c>
      <c r="O436" s="54">
        <f t="shared" si="168"/>
        <v>-0.60183822350220506</v>
      </c>
      <c r="P436" s="54">
        <f t="shared" si="168"/>
        <v>-0.5421245785206974</v>
      </c>
      <c r="Q436" s="54">
        <f t="shared" si="168"/>
        <v>-0.48171003893589814</v>
      </c>
      <c r="R436" s="54">
        <f t="shared" si="168"/>
        <v>-0.42238192040502787</v>
      </c>
      <c r="S436" s="54">
        <f t="shared" si="169"/>
        <v>-0.36538408967770231</v>
      </c>
      <c r="T436" s="54">
        <f t="shared" si="169"/>
        <v>-0.31154296952471405</v>
      </c>
      <c r="U436" s="54">
        <f t="shared" si="169"/>
        <v>-0.26136746803703925</v>
      </c>
      <c r="V436" s="54">
        <f t="shared" si="169"/>
        <v>-0.21512790273178561</v>
      </c>
      <c r="W436" s="54">
        <f t="shared" si="169"/>
        <v>-0.17291804155926638</v>
      </c>
      <c r="X436" s="54">
        <f t="shared" si="169"/>
        <v>-0.13470360732947606</v>
      </c>
      <c r="Y436" s="54">
        <f t="shared" si="169"/>
        <v>-0.10035995837791978</v>
      </c>
      <c r="Z436" s="54">
        <f t="shared" si="169"/>
        <v>-6.9701141027019187E-2</v>
      </c>
      <c r="AA436" s="54">
        <f t="shared" si="169"/>
        <v>-4.2502087624378238E-2</v>
      </c>
      <c r="AB436" s="54">
        <f t="shared" si="169"/>
        <v>-1.8515390416457222E-2</v>
      </c>
      <c r="AC436" s="54">
        <f t="shared" si="170"/>
        <v>2.5161979289567427E-3</v>
      </c>
      <c r="AD436" s="54">
        <f t="shared" si="170"/>
        <v>2.085061335722127E-2</v>
      </c>
      <c r="AE436" s="54">
        <f t="shared" si="170"/>
        <v>3.6739939388096499E-2</v>
      </c>
      <c r="AF436" s="54">
        <f t="shared" si="170"/>
        <v>5.0425885539856719E-2</v>
      </c>
      <c r="AG436" s="54">
        <f t="shared" si="170"/>
        <v>6.2136815366625076E-2</v>
      </c>
      <c r="AH436" s="54">
        <f t="shared" si="170"/>
        <v>7.2085951606008614E-2</v>
      </c>
      <c r="AI436" s="54">
        <f t="shared" si="170"/>
        <v>8.0470464341944936E-2</v>
      </c>
      <c r="AJ436" s="54">
        <f t="shared" si="170"/>
        <v>8.7471211099803714E-2</v>
      </c>
      <c r="AK436" s="54">
        <f t="shared" si="170"/>
        <v>9.3252948304648253E-2</v>
      </c>
      <c r="AL436" s="54">
        <f t="shared" si="170"/>
        <v>9.7964873916736694E-2</v>
      </c>
      <c r="AN436" s="55">
        <f t="shared" si="153"/>
        <v>9.9999999999999856E-6</v>
      </c>
      <c r="AO436" s="55">
        <f t="shared" si="154"/>
        <v>-2.52E-2</v>
      </c>
      <c r="AP436" s="55">
        <f t="shared" si="155"/>
        <v>-5.0330299999999992</v>
      </c>
      <c r="AQ436" s="55">
        <f t="shared" si="156"/>
        <v>5.1949600000000009</v>
      </c>
      <c r="AR436" s="55">
        <f t="shared" si="157"/>
        <v>0.83471999999999991</v>
      </c>
      <c r="AS436" s="55">
        <f t="shared" si="158"/>
        <v>-0.36499000000000059</v>
      </c>
    </row>
    <row r="437" spans="1:45" ht="13.5" customHeight="1">
      <c r="A437" s="51">
        <v>427</v>
      </c>
      <c r="B437" s="52">
        <v>44445</v>
      </c>
      <c r="C437" s="53">
        <v>0.44767000000000001</v>
      </c>
      <c r="D437" s="53">
        <v>-1.1275200000000001</v>
      </c>
      <c r="E437" s="53">
        <v>-3.1239499999999998</v>
      </c>
      <c r="F437" s="53">
        <v>1.12649</v>
      </c>
      <c r="G437" s="53">
        <v>2.5546500000000001</v>
      </c>
      <c r="H437" s="53">
        <v>1.46444</v>
      </c>
      <c r="I437" s="54">
        <f t="shared" si="168"/>
        <v>-0.71114994360772421</v>
      </c>
      <c r="J437" s="54">
        <f t="shared" si="168"/>
        <v>-0.74586436047167282</v>
      </c>
      <c r="K437" s="54">
        <f t="shared" si="168"/>
        <v>-0.75473364989207203</v>
      </c>
      <c r="L437" s="54">
        <f t="shared" si="168"/>
        <v>-0.73542418791668807</v>
      </c>
      <c r="M437" s="54">
        <f t="shared" si="168"/>
        <v>-0.6944268027993411</v>
      </c>
      <c r="N437" s="54">
        <f t="shared" si="168"/>
        <v>-0.63965116603908112</v>
      </c>
      <c r="O437" s="54">
        <f t="shared" si="168"/>
        <v>-0.57780309213177961</v>
      </c>
      <c r="P437" s="54">
        <f t="shared" si="168"/>
        <v>-0.51377791918233151</v>
      </c>
      <c r="Q437" s="54">
        <f t="shared" si="168"/>
        <v>-0.45081401191544418</v>
      </c>
      <c r="R437" s="54">
        <f t="shared" si="168"/>
        <v>-0.39086342980526967</v>
      </c>
      <c r="S437" s="54">
        <f t="shared" si="169"/>
        <v>-0.33496467792392892</v>
      </c>
      <c r="T437" s="54">
        <f t="shared" si="169"/>
        <v>-0.28354723409031468</v>
      </c>
      <c r="U437" s="54">
        <f t="shared" si="169"/>
        <v>-0.23665718119370308</v>
      </c>
      <c r="V437" s="54">
        <f t="shared" si="169"/>
        <v>-0.19411464165485312</v>
      </c>
      <c r="W437" s="54">
        <f t="shared" si="169"/>
        <v>-0.15561881730881305</v>
      </c>
      <c r="X437" s="54">
        <f t="shared" si="169"/>
        <v>-0.12081532141522991</v>
      </c>
      <c r="Y437" s="54">
        <f t="shared" si="169"/>
        <v>-8.9337524640368385E-2</v>
      </c>
      <c r="Z437" s="54">
        <f t="shared" si="169"/>
        <v>-6.0830581668787881E-2</v>
      </c>
      <c r="AA437" s="54">
        <f t="shared" si="169"/>
        <v>-3.4964253691159075E-2</v>
      </c>
      <c r="AB437" s="54">
        <f t="shared" si="169"/>
        <v>-1.1438702925014949E-2</v>
      </c>
      <c r="AC437" s="54">
        <f t="shared" si="170"/>
        <v>1.0013961611822969E-2</v>
      </c>
      <c r="AD437" s="54">
        <f t="shared" si="170"/>
        <v>2.9630579701905815E-2</v>
      </c>
      <c r="AE437" s="54">
        <f t="shared" si="170"/>
        <v>4.7619128704355987E-2</v>
      </c>
      <c r="AF437" s="54">
        <f t="shared" si="170"/>
        <v>6.4161495360184076E-2</v>
      </c>
      <c r="AG437" s="54">
        <f t="shared" si="170"/>
        <v>7.9416406298302641E-2</v>
      </c>
      <c r="AH437" s="54">
        <f t="shared" si="170"/>
        <v>9.3522276010321898E-2</v>
      </c>
      <c r="AI437" s="54">
        <f t="shared" si="170"/>
        <v>0.10659984597830419</v>
      </c>
      <c r="AJ437" s="54">
        <f t="shared" si="170"/>
        <v>0.11875455896821066</v>
      </c>
      <c r="AK437" s="54">
        <f t="shared" si="170"/>
        <v>0.13007865409906977</v>
      </c>
      <c r="AL437" s="54">
        <f t="shared" si="170"/>
        <v>0.14065299167829803</v>
      </c>
      <c r="AN437" s="55">
        <f t="shared" si="153"/>
        <v>0.44753999999999999</v>
      </c>
      <c r="AO437" s="55">
        <f t="shared" si="154"/>
        <v>-0.48650000000000004</v>
      </c>
      <c r="AP437" s="55">
        <f t="shared" si="155"/>
        <v>6.7435599999999996</v>
      </c>
      <c r="AQ437" s="55">
        <f t="shared" si="156"/>
        <v>-8.4125300000000003</v>
      </c>
      <c r="AR437" s="55">
        <f t="shared" si="157"/>
        <v>-2.9328999999999996</v>
      </c>
      <c r="AS437" s="55">
        <f t="shared" si="158"/>
        <v>-5.11463</v>
      </c>
    </row>
    <row r="438" spans="1:45" ht="13.5" customHeight="1">
      <c r="A438" s="51">
        <v>428</v>
      </c>
      <c r="B438" s="52">
        <v>44446</v>
      </c>
      <c r="C438" s="53">
        <v>0.48381999999999997</v>
      </c>
      <c r="D438" s="53">
        <v>-1.16076</v>
      </c>
      <c r="E438" s="53">
        <v>-5.4472399999999999</v>
      </c>
      <c r="F438" s="53">
        <v>3.3372700000000002</v>
      </c>
      <c r="G438" s="53">
        <v>2.3199200000000002</v>
      </c>
      <c r="H438" s="53">
        <v>1.8225800000000001</v>
      </c>
      <c r="I438" s="54">
        <f t="shared" si="168"/>
        <v>-0.70405987786337465</v>
      </c>
      <c r="J438" s="54">
        <f t="shared" si="168"/>
        <v>-0.73185675573951448</v>
      </c>
      <c r="K438" s="54">
        <f t="shared" si="168"/>
        <v>-0.73615186474607486</v>
      </c>
      <c r="L438" s="54">
        <f t="shared" si="168"/>
        <v>-0.71448261690041204</v>
      </c>
      <c r="M438" s="54">
        <f t="shared" si="168"/>
        <v>-0.67227930985564677</v>
      </c>
      <c r="N438" s="54">
        <f t="shared" si="168"/>
        <v>-0.61665062274275595</v>
      </c>
      <c r="O438" s="54">
        <f t="shared" si="168"/>
        <v>-0.55390880101514295</v>
      </c>
      <c r="P438" s="54">
        <f t="shared" si="168"/>
        <v>-0.48883871575059101</v>
      </c>
      <c r="Q438" s="54">
        <f t="shared" si="168"/>
        <v>-0.4247105590859116</v>
      </c>
      <c r="R438" s="54">
        <f t="shared" si="168"/>
        <v>-0.36355564920258965</v>
      </c>
      <c r="S438" s="54">
        <f t="shared" si="169"/>
        <v>-0.30648961635676675</v>
      </c>
      <c r="T438" s="54">
        <f t="shared" si="169"/>
        <v>-0.25399758511307835</v>
      </c>
      <c r="U438" s="54">
        <f t="shared" si="169"/>
        <v>-0.20615683809264546</v>
      </c>
      <c r="V438" s="54">
        <f t="shared" si="169"/>
        <v>-0.16279842754971702</v>
      </c>
      <c r="W438" s="54">
        <f t="shared" si="169"/>
        <v>-0.12361837838741591</v>
      </c>
      <c r="X438" s="54">
        <f t="shared" si="169"/>
        <v>-8.8250734711414369E-2</v>
      </c>
      <c r="Y438" s="54">
        <f t="shared" si="169"/>
        <v>-5.6313300395087584E-2</v>
      </c>
      <c r="Z438" s="54">
        <f t="shared" si="169"/>
        <v>-2.7434649651534027E-2</v>
      </c>
      <c r="AA438" s="54">
        <f t="shared" si="169"/>
        <v>-1.2687540882361237E-3</v>
      </c>
      <c r="AB438" s="54">
        <f t="shared" si="169"/>
        <v>2.2498283639069361E-2</v>
      </c>
      <c r="AC438" s="54">
        <f t="shared" si="170"/>
        <v>4.4146321599920157E-2</v>
      </c>
      <c r="AD438" s="54">
        <f t="shared" si="170"/>
        <v>6.3922062080111863E-2</v>
      </c>
      <c r="AE438" s="54">
        <f t="shared" si="170"/>
        <v>8.2041417895779012E-2</v>
      </c>
      <c r="AF438" s="54">
        <f t="shared" si="170"/>
        <v>9.869254590743648E-2</v>
      </c>
      <c r="AG438" s="54">
        <f t="shared" si="170"/>
        <v>0.11403905931693925</v>
      </c>
      <c r="AH438" s="54">
        <f t="shared" si="170"/>
        <v>0.12822314209145083</v>
      </c>
      <c r="AI438" s="54">
        <f t="shared" si="170"/>
        <v>0.14136842235706443</v>
      </c>
      <c r="AJ438" s="54">
        <f t="shared" si="170"/>
        <v>0.15358254320511192</v>
      </c>
      <c r="AK438" s="54">
        <f t="shared" si="170"/>
        <v>0.16495941725783489</v>
      </c>
      <c r="AL438" s="54">
        <f t="shared" si="170"/>
        <v>0.17558117784126251</v>
      </c>
      <c r="AN438" s="55">
        <f t="shared" si="153"/>
        <v>3.614999999999996E-2</v>
      </c>
      <c r="AO438" s="55">
        <f t="shared" si="154"/>
        <v>-3.3239999999999936E-2</v>
      </c>
      <c r="AP438" s="55">
        <f t="shared" si="155"/>
        <v>-2.3232900000000001</v>
      </c>
      <c r="AQ438" s="55">
        <f t="shared" si="156"/>
        <v>2.2107800000000002</v>
      </c>
      <c r="AR438" s="55">
        <f t="shared" si="157"/>
        <v>-0.23472999999999988</v>
      </c>
      <c r="AS438" s="55">
        <f t="shared" si="158"/>
        <v>0.35814000000000012</v>
      </c>
    </row>
    <row r="439" spans="1:45" ht="13.5" customHeight="1">
      <c r="A439" s="51">
        <v>429</v>
      </c>
      <c r="B439" s="52">
        <v>44447</v>
      </c>
      <c r="C439" s="53">
        <v>0.44569999999999999</v>
      </c>
      <c r="D439" s="53">
        <v>-1.1361600000000001</v>
      </c>
      <c r="E439" s="53">
        <v>-14.741250000000001</v>
      </c>
      <c r="F439" s="53">
        <v>12.63395</v>
      </c>
      <c r="G439" s="53">
        <v>2.0842700000000001</v>
      </c>
      <c r="H439" s="53">
        <v>1.92794</v>
      </c>
      <c r="I439" s="54">
        <f t="shared" si="168"/>
        <v>-0.70534563157436514</v>
      </c>
      <c r="J439" s="54">
        <f t="shared" si="168"/>
        <v>-0.73016771512697209</v>
      </c>
      <c r="K439" s="54">
        <f t="shared" si="168"/>
        <v>-0.73414384136374755</v>
      </c>
      <c r="L439" s="54">
        <f t="shared" si="168"/>
        <v>-0.71255003586826815</v>
      </c>
      <c r="M439" s="54">
        <f t="shared" si="168"/>
        <v>-0.6703003185709453</v>
      </c>
      <c r="N439" s="54">
        <f t="shared" si="168"/>
        <v>-0.61456983664421205</v>
      </c>
      <c r="O439" s="54">
        <f t="shared" si="168"/>
        <v>-0.55184763685331317</v>
      </c>
      <c r="P439" s="54">
        <f t="shared" si="168"/>
        <v>-0.48704667355104014</v>
      </c>
      <c r="Q439" s="54">
        <f t="shared" si="168"/>
        <v>-0.42348739593501383</v>
      </c>
      <c r="R439" s="54">
        <f t="shared" si="168"/>
        <v>-0.36318966001357511</v>
      </c>
      <c r="S439" s="54">
        <f t="shared" si="169"/>
        <v>-0.30722121398270597</v>
      </c>
      <c r="T439" s="54">
        <f t="shared" si="169"/>
        <v>-0.25600425252509318</v>
      </c>
      <c r="U439" s="54">
        <f t="shared" si="169"/>
        <v>-0.20955240694675159</v>
      </c>
      <c r="V439" s="54">
        <f t="shared" si="169"/>
        <v>-0.16764034470923717</v>
      </c>
      <c r="W439" s="54">
        <f t="shared" si="169"/>
        <v>-0.1299183856938031</v>
      </c>
      <c r="X439" s="54">
        <f t="shared" si="169"/>
        <v>-9.5986097020488881E-2</v>
      </c>
      <c r="Y439" s="54">
        <f t="shared" si="169"/>
        <v>-6.5437024829348989E-2</v>
      </c>
      <c r="Z439" s="54">
        <f t="shared" si="169"/>
        <v>-3.7884016692551814E-2</v>
      </c>
      <c r="AA439" s="54">
        <f t="shared" si="169"/>
        <v>-1.2972010717628768E-2</v>
      </c>
      <c r="AB439" s="54">
        <f t="shared" si="169"/>
        <v>9.6169350049788438E-3</v>
      </c>
      <c r="AC439" s="54">
        <f t="shared" si="170"/>
        <v>3.0163179325294109E-2</v>
      </c>
      <c r="AD439" s="54">
        <f t="shared" si="170"/>
        <v>4.8911535517728089E-2</v>
      </c>
      <c r="AE439" s="54">
        <f t="shared" si="170"/>
        <v>6.6074517714113878E-2</v>
      </c>
      <c r="AF439" s="54">
        <f t="shared" si="170"/>
        <v>8.183601993361489E-2</v>
      </c>
      <c r="AG439" s="54">
        <f t="shared" si="170"/>
        <v>9.6354984688097001E-2</v>
      </c>
      <c r="AH439" s="54">
        <f t="shared" si="170"/>
        <v>0.10976882769335849</v>
      </c>
      <c r="AI439" s="54">
        <f t="shared" si="170"/>
        <v>0.12219651278194399</v>
      </c>
      <c r="AJ439" s="54">
        <f t="shared" si="170"/>
        <v>0.13374124569053925</v>
      </c>
      <c r="AK439" s="54">
        <f t="shared" si="170"/>
        <v>0.14449279655920777</v>
      </c>
      <c r="AL439" s="54">
        <f t="shared" si="170"/>
        <v>0.1545294816394015</v>
      </c>
      <c r="AN439" s="55">
        <f t="shared" si="153"/>
        <v>-3.8119999999999987E-2</v>
      </c>
      <c r="AO439" s="55">
        <f t="shared" si="154"/>
        <v>2.4599999999999955E-2</v>
      </c>
      <c r="AP439" s="55">
        <f t="shared" si="155"/>
        <v>-9.2940100000000001</v>
      </c>
      <c r="AQ439" s="55">
        <f t="shared" si="156"/>
        <v>9.2966800000000003</v>
      </c>
      <c r="AR439" s="55">
        <f t="shared" si="157"/>
        <v>-0.23565000000000014</v>
      </c>
      <c r="AS439" s="55">
        <f t="shared" si="158"/>
        <v>0.1053599999999999</v>
      </c>
    </row>
    <row r="440" spans="1:45" ht="13.5" customHeight="1">
      <c r="A440" s="51">
        <v>430</v>
      </c>
      <c r="B440" s="52">
        <v>44448</v>
      </c>
      <c r="C440" s="53">
        <v>0.45049</v>
      </c>
      <c r="D440" s="53">
        <v>-1.1478299999999999</v>
      </c>
      <c r="E440" s="53">
        <v>-12.747019999999999</v>
      </c>
      <c r="F440" s="53">
        <v>10.663489999999999</v>
      </c>
      <c r="G440" s="53">
        <v>2.1298699999999999</v>
      </c>
      <c r="H440" s="53">
        <v>1.95187</v>
      </c>
      <c r="I440" s="54">
        <f t="shared" si="168"/>
        <v>-0.71166891813966537</v>
      </c>
      <c r="J440" s="54">
        <f t="shared" si="168"/>
        <v>-0.73229739849134967</v>
      </c>
      <c r="K440" s="54">
        <f t="shared" si="168"/>
        <v>-0.73253489060287391</v>
      </c>
      <c r="L440" s="54">
        <f t="shared" si="168"/>
        <v>-0.7086335667437802</v>
      </c>
      <c r="M440" s="54">
        <f t="shared" si="168"/>
        <v>-0.66536440089891347</v>
      </c>
      <c r="N440" s="54">
        <f t="shared" si="168"/>
        <v>-0.60947942494554397</v>
      </c>
      <c r="O440" s="54">
        <f t="shared" si="168"/>
        <v>-0.54707431956461638</v>
      </c>
      <c r="P440" s="54">
        <f t="shared" si="168"/>
        <v>-0.48278179353018302</v>
      </c>
      <c r="Q440" s="54">
        <f t="shared" si="168"/>
        <v>-0.4197523268006651</v>
      </c>
      <c r="R440" s="54">
        <f t="shared" si="168"/>
        <v>-0.35991811873215651</v>
      </c>
      <c r="S440" s="54">
        <f t="shared" si="169"/>
        <v>-0.30431249074880995</v>
      </c>
      <c r="T440" s="54">
        <f t="shared" si="169"/>
        <v>-0.2533537852556027</v>
      </c>
      <c r="U440" s="54">
        <f t="shared" si="169"/>
        <v>-0.20706701135987338</v>
      </c>
      <c r="V440" s="54">
        <f t="shared" si="169"/>
        <v>-0.16524405100642192</v>
      </c>
      <c r="W440" s="54">
        <f t="shared" si="169"/>
        <v>-0.12755307022314621</v>
      </c>
      <c r="X440" s="54">
        <f t="shared" si="169"/>
        <v>-9.3609590204920767E-2</v>
      </c>
      <c r="Y440" s="54">
        <f t="shared" si="169"/>
        <v>-6.3020277551030235E-2</v>
      </c>
      <c r="Z440" s="54">
        <f t="shared" si="169"/>
        <v>-3.5408178251051803E-2</v>
      </c>
      <c r="AA440" s="54">
        <f t="shared" si="169"/>
        <v>-1.0425822100620152E-2</v>
      </c>
      <c r="AB440" s="54">
        <f t="shared" si="169"/>
        <v>1.2239286777183223E-2</v>
      </c>
      <c r="AC440" s="54">
        <f t="shared" si="170"/>
        <v>3.2863735970641406E-2</v>
      </c>
      <c r="AD440" s="54">
        <f t="shared" si="170"/>
        <v>5.1689824387458061E-2</v>
      </c>
      <c r="AE440" s="54">
        <f t="shared" si="170"/>
        <v>6.8928465585347931E-2</v>
      </c>
      <c r="AF440" s="54">
        <f t="shared" si="170"/>
        <v>8.4762599046516063E-2</v>
      </c>
      <c r="AG440" s="54">
        <f t="shared" si="170"/>
        <v>9.9350657398227571E-2</v>
      </c>
      <c r="AH440" s="54">
        <f t="shared" si="170"/>
        <v>0.11282984399338103</v>
      </c>
      <c r="AI440" s="54">
        <f t="shared" si="170"/>
        <v>0.12531910293360848</v>
      </c>
      <c r="AJ440" s="54">
        <f t="shared" si="170"/>
        <v>0.13692173972031163</v>
      </c>
      <c r="AK440" s="54">
        <f t="shared" si="170"/>
        <v>0.14772769384606488</v>
      </c>
      <c r="AL440" s="54">
        <f t="shared" si="170"/>
        <v>0.15781548720970084</v>
      </c>
      <c r="AN440" s="55">
        <f t="shared" si="153"/>
        <v>4.7900000000000165E-3</v>
      </c>
      <c r="AO440" s="55">
        <f t="shared" si="154"/>
        <v>-1.1669999999999847E-2</v>
      </c>
      <c r="AP440" s="55">
        <f t="shared" si="155"/>
        <v>1.9942300000000017</v>
      </c>
      <c r="AQ440" s="55">
        <f t="shared" si="156"/>
        <v>-1.970460000000001</v>
      </c>
      <c r="AR440" s="55">
        <f t="shared" si="157"/>
        <v>4.5599999999999863E-2</v>
      </c>
      <c r="AS440" s="55">
        <f t="shared" si="158"/>
        <v>2.3930000000000007E-2</v>
      </c>
    </row>
    <row r="441" spans="1:45" ht="13.5" customHeight="1">
      <c r="A441" s="51">
        <v>431</v>
      </c>
      <c r="B441" s="52">
        <v>44449</v>
      </c>
      <c r="C441" s="53">
        <v>0.43880999999999998</v>
      </c>
      <c r="D441" s="53">
        <v>-1.1399900000000001</v>
      </c>
      <c r="E441" s="53">
        <v>-22.018540000000002</v>
      </c>
      <c r="F441" s="53">
        <v>19.90954</v>
      </c>
      <c r="G441" s="53">
        <v>2.1162100000000001</v>
      </c>
      <c r="H441" s="53">
        <v>2.0173800000000002</v>
      </c>
      <c r="I441" s="54">
        <f t="shared" ref="I441:R450" si="171">IFERROR($C441 + $D441 * (1 - EXP(-I$9 / $G441)) / (I$9 / $G441)+ $E441 * ((1 - EXP(-I$9 / $G441)) / (I$9 / $G441) - EXP(-I$9 / $G441))+ $F441 * ((1 - EXP(-I$9 / $H441)) / (I$9 / $H441) - EXP(-I$9 / $H441)),"n.a")</f>
        <v>-0.71960115198807539</v>
      </c>
      <c r="J441" s="54">
        <f t="shared" si="171"/>
        <v>-0.74148692307332542</v>
      </c>
      <c r="K441" s="54">
        <f t="shared" si="171"/>
        <v>-0.74246321052908737</v>
      </c>
      <c r="L441" s="54">
        <f t="shared" si="171"/>
        <v>-0.7194038811438519</v>
      </c>
      <c r="M441" s="54">
        <f t="shared" si="171"/>
        <v>-0.67710641040443686</v>
      </c>
      <c r="N441" s="54">
        <f t="shared" si="171"/>
        <v>-0.6222019029447825</v>
      </c>
      <c r="O441" s="54">
        <f t="shared" si="171"/>
        <v>-0.56067539441809355</v>
      </c>
      <c r="P441" s="54">
        <f t="shared" si="171"/>
        <v>-0.49709747096935075</v>
      </c>
      <c r="Q441" s="54">
        <f t="shared" si="171"/>
        <v>-0.43460050205459044</v>
      </c>
      <c r="R441" s="54">
        <f t="shared" si="171"/>
        <v>-0.37512739840079989</v>
      </c>
      <c r="S441" s="54">
        <f t="shared" ref="S441:AB450" si="172">IFERROR($C441 + $D441 * (1 - EXP(-S$9 / $G441)) / (S$9 / $G441)+ $E441 * ((1 - EXP(-S$9 / $G441)) / (S$9 / $G441) - EXP(-S$9 / $G441))+ $F441 * ((1 - EXP(-S$9 / $H441)) / (S$9 / $H441) - EXP(-S$9 / $H441)),"n.a")</f>
        <v>-0.31973690030261714</v>
      </c>
      <c r="T441" s="54">
        <f t="shared" si="172"/>
        <v>-0.26887755941549241</v>
      </c>
      <c r="U441" s="54">
        <f t="shared" si="172"/>
        <v>-0.2226035295616402</v>
      </c>
      <c r="V441" s="54">
        <f t="shared" si="172"/>
        <v>-0.18073191480090722</v>
      </c>
      <c r="W441" s="54">
        <f t="shared" si="172"/>
        <v>-0.14295122773752045</v>
      </c>
      <c r="X441" s="54">
        <f t="shared" si="172"/>
        <v>-0.10889257264472008</v>
      </c>
      <c r="Y441" s="54">
        <f t="shared" si="172"/>
        <v>-7.8174051554763757E-2</v>
      </c>
      <c r="Z441" s="54">
        <f t="shared" si="172"/>
        <v>-5.0426780639465374E-2</v>
      </c>
      <c r="AA441" s="54">
        <f t="shared" si="172"/>
        <v>-2.5308761830892479E-2</v>
      </c>
      <c r="AB441" s="54">
        <f t="shared" si="172"/>
        <v>-2.5110417264544438E-3</v>
      </c>
      <c r="AC441" s="54">
        <f t="shared" ref="AC441:AL450" si="173">IFERROR($C441 + $D441 * (1 - EXP(-AC$9 / $G441)) / (AC$9 / $G441)+ $E441 * ((1 - EXP(-AC$9 / $G441)) / (AC$9 / $G441) - EXP(-AC$9 / $G441))+ $F441 * ((1 - EXP(-AC$9 / $H441)) / (AC$9 / $H441) - EXP(-AC$9 / $H441)),"n.a")</f>
        <v>1.8240811748757579E-2</v>
      </c>
      <c r="AD441" s="54">
        <f t="shared" si="173"/>
        <v>3.7187909072470493E-2</v>
      </c>
      <c r="AE441" s="54">
        <f t="shared" si="173"/>
        <v>5.4540629235880989E-2</v>
      </c>
      <c r="AF441" s="54">
        <f t="shared" si="173"/>
        <v>7.0481804211762755E-2</v>
      </c>
      <c r="AG441" s="54">
        <f t="shared" si="173"/>
        <v>8.5170026171490276E-2</v>
      </c>
      <c r="AH441" s="54">
        <f t="shared" si="173"/>
        <v>9.8742814936199519E-2</v>
      </c>
      <c r="AI441" s="54">
        <f t="shared" si="173"/>
        <v>0.11131951408474006</v>
      </c>
      <c r="AJ441" s="54">
        <f t="shared" si="173"/>
        <v>0.12300386337071778</v>
      </c>
      <c r="AK441" s="54">
        <f t="shared" si="173"/>
        <v>0.13388624090592516</v>
      </c>
      <c r="AL441" s="54">
        <f t="shared" si="173"/>
        <v>0.14404559328768807</v>
      </c>
      <c r="AN441" s="55">
        <f t="shared" si="153"/>
        <v>-1.1680000000000024E-2</v>
      </c>
      <c r="AO441" s="55">
        <f t="shared" si="154"/>
        <v>7.8399999999998471E-3</v>
      </c>
      <c r="AP441" s="55">
        <f t="shared" si="155"/>
        <v>-9.2715200000000024</v>
      </c>
      <c r="AQ441" s="55">
        <f t="shared" si="156"/>
        <v>9.2460500000000003</v>
      </c>
      <c r="AR441" s="55">
        <f t="shared" si="157"/>
        <v>-1.3659999999999783E-2</v>
      </c>
      <c r="AS441" s="55">
        <f t="shared" si="158"/>
        <v>6.5510000000000179E-2</v>
      </c>
    </row>
    <row r="442" spans="1:45" ht="13.5" customHeight="1">
      <c r="A442" s="51">
        <v>432</v>
      </c>
      <c r="B442" s="52">
        <v>44452</v>
      </c>
      <c r="C442" s="53">
        <v>0.45856999999999998</v>
      </c>
      <c r="D442" s="53">
        <v>-1.15394</v>
      </c>
      <c r="E442" s="53">
        <v>-18.837900000000001</v>
      </c>
      <c r="F442" s="53">
        <v>16.704640000000001</v>
      </c>
      <c r="G442" s="53">
        <v>2.1297100000000002</v>
      </c>
      <c r="H442" s="53">
        <v>2.0165000000000002</v>
      </c>
      <c r="I442" s="54">
        <f t="shared" si="171"/>
        <v>-0.71973280687660646</v>
      </c>
      <c r="J442" s="54">
        <f t="shared" si="171"/>
        <v>-0.74142439327773157</v>
      </c>
      <c r="K442" s="54">
        <f t="shared" si="171"/>
        <v>-0.74000364438925992</v>
      </c>
      <c r="L442" s="54">
        <f t="shared" si="171"/>
        <v>-0.71410302374826706</v>
      </c>
      <c r="M442" s="54">
        <f t="shared" si="171"/>
        <v>-0.6692191039834956</v>
      </c>
      <c r="N442" s="54">
        <f t="shared" si="171"/>
        <v>-0.61219204874771282</v>
      </c>
      <c r="O442" s="54">
        <f t="shared" si="171"/>
        <v>-0.54900821335868599</v>
      </c>
      <c r="P442" s="54">
        <f t="shared" si="171"/>
        <v>-0.48416581047261209</v>
      </c>
      <c r="Q442" s="54">
        <f t="shared" si="171"/>
        <v>-0.42071061524972064</v>
      </c>
      <c r="R442" s="54">
        <f t="shared" si="171"/>
        <v>-0.36050802164382034</v>
      </c>
      <c r="S442" s="54">
        <f t="shared" si="172"/>
        <v>-0.30455501619406711</v>
      </c>
      <c r="T442" s="54">
        <f t="shared" si="172"/>
        <v>-0.25325389171830892</v>
      </c>
      <c r="U442" s="54">
        <f t="shared" si="172"/>
        <v>-0.20662537537712655</v>
      </c>
      <c r="V442" s="54">
        <f t="shared" si="172"/>
        <v>-0.16446292126053041</v>
      </c>
      <c r="W442" s="54">
        <f t="shared" si="172"/>
        <v>-0.12643848821209502</v>
      </c>
      <c r="X442" s="54">
        <f t="shared" si="172"/>
        <v>-9.2171623083214804E-2</v>
      </c>
      <c r="Y442" s="54">
        <f t="shared" si="172"/>
        <v>-6.1272321516826711E-2</v>
      </c>
      <c r="Z442" s="54">
        <f t="shared" si="172"/>
        <v>-3.3365950835352542E-2</v>
      </c>
      <c r="AA442" s="54">
        <f t="shared" si="172"/>
        <v>-8.1063677881996199E-3</v>
      </c>
      <c r="AB442" s="54">
        <f t="shared" si="172"/>
        <v>1.4818433283362964E-2</v>
      </c>
      <c r="AC442" s="54">
        <f t="shared" si="173"/>
        <v>3.5685186027867077E-2</v>
      </c>
      <c r="AD442" s="54">
        <f t="shared" si="173"/>
        <v>5.4736779907599287E-2</v>
      </c>
      <c r="AE442" s="54">
        <f t="shared" si="173"/>
        <v>7.2185002297752821E-2</v>
      </c>
      <c r="AF442" s="54">
        <f t="shared" si="173"/>
        <v>8.8213824749240777E-2</v>
      </c>
      <c r="AG442" s="54">
        <f t="shared" si="173"/>
        <v>0.1029827791025506</v>
      </c>
      <c r="AH442" s="54">
        <f t="shared" si="173"/>
        <v>0.11663017231304629</v>
      </c>
      <c r="AI442" s="54">
        <f t="shared" si="173"/>
        <v>0.12927601581238091</v>
      </c>
      <c r="AJ442" s="54">
        <f t="shared" si="173"/>
        <v>0.14102462184181519</v>
      </c>
      <c r="AK442" s="54">
        <f t="shared" si="173"/>
        <v>0.15196686329630693</v>
      </c>
      <c r="AL442" s="54">
        <f t="shared" si="173"/>
        <v>0.16218211724381093</v>
      </c>
      <c r="AN442" s="55">
        <f t="shared" si="153"/>
        <v>1.976E-2</v>
      </c>
      <c r="AO442" s="55">
        <f t="shared" si="154"/>
        <v>-1.3949999999999907E-2</v>
      </c>
      <c r="AP442" s="55">
        <f t="shared" si="155"/>
        <v>3.1806400000000004</v>
      </c>
      <c r="AQ442" s="55">
        <f t="shared" si="156"/>
        <v>-3.2048999999999985</v>
      </c>
      <c r="AR442" s="55">
        <f t="shared" si="157"/>
        <v>1.3500000000000068E-2</v>
      </c>
      <c r="AS442" s="55">
        <f t="shared" si="158"/>
        <v>-8.799999999999919E-4</v>
      </c>
    </row>
    <row r="443" spans="1:45" ht="13.5" customHeight="1">
      <c r="A443" s="51">
        <v>433</v>
      </c>
      <c r="B443" s="52">
        <v>44453</v>
      </c>
      <c r="C443" s="53">
        <v>0.47665999999999997</v>
      </c>
      <c r="D443" s="53">
        <v>-1.17896</v>
      </c>
      <c r="E443" s="53">
        <v>-15.938470000000001</v>
      </c>
      <c r="F443" s="53">
        <v>13.80979</v>
      </c>
      <c r="G443" s="53">
        <v>2.1128300000000002</v>
      </c>
      <c r="H443" s="53">
        <v>1.9775</v>
      </c>
      <c r="I443" s="54">
        <f t="shared" si="171"/>
        <v>-0.72064487088872164</v>
      </c>
      <c r="J443" s="54">
        <f t="shared" si="171"/>
        <v>-0.73885257877597521</v>
      </c>
      <c r="K443" s="54">
        <f t="shared" si="171"/>
        <v>-0.73458981031491533</v>
      </c>
      <c r="L443" s="54">
        <f t="shared" si="171"/>
        <v>-0.70601884846406282</v>
      </c>
      <c r="M443" s="54">
        <f t="shared" si="171"/>
        <v>-0.65863887921979947</v>
      </c>
      <c r="N443" s="54">
        <f t="shared" si="171"/>
        <v>-0.59938920953605024</v>
      </c>
      <c r="O443" s="54">
        <f t="shared" si="171"/>
        <v>-0.53432742023913837</v>
      </c>
      <c r="P443" s="54">
        <f t="shared" si="171"/>
        <v>-0.46797168582807114</v>
      </c>
      <c r="Q443" s="54">
        <f t="shared" si="171"/>
        <v>-0.40334716492326494</v>
      </c>
      <c r="R443" s="54">
        <f t="shared" si="171"/>
        <v>-0.34227535786977326</v>
      </c>
      <c r="S443" s="54">
        <f t="shared" si="172"/>
        <v>-0.28570047430443557</v>
      </c>
      <c r="T443" s="54">
        <f t="shared" si="172"/>
        <v>-0.23397257488279877</v>
      </c>
      <c r="U443" s="54">
        <f t="shared" si="172"/>
        <v>-0.18706579742187079</v>
      </c>
      <c r="V443" s="54">
        <f t="shared" si="172"/>
        <v>-0.1447347131608121</v>
      </c>
      <c r="W443" s="54">
        <f t="shared" si="172"/>
        <v>-0.10662032541483146</v>
      </c>
      <c r="X443" s="54">
        <f t="shared" si="172"/>
        <v>-7.2318407975147991E-2</v>
      </c>
      <c r="Y443" s="54">
        <f t="shared" si="172"/>
        <v>-4.1421223568667731E-2</v>
      </c>
      <c r="Z443" s="54">
        <f t="shared" si="172"/>
        <v>-1.3541237512207482E-2</v>
      </c>
      <c r="AA443" s="54">
        <f t="shared" si="172"/>
        <v>1.1676871296654401E-2</v>
      </c>
      <c r="AB443" s="54">
        <f t="shared" si="172"/>
        <v>3.4551496749287258E-2</v>
      </c>
      <c r="AC443" s="54">
        <f t="shared" si="173"/>
        <v>5.5363719961323499E-2</v>
      </c>
      <c r="AD443" s="54">
        <f t="shared" si="173"/>
        <v>7.4359315115841707E-2</v>
      </c>
      <c r="AE443" s="54">
        <f t="shared" si="173"/>
        <v>9.1751925146638547E-2</v>
      </c>
      <c r="AF443" s="54">
        <f t="shared" si="173"/>
        <v>0.10772666585122015</v>
      </c>
      <c r="AG443" s="54">
        <f t="shared" si="173"/>
        <v>0.12244373055225433</v>
      </c>
      <c r="AH443" s="54">
        <f t="shared" si="173"/>
        <v>0.13604176649219679</v>
      </c>
      <c r="AI443" s="54">
        <f t="shared" si="173"/>
        <v>0.14864091664729817</v>
      </c>
      <c r="AJ443" s="54">
        <f t="shared" si="173"/>
        <v>0.160345493159333</v>
      </c>
      <c r="AK443" s="54">
        <f t="shared" si="173"/>
        <v>0.17124628923434637</v>
      </c>
      <c r="AL443" s="54">
        <f t="shared" si="173"/>
        <v>0.18142255722851319</v>
      </c>
      <c r="AN443" s="55">
        <f t="shared" si="153"/>
        <v>1.8089999999999995E-2</v>
      </c>
      <c r="AO443" s="55">
        <f t="shared" si="154"/>
        <v>-2.5020000000000042E-2</v>
      </c>
      <c r="AP443" s="55">
        <f t="shared" si="155"/>
        <v>2.8994300000000006</v>
      </c>
      <c r="AQ443" s="55">
        <f t="shared" si="156"/>
        <v>-2.8948500000000017</v>
      </c>
      <c r="AR443" s="55">
        <f t="shared" si="157"/>
        <v>-1.6880000000000006E-2</v>
      </c>
      <c r="AS443" s="55">
        <f t="shared" si="158"/>
        <v>-3.9000000000000146E-2</v>
      </c>
    </row>
    <row r="444" spans="1:45" ht="13.5" customHeight="1">
      <c r="A444" s="51">
        <v>434</v>
      </c>
      <c r="B444" s="52">
        <v>44454</v>
      </c>
      <c r="C444" s="53">
        <v>0.45489000000000002</v>
      </c>
      <c r="D444" s="53">
        <v>-1.15161</v>
      </c>
      <c r="E444" s="53">
        <v>-29.99991</v>
      </c>
      <c r="F444" s="53">
        <v>27.862189999999998</v>
      </c>
      <c r="G444" s="53">
        <v>2.1290800000000001</v>
      </c>
      <c r="H444" s="53">
        <v>2.0588700000000002</v>
      </c>
      <c r="I444" s="54">
        <f t="shared" si="171"/>
        <v>-0.71998895280839204</v>
      </c>
      <c r="J444" s="54">
        <f t="shared" si="171"/>
        <v>-0.74147414697190506</v>
      </c>
      <c r="K444" s="54">
        <f t="shared" si="171"/>
        <v>-0.74072489885834436</v>
      </c>
      <c r="L444" s="54">
        <f t="shared" si="171"/>
        <v>-0.71601285345548327</v>
      </c>
      <c r="M444" s="54">
        <f t="shared" si="171"/>
        <v>-0.67248517693381338</v>
      </c>
      <c r="N444" s="54">
        <f t="shared" si="171"/>
        <v>-0.61674419958416138</v>
      </c>
      <c r="O444" s="54">
        <f t="shared" si="171"/>
        <v>-0.55464964947287587</v>
      </c>
      <c r="P444" s="54">
        <f t="shared" si="171"/>
        <v>-0.49065436859376899</v>
      </c>
      <c r="Q444" s="54">
        <f t="shared" si="171"/>
        <v>-0.42780848407062599</v>
      </c>
      <c r="R444" s="54">
        <f t="shared" si="171"/>
        <v>-0.36800718375484553</v>
      </c>
      <c r="S444" s="54">
        <f t="shared" si="172"/>
        <v>-0.31228670494904964</v>
      </c>
      <c r="T444" s="54">
        <f t="shared" si="172"/>
        <v>-0.26108876821461635</v>
      </c>
      <c r="U444" s="54">
        <f t="shared" si="172"/>
        <v>-0.21446907036388296</v>
      </c>
      <c r="V444" s="54">
        <f t="shared" si="172"/>
        <v>-0.17224983304894881</v>
      </c>
      <c r="W444" s="54">
        <f t="shared" si="172"/>
        <v>-0.13412546018688198</v>
      </c>
      <c r="X444" s="54">
        <f t="shared" si="172"/>
        <v>-9.9732296709526658E-2</v>
      </c>
      <c r="Y444" s="54">
        <f t="shared" si="172"/>
        <v>-6.8692463894431732E-2</v>
      </c>
      <c r="Z444" s="54">
        <f t="shared" si="172"/>
        <v>-4.0639783515115102E-2</v>
      </c>
      <c r="AA444" s="54">
        <f t="shared" si="172"/>
        <v>-1.5233792295762161E-2</v>
      </c>
      <c r="AB444" s="54">
        <f t="shared" si="172"/>
        <v>7.8338665640438343E-3</v>
      </c>
      <c r="AC444" s="54">
        <f t="shared" si="173"/>
        <v>2.8837723421769379E-2</v>
      </c>
      <c r="AD444" s="54">
        <f t="shared" si="173"/>
        <v>4.8019465723736499E-2</v>
      </c>
      <c r="AE444" s="54">
        <f t="shared" si="173"/>
        <v>6.5590352849063116E-2</v>
      </c>
      <c r="AF444" s="54">
        <f t="shared" si="173"/>
        <v>8.1734267320262788E-2</v>
      </c>
      <c r="AG444" s="54">
        <f t="shared" si="173"/>
        <v>9.661092590731668E-2</v>
      </c>
      <c r="AH444" s="54">
        <f t="shared" si="173"/>
        <v>0.11035898116625331</v>
      </c>
      <c r="AI444" s="54">
        <f t="shared" si="173"/>
        <v>0.12309887482451698</v>
      </c>
      <c r="AJ444" s="54">
        <f t="shared" si="173"/>
        <v>0.13493538450531939</v>
      </c>
      <c r="AK444" s="54">
        <f t="shared" si="173"/>
        <v>0.14595985224349661</v>
      </c>
      <c r="AL444" s="54">
        <f t="shared" si="173"/>
        <v>0.15625210911352694</v>
      </c>
      <c r="AN444" s="55">
        <f t="shared" si="153"/>
        <v>-2.1769999999999956E-2</v>
      </c>
      <c r="AO444" s="55">
        <f t="shared" si="154"/>
        <v>2.7349999999999985E-2</v>
      </c>
      <c r="AP444" s="55">
        <f t="shared" si="155"/>
        <v>-14.061439999999999</v>
      </c>
      <c r="AQ444" s="55">
        <f t="shared" si="156"/>
        <v>14.052399999999999</v>
      </c>
      <c r="AR444" s="55">
        <f t="shared" si="157"/>
        <v>1.6249999999999876E-2</v>
      </c>
      <c r="AS444" s="55">
        <f t="shared" si="158"/>
        <v>8.1370000000000164E-2</v>
      </c>
    </row>
    <row r="445" spans="1:45" ht="13.5" customHeight="1">
      <c r="A445" s="51">
        <v>435</v>
      </c>
      <c r="B445" s="52">
        <v>44455</v>
      </c>
      <c r="C445" s="53">
        <v>0.49375000000000002</v>
      </c>
      <c r="D445" s="53">
        <v>-1.19373</v>
      </c>
      <c r="E445" s="53">
        <v>-30</v>
      </c>
      <c r="F445" s="53">
        <v>27.848420000000001</v>
      </c>
      <c r="G445" s="53">
        <v>2.1160299999999999</v>
      </c>
      <c r="H445" s="53">
        <v>2.0490900000000001</v>
      </c>
      <c r="I445" s="54">
        <f t="shared" si="171"/>
        <v>-0.72204807055399467</v>
      </c>
      <c r="J445" s="54">
        <f t="shared" si="171"/>
        <v>-0.73772456922992635</v>
      </c>
      <c r="K445" s="54">
        <f t="shared" si="171"/>
        <v>-0.7299267117466357</v>
      </c>
      <c r="L445" s="54">
        <f t="shared" si="171"/>
        <v>-0.69852439177284076</v>
      </c>
      <c r="M445" s="54">
        <f t="shared" si="171"/>
        <v>-0.64930354442832972</v>
      </c>
      <c r="N445" s="54">
        <f t="shared" si="171"/>
        <v>-0.58901438696229125</v>
      </c>
      <c r="O445" s="54">
        <f t="shared" si="171"/>
        <v>-0.5234361564584642</v>
      </c>
      <c r="P445" s="54">
        <f t="shared" si="171"/>
        <v>-0.45685379841163787</v>
      </c>
      <c r="Q445" s="54">
        <f t="shared" si="171"/>
        <v>-0.39213331715647826</v>
      </c>
      <c r="R445" s="54">
        <f t="shared" si="171"/>
        <v>-0.33100194443150155</v>
      </c>
      <c r="S445" s="54">
        <f t="shared" si="172"/>
        <v>-0.27435589763067636</v>
      </c>
      <c r="T445" s="54">
        <f t="shared" si="172"/>
        <v>-0.22252631678899704</v>
      </c>
      <c r="U445" s="54">
        <f t="shared" si="172"/>
        <v>-0.17548470350206546</v>
      </c>
      <c r="V445" s="54">
        <f t="shared" si="172"/>
        <v>-0.13299086232556334</v>
      </c>
      <c r="W445" s="54">
        <f t="shared" si="172"/>
        <v>-9.469387042642019E-2</v>
      </c>
      <c r="X445" s="54">
        <f t="shared" si="172"/>
        <v>-6.019770328249896E-2</v>
      </c>
      <c r="Y445" s="54">
        <f t="shared" si="172"/>
        <v>-2.9101691293045295E-2</v>
      </c>
      <c r="Z445" s="54">
        <f t="shared" si="172"/>
        <v>-1.0238091730072618E-3</v>
      </c>
      <c r="AA445" s="54">
        <f t="shared" si="172"/>
        <v>2.4387298394143109E-2</v>
      </c>
      <c r="AB445" s="54">
        <f t="shared" si="172"/>
        <v>4.7447390823156965E-2</v>
      </c>
      <c r="AC445" s="54">
        <f t="shared" si="173"/>
        <v>6.843597176604943E-2</v>
      </c>
      <c r="AD445" s="54">
        <f t="shared" si="173"/>
        <v>8.7598028028607722E-2</v>
      </c>
      <c r="AE445" s="54">
        <f t="shared" si="173"/>
        <v>0.10514697597569977</v>
      </c>
      <c r="AF445" s="54">
        <f t="shared" si="173"/>
        <v>0.12126808279867696</v>
      </c>
      <c r="AG445" s="54">
        <f t="shared" si="173"/>
        <v>0.13612193279936591</v>
      </c>
      <c r="AH445" s="54">
        <f t="shared" si="173"/>
        <v>0.14984770336736508</v>
      </c>
      <c r="AI445" s="54">
        <f t="shared" si="173"/>
        <v>0.16256613663193287</v>
      </c>
      <c r="AJ445" s="54">
        <f t="shared" si="173"/>
        <v>0.17438216572242493</v>
      </c>
      <c r="AK445" s="54">
        <f t="shared" si="173"/>
        <v>0.18538719633096767</v>
      </c>
      <c r="AL445" s="54">
        <f t="shared" si="173"/>
        <v>0.19566106640581094</v>
      </c>
      <c r="AN445" s="55">
        <f t="shared" si="153"/>
        <v>3.8860000000000006E-2</v>
      </c>
      <c r="AO445" s="55">
        <f t="shared" si="154"/>
        <v>-4.2119999999999935E-2</v>
      </c>
      <c r="AP445" s="55">
        <f t="shared" si="155"/>
        <v>-9.0000000000145519E-5</v>
      </c>
      <c r="AQ445" s="55">
        <f t="shared" si="156"/>
        <v>-1.3769999999997395E-2</v>
      </c>
      <c r="AR445" s="55">
        <f t="shared" si="157"/>
        <v>-1.3050000000000228E-2</v>
      </c>
      <c r="AS445" s="55">
        <f t="shared" si="158"/>
        <v>-9.7800000000001219E-3</v>
      </c>
    </row>
    <row r="446" spans="1:45" ht="13.5" customHeight="1">
      <c r="A446" s="51">
        <v>436</v>
      </c>
      <c r="B446" s="52">
        <v>44456</v>
      </c>
      <c r="C446" s="53">
        <v>0.48919000000000001</v>
      </c>
      <c r="D446" s="53">
        <v>-1.1831</v>
      </c>
      <c r="E446" s="53">
        <v>-26.280819999999999</v>
      </c>
      <c r="F446" s="53">
        <v>24.127009999999999</v>
      </c>
      <c r="G446" s="53">
        <v>2.0415199999999998</v>
      </c>
      <c r="H446" s="53">
        <v>1.96821</v>
      </c>
      <c r="I446" s="54">
        <f t="shared" si="171"/>
        <v>-0.72099546656918534</v>
      </c>
      <c r="J446" s="54">
        <f t="shared" si="171"/>
        <v>-0.73792542773623993</v>
      </c>
      <c r="K446" s="54">
        <f t="shared" si="171"/>
        <v>-0.72813727741835343</v>
      </c>
      <c r="L446" s="54">
        <f t="shared" si="171"/>
        <v>-0.69300014261527387</v>
      </c>
      <c r="M446" s="54">
        <f t="shared" si="171"/>
        <v>-0.63960082259587292</v>
      </c>
      <c r="N446" s="54">
        <f t="shared" si="171"/>
        <v>-0.57551613719888639</v>
      </c>
      <c r="O446" s="54">
        <f t="shared" si="171"/>
        <v>-0.50692787379995252</v>
      </c>
      <c r="P446" s="54">
        <f t="shared" si="171"/>
        <v>-0.4382318870102031</v>
      </c>
      <c r="Q446" s="54">
        <f t="shared" si="171"/>
        <v>-0.37223699139479116</v>
      </c>
      <c r="R446" s="54">
        <f t="shared" si="171"/>
        <v>-0.31053475608077186</v>
      </c>
      <c r="S446" s="54">
        <f t="shared" si="172"/>
        <v>-0.25386341251880573</v>
      </c>
      <c r="T446" s="54">
        <f t="shared" si="172"/>
        <v>-0.20240454327981183</v>
      </c>
      <c r="U446" s="54">
        <f t="shared" si="172"/>
        <v>-0.15600247448705229</v>
      </c>
      <c r="V446" s="54">
        <f t="shared" si="172"/>
        <v>-0.11431618577518199</v>
      </c>
      <c r="W446" s="54">
        <f t="shared" si="172"/>
        <v>-7.6918963498412207E-2</v>
      </c>
      <c r="X446" s="54">
        <f t="shared" si="172"/>
        <v>-4.336037068274301E-2</v>
      </c>
      <c r="Y446" s="54">
        <f t="shared" si="172"/>
        <v>-1.3202398549768901E-2</v>
      </c>
      <c r="Z446" s="54">
        <f t="shared" si="172"/>
        <v>1.3961327542726387E-2</v>
      </c>
      <c r="AA446" s="54">
        <f t="shared" si="172"/>
        <v>3.849700823594171E-2</v>
      </c>
      <c r="AB446" s="54">
        <f t="shared" si="172"/>
        <v>6.0728532741842312E-2</v>
      </c>
      <c r="AC446" s="54">
        <f t="shared" si="173"/>
        <v>8.0938949780849256E-2</v>
      </c>
      <c r="AD446" s="54">
        <f t="shared" si="173"/>
        <v>9.9373777664452767E-2</v>
      </c>
      <c r="AE446" s="54">
        <f t="shared" si="173"/>
        <v>0.11624507472932377</v>
      </c>
      <c r="AF446" s="54">
        <f t="shared" si="173"/>
        <v>0.13173564269633675</v>
      </c>
      <c r="AG446" s="54">
        <f t="shared" si="173"/>
        <v>0.14600302216101091</v>
      </c>
      <c r="AH446" s="54">
        <f t="shared" si="173"/>
        <v>0.15918311583174405</v>
      </c>
      <c r="AI446" s="54">
        <f t="shared" si="173"/>
        <v>0.17139337968161117</v>
      </c>
      <c r="AJ446" s="54">
        <f t="shared" si="173"/>
        <v>0.18273558104120258</v>
      </c>
      <c r="AK446" s="54">
        <f t="shared" si="173"/>
        <v>0.19329815324090727</v>
      </c>
      <c r="AL446" s="54">
        <f t="shared" si="173"/>
        <v>0.20315819002759294</v>
      </c>
      <c r="AN446" s="55">
        <f t="shared" si="153"/>
        <v>-4.5600000000000085E-3</v>
      </c>
      <c r="AO446" s="55">
        <f t="shared" si="154"/>
        <v>1.0629999999999917E-2</v>
      </c>
      <c r="AP446" s="55">
        <f t="shared" si="155"/>
        <v>3.7191800000000015</v>
      </c>
      <c r="AQ446" s="55">
        <f t="shared" si="156"/>
        <v>-3.7214100000000023</v>
      </c>
      <c r="AR446" s="55">
        <f t="shared" si="157"/>
        <v>-7.4510000000000076E-2</v>
      </c>
      <c r="AS446" s="55">
        <f t="shared" si="158"/>
        <v>-8.0880000000000063E-2</v>
      </c>
    </row>
    <row r="447" spans="1:45" ht="13.5" customHeight="1">
      <c r="A447" s="51">
        <v>437</v>
      </c>
      <c r="B447" s="52">
        <v>44459</v>
      </c>
      <c r="C447" s="53">
        <v>0.47348000000000001</v>
      </c>
      <c r="D447" s="53">
        <v>-1.16388</v>
      </c>
      <c r="E447" s="53">
        <v>-30</v>
      </c>
      <c r="F447" s="53">
        <v>27.82066</v>
      </c>
      <c r="G447" s="53">
        <v>2.0931000000000002</v>
      </c>
      <c r="H447" s="53">
        <v>2.0308199999999998</v>
      </c>
      <c r="I447" s="54">
        <f t="shared" si="171"/>
        <v>-0.73041749085260754</v>
      </c>
      <c r="J447" s="54">
        <f t="shared" si="171"/>
        <v>-0.75183766599802215</v>
      </c>
      <c r="K447" s="54">
        <f t="shared" si="171"/>
        <v>-0.74413782030999265</v>
      </c>
      <c r="L447" s="54">
        <f t="shared" si="171"/>
        <v>-0.71067359110299577</v>
      </c>
      <c r="M447" s="54">
        <f t="shared" si="171"/>
        <v>-0.65896040323398886</v>
      </c>
      <c r="N447" s="54">
        <f t="shared" si="171"/>
        <v>-0.59651186383920596</v>
      </c>
      <c r="O447" s="54">
        <f t="shared" si="171"/>
        <v>-0.52936557508973081</v>
      </c>
      <c r="P447" s="54">
        <f t="shared" si="171"/>
        <v>-0.46182054887157431</v>
      </c>
      <c r="Q447" s="54">
        <f t="shared" si="171"/>
        <v>-0.39665424586513609</v>
      </c>
      <c r="R447" s="54">
        <f t="shared" si="171"/>
        <v>-0.33547559570022933</v>
      </c>
      <c r="S447" s="54">
        <f t="shared" si="172"/>
        <v>-0.279067067725288</v>
      </c>
      <c r="T447" s="54">
        <f t="shared" si="172"/>
        <v>-0.22766423226885912</v>
      </c>
      <c r="U447" s="54">
        <f t="shared" si="172"/>
        <v>-0.1811643684635369</v>
      </c>
      <c r="V447" s="54">
        <f t="shared" si="172"/>
        <v>-0.13927279143867466</v>
      </c>
      <c r="W447" s="54">
        <f t="shared" si="172"/>
        <v>-0.10160043144410702</v>
      </c>
      <c r="X447" s="54">
        <f t="shared" si="172"/>
        <v>-6.7725784615986662E-2</v>
      </c>
      <c r="Y447" s="54">
        <f t="shared" si="172"/>
        <v>-3.7232070848348453E-2</v>
      </c>
      <c r="Z447" s="54">
        <f t="shared" si="172"/>
        <v>-9.727826339730683E-3</v>
      </c>
      <c r="AA447" s="54">
        <f t="shared" si="172"/>
        <v>1.5143151549640521E-2</v>
      </c>
      <c r="AB447" s="54">
        <f t="shared" si="172"/>
        <v>3.7698419163140429E-2</v>
      </c>
      <c r="AC447" s="54">
        <f t="shared" si="173"/>
        <v>5.8217331169137854E-2</v>
      </c>
      <c r="AD447" s="54">
        <f t="shared" si="173"/>
        <v>7.6943549168667857E-2</v>
      </c>
      <c r="AE447" s="54">
        <f t="shared" si="173"/>
        <v>9.4088510217667398E-2</v>
      </c>
      <c r="AF447" s="54">
        <f t="shared" si="173"/>
        <v>0.10983519235407213</v>
      </c>
      <c r="AG447" s="54">
        <f t="shared" si="173"/>
        <v>0.12434180046906285</v>
      </c>
      <c r="AH447" s="54">
        <f t="shared" si="173"/>
        <v>0.13774517642871409</v>
      </c>
      <c r="AI447" s="54">
        <f t="shared" si="173"/>
        <v>0.15016384761190138</v>
      </c>
      <c r="AJ447" s="54">
        <f t="shared" si="173"/>
        <v>0.16170069260606956</v>
      </c>
      <c r="AK447" s="54">
        <f t="shared" si="173"/>
        <v>0.17244523840286363</v>
      </c>
      <c r="AL447" s="54">
        <f t="shared" si="173"/>
        <v>0.18247562114969051</v>
      </c>
      <c r="AN447" s="55">
        <f t="shared" si="153"/>
        <v>-1.5710000000000002E-2</v>
      </c>
      <c r="AO447" s="55">
        <f t="shared" si="154"/>
        <v>1.9220000000000015E-2</v>
      </c>
      <c r="AP447" s="55">
        <f t="shared" si="155"/>
        <v>-3.7191800000000015</v>
      </c>
      <c r="AQ447" s="55">
        <f t="shared" si="156"/>
        <v>3.6936500000000017</v>
      </c>
      <c r="AR447" s="55">
        <f t="shared" si="157"/>
        <v>5.1580000000000403E-2</v>
      </c>
      <c r="AS447" s="55">
        <f t="shared" si="158"/>
        <v>6.2609999999999832E-2</v>
      </c>
    </row>
    <row r="448" spans="1:45" ht="13.5" customHeight="1">
      <c r="A448" s="51">
        <v>438</v>
      </c>
      <c r="B448" s="52">
        <v>44460</v>
      </c>
      <c r="C448" s="53">
        <v>0.47238999999999998</v>
      </c>
      <c r="D448" s="53">
        <v>-1.1699200000000001</v>
      </c>
      <c r="E448" s="53">
        <v>-19.373000000000001</v>
      </c>
      <c r="F448" s="53">
        <v>17.188669999999998</v>
      </c>
      <c r="G448" s="53">
        <v>2.0186899999999999</v>
      </c>
      <c r="H448" s="53">
        <v>1.9128700000000001</v>
      </c>
      <c r="I448" s="54">
        <f t="shared" si="171"/>
        <v>-0.7276522714500393</v>
      </c>
      <c r="J448" s="54">
        <f t="shared" si="171"/>
        <v>-0.75092494454750636</v>
      </c>
      <c r="K448" s="54">
        <f t="shared" si="171"/>
        <v>-0.74629955029734241</v>
      </c>
      <c r="L448" s="54">
        <f t="shared" si="171"/>
        <v>-0.71424341513411083</v>
      </c>
      <c r="M448" s="54">
        <f t="shared" si="171"/>
        <v>-0.66217185353140717</v>
      </c>
      <c r="N448" s="54">
        <f t="shared" si="171"/>
        <v>-0.59825606887946403</v>
      </c>
      <c r="O448" s="54">
        <f t="shared" si="171"/>
        <v>-0.52919692812727259</v>
      </c>
      <c r="P448" s="54">
        <f t="shared" si="171"/>
        <v>-0.4597528767324337</v>
      </c>
      <c r="Q448" s="54">
        <f t="shared" si="171"/>
        <v>-0.39295267702125658</v>
      </c>
      <c r="R448" s="54">
        <f t="shared" si="171"/>
        <v>-0.33050400695970605</v>
      </c>
      <c r="S448" s="54">
        <f t="shared" si="172"/>
        <v>-0.27319466109906854</v>
      </c>
      <c r="T448" s="54">
        <f t="shared" si="172"/>
        <v>-0.22121740854877325</v>
      </c>
      <c r="U448" s="54">
        <f t="shared" si="172"/>
        <v>-0.17440816946355842</v>
      </c>
      <c r="V448" s="54">
        <f t="shared" si="172"/>
        <v>-0.13240935287124511</v>
      </c>
      <c r="W448" s="54">
        <f t="shared" si="172"/>
        <v>-9.4775867675123138E-2</v>
      </c>
      <c r="X448" s="54">
        <f t="shared" si="172"/>
        <v>-6.1040245462342213E-2</v>
      </c>
      <c r="Y448" s="54">
        <f t="shared" si="172"/>
        <v>-3.0750065060722642E-2</v>
      </c>
      <c r="Z448" s="54">
        <f t="shared" si="172"/>
        <v>-3.4874154881088248E-3</v>
      </c>
      <c r="AA448" s="54">
        <f t="shared" si="172"/>
        <v>2.1122797152157702E-2</v>
      </c>
      <c r="AB448" s="54">
        <f t="shared" si="172"/>
        <v>4.3411135322214411E-2</v>
      </c>
      <c r="AC448" s="54">
        <f t="shared" si="173"/>
        <v>6.3665556173684967E-2</v>
      </c>
      <c r="AD448" s="54">
        <f t="shared" si="173"/>
        <v>8.213513488391011E-2</v>
      </c>
      <c r="AE448" s="54">
        <f t="shared" si="173"/>
        <v>9.9034479094616268E-2</v>
      </c>
      <c r="AF448" s="54">
        <f t="shared" si="173"/>
        <v>0.11454820374524344</v>
      </c>
      <c r="AG448" s="54">
        <f t="shared" si="173"/>
        <v>0.12883513314446438</v>
      </c>
      <c r="AH448" s="54">
        <f t="shared" si="173"/>
        <v>0.1420320773086976</v>
      </c>
      <c r="AI448" s="54">
        <f t="shared" si="173"/>
        <v>0.15425713433344934</v>
      </c>
      <c r="AJ448" s="54">
        <f t="shared" si="173"/>
        <v>0.16561252803889714</v>
      </c>
      <c r="AK448" s="54">
        <f t="shared" si="173"/>
        <v>0.1761870188267457</v>
      </c>
      <c r="AL448" s="54">
        <f t="shared" si="173"/>
        <v>0.18605793744378019</v>
      </c>
      <c r="AN448" s="55">
        <f t="shared" si="153"/>
        <v>-1.0900000000000354E-3</v>
      </c>
      <c r="AO448" s="55">
        <f t="shared" si="154"/>
        <v>-6.0400000000000453E-3</v>
      </c>
      <c r="AP448" s="55">
        <f t="shared" si="155"/>
        <v>10.626999999999999</v>
      </c>
      <c r="AQ448" s="55">
        <f t="shared" si="156"/>
        <v>-10.631990000000002</v>
      </c>
      <c r="AR448" s="55">
        <f t="shared" si="157"/>
        <v>-7.4410000000000309E-2</v>
      </c>
      <c r="AS448" s="55">
        <f t="shared" si="158"/>
        <v>-0.11794999999999978</v>
      </c>
    </row>
    <row r="449" spans="1:45" ht="13.5" customHeight="1">
      <c r="A449" s="51">
        <v>439</v>
      </c>
      <c r="B449" s="52">
        <v>44461</v>
      </c>
      <c r="C449" s="53">
        <v>0.46276</v>
      </c>
      <c r="D449" s="53">
        <v>-1.1579999999999999</v>
      </c>
      <c r="E449" s="53">
        <v>-19.0001</v>
      </c>
      <c r="F449" s="53">
        <v>16.857759999999999</v>
      </c>
      <c r="G449" s="53">
        <v>2.0695199999999998</v>
      </c>
      <c r="H449" s="53">
        <v>1.9631799999999999</v>
      </c>
      <c r="I449" s="54">
        <f t="shared" si="171"/>
        <v>-0.72406999904749858</v>
      </c>
      <c r="J449" s="54">
        <f t="shared" si="171"/>
        <v>-0.74515620517408809</v>
      </c>
      <c r="K449" s="54">
        <f t="shared" si="171"/>
        <v>-0.7400655594576877</v>
      </c>
      <c r="L449" s="54">
        <f t="shared" si="171"/>
        <v>-0.7092611034945806</v>
      </c>
      <c r="M449" s="54">
        <f t="shared" si="171"/>
        <v>-0.65947236852904556</v>
      </c>
      <c r="N449" s="54">
        <f t="shared" si="171"/>
        <v>-0.59820900562051271</v>
      </c>
      <c r="O449" s="54">
        <f t="shared" si="171"/>
        <v>-0.53172277547955371</v>
      </c>
      <c r="P449" s="54">
        <f t="shared" si="171"/>
        <v>-0.46453123333246626</v>
      </c>
      <c r="Q449" s="54">
        <f t="shared" si="171"/>
        <v>-0.39957233841191142</v>
      </c>
      <c r="R449" s="54">
        <f t="shared" si="171"/>
        <v>-0.33855384040217595</v>
      </c>
      <c r="S449" s="54">
        <f t="shared" si="172"/>
        <v>-0.28230988404453905</v>
      </c>
      <c r="T449" s="54">
        <f t="shared" si="172"/>
        <v>-0.23109706049161804</v>
      </c>
      <c r="U449" s="54">
        <f t="shared" si="172"/>
        <v>-0.18481615044508581</v>
      </c>
      <c r="V449" s="54">
        <f t="shared" si="172"/>
        <v>-0.14316738692438635</v>
      </c>
      <c r="W449" s="54">
        <f t="shared" si="172"/>
        <v>-0.10575347274150992</v>
      </c>
      <c r="X449" s="54">
        <f t="shared" si="172"/>
        <v>-7.2144495622617821E-2</v>
      </c>
      <c r="Y449" s="54">
        <f t="shared" si="172"/>
        <v>-4.1916472951946337E-2</v>
      </c>
      <c r="Z449" s="54">
        <f t="shared" si="172"/>
        <v>-1.4672411605860969E-2</v>
      </c>
      <c r="AA449" s="54">
        <f t="shared" si="172"/>
        <v>9.9477639770668702E-3</v>
      </c>
      <c r="AB449" s="54">
        <f t="shared" si="172"/>
        <v>3.2264061376520159E-2</v>
      </c>
      <c r="AC449" s="54">
        <f t="shared" si="173"/>
        <v>5.2557167155727225E-2</v>
      </c>
      <c r="AD449" s="54">
        <f t="shared" si="173"/>
        <v>7.1071248567770473E-2</v>
      </c>
      <c r="AE449" s="54">
        <f t="shared" si="173"/>
        <v>8.801767255639148E-2</v>
      </c>
      <c r="AF449" s="54">
        <f t="shared" si="173"/>
        <v>0.10357896971009373</v>
      </c>
      <c r="AG449" s="54">
        <f t="shared" si="173"/>
        <v>0.11791266901023634</v>
      </c>
      <c r="AH449" s="54">
        <f t="shared" si="173"/>
        <v>0.13115481477105218</v>
      </c>
      <c r="AI449" s="54">
        <f t="shared" si="173"/>
        <v>0.14342308868210574</v>
      </c>
      <c r="AJ449" s="54">
        <f t="shared" si="173"/>
        <v>0.15481952387578057</v>
      </c>
      <c r="AK449" s="54">
        <f t="shared" si="173"/>
        <v>0.16543283224999183</v>
      </c>
      <c r="AL449" s="54">
        <f t="shared" si="173"/>
        <v>0.17534038254207429</v>
      </c>
      <c r="AN449" s="55">
        <f t="shared" si="153"/>
        <v>-9.6299999999999719E-3</v>
      </c>
      <c r="AO449" s="55">
        <f t="shared" si="154"/>
        <v>1.1920000000000153E-2</v>
      </c>
      <c r="AP449" s="55">
        <f t="shared" si="155"/>
        <v>0.37290000000000134</v>
      </c>
      <c r="AQ449" s="55">
        <f t="shared" si="156"/>
        <v>-0.33090999999999937</v>
      </c>
      <c r="AR449" s="55">
        <f t="shared" si="157"/>
        <v>5.0829999999999931E-2</v>
      </c>
      <c r="AS449" s="55">
        <f t="shared" si="158"/>
        <v>5.0309999999999855E-2</v>
      </c>
    </row>
    <row r="450" spans="1:45" ht="13.5" customHeight="1">
      <c r="A450" s="51">
        <v>440</v>
      </c>
      <c r="B450" s="52">
        <v>44462</v>
      </c>
      <c r="C450" s="53">
        <v>0.45756000000000002</v>
      </c>
      <c r="D450" s="53">
        <v>-1.1474200000000001</v>
      </c>
      <c r="E450" s="53">
        <v>-27.48874</v>
      </c>
      <c r="F450" s="53">
        <v>25.38927</v>
      </c>
      <c r="G450" s="53">
        <v>2.0796399999999999</v>
      </c>
      <c r="H450" s="53">
        <v>2.0121500000000001</v>
      </c>
      <c r="I450" s="54">
        <f t="shared" si="171"/>
        <v>-0.71976453600851364</v>
      </c>
      <c r="J450" s="54">
        <f t="shared" si="171"/>
        <v>-0.73690378967805437</v>
      </c>
      <c r="K450" s="54">
        <f t="shared" si="171"/>
        <v>-0.72787090582255054</v>
      </c>
      <c r="L450" s="54">
        <f t="shared" si="171"/>
        <v>-0.6945825375556236</v>
      </c>
      <c r="M450" s="54">
        <f t="shared" si="171"/>
        <v>-0.64382308278423928</v>
      </c>
      <c r="N450" s="54">
        <f t="shared" si="171"/>
        <v>-0.58272243265602341</v>
      </c>
      <c r="O450" s="54">
        <f t="shared" si="171"/>
        <v>-0.51710746403496444</v>
      </c>
      <c r="P450" s="54">
        <f t="shared" si="171"/>
        <v>-0.45115572488670619</v>
      </c>
      <c r="Q450" s="54">
        <f t="shared" si="171"/>
        <v>-0.38757201494427562</v>
      </c>
      <c r="R450" s="54">
        <f t="shared" si="171"/>
        <v>-0.32792130244800077</v>
      </c>
      <c r="S450" s="54">
        <f t="shared" si="172"/>
        <v>-0.27296019917549774</v>
      </c>
      <c r="T450" s="54">
        <f t="shared" si="172"/>
        <v>-0.22291042112462023</v>
      </c>
      <c r="U450" s="54">
        <f t="shared" si="172"/>
        <v>-0.17766352464633206</v>
      </c>
      <c r="V450" s="54">
        <f t="shared" si="172"/>
        <v>-0.13692457684830472</v>
      </c>
      <c r="W450" s="54">
        <f t="shared" si="172"/>
        <v>-0.10030782964421636</v>
      </c>
      <c r="X450" s="54">
        <f t="shared" si="172"/>
        <v>-6.7397287490871705E-2</v>
      </c>
      <c r="Y450" s="54">
        <f t="shared" si="172"/>
        <v>-3.7782871366280002E-2</v>
      </c>
      <c r="Z450" s="54">
        <f t="shared" si="172"/>
        <v>-1.1080315033557664E-2</v>
      </c>
      <c r="AA450" s="54">
        <f t="shared" si="172"/>
        <v>1.3059359618853961E-2</v>
      </c>
      <c r="AB450" s="54">
        <f t="shared" si="172"/>
        <v>3.4946757490309288E-2</v>
      </c>
      <c r="AC450" s="54">
        <f t="shared" si="173"/>
        <v>5.4854731717065341E-2</v>
      </c>
      <c r="AD450" s="54">
        <f t="shared" si="173"/>
        <v>7.3020982401151624E-2</v>
      </c>
      <c r="AE450" s="54">
        <f t="shared" si="173"/>
        <v>8.9651556545493616E-2</v>
      </c>
      <c r="AF450" s="54">
        <f t="shared" si="173"/>
        <v>0.10492460709796836</v>
      </c>
      <c r="AG450" s="54">
        <f t="shared" si="173"/>
        <v>0.11899404943234626</v>
      </c>
      <c r="AH450" s="54">
        <f t="shared" si="173"/>
        <v>0.13199292961730769</v>
      </c>
      <c r="AI450" s="54">
        <f t="shared" si="173"/>
        <v>0.14403642565957875</v>
      </c>
      <c r="AJ450" s="54">
        <f t="shared" si="173"/>
        <v>0.15522446498236575</v>
      </c>
      <c r="AK450" s="54">
        <f t="shared" si="173"/>
        <v>0.16564397522931151</v>
      </c>
      <c r="AL450" s="54">
        <f t="shared" si="173"/>
        <v>0.17537080198157162</v>
      </c>
      <c r="AN450" s="55">
        <f t="shared" si="153"/>
        <v>-5.1999999999999824E-3</v>
      </c>
      <c r="AO450" s="55">
        <f t="shared" si="154"/>
        <v>1.0579999999999812E-2</v>
      </c>
      <c r="AP450" s="55">
        <f t="shared" si="155"/>
        <v>-8.4886400000000002</v>
      </c>
      <c r="AQ450" s="55">
        <f t="shared" si="156"/>
        <v>8.5315100000000008</v>
      </c>
      <c r="AR450" s="55">
        <f t="shared" si="157"/>
        <v>1.0120000000000129E-2</v>
      </c>
      <c r="AS450" s="55">
        <f t="shared" si="158"/>
        <v>4.897000000000018E-2</v>
      </c>
    </row>
    <row r="451" spans="1:45" ht="13.5" customHeight="1">
      <c r="A451" s="51">
        <v>441</v>
      </c>
      <c r="B451" s="52">
        <v>44463</v>
      </c>
      <c r="C451" s="53">
        <v>0.53008999999999995</v>
      </c>
      <c r="D451" s="53">
        <v>-1.2452099999999999</v>
      </c>
      <c r="E451" s="53">
        <v>-2.0849700000000002</v>
      </c>
      <c r="F451" s="53">
        <v>0.38151000000000002</v>
      </c>
      <c r="G451" s="53">
        <v>2.6916899999999999</v>
      </c>
      <c r="H451" s="53">
        <v>0.78085000000000004</v>
      </c>
      <c r="I451" s="54">
        <f t="shared" ref="I451:R460" si="174">IFERROR($C451 + $D451 * (1 - EXP(-I$9 / $G451)) / (I$9 / $G451)+ $E451 * ((1 - EXP(-I$9 / $G451)) / (I$9 / $G451) - EXP(-I$9 / $G451))+ $F451 * ((1 - EXP(-I$9 / $H451)) / (I$9 / $H451) - EXP(-I$9 / $H451)),"n.a")</f>
        <v>-0.70436931445754891</v>
      </c>
      <c r="J451" s="54">
        <f t="shared" si="174"/>
        <v>-0.72014212166226099</v>
      </c>
      <c r="K451" s="54">
        <f t="shared" si="174"/>
        <v>-0.7046138941903709</v>
      </c>
      <c r="L451" s="54">
        <f t="shared" si="174"/>
        <v>-0.66030707749754181</v>
      </c>
      <c r="M451" s="54">
        <f t="shared" si="174"/>
        <v>-0.59869646058525983</v>
      </c>
      <c r="N451" s="54">
        <f t="shared" si="174"/>
        <v>-0.52923597845040737</v>
      </c>
      <c r="O451" s="54">
        <f t="shared" si="174"/>
        <v>-0.45813166831870511</v>
      </c>
      <c r="P451" s="54">
        <f t="shared" si="174"/>
        <v>-0.38906032263157625</v>
      </c>
      <c r="Q451" s="54">
        <f t="shared" si="174"/>
        <v>-0.32400850996453395</v>
      </c>
      <c r="R451" s="54">
        <f t="shared" si="174"/>
        <v>-0.26390004115250937</v>
      </c>
      <c r="S451" s="54">
        <f t="shared" ref="S451:AB460" si="175">IFERROR($C451 + $D451 * (1 - EXP(-S$9 / $G451)) / (S$9 / $G451)+ $E451 * ((1 - EXP(-S$9 / $G451)) / (S$9 / $G451) - EXP(-S$9 / $G451))+ $F451 * ((1 - EXP(-S$9 / $H451)) / (S$9 / $H451) - EXP(-S$9 / $H451)),"n.a")</f>
        <v>-0.20901605972182399</v>
      </c>
      <c r="T451" s="54">
        <f t="shared" si="175"/>
        <v>-0.15926505975572408</v>
      </c>
      <c r="U451" s="54">
        <f t="shared" si="175"/>
        <v>-0.11435283609366557</v>
      </c>
      <c r="V451" s="54">
        <f t="shared" si="175"/>
        <v>-7.388754130050243E-2</v>
      </c>
      <c r="W451" s="54">
        <f t="shared" si="175"/>
        <v>-3.7443144616225457E-2</v>
      </c>
      <c r="X451" s="54">
        <f t="shared" si="175"/>
        <v>-4.5964416840289304E-3</v>
      </c>
      <c r="Y451" s="54">
        <f t="shared" si="175"/>
        <v>2.5052586711444523E-2</v>
      </c>
      <c r="Z451" s="54">
        <f t="shared" si="175"/>
        <v>5.1870746036724535E-2</v>
      </c>
      <c r="AA451" s="54">
        <f t="shared" si="175"/>
        <v>7.6187867050990926E-2</v>
      </c>
      <c r="AB451" s="54">
        <f t="shared" si="175"/>
        <v>9.8296718310802625E-2</v>
      </c>
      <c r="AC451" s="54">
        <f t="shared" ref="AC451:AL460" si="176">IFERROR($C451 + $D451 * (1 - EXP(-AC$9 / $G451)) / (AC$9 / $G451)+ $E451 * ((1 - EXP(-AC$9 / $G451)) / (AC$9 / $G451) - EXP(-AC$9 / $G451))+ $F451 * ((1 - EXP(-AC$9 / $H451)) / (AC$9 / $H451) - EXP(-AC$9 / $H451)),"n.a")</f>
        <v>0.11845495254039229</v>
      </c>
      <c r="AD451" s="54">
        <f t="shared" si="176"/>
        <v>0.13688806652554375</v>
      </c>
      <c r="AE451" s="54">
        <f t="shared" si="176"/>
        <v>0.15379275399765263</v>
      </c>
      <c r="AF451" s="54">
        <f t="shared" si="176"/>
        <v>0.16934028710264276</v>
      </c>
      <c r="AG451" s="54">
        <f t="shared" si="176"/>
        <v>0.18367972425866</v>
      </c>
      <c r="AH451" s="54">
        <f t="shared" si="176"/>
        <v>0.19694084325811537</v>
      </c>
      <c r="AI451" s="54">
        <f t="shared" si="176"/>
        <v>0.20923675994128685</v>
      </c>
      <c r="AJ451" s="54">
        <f t="shared" si="176"/>
        <v>0.2206662288517344</v>
      </c>
      <c r="AK451" s="54">
        <f t="shared" si="176"/>
        <v>0.2313156422820789</v>
      </c>
      <c r="AL451" s="54">
        <f t="shared" si="176"/>
        <v>0.24126075410124848</v>
      </c>
      <c r="AN451" s="55">
        <f t="shared" si="153"/>
        <v>7.2529999999999928E-2</v>
      </c>
      <c r="AO451" s="55">
        <f t="shared" si="154"/>
        <v>-9.7789999999999822E-2</v>
      </c>
      <c r="AP451" s="55">
        <f t="shared" si="155"/>
        <v>25.403770000000002</v>
      </c>
      <c r="AQ451" s="55">
        <f t="shared" si="156"/>
        <v>-25.007760000000001</v>
      </c>
      <c r="AR451" s="55">
        <f t="shared" si="157"/>
        <v>0.61204999999999998</v>
      </c>
      <c r="AS451" s="55">
        <f t="shared" si="158"/>
        <v>-1.2313000000000001</v>
      </c>
    </row>
    <row r="452" spans="1:45" ht="13.5" customHeight="1">
      <c r="A452" s="51">
        <v>442</v>
      </c>
      <c r="B452" s="52">
        <v>44466</v>
      </c>
      <c r="C452" s="53">
        <v>0.56462999999999997</v>
      </c>
      <c r="D452" s="53">
        <v>-1.07464</v>
      </c>
      <c r="E452" s="53">
        <v>-2.1972499999999999</v>
      </c>
      <c r="F452" s="53">
        <v>-3.5091999999999999</v>
      </c>
      <c r="G452" s="53">
        <v>2.6471300000000002</v>
      </c>
      <c r="H452" s="53">
        <v>1.427E-2</v>
      </c>
      <c r="I452" s="54">
        <f t="shared" si="174"/>
        <v>-0.7043501776168839</v>
      </c>
      <c r="J452" s="54">
        <f t="shared" si="174"/>
        <v>-0.72446941940134146</v>
      </c>
      <c r="K452" s="54">
        <f t="shared" si="174"/>
        <v>-0.70212257863808802</v>
      </c>
      <c r="L452" s="54">
        <f t="shared" si="174"/>
        <v>-0.65047340738252368</v>
      </c>
      <c r="M452" s="54">
        <f t="shared" si="174"/>
        <v>-0.58328605949940804</v>
      </c>
      <c r="N452" s="54">
        <f t="shared" si="174"/>
        <v>-0.50982100925560447</v>
      </c>
      <c r="O452" s="54">
        <f t="shared" si="174"/>
        <v>-0.43580185689138834</v>
      </c>
      <c r="P452" s="54">
        <f t="shared" si="174"/>
        <v>-0.3645490116129117</v>
      </c>
      <c r="Q452" s="54">
        <f t="shared" si="174"/>
        <v>-0.29782478946946989</v>
      </c>
      <c r="R452" s="54">
        <f t="shared" si="174"/>
        <v>-0.23641262905793378</v>
      </c>
      <c r="S452" s="54">
        <f t="shared" si="175"/>
        <v>-0.18050134781154864</v>
      </c>
      <c r="T452" s="54">
        <f t="shared" si="175"/>
        <v>-0.1299348704091125</v>
      </c>
      <c r="U452" s="54">
        <f t="shared" si="175"/>
        <v>-8.4371494810669134E-2</v>
      </c>
      <c r="V452" s="54">
        <f t="shared" si="175"/>
        <v>-4.3383271773688052E-2</v>
      </c>
      <c r="W452" s="54">
        <f t="shared" si="175"/>
        <v>-6.5162461198265652E-3</v>
      </c>
      <c r="X452" s="54">
        <f t="shared" si="175"/>
        <v>2.6674544531007163E-2</v>
      </c>
      <c r="Y452" s="54">
        <f t="shared" si="175"/>
        <v>5.6606099376308519E-2</v>
      </c>
      <c r="Z452" s="54">
        <f t="shared" si="175"/>
        <v>8.365845895974082E-2</v>
      </c>
      <c r="AA452" s="54">
        <f t="shared" si="175"/>
        <v>0.10817174726978888</v>
      </c>
      <c r="AB452" s="54">
        <f t="shared" si="175"/>
        <v>0.1304467205623277</v>
      </c>
      <c r="AC452" s="54">
        <f t="shared" si="176"/>
        <v>0.15074722020929496</v>
      </c>
      <c r="AD452" s="54">
        <f t="shared" si="176"/>
        <v>0.1693035345242698</v>
      </c>
      <c r="AE452" s="54">
        <f t="shared" si="176"/>
        <v>0.18631606863563888</v>
      </c>
      <c r="AF452" s="54">
        <f t="shared" si="176"/>
        <v>0.20195897416395664</v>
      </c>
      <c r="AG452" s="54">
        <f t="shared" si="176"/>
        <v>0.21638355007092752</v>
      </c>
      <c r="AH452" s="54">
        <f t="shared" si="176"/>
        <v>0.22972132487134292</v>
      </c>
      <c r="AI452" s="54">
        <f t="shared" si="176"/>
        <v>0.24208678989001356</v>
      </c>
      <c r="AJ452" s="54">
        <f t="shared" si="176"/>
        <v>0.25357978758071481</v>
      </c>
      <c r="AK452" s="54">
        <f t="shared" si="176"/>
        <v>0.26428757741335879</v>
      </c>
      <c r="AL452" s="54">
        <f t="shared" si="176"/>
        <v>0.27428661054613451</v>
      </c>
      <c r="AN452" s="55">
        <f t="shared" si="153"/>
        <v>3.4540000000000015E-2</v>
      </c>
      <c r="AO452" s="55">
        <f t="shared" si="154"/>
        <v>0.17056999999999989</v>
      </c>
      <c r="AP452" s="55">
        <f t="shared" si="155"/>
        <v>-0.11227999999999971</v>
      </c>
      <c r="AQ452" s="55">
        <f t="shared" si="156"/>
        <v>-3.8907099999999999</v>
      </c>
      <c r="AR452" s="55">
        <f t="shared" si="157"/>
        <v>-4.4559999999999711E-2</v>
      </c>
      <c r="AS452" s="55">
        <f t="shared" si="158"/>
        <v>-0.76658000000000004</v>
      </c>
    </row>
    <row r="453" spans="1:45" ht="13.5" customHeight="1">
      <c r="A453" s="51">
        <v>443</v>
      </c>
      <c r="B453" s="52">
        <v>44467</v>
      </c>
      <c r="C453" s="53">
        <v>0.54745999999999995</v>
      </c>
      <c r="D453" s="53">
        <v>-1.0716000000000001</v>
      </c>
      <c r="E453" s="53">
        <v>-2.1244900000000002</v>
      </c>
      <c r="F453" s="53">
        <v>-2.0529700000000002</v>
      </c>
      <c r="G453" s="53">
        <v>2.5819000000000001</v>
      </c>
      <c r="H453" s="53">
        <v>2.1420000000000002E-2</v>
      </c>
      <c r="I453" s="54">
        <f t="shared" si="174"/>
        <v>-0.70412363533875566</v>
      </c>
      <c r="J453" s="54">
        <f t="shared" si="174"/>
        <v>-0.71981398211610514</v>
      </c>
      <c r="K453" s="54">
        <f t="shared" si="174"/>
        <v>-0.69252154373219021</v>
      </c>
      <c r="L453" s="54">
        <f t="shared" si="174"/>
        <v>-0.63707459408133893</v>
      </c>
      <c r="M453" s="54">
        <f t="shared" si="174"/>
        <v>-0.56739551647207265</v>
      </c>
      <c r="N453" s="54">
        <f t="shared" si="174"/>
        <v>-0.49258844109400729</v>
      </c>
      <c r="O453" s="54">
        <f t="shared" si="174"/>
        <v>-0.41814260442762768</v>
      </c>
      <c r="P453" s="54">
        <f t="shared" si="174"/>
        <v>-0.34714580909677256</v>
      </c>
      <c r="Q453" s="54">
        <f t="shared" si="174"/>
        <v>-0.28115864570153803</v>
      </c>
      <c r="R453" s="54">
        <f t="shared" si="174"/>
        <v>-0.22080170532129645</v>
      </c>
      <c r="S453" s="54">
        <f t="shared" si="175"/>
        <v>-0.16613854768761027</v>
      </c>
      <c r="T453" s="54">
        <f t="shared" si="175"/>
        <v>-0.11692040233014289</v>
      </c>
      <c r="U453" s="54">
        <f t="shared" si="175"/>
        <v>-7.2739370813964158E-2</v>
      </c>
      <c r="V453" s="54">
        <f t="shared" si="175"/>
        <v>-3.3121979273428373E-2</v>
      </c>
      <c r="W453" s="54">
        <f t="shared" si="175"/>
        <v>2.4156397229432281E-3</v>
      </c>
      <c r="X453" s="54">
        <f t="shared" si="175"/>
        <v>3.4336890315185553E-2</v>
      </c>
      <c r="Y453" s="54">
        <f t="shared" si="175"/>
        <v>6.3069002020891926E-2</v>
      </c>
      <c r="Z453" s="54">
        <f t="shared" si="175"/>
        <v>8.8996523815684278E-2</v>
      </c>
      <c r="AA453" s="54">
        <f t="shared" si="175"/>
        <v>0.1124602225769562</v>
      </c>
      <c r="AB453" s="54">
        <f t="shared" si="175"/>
        <v>0.13375898687475368</v>
      </c>
      <c r="AC453" s="54">
        <f t="shared" si="176"/>
        <v>0.15315324888024764</v>
      </c>
      <c r="AD453" s="54">
        <f t="shared" si="176"/>
        <v>0.17086902482159025</v>
      </c>
      <c r="AE453" s="54">
        <f t="shared" si="176"/>
        <v>0.18710204904833458</v>
      </c>
      <c r="AF453" s="54">
        <f t="shared" si="176"/>
        <v>0.20202171228485558</v>
      </c>
      <c r="AG453" s="54">
        <f t="shared" si="176"/>
        <v>0.21577466000069917</v>
      </c>
      <c r="AH453" s="54">
        <f t="shared" si="176"/>
        <v>0.22848799424576149</v>
      </c>
      <c r="AI453" s="54">
        <f t="shared" si="176"/>
        <v>0.24027207291980598</v>
      </c>
      <c r="AJ453" s="54">
        <f t="shared" si="176"/>
        <v>0.25122292802821133</v>
      </c>
      <c r="AK453" s="54">
        <f t="shared" si="176"/>
        <v>0.2614243379118858</v>
      </c>
      <c r="AL453" s="54">
        <f t="shared" si="176"/>
        <v>0.27094959342378677</v>
      </c>
      <c r="AN453" s="55">
        <f t="shared" si="153"/>
        <v>-1.7170000000000019E-2</v>
      </c>
      <c r="AO453" s="55">
        <f t="shared" si="154"/>
        <v>3.0399999999999316E-3</v>
      </c>
      <c r="AP453" s="55">
        <f t="shared" si="155"/>
        <v>7.2759999999999714E-2</v>
      </c>
      <c r="AQ453" s="55">
        <f t="shared" si="156"/>
        <v>1.4562299999999997</v>
      </c>
      <c r="AR453" s="55">
        <f t="shared" si="157"/>
        <v>-6.5230000000000121E-2</v>
      </c>
      <c r="AS453" s="55">
        <f t="shared" si="158"/>
        <v>7.1500000000000018E-3</v>
      </c>
    </row>
    <row r="454" spans="1:45" ht="13.5" customHeight="1">
      <c r="A454" s="51">
        <v>444</v>
      </c>
      <c r="B454" s="52">
        <v>44468</v>
      </c>
      <c r="C454" s="53">
        <v>0.52903</v>
      </c>
      <c r="D454" s="53">
        <v>-1.0453300000000001</v>
      </c>
      <c r="E454" s="53">
        <v>-2.16073</v>
      </c>
      <c r="F454" s="53">
        <v>-1.88409</v>
      </c>
      <c r="G454" s="53">
        <v>2.5787599999999999</v>
      </c>
      <c r="H454" s="53">
        <v>2.4389999999999998E-2</v>
      </c>
      <c r="I454" s="54">
        <f t="shared" si="174"/>
        <v>-0.70830079289379455</v>
      </c>
      <c r="J454" s="54">
        <f t="shared" si="174"/>
        <v>-0.72949118571091576</v>
      </c>
      <c r="K454" s="54">
        <f t="shared" si="174"/>
        <v>-0.706037194468077</v>
      </c>
      <c r="L454" s="54">
        <f t="shared" si="174"/>
        <v>-0.65308018028656234</v>
      </c>
      <c r="M454" s="54">
        <f t="shared" si="174"/>
        <v>-0.58497367232179953</v>
      </c>
      <c r="N454" s="54">
        <f t="shared" si="174"/>
        <v>-0.51113600685746385</v>
      </c>
      <c r="O454" s="54">
        <f t="shared" si="174"/>
        <v>-0.43726914954765861</v>
      </c>
      <c r="P454" s="54">
        <f t="shared" si="174"/>
        <v>-0.36660166270134048</v>
      </c>
      <c r="Q454" s="54">
        <f t="shared" si="174"/>
        <v>-0.30078621130199956</v>
      </c>
      <c r="R454" s="54">
        <f t="shared" si="174"/>
        <v>-0.24050311647095965</v>
      </c>
      <c r="S454" s="54">
        <f t="shared" si="175"/>
        <v>-0.18585438362806042</v>
      </c>
      <c r="T454" s="54">
        <f t="shared" si="175"/>
        <v>-0.13661577379263729</v>
      </c>
      <c r="U454" s="54">
        <f t="shared" si="175"/>
        <v>-9.2394875646017463E-2</v>
      </c>
      <c r="V454" s="54">
        <f t="shared" si="175"/>
        <v>-5.2727857426176625E-2</v>
      </c>
      <c r="W454" s="54">
        <f t="shared" si="175"/>
        <v>-1.7136740924888417E-2</v>
      </c>
      <c r="X454" s="54">
        <f t="shared" si="175"/>
        <v>1.4838379570767819E-2</v>
      </c>
      <c r="Y454" s="54">
        <f t="shared" si="175"/>
        <v>4.3622743248947965E-2</v>
      </c>
      <c r="Z454" s="54">
        <f t="shared" si="175"/>
        <v>6.959984779443934E-2</v>
      </c>
      <c r="AA454" s="54">
        <f t="shared" si="175"/>
        <v>9.3109983230579438E-2</v>
      </c>
      <c r="AB454" s="54">
        <f t="shared" si="175"/>
        <v>0.11445190387624395</v>
      </c>
      <c r="AC454" s="54">
        <f t="shared" si="176"/>
        <v>0.13388610426032083</v>
      </c>
      <c r="AD454" s="54">
        <f t="shared" si="176"/>
        <v>0.1516387687996042</v>
      </c>
      <c r="AE454" s="54">
        <f t="shared" si="176"/>
        <v>0.1679058503839545</v>
      </c>
      <c r="AF454" s="54">
        <f t="shared" si="176"/>
        <v>0.18285697554395483</v>
      </c>
      <c r="AG454" s="54">
        <f t="shared" si="176"/>
        <v>0.19663902380368684</v>
      </c>
      <c r="AH454" s="54">
        <f t="shared" si="176"/>
        <v>0.20937931922368161</v>
      </c>
      <c r="AI454" s="54">
        <f t="shared" si="176"/>
        <v>0.22118842469641617</v>
      </c>
      <c r="AJ454" s="54">
        <f t="shared" si="176"/>
        <v>0.23216255839064268</v>
      </c>
      <c r="AK454" s="54">
        <f t="shared" si="176"/>
        <v>0.24238566598241626</v>
      </c>
      <c r="AL454" s="54">
        <f t="shared" si="176"/>
        <v>0.25193118781085722</v>
      </c>
      <c r="AN454" s="55">
        <f t="shared" si="153"/>
        <v>-1.8429999999999946E-2</v>
      </c>
      <c r="AO454" s="55">
        <f t="shared" si="154"/>
        <v>2.6270000000000016E-2</v>
      </c>
      <c r="AP454" s="55">
        <f t="shared" si="155"/>
        <v>-3.6239999999999828E-2</v>
      </c>
      <c r="AQ454" s="55">
        <f t="shared" si="156"/>
        <v>0.16888000000000014</v>
      </c>
      <c r="AR454" s="55">
        <f t="shared" si="157"/>
        <v>-3.1400000000001427E-3</v>
      </c>
      <c r="AS454" s="55">
        <f t="shared" si="158"/>
        <v>2.9699999999999969E-3</v>
      </c>
    </row>
    <row r="455" spans="1:45" ht="13.5" customHeight="1">
      <c r="A455" s="51">
        <v>445</v>
      </c>
      <c r="B455" s="52">
        <v>44469</v>
      </c>
      <c r="C455" s="53">
        <v>0.52527000000000001</v>
      </c>
      <c r="D455" s="53">
        <v>-1.0351600000000001</v>
      </c>
      <c r="E455" s="53">
        <v>-2.1721300000000001</v>
      </c>
      <c r="F455" s="53">
        <v>-2.8622800000000002</v>
      </c>
      <c r="G455" s="53">
        <v>2.5666199999999999</v>
      </c>
      <c r="H455" s="53">
        <v>1.704E-2</v>
      </c>
      <c r="I455" s="54">
        <f t="shared" si="174"/>
        <v>-0.70858641645281628</v>
      </c>
      <c r="J455" s="54">
        <f t="shared" si="174"/>
        <v>-0.73036540501374403</v>
      </c>
      <c r="K455" s="54">
        <f t="shared" si="174"/>
        <v>-0.70740733014775536</v>
      </c>
      <c r="L455" s="54">
        <f t="shared" si="174"/>
        <v>-0.65463846477851062</v>
      </c>
      <c r="M455" s="54">
        <f t="shared" si="174"/>
        <v>-0.58654868984419839</v>
      </c>
      <c r="N455" s="54">
        <f t="shared" si="174"/>
        <v>-0.51266087940343341</v>
      </c>
      <c r="O455" s="54">
        <f t="shared" si="174"/>
        <v>-0.43873539252852445</v>
      </c>
      <c r="P455" s="54">
        <f t="shared" si="174"/>
        <v>-0.36802800342774</v>
      </c>
      <c r="Q455" s="54">
        <f t="shared" si="174"/>
        <v>-0.30220060464184623</v>
      </c>
      <c r="R455" s="54">
        <f t="shared" si="174"/>
        <v>-0.24193342598544409</v>
      </c>
      <c r="S455" s="54">
        <f t="shared" si="175"/>
        <v>-0.1873242043126562</v>
      </c>
      <c r="T455" s="54">
        <f t="shared" si="175"/>
        <v>-0.13814309518651455</v>
      </c>
      <c r="U455" s="54">
        <f t="shared" si="175"/>
        <v>-9.3992188914170369E-2</v>
      </c>
      <c r="V455" s="54">
        <f t="shared" si="175"/>
        <v>-5.4402902048966924E-2</v>
      </c>
      <c r="W455" s="54">
        <f t="shared" si="175"/>
        <v>-1.8893452303253011E-2</v>
      </c>
      <c r="X455" s="54">
        <f t="shared" si="175"/>
        <v>1.2998943389516687E-2</v>
      </c>
      <c r="Y455" s="54">
        <f t="shared" si="175"/>
        <v>4.1701593842115608E-2</v>
      </c>
      <c r="Z455" s="54">
        <f t="shared" si="175"/>
        <v>6.7599408572930619E-2</v>
      </c>
      <c r="AA455" s="54">
        <f t="shared" si="175"/>
        <v>9.103357857177885E-2</v>
      </c>
      <c r="AB455" s="54">
        <f t="shared" si="175"/>
        <v>0.11230337708387203</v>
      </c>
      <c r="AC455" s="54">
        <f t="shared" si="176"/>
        <v>0.13166954141632661</v>
      </c>
      <c r="AD455" s="54">
        <f t="shared" si="176"/>
        <v>0.1493583059256659</v>
      </c>
      <c r="AE455" s="54">
        <f t="shared" si="176"/>
        <v>0.16556554400476658</v>
      </c>
      <c r="AF455" s="54">
        <f t="shared" si="176"/>
        <v>0.18046072018225529</v>
      </c>
      <c r="AG455" s="54">
        <f t="shared" si="176"/>
        <v>0.19419050334514926</v>
      </c>
      <c r="AH455" s="54">
        <f t="shared" si="176"/>
        <v>0.20688198211053138</v>
      </c>
      <c r="AI455" s="54">
        <f t="shared" si="176"/>
        <v>0.21864547542100221</v>
      </c>
      <c r="AJ455" s="54">
        <f t="shared" si="176"/>
        <v>0.22957695976428577</v>
      </c>
      <c r="AK455" s="54">
        <f t="shared" si="176"/>
        <v>0.23976014820589944</v>
      </c>
      <c r="AL455" s="54">
        <f t="shared" si="176"/>
        <v>0.24926826154536857</v>
      </c>
      <c r="AN455" s="55">
        <f t="shared" si="153"/>
        <v>-3.7599999999999856E-3</v>
      </c>
      <c r="AO455" s="55">
        <f t="shared" si="154"/>
        <v>1.0170000000000012E-2</v>
      </c>
      <c r="AP455" s="55">
        <f t="shared" si="155"/>
        <v>-1.1400000000000077E-2</v>
      </c>
      <c r="AQ455" s="55">
        <f t="shared" si="156"/>
        <v>-0.97819000000000011</v>
      </c>
      <c r="AR455" s="55">
        <f t="shared" si="157"/>
        <v>-1.214000000000004E-2</v>
      </c>
      <c r="AS455" s="55">
        <f t="shared" si="158"/>
        <v>-7.3499999999999989E-3</v>
      </c>
    </row>
    <row r="456" spans="1:45" ht="13.5" customHeight="1">
      <c r="A456" s="51">
        <v>446</v>
      </c>
      <c r="B456" s="52">
        <v>44470</v>
      </c>
      <c r="C456" s="53">
        <v>0.52673000000000003</v>
      </c>
      <c r="D456" s="53">
        <v>-1.0085599999999999</v>
      </c>
      <c r="E456" s="53">
        <v>-2.25224</v>
      </c>
      <c r="F456" s="53">
        <v>-4.4146000000000001</v>
      </c>
      <c r="G456" s="53">
        <v>2.5529199999999999</v>
      </c>
      <c r="H456" s="53">
        <v>1.3639999999999999E-2</v>
      </c>
      <c r="I456" s="54">
        <f t="shared" si="174"/>
        <v>-0.70917347829584521</v>
      </c>
      <c r="J456" s="54">
        <f t="shared" si="174"/>
        <v>-0.73523278314189444</v>
      </c>
      <c r="K456" s="54">
        <f t="shared" si="174"/>
        <v>-0.71592754358497368</v>
      </c>
      <c r="L456" s="54">
        <f t="shared" si="174"/>
        <v>-0.66506580525540659</v>
      </c>
      <c r="M456" s="54">
        <f t="shared" si="174"/>
        <v>-0.59765616333096849</v>
      </c>
      <c r="N456" s="54">
        <f t="shared" si="174"/>
        <v>-0.52370753072706189</v>
      </c>
      <c r="O456" s="54">
        <f t="shared" si="174"/>
        <v>-0.44931350009484727</v>
      </c>
      <c r="P456" s="54">
        <f t="shared" si="174"/>
        <v>-0.37793952572408185</v>
      </c>
      <c r="Q456" s="54">
        <f t="shared" si="174"/>
        <v>-0.31137289876781332</v>
      </c>
      <c r="R456" s="54">
        <f t="shared" si="174"/>
        <v>-0.25036513862668042</v>
      </c>
      <c r="S456" s="54">
        <f t="shared" si="175"/>
        <v>-0.19505174939300515</v>
      </c>
      <c r="T456" s="54">
        <f t="shared" si="175"/>
        <v>-0.14522051589774487</v>
      </c>
      <c r="U456" s="54">
        <f t="shared" si="175"/>
        <v>-0.10047947868678873</v>
      </c>
      <c r="V456" s="54">
        <f t="shared" si="175"/>
        <v>-6.035955265757674E-2</v>
      </c>
      <c r="W456" s="54">
        <f t="shared" si="175"/>
        <v>-2.437515942284138E-2</v>
      </c>
      <c r="X456" s="54">
        <f t="shared" si="175"/>
        <v>7.9417186713050987E-3</v>
      </c>
      <c r="Y456" s="54">
        <f t="shared" si="175"/>
        <v>3.7024012269992308E-2</v>
      </c>
      <c r="Z456" s="54">
        <f t="shared" si="175"/>
        <v>6.3262077218364285E-2</v>
      </c>
      <c r="AA456" s="54">
        <f t="shared" si="175"/>
        <v>8.7002102527685254E-2</v>
      </c>
      <c r="AB456" s="54">
        <f t="shared" si="175"/>
        <v>0.1085478053703066</v>
      </c>
      <c r="AC456" s="54">
        <f t="shared" si="176"/>
        <v>0.12816379916243406</v>
      </c>
      <c r="AD456" s="54">
        <f t="shared" si="176"/>
        <v>0.14607966007536063</v>
      </c>
      <c r="AE456" s="54">
        <f t="shared" si="176"/>
        <v>0.16249412366348587</v>
      </c>
      <c r="AF456" s="54">
        <f t="shared" si="176"/>
        <v>0.17757909802536079</v>
      </c>
      <c r="AG456" s="54">
        <f t="shared" si="176"/>
        <v>0.1914833366896688</v>
      </c>
      <c r="AH456" s="54">
        <f t="shared" si="176"/>
        <v>0.2043357084803514</v>
      </c>
      <c r="AI456" s="54">
        <f t="shared" si="176"/>
        <v>0.21624805597417995</v>
      </c>
      <c r="AJ456" s="54">
        <f t="shared" si="176"/>
        <v>0.22731766374972046</v>
      </c>
      <c r="AK456" s="54">
        <f t="shared" si="176"/>
        <v>0.23762937205270485</v>
      </c>
      <c r="AL456" s="54">
        <f t="shared" si="176"/>
        <v>0.2472573769025653</v>
      </c>
      <c r="AN456" s="55">
        <f t="shared" si="153"/>
        <v>1.4600000000000168E-3</v>
      </c>
      <c r="AO456" s="55">
        <f t="shared" si="154"/>
        <v>2.6600000000000179E-2</v>
      </c>
      <c r="AP456" s="55">
        <f t="shared" si="155"/>
        <v>-8.0109999999999904E-2</v>
      </c>
      <c r="AQ456" s="55">
        <f t="shared" si="156"/>
        <v>-1.5523199999999999</v>
      </c>
      <c r="AR456" s="55">
        <f t="shared" si="157"/>
        <v>-1.3700000000000045E-2</v>
      </c>
      <c r="AS456" s="55">
        <f t="shared" si="158"/>
        <v>-3.4000000000000002E-3</v>
      </c>
    </row>
    <row r="457" spans="1:45" ht="13.5" customHeight="1">
      <c r="A457" s="51">
        <v>447</v>
      </c>
      <c r="B457" s="52">
        <v>44473</v>
      </c>
      <c r="C457" s="53">
        <v>0.55752999999999997</v>
      </c>
      <c r="D457" s="53">
        <v>-1.0300100000000001</v>
      </c>
      <c r="E457" s="53">
        <v>-2.3247800000000001</v>
      </c>
      <c r="F457" s="53">
        <v>-1.30826</v>
      </c>
      <c r="G457" s="53">
        <v>2.5172400000000001</v>
      </c>
      <c r="H457" s="53">
        <v>4.9160000000000002E-2</v>
      </c>
      <c r="I457" s="54">
        <f t="shared" si="174"/>
        <v>-0.71271869067684535</v>
      </c>
      <c r="J457" s="54">
        <f t="shared" si="174"/>
        <v>-0.73902998292716493</v>
      </c>
      <c r="K457" s="54">
        <f t="shared" si="174"/>
        <v>-0.71801700685748848</v>
      </c>
      <c r="L457" s="54">
        <f t="shared" si="174"/>
        <v>-0.66427382244506272</v>
      </c>
      <c r="M457" s="54">
        <f t="shared" si="174"/>
        <v>-0.59360246547207896</v>
      </c>
      <c r="N457" s="54">
        <f t="shared" si="174"/>
        <v>-0.51646437437832182</v>
      </c>
      <c r="O457" s="54">
        <f t="shared" si="174"/>
        <v>-0.43917045467058213</v>
      </c>
      <c r="P457" s="54">
        <f t="shared" si="174"/>
        <v>-0.36526571807207336</v>
      </c>
      <c r="Q457" s="54">
        <f t="shared" si="174"/>
        <v>-0.2965429625525523</v>
      </c>
      <c r="R457" s="54">
        <f t="shared" si="174"/>
        <v>-0.23372333546366625</v>
      </c>
      <c r="S457" s="54">
        <f t="shared" si="175"/>
        <v>-0.17689777360773154</v>
      </c>
      <c r="T457" s="54">
        <f t="shared" si="175"/>
        <v>-0.12580692930655468</v>
      </c>
      <c r="U457" s="54">
        <f t="shared" si="175"/>
        <v>-8.0014871167790311E-2</v>
      </c>
      <c r="V457" s="54">
        <f t="shared" si="175"/>
        <v>-3.9014088845171005E-2</v>
      </c>
      <c r="W457" s="54">
        <f t="shared" si="175"/>
        <v>-2.286712249386637E-3</v>
      </c>
      <c r="X457" s="54">
        <f t="shared" si="175"/>
        <v>3.0661746361254752E-2</v>
      </c>
      <c r="Y457" s="54">
        <f t="shared" si="175"/>
        <v>6.0285567002240976E-2</v>
      </c>
      <c r="Z457" s="54">
        <f t="shared" si="175"/>
        <v>8.6992147848175216E-2</v>
      </c>
      <c r="AA457" s="54">
        <f t="shared" si="175"/>
        <v>0.11114119995834756</v>
      </c>
      <c r="AB457" s="54">
        <f t="shared" si="175"/>
        <v>0.13304713986714903</v>
      </c>
      <c r="AC457" s="54">
        <f t="shared" si="176"/>
        <v>0.15298304604048368</v>
      </c>
      <c r="AD457" s="54">
        <f t="shared" si="176"/>
        <v>0.17118520605207452</v>
      </c>
      <c r="AE457" s="54">
        <f t="shared" si="176"/>
        <v>0.18785769752145809</v>
      </c>
      <c r="AF457" s="54">
        <f t="shared" si="176"/>
        <v>0.20317670400063309</v>
      </c>
      <c r="AG457" s="54">
        <f t="shared" si="176"/>
        <v>0.21729442387399525</v>
      </c>
      <c r="AH457" s="54">
        <f t="shared" si="176"/>
        <v>0.23034252295834462</v>
      </c>
      <c r="AI457" s="54">
        <f t="shared" si="176"/>
        <v>0.24243513384196075</v>
      </c>
      <c r="AJ457" s="54">
        <f t="shared" si="176"/>
        <v>0.25367143252151969</v>
      </c>
      <c r="AK457" s="54">
        <f t="shared" si="176"/>
        <v>0.26413783543694447</v>
      </c>
      <c r="AL457" s="54">
        <f t="shared" si="176"/>
        <v>0.27390986379270249</v>
      </c>
      <c r="AN457" s="55">
        <f t="shared" si="153"/>
        <v>3.0799999999999939E-2</v>
      </c>
      <c r="AO457" s="55">
        <f t="shared" si="154"/>
        <v>-2.1450000000000191E-2</v>
      </c>
      <c r="AP457" s="55">
        <f t="shared" si="155"/>
        <v>-7.2540000000000049E-2</v>
      </c>
      <c r="AQ457" s="55">
        <f t="shared" si="156"/>
        <v>3.1063400000000003</v>
      </c>
      <c r="AR457" s="55">
        <f t="shared" si="157"/>
        <v>-3.5679999999999712E-2</v>
      </c>
      <c r="AS457" s="55">
        <f t="shared" si="158"/>
        <v>3.5520000000000003E-2</v>
      </c>
    </row>
    <row r="458" spans="1:45" ht="13.5" customHeight="1">
      <c r="A458" s="51">
        <v>448</v>
      </c>
      <c r="B458" s="52">
        <v>44474</v>
      </c>
      <c r="C458" s="53">
        <v>0.53588999999999998</v>
      </c>
      <c r="D458" s="53">
        <v>-1.28531</v>
      </c>
      <c r="E458" s="53">
        <v>-2.1956699999999998</v>
      </c>
      <c r="F458" s="53">
        <v>0.48022999999999999</v>
      </c>
      <c r="G458" s="53">
        <v>2.5089800000000002</v>
      </c>
      <c r="H458" s="53">
        <v>0.67771999999999999</v>
      </c>
      <c r="I458" s="54">
        <f t="shared" si="174"/>
        <v>-0.71990602969723216</v>
      </c>
      <c r="J458" s="54">
        <f t="shared" si="174"/>
        <v>-0.74466257850124651</v>
      </c>
      <c r="K458" s="54">
        <f t="shared" si="174"/>
        <v>-0.72910609036656771</v>
      </c>
      <c r="L458" s="54">
        <f t="shared" si="174"/>
        <v>-0.67850502263708667</v>
      </c>
      <c r="M458" s="54">
        <f t="shared" si="174"/>
        <v>-0.60871998766457125</v>
      </c>
      <c r="N458" s="54">
        <f t="shared" si="174"/>
        <v>-0.53146604973214617</v>
      </c>
      <c r="O458" s="54">
        <f t="shared" si="174"/>
        <v>-0.45380659969158543</v>
      </c>
      <c r="P458" s="54">
        <f t="shared" si="174"/>
        <v>-0.37960028430822595</v>
      </c>
      <c r="Q458" s="54">
        <f t="shared" si="174"/>
        <v>-0.31072960470656485</v>
      </c>
      <c r="R458" s="54">
        <f t="shared" si="174"/>
        <v>-0.24791298396570949</v>
      </c>
      <c r="S458" s="54">
        <f t="shared" si="175"/>
        <v>-0.19120871978252357</v>
      </c>
      <c r="T458" s="54">
        <f t="shared" si="175"/>
        <v>-0.14032091683585562</v>
      </c>
      <c r="U458" s="54">
        <f t="shared" si="175"/>
        <v>-9.4782407150200559E-2</v>
      </c>
      <c r="V458" s="54">
        <f t="shared" si="175"/>
        <v>-5.406189165108298E-2</v>
      </c>
      <c r="W458" s="54">
        <f t="shared" si="175"/>
        <v>-1.7624609826864385E-2</v>
      </c>
      <c r="X458" s="54">
        <f t="shared" si="175"/>
        <v>1.5035269129481721E-2</v>
      </c>
      <c r="Y458" s="54">
        <f t="shared" si="175"/>
        <v>4.4379220572033376E-2</v>
      </c>
      <c r="Z458" s="54">
        <f t="shared" si="175"/>
        <v>7.0818879181434979E-2</v>
      </c>
      <c r="AA458" s="54">
        <f t="shared" si="175"/>
        <v>9.4716157538234813E-2</v>
      </c>
      <c r="AB458" s="54">
        <f t="shared" si="175"/>
        <v>0.11638632081012991</v>
      </c>
      <c r="AC458" s="54">
        <f t="shared" si="176"/>
        <v>0.13610242970202246</v>
      </c>
      <c r="AD458" s="54">
        <f t="shared" si="176"/>
        <v>0.15410022541330856</v>
      </c>
      <c r="AE458" s="54">
        <f t="shared" si="176"/>
        <v>0.17058293955971457</v>
      </c>
      <c r="AF458" s="54">
        <f t="shared" si="176"/>
        <v>0.18572576156415066</v>
      </c>
      <c r="AG458" s="54">
        <f t="shared" si="176"/>
        <v>0.19967984503479339</v>
      </c>
      <c r="AH458" s="54">
        <f t="shared" si="176"/>
        <v>0.21257582085684404</v>
      </c>
      <c r="AI458" s="54">
        <f t="shared" si="176"/>
        <v>0.22452683214920183</v>
      </c>
      <c r="AJ458" s="54">
        <f t="shared" si="176"/>
        <v>0.23563113010741826</v>
      </c>
      <c r="AK458" s="54">
        <f t="shared" si="176"/>
        <v>0.24597427965849422</v>
      </c>
      <c r="AL458" s="54">
        <f t="shared" si="176"/>
        <v>0.25563102577044594</v>
      </c>
      <c r="AN458" s="55">
        <f t="shared" si="153"/>
        <v>-2.1639999999999993E-2</v>
      </c>
      <c r="AO458" s="55">
        <f t="shared" si="154"/>
        <v>-0.25529999999999986</v>
      </c>
      <c r="AP458" s="55">
        <f t="shared" si="155"/>
        <v>0.12911000000000028</v>
      </c>
      <c r="AQ458" s="55">
        <f t="shared" si="156"/>
        <v>1.7884899999999999</v>
      </c>
      <c r="AR458" s="55">
        <f t="shared" si="157"/>
        <v>-8.2599999999999341E-3</v>
      </c>
      <c r="AS458" s="55">
        <f t="shared" si="158"/>
        <v>0.62856000000000001</v>
      </c>
    </row>
    <row r="459" spans="1:45" ht="13.5" customHeight="1">
      <c r="A459" s="51">
        <v>449</v>
      </c>
      <c r="B459" s="52">
        <v>44475</v>
      </c>
      <c r="C459" s="53">
        <v>0.58565999999999996</v>
      </c>
      <c r="D459" s="53">
        <v>-1.3186899999999999</v>
      </c>
      <c r="E459" s="53">
        <v>-2.2257699999999998</v>
      </c>
      <c r="F459" s="53">
        <v>0.46151999999999999</v>
      </c>
      <c r="G459" s="53">
        <v>2.40638</v>
      </c>
      <c r="H459" s="53">
        <v>0.72353000000000001</v>
      </c>
      <c r="I459" s="54">
        <f t="shared" si="174"/>
        <v>-0.71140065024470212</v>
      </c>
      <c r="J459" s="54">
        <f t="shared" si="174"/>
        <v>-0.72467928485086763</v>
      </c>
      <c r="K459" s="54">
        <f t="shared" si="174"/>
        <v>-0.69812328006642255</v>
      </c>
      <c r="L459" s="54">
        <f t="shared" si="174"/>
        <v>-0.63856934656209341</v>
      </c>
      <c r="M459" s="54">
        <f t="shared" si="174"/>
        <v>-0.56168887970171932</v>
      </c>
      <c r="N459" s="54">
        <f t="shared" si="174"/>
        <v>-0.47898697209319702</v>
      </c>
      <c r="O459" s="54">
        <f t="shared" si="174"/>
        <v>-0.39731472033899151</v>
      </c>
      <c r="P459" s="54">
        <f t="shared" si="174"/>
        <v>-0.32029328654431954</v>
      </c>
      <c r="Q459" s="54">
        <f t="shared" si="174"/>
        <v>-0.24956268599191411</v>
      </c>
      <c r="R459" s="54">
        <f t="shared" si="174"/>
        <v>-0.1856179427384132</v>
      </c>
      <c r="S459" s="54">
        <f t="shared" si="175"/>
        <v>-0.12832673836439101</v>
      </c>
      <c r="T459" s="54">
        <f t="shared" si="175"/>
        <v>-7.723920179752411E-2</v>
      </c>
      <c r="U459" s="54">
        <f t="shared" si="175"/>
        <v>-3.1768707134780527E-2</v>
      </c>
      <c r="V459" s="54">
        <f t="shared" si="175"/>
        <v>8.7058475162972646E-3</v>
      </c>
      <c r="W459" s="54">
        <f t="shared" si="175"/>
        <v>4.4784971111604274E-2</v>
      </c>
      <c r="X459" s="54">
        <f t="shared" si="175"/>
        <v>7.7021487659298879E-2</v>
      </c>
      <c r="Y459" s="54">
        <f t="shared" si="175"/>
        <v>0.1059096660787702</v>
      </c>
      <c r="Z459" s="54">
        <f t="shared" si="175"/>
        <v>0.13188343381232923</v>
      </c>
      <c r="AA459" s="54">
        <f t="shared" si="175"/>
        <v>0.15531938559315037</v>
      </c>
      <c r="AB459" s="54">
        <f t="shared" si="175"/>
        <v>0.17654205416214197</v>
      </c>
      <c r="AC459" s="54">
        <f t="shared" si="176"/>
        <v>0.19582998574627297</v>
      </c>
      <c r="AD459" s="54">
        <f t="shared" si="176"/>
        <v>0.21342181682542799</v>
      </c>
      <c r="AE459" s="54">
        <f t="shared" si="176"/>
        <v>0.22952194033328277</v>
      </c>
      <c r="AF459" s="54">
        <f t="shared" si="176"/>
        <v>0.24430557913152504</v>
      </c>
      <c r="AG459" s="54">
        <f t="shared" si="176"/>
        <v>0.2579232150398526</v>
      </c>
      <c r="AH459" s="54">
        <f t="shared" si="176"/>
        <v>0.27050439203571386</v>
      </c>
      <c r="AI459" s="54">
        <f t="shared" si="176"/>
        <v>0.28216094679247311</v>
      </c>
      <c r="AJ459" s="54">
        <f t="shared" si="176"/>
        <v>0.29298973352507923</v>
      </c>
      <c r="AK459" s="54">
        <f t="shared" si="176"/>
        <v>0.30307491233627065</v>
      </c>
      <c r="AL459" s="54">
        <f t="shared" si="176"/>
        <v>0.31248986642883514</v>
      </c>
      <c r="AN459" s="55">
        <f t="shared" si="153"/>
        <v>4.9769999999999981E-2</v>
      </c>
      <c r="AO459" s="55">
        <f t="shared" si="154"/>
        <v>-3.3379999999999965E-2</v>
      </c>
      <c r="AP459" s="55">
        <f t="shared" si="155"/>
        <v>-3.0100000000000016E-2</v>
      </c>
      <c r="AQ459" s="55">
        <f t="shared" si="156"/>
        <v>-1.8710000000000004E-2</v>
      </c>
      <c r="AR459" s="55">
        <f t="shared" si="157"/>
        <v>-0.10260000000000025</v>
      </c>
      <c r="AS459" s="55">
        <f t="shared" si="158"/>
        <v>4.5810000000000017E-2</v>
      </c>
    </row>
    <row r="460" spans="1:45" ht="13.5" customHeight="1">
      <c r="A460" s="51">
        <v>450</v>
      </c>
      <c r="B460" s="52">
        <v>44476</v>
      </c>
      <c r="C460" s="53">
        <v>0.58755000000000002</v>
      </c>
      <c r="D460" s="53">
        <v>-1.35327</v>
      </c>
      <c r="E460" s="53">
        <v>-2.1536400000000002</v>
      </c>
      <c r="F460" s="53">
        <v>0.4703</v>
      </c>
      <c r="G460" s="53">
        <v>2.5048699999999999</v>
      </c>
      <c r="H460" s="53">
        <v>0.60987999999999998</v>
      </c>
      <c r="I460" s="54">
        <f t="shared" si="174"/>
        <v>-0.71923289318482053</v>
      </c>
      <c r="J460" s="54">
        <f t="shared" si="174"/>
        <v>-0.73851855133938327</v>
      </c>
      <c r="K460" s="54">
        <f t="shared" si="174"/>
        <v>-0.71492260786860651</v>
      </c>
      <c r="L460" s="54">
        <f t="shared" si="174"/>
        <v>-0.65666910397946798</v>
      </c>
      <c r="M460" s="54">
        <f t="shared" si="174"/>
        <v>-0.58080862926566601</v>
      </c>
      <c r="N460" s="54">
        <f t="shared" si="174"/>
        <v>-0.49900697917949333</v>
      </c>
      <c r="O460" s="54">
        <f t="shared" si="174"/>
        <v>-0.41798230628799943</v>
      </c>
      <c r="P460" s="54">
        <f t="shared" si="174"/>
        <v>-0.34126888672385597</v>
      </c>
      <c r="Q460" s="54">
        <f t="shared" si="174"/>
        <v>-0.27050475431613941</v>
      </c>
      <c r="R460" s="54">
        <f t="shared" si="174"/>
        <v>-0.20623478264120315</v>
      </c>
      <c r="S460" s="54">
        <f t="shared" si="175"/>
        <v>-0.1483956984067932</v>
      </c>
      <c r="T460" s="54">
        <f t="shared" si="175"/>
        <v>-9.6606266895736995E-2</v>
      </c>
      <c r="U460" s="54">
        <f t="shared" si="175"/>
        <v>-5.0338986829554441E-2</v>
      </c>
      <c r="V460" s="54">
        <f t="shared" si="175"/>
        <v>-9.0195337335692467E-3</v>
      </c>
      <c r="W460" s="54">
        <f t="shared" si="175"/>
        <v>2.7917820188079603E-2</v>
      </c>
      <c r="X460" s="54">
        <f t="shared" si="175"/>
        <v>6.100141068156522E-2</v>
      </c>
      <c r="Y460" s="54">
        <f t="shared" si="175"/>
        <v>9.0709235238432204E-2</v>
      </c>
      <c r="Z460" s="54">
        <f t="shared" si="175"/>
        <v>0.11746518940175585</v>
      </c>
      <c r="AA460" s="54">
        <f t="shared" si="175"/>
        <v>0.14164038827807243</v>
      </c>
      <c r="AB460" s="54">
        <f t="shared" si="175"/>
        <v>0.16355708694142163</v>
      </c>
      <c r="AC460" s="54">
        <f t="shared" si="176"/>
        <v>0.18349372154443971</v>
      </c>
      <c r="AD460" s="54">
        <f t="shared" si="176"/>
        <v>0.20169021994899272</v>
      </c>
      <c r="AE460" s="54">
        <f t="shared" si="176"/>
        <v>0.21835311652885175</v>
      </c>
      <c r="AF460" s="54">
        <f t="shared" si="176"/>
        <v>0.23366023943127467</v>
      </c>
      <c r="AG460" s="54">
        <f t="shared" si="176"/>
        <v>0.24776487669635672</v>
      </c>
      <c r="AH460" s="54">
        <f t="shared" si="176"/>
        <v>0.26079940633427934</v>
      </c>
      <c r="AI460" s="54">
        <f t="shared" si="176"/>
        <v>0.27287841769363408</v>
      </c>
      <c r="AJ460" s="54">
        <f t="shared" si="176"/>
        <v>0.28410137171973554</v>
      </c>
      <c r="AK460" s="54">
        <f t="shared" si="176"/>
        <v>0.29455485509470147</v>
      </c>
      <c r="AL460" s="54">
        <f t="shared" si="176"/>
        <v>0.30431448341254985</v>
      </c>
      <c r="AN460" s="55">
        <f t="shared" ref="AN460:AN523" si="177">C460-C459</f>
        <v>1.8900000000000583E-3</v>
      </c>
      <c r="AO460" s="55">
        <f t="shared" ref="AO460:AO523" si="178">D460-D459</f>
        <v>-3.4580000000000055E-2</v>
      </c>
      <c r="AP460" s="55">
        <f t="shared" ref="AP460:AP523" si="179">E460-E459</f>
        <v>7.2129999999999583E-2</v>
      </c>
      <c r="AQ460" s="55">
        <f t="shared" ref="AQ460:AQ523" si="180">F460-F459</f>
        <v>8.78000000000001E-3</v>
      </c>
      <c r="AR460" s="55">
        <f t="shared" ref="AR460:AR523" si="181">G460-G459</f>
        <v>9.8489999999999966E-2</v>
      </c>
      <c r="AS460" s="55">
        <f t="shared" ref="AS460:AS523" si="182">H460-H459</f>
        <v>-0.11365000000000003</v>
      </c>
    </row>
    <row r="461" spans="1:45" ht="13.5" customHeight="1">
      <c r="A461" s="51">
        <v>451</v>
      </c>
      <c r="B461" s="52">
        <v>44477</v>
      </c>
      <c r="C461" s="53">
        <v>0.60460000000000003</v>
      </c>
      <c r="D461" s="53">
        <v>-1.3649800000000001</v>
      </c>
      <c r="E461" s="53">
        <v>-2.1742400000000002</v>
      </c>
      <c r="F461" s="53">
        <v>0.46561999999999998</v>
      </c>
      <c r="G461" s="53">
        <v>2.4262700000000001</v>
      </c>
      <c r="H461" s="53">
        <v>0.65139000000000002</v>
      </c>
      <c r="I461" s="54">
        <f t="shared" ref="I461:R470" si="183">IFERROR($C461 + $D461 * (1 - EXP(-I$9 / $G461)) / (I$9 / $G461)+ $E461 * ((1 - EXP(-I$9 / $G461)) / (I$9 / $G461) - EXP(-I$9 / $G461))+ $F461 * ((1 - EXP(-I$9 / $H461)) / (I$9 / $H461) - EXP(-I$9 / $H461)),"n.a")</f>
        <v>-0.71844952578769061</v>
      </c>
      <c r="J461" s="54">
        <f t="shared" si="183"/>
        <v>-0.72957826768691758</v>
      </c>
      <c r="K461" s="54">
        <f t="shared" si="183"/>
        <v>-0.69965783971702011</v>
      </c>
      <c r="L461" s="54">
        <f t="shared" si="183"/>
        <v>-0.636520977270154</v>
      </c>
      <c r="M461" s="54">
        <f t="shared" si="183"/>
        <v>-0.55678210723420607</v>
      </c>
      <c r="N461" s="54">
        <f t="shared" si="183"/>
        <v>-0.47201391292387351</v>
      </c>
      <c r="O461" s="54">
        <f t="shared" si="183"/>
        <v>-0.38886751100244393</v>
      </c>
      <c r="P461" s="54">
        <f t="shared" si="183"/>
        <v>-0.31076413346593612</v>
      </c>
      <c r="Q461" s="54">
        <f t="shared" si="183"/>
        <v>-0.23920235102864293</v>
      </c>
      <c r="R461" s="54">
        <f t="shared" si="183"/>
        <v>-0.17458805804308519</v>
      </c>
      <c r="S461" s="54">
        <f t="shared" ref="S461:AB470" si="184">IFERROR($C461 + $D461 * (1 - EXP(-S$9 / $G461)) / (S$9 / $G461)+ $E461 * ((1 - EXP(-S$9 / $G461)) / (S$9 / $G461) - EXP(-S$9 / $G461))+ $F461 * ((1 - EXP(-S$9 / $H461)) / (S$9 / $H461) - EXP(-S$9 / $H461)),"n.a")</f>
        <v>-0.11673527146212001</v>
      </c>
      <c r="T461" s="54">
        <f t="shared" si="184"/>
        <v>-6.5162217384078777E-2</v>
      </c>
      <c r="U461" s="54">
        <f t="shared" si="184"/>
        <v>-1.9263129925646973E-2</v>
      </c>
      <c r="V461" s="54">
        <f t="shared" si="184"/>
        <v>2.1594915840296894E-2</v>
      </c>
      <c r="W461" s="54">
        <f t="shared" si="184"/>
        <v>5.8020101605181604E-2</v>
      </c>
      <c r="X461" s="54">
        <f t="shared" si="184"/>
        <v>9.0570570788018251E-2</v>
      </c>
      <c r="Y461" s="54">
        <f t="shared" si="184"/>
        <v>0.11974455920978835</v>
      </c>
      <c r="Z461" s="54">
        <f t="shared" si="184"/>
        <v>0.14597915686377808</v>
      </c>
      <c r="AA461" s="54">
        <f t="shared" si="184"/>
        <v>0.16965361249609018</v>
      </c>
      <c r="AB461" s="54">
        <f t="shared" si="184"/>
        <v>0.19109476244071374</v>
      </c>
      <c r="AC461" s="54">
        <f t="shared" ref="AC461:AL470" si="185">IFERROR($C461 + $D461 * (1 - EXP(-AC$9 / $G461)) / (AC$9 / $G461)+ $E461 * ((1 - EXP(-AC$9 / $G461)) / (AC$9 / $G461) - EXP(-AC$9 / $G461))+ $F461 * ((1 - EXP(-AC$9 / $H461)) / (AC$9 / $H461) - EXP(-AC$9 / $H461)),"n.a")</f>
        <v>0.21058319099467776</v>
      </c>
      <c r="AD461" s="54">
        <f t="shared" si="185"/>
        <v>0.22835935437866126</v>
      </c>
      <c r="AE461" s="54">
        <f t="shared" si="185"/>
        <v>0.24462927548558328</v>
      </c>
      <c r="AF461" s="54">
        <f t="shared" si="185"/>
        <v>0.25956963711999675</v>
      </c>
      <c r="AG461" s="54">
        <f t="shared" si="185"/>
        <v>0.27333222685766251</v>
      </c>
      <c r="AH461" s="54">
        <f t="shared" si="185"/>
        <v>0.28604775433526664</v>
      </c>
      <c r="AI461" s="54">
        <f t="shared" si="185"/>
        <v>0.29782909499801985</v>
      </c>
      <c r="AJ461" s="54">
        <f t="shared" si="185"/>
        <v>0.30877402750719996</v>
      </c>
      <c r="AK461" s="54">
        <f t="shared" si="185"/>
        <v>0.31896753397784061</v>
      </c>
      <c r="AL461" s="54">
        <f t="shared" si="185"/>
        <v>0.32848372831546591</v>
      </c>
      <c r="AN461" s="55">
        <f t="shared" si="177"/>
        <v>1.705000000000001E-2</v>
      </c>
      <c r="AO461" s="55">
        <f t="shared" si="178"/>
        <v>-1.1710000000000109E-2</v>
      </c>
      <c r="AP461" s="55">
        <f t="shared" si="179"/>
        <v>-2.0599999999999952E-2</v>
      </c>
      <c r="AQ461" s="55">
        <f t="shared" si="180"/>
        <v>-4.6800000000000175E-3</v>
      </c>
      <c r="AR461" s="55">
        <f t="shared" si="181"/>
        <v>-7.8599999999999781E-2</v>
      </c>
      <c r="AS461" s="55">
        <f t="shared" si="182"/>
        <v>4.1510000000000047E-2</v>
      </c>
    </row>
    <row r="462" spans="1:45" ht="13.5" customHeight="1">
      <c r="A462" s="51">
        <v>452</v>
      </c>
      <c r="B462" s="52">
        <v>44480</v>
      </c>
      <c r="C462" s="53">
        <v>0.61404999999999998</v>
      </c>
      <c r="D462" s="53">
        <v>-1.0832999999999999</v>
      </c>
      <c r="E462" s="53">
        <v>-2.3109500000000001</v>
      </c>
      <c r="F462" s="53">
        <v>-0.64715</v>
      </c>
      <c r="G462" s="53">
        <v>2.3918699999999999</v>
      </c>
      <c r="H462" s="53">
        <v>0.11792</v>
      </c>
      <c r="I462" s="54">
        <f t="shared" si="183"/>
        <v>-0.71486100203613234</v>
      </c>
      <c r="J462" s="54">
        <f t="shared" si="183"/>
        <v>-0.72273875302211021</v>
      </c>
      <c r="K462" s="54">
        <f t="shared" si="183"/>
        <v>-0.68624528101171245</v>
      </c>
      <c r="L462" s="54">
        <f t="shared" si="183"/>
        <v>-0.61947674964591248</v>
      </c>
      <c r="M462" s="54">
        <f t="shared" si="183"/>
        <v>-0.5384668920214557</v>
      </c>
      <c r="N462" s="54">
        <f t="shared" si="183"/>
        <v>-0.45355076303974651</v>
      </c>
      <c r="O462" s="54">
        <f t="shared" si="183"/>
        <v>-0.3706897548537208</v>
      </c>
      <c r="P462" s="54">
        <f t="shared" si="183"/>
        <v>-0.2930075402579283</v>
      </c>
      <c r="Q462" s="54">
        <f t="shared" si="183"/>
        <v>-0.22189041108864049</v>
      </c>
      <c r="R462" s="54">
        <f t="shared" si="183"/>
        <v>-0.15770692716070697</v>
      </c>
      <c r="S462" s="54">
        <f t="shared" si="184"/>
        <v>-0.10026096910360437</v>
      </c>
      <c r="T462" s="54">
        <f t="shared" si="184"/>
        <v>-4.9069317293813752E-2</v>
      </c>
      <c r="U462" s="54">
        <f t="shared" si="184"/>
        <v>-3.5269817737270939E-3</v>
      </c>
      <c r="V462" s="54">
        <f t="shared" si="184"/>
        <v>3.699789214270683E-2</v>
      </c>
      <c r="W462" s="54">
        <f t="shared" si="184"/>
        <v>7.3112508856700703E-2</v>
      </c>
      <c r="X462" s="54">
        <f t="shared" si="184"/>
        <v>0.10537408953260785</v>
      </c>
      <c r="Y462" s="54">
        <f t="shared" si="184"/>
        <v>0.13427991003090328</v>
      </c>
      <c r="Z462" s="54">
        <f t="shared" si="184"/>
        <v>0.16026601074514885</v>
      </c>
      <c r="AA462" s="54">
        <f t="shared" si="184"/>
        <v>0.18371049535577069</v>
      </c>
      <c r="AB462" s="54">
        <f t="shared" si="184"/>
        <v>0.20493898296391533</v>
      </c>
      <c r="AC462" s="54">
        <f t="shared" si="185"/>
        <v>0.22423080400194498</v>
      </c>
      <c r="AD462" s="54">
        <f t="shared" si="185"/>
        <v>0.2418251605852467</v>
      </c>
      <c r="AE462" s="54">
        <f t="shared" si="185"/>
        <v>0.25792685243180469</v>
      </c>
      <c r="AF462" s="54">
        <f t="shared" si="185"/>
        <v>0.27271139370464742</v>
      </c>
      <c r="AG462" s="54">
        <f t="shared" si="185"/>
        <v>0.28632947376727741</v>
      </c>
      <c r="AH462" s="54">
        <f t="shared" si="185"/>
        <v>0.29891078362750839</v>
      </c>
      <c r="AI462" s="54">
        <f t="shared" si="185"/>
        <v>0.3105672634733958</v>
      </c>
      <c r="AJ462" s="54">
        <f t="shared" si="185"/>
        <v>0.32139583990150294</v>
      </c>
      <c r="AK462" s="54">
        <f t="shared" si="185"/>
        <v>0.3314807232404135</v>
      </c>
      <c r="AL462" s="54">
        <f t="shared" si="185"/>
        <v>0.34089533123752935</v>
      </c>
      <c r="AN462" s="55">
        <f t="shared" si="177"/>
        <v>9.4499999999999584E-3</v>
      </c>
      <c r="AO462" s="55">
        <f t="shared" si="178"/>
        <v>0.28168000000000015</v>
      </c>
      <c r="AP462" s="55">
        <f t="shared" si="179"/>
        <v>-0.13670999999999989</v>
      </c>
      <c r="AQ462" s="55">
        <f t="shared" si="180"/>
        <v>-1.11277</v>
      </c>
      <c r="AR462" s="55">
        <f t="shared" si="181"/>
        <v>-3.4400000000000208E-2</v>
      </c>
      <c r="AS462" s="55">
        <f t="shared" si="182"/>
        <v>-0.53347</v>
      </c>
    </row>
    <row r="463" spans="1:45" ht="13.5" customHeight="1">
      <c r="A463" s="51">
        <v>453</v>
      </c>
      <c r="B463" s="52">
        <v>44481</v>
      </c>
      <c r="C463" s="53">
        <v>0.63641999999999999</v>
      </c>
      <c r="D463" s="53">
        <v>-1.1502600000000001</v>
      </c>
      <c r="E463" s="53">
        <v>-2.2419199999999999</v>
      </c>
      <c r="F463" s="53">
        <v>-0.56449000000000005</v>
      </c>
      <c r="G463" s="53">
        <v>2.4639000000000002</v>
      </c>
      <c r="H463" s="53">
        <v>0.10543</v>
      </c>
      <c r="I463" s="54">
        <f t="shared" si="183"/>
        <v>-0.71722529365421051</v>
      </c>
      <c r="J463" s="54">
        <f t="shared" si="183"/>
        <v>-0.72084925294367264</v>
      </c>
      <c r="K463" s="54">
        <f t="shared" si="183"/>
        <v>-0.68142881094075836</v>
      </c>
      <c r="L463" s="54">
        <f t="shared" si="183"/>
        <v>-0.61372040247120374</v>
      </c>
      <c r="M463" s="54">
        <f t="shared" si="183"/>
        <v>-0.53273900892304182</v>
      </c>
      <c r="N463" s="54">
        <f t="shared" si="183"/>
        <v>-0.44813919698646476</v>
      </c>
      <c r="O463" s="54">
        <f t="shared" si="183"/>
        <v>-0.36554061334509641</v>
      </c>
      <c r="P463" s="54">
        <f t="shared" si="183"/>
        <v>-0.28793273625413318</v>
      </c>
      <c r="Q463" s="54">
        <f t="shared" si="183"/>
        <v>-0.21667734444935702</v>
      </c>
      <c r="R463" s="54">
        <f t="shared" si="183"/>
        <v>-0.15216896926307166</v>
      </c>
      <c r="S463" s="54">
        <f t="shared" si="184"/>
        <v>-9.4255370628985036E-2</v>
      </c>
      <c r="T463" s="54">
        <f t="shared" si="184"/>
        <v>-4.2498692235589747E-2</v>
      </c>
      <c r="U463" s="54">
        <f t="shared" si="184"/>
        <v>3.6664681529427591E-3</v>
      </c>
      <c r="V463" s="54">
        <f t="shared" si="184"/>
        <v>4.4840520337867673E-2</v>
      </c>
      <c r="W463" s="54">
        <f t="shared" si="184"/>
        <v>8.1607321992385864E-2</v>
      </c>
      <c r="X463" s="54">
        <f t="shared" si="184"/>
        <v>0.11450776576771315</v>
      </c>
      <c r="Y463" s="54">
        <f t="shared" si="184"/>
        <v>0.14402842608091737</v>
      </c>
      <c r="Z463" s="54">
        <f t="shared" si="184"/>
        <v>0.17059891818006515</v>
      </c>
      <c r="AA463" s="54">
        <f t="shared" si="184"/>
        <v>0.19459403364085734</v>
      </c>
      <c r="AB463" s="54">
        <f t="shared" si="184"/>
        <v>0.21633825742147805</v>
      </c>
      <c r="AC463" s="54">
        <f t="shared" si="185"/>
        <v>0.2361112464651034</v>
      </c>
      <c r="AD463" s="54">
        <f t="shared" si="185"/>
        <v>0.25415345922967597</v>
      </c>
      <c r="AE463" s="54">
        <f t="shared" si="185"/>
        <v>0.27067150071574059</v>
      </c>
      <c r="AF463" s="54">
        <f t="shared" si="185"/>
        <v>0.28584297392615843</v>
      </c>
      <c r="AG463" s="54">
        <f t="shared" si="185"/>
        <v>0.29982076142000252</v>
      </c>
      <c r="AH463" s="54">
        <f t="shared" si="185"/>
        <v>0.31273673517740552</v>
      </c>
      <c r="AI463" s="54">
        <f t="shared" si="185"/>
        <v>0.32470493199271705</v>
      </c>
      <c r="AJ463" s="54">
        <f t="shared" si="185"/>
        <v>0.33582424936634764</v>
      </c>
      <c r="AK463" s="54">
        <f t="shared" si="185"/>
        <v>0.34618072232364749</v>
      </c>
      <c r="AL463" s="54">
        <f t="shared" si="185"/>
        <v>0.35584944027830406</v>
      </c>
      <c r="AN463" s="55">
        <f t="shared" si="177"/>
        <v>2.2370000000000001E-2</v>
      </c>
      <c r="AO463" s="55">
        <f t="shared" si="178"/>
        <v>-6.6960000000000131E-2</v>
      </c>
      <c r="AP463" s="55">
        <f t="shared" si="179"/>
        <v>6.9030000000000147E-2</v>
      </c>
      <c r="AQ463" s="55">
        <f t="shared" si="180"/>
        <v>8.2659999999999956E-2</v>
      </c>
      <c r="AR463" s="55">
        <f t="shared" si="181"/>
        <v>7.203000000000026E-2</v>
      </c>
      <c r="AS463" s="55">
        <f t="shared" si="182"/>
        <v>-1.2490000000000001E-2</v>
      </c>
    </row>
    <row r="464" spans="1:45" ht="13.5" customHeight="1">
      <c r="A464" s="51">
        <v>454</v>
      </c>
      <c r="B464" s="52">
        <v>44482</v>
      </c>
      <c r="C464" s="53">
        <v>0.58299000000000001</v>
      </c>
      <c r="D464" s="53">
        <v>-1.13182</v>
      </c>
      <c r="E464" s="53">
        <v>-2.0646800000000001</v>
      </c>
      <c r="F464" s="53">
        <v>-0.60465000000000002</v>
      </c>
      <c r="G464" s="53">
        <v>2.4175300000000002</v>
      </c>
      <c r="H464" s="53">
        <v>7.4149999999999994E-2</v>
      </c>
      <c r="I464" s="54">
        <f t="shared" si="183"/>
        <v>-0.71445316856621055</v>
      </c>
      <c r="J464" s="54">
        <f t="shared" si="183"/>
        <v>-0.71111424872389373</v>
      </c>
      <c r="K464" s="54">
        <f t="shared" si="183"/>
        <v>-0.66618520352842392</v>
      </c>
      <c r="L464" s="54">
        <f t="shared" si="183"/>
        <v>-0.5960912046150223</v>
      </c>
      <c r="M464" s="54">
        <f t="shared" si="183"/>
        <v>-0.51513853175487789</v>
      </c>
      <c r="N464" s="54">
        <f t="shared" si="183"/>
        <v>-0.43218752310240033</v>
      </c>
      <c r="O464" s="54">
        <f t="shared" si="183"/>
        <v>-0.35223137230328755</v>
      </c>
      <c r="P464" s="54">
        <f t="shared" si="183"/>
        <v>-0.2778088054072923</v>
      </c>
      <c r="Q464" s="54">
        <f t="shared" si="183"/>
        <v>-0.2099730587488409</v>
      </c>
      <c r="R464" s="54">
        <f t="shared" si="183"/>
        <v>-0.14891622923646106</v>
      </c>
      <c r="S464" s="54">
        <f t="shared" si="184"/>
        <v>-9.4359529821371912E-2</v>
      </c>
      <c r="T464" s="54">
        <f t="shared" si="184"/>
        <v>-4.5791209199314023E-2</v>
      </c>
      <c r="U464" s="54">
        <f t="shared" si="184"/>
        <v>-2.6075138713172446E-3</v>
      </c>
      <c r="V464" s="54">
        <f t="shared" si="184"/>
        <v>3.5807017581529987E-2</v>
      </c>
      <c r="W464" s="54">
        <f t="shared" si="184"/>
        <v>7.0036563127179222E-2</v>
      </c>
      <c r="X464" s="54">
        <f t="shared" si="184"/>
        <v>0.10061347862557835</v>
      </c>
      <c r="Y464" s="54">
        <f t="shared" si="184"/>
        <v>0.12801088769361185</v>
      </c>
      <c r="Z464" s="54">
        <f t="shared" si="184"/>
        <v>0.1526426246877351</v>
      </c>
      <c r="AA464" s="54">
        <f t="shared" si="184"/>
        <v>0.17486701339388952</v>
      </c>
      <c r="AB464" s="54">
        <f t="shared" si="184"/>
        <v>0.19499238693649146</v>
      </c>
      <c r="AC464" s="54">
        <f t="shared" si="185"/>
        <v>0.2132831411536982</v>
      </c>
      <c r="AD464" s="54">
        <f t="shared" si="185"/>
        <v>0.22996565866772151</v>
      </c>
      <c r="AE464" s="54">
        <f t="shared" si="185"/>
        <v>0.24523376977647371</v>
      </c>
      <c r="AF464" s="54">
        <f t="shared" si="185"/>
        <v>0.25925360984926632</v>
      </c>
      <c r="AG464" s="54">
        <f t="shared" si="185"/>
        <v>0.27216784268335942</v>
      </c>
      <c r="AH464" s="54">
        <f t="shared" si="185"/>
        <v>0.28409927796627094</v>
      </c>
      <c r="AI464" s="54">
        <f t="shared" si="185"/>
        <v>0.29515393915681748</v>
      </c>
      <c r="AJ464" s="54">
        <f t="shared" si="185"/>
        <v>0.3054236485521003</v>
      </c>
      <c r="AK464" s="54">
        <f t="shared" si="185"/>
        <v>0.31498819692054481</v>
      </c>
      <c r="AL464" s="54">
        <f t="shared" si="185"/>
        <v>0.32391716061060555</v>
      </c>
      <c r="AN464" s="55">
        <f t="shared" si="177"/>
        <v>-5.3429999999999978E-2</v>
      </c>
      <c r="AO464" s="55">
        <f t="shared" si="178"/>
        <v>1.8440000000000012E-2</v>
      </c>
      <c r="AP464" s="55">
        <f t="shared" si="179"/>
        <v>0.17723999999999984</v>
      </c>
      <c r="AQ464" s="55">
        <f t="shared" si="180"/>
        <v>-4.0159999999999973E-2</v>
      </c>
      <c r="AR464" s="55">
        <f t="shared" si="181"/>
        <v>-4.6370000000000022E-2</v>
      </c>
      <c r="AS464" s="55">
        <f t="shared" si="182"/>
        <v>-3.1280000000000002E-2</v>
      </c>
    </row>
    <row r="465" spans="1:45" ht="13.5" customHeight="1">
      <c r="A465" s="51">
        <v>455</v>
      </c>
      <c r="B465" s="52">
        <v>44483</v>
      </c>
      <c r="C465" s="53">
        <v>0.51883999999999997</v>
      </c>
      <c r="D465" s="53">
        <v>-1.0840700000000001</v>
      </c>
      <c r="E465" s="53">
        <v>-1.9266700000000001</v>
      </c>
      <c r="F465" s="53">
        <v>-2.5026000000000002</v>
      </c>
      <c r="G465" s="53">
        <v>2.42544</v>
      </c>
      <c r="H465" s="53">
        <v>1.7299999999999999E-2</v>
      </c>
      <c r="I465" s="54">
        <f t="shared" si="183"/>
        <v>-0.71601853841418117</v>
      </c>
      <c r="J465" s="54">
        <f t="shared" si="183"/>
        <v>-0.70858509791347368</v>
      </c>
      <c r="K465" s="54">
        <f t="shared" si="183"/>
        <v>-0.66383798919587511</v>
      </c>
      <c r="L465" s="54">
        <f t="shared" si="183"/>
        <v>-0.5963670904486662</v>
      </c>
      <c r="M465" s="54">
        <f t="shared" si="183"/>
        <v>-0.51922706398877849</v>
      </c>
      <c r="N465" s="54">
        <f t="shared" si="183"/>
        <v>-0.44052798702549789</v>
      </c>
      <c r="O465" s="54">
        <f t="shared" si="183"/>
        <v>-0.36483748963060147</v>
      </c>
      <c r="P465" s="54">
        <f t="shared" si="183"/>
        <v>-0.2944687370310855</v>
      </c>
      <c r="Q465" s="54">
        <f t="shared" si="183"/>
        <v>-0.23036905037753527</v>
      </c>
      <c r="R465" s="54">
        <f t="shared" si="183"/>
        <v>-0.17269396299846912</v>
      </c>
      <c r="S465" s="54">
        <f t="shared" si="184"/>
        <v>-0.12116658099417041</v>
      </c>
      <c r="T465" s="54">
        <f t="shared" si="184"/>
        <v>-7.5296875674910155E-2</v>
      </c>
      <c r="U465" s="54">
        <f t="shared" si="184"/>
        <v>-3.4511672992889049E-2</v>
      </c>
      <c r="V465" s="54">
        <f t="shared" si="184"/>
        <v>1.7713083937933569E-3</v>
      </c>
      <c r="W465" s="54">
        <f t="shared" si="184"/>
        <v>3.4103857789988361E-2</v>
      </c>
      <c r="X465" s="54">
        <f t="shared" si="184"/>
        <v>6.2988418532886378E-2</v>
      </c>
      <c r="Y465" s="54">
        <f t="shared" si="184"/>
        <v>8.887137058229308E-2</v>
      </c>
      <c r="Z465" s="54">
        <f t="shared" si="184"/>
        <v>0.11214311120964927</v>
      </c>
      <c r="AA465" s="54">
        <f t="shared" si="184"/>
        <v>0.13314167921973047</v>
      </c>
      <c r="AB465" s="54">
        <f t="shared" si="184"/>
        <v>0.15215798303949979</v>
      </c>
      <c r="AC465" s="54">
        <f t="shared" si="185"/>
        <v>0.16944151343061661</v>
      </c>
      <c r="AD465" s="54">
        <f t="shared" si="185"/>
        <v>0.18520592639236191</v>
      </c>
      <c r="AE465" s="54">
        <f t="shared" si="185"/>
        <v>0.19963418681049738</v>
      </c>
      <c r="AF465" s="54">
        <f t="shared" si="185"/>
        <v>0.21288314307932432</v>
      </c>
      <c r="AG465" s="54">
        <f t="shared" si="185"/>
        <v>0.22508750492080051</v>
      </c>
      <c r="AH465" s="54">
        <f t="shared" si="185"/>
        <v>0.236363251199774</v>
      </c>
      <c r="AI465" s="54">
        <f t="shared" si="185"/>
        <v>0.24681052074334761</v>
      </c>
      <c r="AJ465" s="54">
        <f t="shared" si="185"/>
        <v>0.25651604889650664</v>
      </c>
      <c r="AK465" s="54">
        <f t="shared" si="185"/>
        <v>0.26555521309934388</v>
      </c>
      <c r="AL465" s="54">
        <f t="shared" si="185"/>
        <v>0.27399374658002373</v>
      </c>
      <c r="AN465" s="55">
        <f t="shared" si="177"/>
        <v>-6.415000000000004E-2</v>
      </c>
      <c r="AO465" s="55">
        <f t="shared" si="178"/>
        <v>4.7749999999999959E-2</v>
      </c>
      <c r="AP465" s="55">
        <f t="shared" si="179"/>
        <v>0.13800999999999997</v>
      </c>
      <c r="AQ465" s="55">
        <f t="shared" si="180"/>
        <v>-1.8979500000000002</v>
      </c>
      <c r="AR465" s="55">
        <f t="shared" si="181"/>
        <v>7.9099999999998616E-3</v>
      </c>
      <c r="AS465" s="55">
        <f t="shared" si="182"/>
        <v>-5.6849999999999998E-2</v>
      </c>
    </row>
    <row r="466" spans="1:45" ht="13.5" customHeight="1">
      <c r="A466" s="51">
        <v>456</v>
      </c>
      <c r="B466" s="52">
        <v>44484</v>
      </c>
      <c r="C466" s="53">
        <v>0.50270000000000004</v>
      </c>
      <c r="D466" s="53">
        <v>-1.0884</v>
      </c>
      <c r="E466" s="53">
        <v>-1.91092</v>
      </c>
      <c r="F466" s="53">
        <v>-1.8552200000000001</v>
      </c>
      <c r="G466" s="53">
        <v>2.4960499999999999</v>
      </c>
      <c r="H466" s="53">
        <v>1.823E-2</v>
      </c>
      <c r="I466" s="54">
        <f t="shared" si="183"/>
        <v>-0.72231221777136201</v>
      </c>
      <c r="J466" s="54">
        <f t="shared" si="183"/>
        <v>-0.72007928344142946</v>
      </c>
      <c r="K466" s="54">
        <f t="shared" si="183"/>
        <v>-0.67939226357601512</v>
      </c>
      <c r="L466" s="54">
        <f t="shared" si="183"/>
        <v>-0.61561925309078791</v>
      </c>
      <c r="M466" s="54">
        <f t="shared" si="183"/>
        <v>-0.54156108332051978</v>
      </c>
      <c r="N466" s="54">
        <f t="shared" si="183"/>
        <v>-0.46521777199565106</v>
      </c>
      <c r="O466" s="54">
        <f t="shared" si="183"/>
        <v>-0.39118694209601218</v>
      </c>
      <c r="P466" s="54">
        <f t="shared" si="183"/>
        <v>-0.32188145408333413</v>
      </c>
      <c r="Q466" s="54">
        <f t="shared" si="183"/>
        <v>-0.25836957154030321</v>
      </c>
      <c r="R466" s="54">
        <f t="shared" si="183"/>
        <v>-0.20092306847483074</v>
      </c>
      <c r="S466" s="54">
        <f t="shared" si="184"/>
        <v>-0.14936517681534581</v>
      </c>
      <c r="T466" s="54">
        <f t="shared" si="184"/>
        <v>-0.10328661385578992</v>
      </c>
      <c r="U466" s="54">
        <f t="shared" si="184"/>
        <v>-6.2176394488347962E-2</v>
      </c>
      <c r="V466" s="54">
        <f t="shared" si="184"/>
        <v>-2.549843162103687E-2</v>
      </c>
      <c r="W466" s="54">
        <f t="shared" si="184"/>
        <v>7.2658249264497231E-3</v>
      </c>
      <c r="X466" s="54">
        <f t="shared" si="184"/>
        <v>3.6595637571159856E-2</v>
      </c>
      <c r="Y466" s="54">
        <f t="shared" si="184"/>
        <v>6.2921768606032255E-2</v>
      </c>
      <c r="Z466" s="54">
        <f t="shared" si="184"/>
        <v>8.6624536459750906E-2</v>
      </c>
      <c r="AA466" s="54">
        <f t="shared" si="184"/>
        <v>0.10803586189057059</v>
      </c>
      <c r="AB466" s="54">
        <f t="shared" si="184"/>
        <v>0.12744330201675388</v>
      </c>
      <c r="AC466" s="54">
        <f t="shared" si="185"/>
        <v>0.14509488073148782</v>
      </c>
      <c r="AD466" s="54">
        <f t="shared" si="185"/>
        <v>0.16120403284939683</v>
      </c>
      <c r="AE466" s="54">
        <f t="shared" si="185"/>
        <v>0.17595429394537626</v>
      </c>
      <c r="AF466" s="54">
        <f t="shared" si="185"/>
        <v>0.18950355853280507</v>
      </c>
      <c r="AG466" s="54">
        <f t="shared" si="185"/>
        <v>0.20198784159119543</v>
      </c>
      <c r="AH466" s="54">
        <f t="shared" si="185"/>
        <v>0.2135245419194387</v>
      </c>
      <c r="AI466" s="54">
        <f t="shared" si="185"/>
        <v>0.22421523921793887</v>
      </c>
      <c r="AJ466" s="54">
        <f t="shared" si="185"/>
        <v>0.23414807217640524</v>
      </c>
      <c r="AK466" s="54">
        <f t="shared" si="185"/>
        <v>0.24339974970300798</v>
      </c>
      <c r="AL466" s="54">
        <f t="shared" si="185"/>
        <v>0.2520372464547273</v>
      </c>
      <c r="AN466" s="55">
        <f t="shared" si="177"/>
        <v>-1.6139999999999932E-2</v>
      </c>
      <c r="AO466" s="55">
        <f t="shared" si="178"/>
        <v>-4.329999999999945E-3</v>
      </c>
      <c r="AP466" s="55">
        <f t="shared" si="179"/>
        <v>1.5750000000000153E-2</v>
      </c>
      <c r="AQ466" s="55">
        <f t="shared" si="180"/>
        <v>0.64738000000000007</v>
      </c>
      <c r="AR466" s="55">
        <f t="shared" si="181"/>
        <v>7.060999999999984E-2</v>
      </c>
      <c r="AS466" s="55">
        <f t="shared" si="182"/>
        <v>9.3000000000000027E-4</v>
      </c>
    </row>
    <row r="467" spans="1:45" ht="13.5" customHeight="1">
      <c r="A467" s="51">
        <v>457</v>
      </c>
      <c r="B467" s="52">
        <v>44487</v>
      </c>
      <c r="C467" s="53">
        <v>0.44488</v>
      </c>
      <c r="D467" s="53">
        <v>-1.2279599999999999</v>
      </c>
      <c r="E467" s="53">
        <v>-1.5206500000000001</v>
      </c>
      <c r="F467" s="53">
        <v>0.34245999999999999</v>
      </c>
      <c r="G467" s="53">
        <v>2.4087000000000001</v>
      </c>
      <c r="H467" s="53">
        <v>0.50714000000000004</v>
      </c>
      <c r="I467" s="54">
        <f t="shared" si="183"/>
        <v>-0.69875705479395589</v>
      </c>
      <c r="J467" s="54">
        <f t="shared" si="183"/>
        <v>-0.68104313885401457</v>
      </c>
      <c r="K467" s="54">
        <f t="shared" si="183"/>
        <v>-0.63238532491395227</v>
      </c>
      <c r="L467" s="54">
        <f t="shared" si="183"/>
        <v>-0.56353849314007698</v>
      </c>
      <c r="M467" s="54">
        <f t="shared" si="183"/>
        <v>-0.48763015570383689</v>
      </c>
      <c r="N467" s="54">
        <f t="shared" si="183"/>
        <v>-0.41225496720745625</v>
      </c>
      <c r="O467" s="54">
        <f t="shared" si="183"/>
        <v>-0.34122412599386565</v>
      </c>
      <c r="P467" s="54">
        <f t="shared" si="183"/>
        <v>-0.27619764290943322</v>
      </c>
      <c r="Q467" s="54">
        <f t="shared" si="183"/>
        <v>-0.21765644583562785</v>
      </c>
      <c r="R467" s="54">
        <f t="shared" si="183"/>
        <v>-0.16545665860157471</v>
      </c>
      <c r="S467" s="54">
        <f t="shared" si="184"/>
        <v>-0.11914606048765627</v>
      </c>
      <c r="T467" s="54">
        <f t="shared" si="184"/>
        <v>-7.81438632508238E-2</v>
      </c>
      <c r="U467" s="54">
        <f t="shared" si="184"/>
        <v>-4.1840590674949024E-2</v>
      </c>
      <c r="V467" s="54">
        <f t="shared" si="184"/>
        <v>-9.650972382085201E-3</v>
      </c>
      <c r="W467" s="54">
        <f t="shared" si="184"/>
        <v>1.8960618679248739E-2</v>
      </c>
      <c r="X467" s="54">
        <f t="shared" si="184"/>
        <v>4.4470468573769927E-2</v>
      </c>
      <c r="Y467" s="54">
        <f t="shared" si="184"/>
        <v>6.7294530668512223E-2</v>
      </c>
      <c r="Z467" s="54">
        <f t="shared" si="184"/>
        <v>8.7791950579888214E-2</v>
      </c>
      <c r="AA467" s="54">
        <f t="shared" si="184"/>
        <v>0.10627065404845515</v>
      </c>
      <c r="AB467" s="54">
        <f t="shared" si="184"/>
        <v>0.12299360037436752</v>
      </c>
      <c r="AC467" s="54">
        <f t="shared" si="185"/>
        <v>0.13818494171037887</v>
      </c>
      <c r="AD467" s="54">
        <f t="shared" si="185"/>
        <v>0.15203570786153167</v>
      </c>
      <c r="AE467" s="54">
        <f t="shared" si="185"/>
        <v>0.16470885683012906</v>
      </c>
      <c r="AF467" s="54">
        <f t="shared" si="185"/>
        <v>0.17634365513355357</v>
      </c>
      <c r="AG467" s="54">
        <f t="shared" si="185"/>
        <v>0.18705941743863627</v>
      </c>
      <c r="AH467" s="54">
        <f t="shared" si="185"/>
        <v>0.19695866615318558</v>
      </c>
      <c r="AI467" s="54">
        <f t="shared" si="185"/>
        <v>0.2061297829508511</v>
      </c>
      <c r="AJ467" s="54">
        <f t="shared" si="185"/>
        <v>0.21464922468612035</v>
      </c>
      <c r="AK467" s="54">
        <f t="shared" si="185"/>
        <v>0.22258337110689219</v>
      </c>
      <c r="AL467" s="54">
        <f t="shared" si="185"/>
        <v>0.22999006430310795</v>
      </c>
      <c r="AN467" s="55">
        <f t="shared" si="177"/>
        <v>-5.7820000000000038E-2</v>
      </c>
      <c r="AO467" s="55">
        <f t="shared" si="178"/>
        <v>-0.13955999999999991</v>
      </c>
      <c r="AP467" s="55">
        <f t="shared" si="179"/>
        <v>0.39026999999999989</v>
      </c>
      <c r="AQ467" s="55">
        <f t="shared" si="180"/>
        <v>2.1976800000000001</v>
      </c>
      <c r="AR467" s="55">
        <f t="shared" si="181"/>
        <v>-8.7349999999999817E-2</v>
      </c>
      <c r="AS467" s="55">
        <f t="shared" si="182"/>
        <v>0.48891000000000001</v>
      </c>
    </row>
    <row r="468" spans="1:45" ht="13.5" customHeight="1">
      <c r="A468" s="51">
        <v>458</v>
      </c>
      <c r="B468" s="52">
        <v>44488</v>
      </c>
      <c r="C468" s="53">
        <v>0.43540000000000001</v>
      </c>
      <c r="D468" s="53">
        <v>-1.22292</v>
      </c>
      <c r="E468" s="53">
        <v>-1.50617</v>
      </c>
      <c r="F468" s="53">
        <v>0.35738999999999999</v>
      </c>
      <c r="G468" s="53">
        <v>2.4441799999999998</v>
      </c>
      <c r="H468" s="53">
        <v>0.45685999999999999</v>
      </c>
      <c r="I468" s="54">
        <f t="shared" si="183"/>
        <v>-0.69897902789377619</v>
      </c>
      <c r="J468" s="54">
        <f t="shared" si="183"/>
        <v>-0.68768549823820435</v>
      </c>
      <c r="K468" s="54">
        <f t="shared" si="183"/>
        <v>-0.64124002966034255</v>
      </c>
      <c r="L468" s="54">
        <f t="shared" si="183"/>
        <v>-0.57365943297372413</v>
      </c>
      <c r="M468" s="54">
        <f t="shared" si="183"/>
        <v>-0.49880540667411111</v>
      </c>
      <c r="N468" s="54">
        <f t="shared" si="183"/>
        <v>-0.42429524901970689</v>
      </c>
      <c r="O468" s="54">
        <f t="shared" si="183"/>
        <v>-0.35391326511643273</v>
      </c>
      <c r="P468" s="54">
        <f t="shared" si="183"/>
        <v>-0.28932853660633961</v>
      </c>
      <c r="Q468" s="54">
        <f t="shared" si="183"/>
        <v>-0.23105352643257093</v>
      </c>
      <c r="R468" s="54">
        <f t="shared" si="183"/>
        <v>-0.17898229061512777</v>
      </c>
      <c r="S468" s="54">
        <f t="shared" si="184"/>
        <v>-0.13269835810226879</v>
      </c>
      <c r="T468" s="54">
        <f t="shared" si="184"/>
        <v>-9.1651086391473582E-2</v>
      </c>
      <c r="U468" s="54">
        <f t="shared" si="184"/>
        <v>-5.5254813337167197E-2</v>
      </c>
      <c r="V468" s="54">
        <f t="shared" si="184"/>
        <v>-2.2942248384978395E-2</v>
      </c>
      <c r="W468" s="54">
        <f t="shared" si="184"/>
        <v>5.809140892271674E-3</v>
      </c>
      <c r="X468" s="54">
        <f t="shared" si="184"/>
        <v>3.1466409810409726E-2</v>
      </c>
      <c r="Y468" s="54">
        <f t="shared" si="184"/>
        <v>5.4439219415367043E-2</v>
      </c>
      <c r="Z468" s="54">
        <f t="shared" si="184"/>
        <v>7.5082591149281938E-2</v>
      </c>
      <c r="AA468" s="54">
        <f t="shared" si="184"/>
        <v>9.3701885860299677E-2</v>
      </c>
      <c r="AB468" s="54">
        <f t="shared" si="184"/>
        <v>0.11055859280816355</v>
      </c>
      <c r="AC468" s="54">
        <f t="shared" si="185"/>
        <v>0.12587614413895482</v>
      </c>
      <c r="AD468" s="54">
        <f t="shared" si="185"/>
        <v>0.13984534929152476</v>
      </c>
      <c r="AE468" s="54">
        <f t="shared" si="185"/>
        <v>0.15262926726056136</v>
      </c>
      <c r="AF468" s="54">
        <f t="shared" si="185"/>
        <v>0.16436746234597421</v>
      </c>
      <c r="AG468" s="54">
        <f t="shared" si="185"/>
        <v>0.17517965843082328</v>
      </c>
      <c r="AH468" s="54">
        <f t="shared" si="185"/>
        <v>0.18516884135054618</v>
      </c>
      <c r="AI468" s="54">
        <f t="shared" si="185"/>
        <v>0.19442387306368658</v>
      </c>
      <c r="AJ468" s="54">
        <f t="shared" si="185"/>
        <v>0.20302168402770038</v>
      </c>
      <c r="AK468" s="54">
        <f t="shared" si="185"/>
        <v>0.21102910682408677</v>
      </c>
      <c r="AL468" s="54">
        <f t="shared" si="185"/>
        <v>0.21850440787032346</v>
      </c>
      <c r="AN468" s="55">
        <f t="shared" si="177"/>
        <v>-9.4799999999999884E-3</v>
      </c>
      <c r="AO468" s="55">
        <f t="shared" si="178"/>
        <v>5.0399999999999334E-3</v>
      </c>
      <c r="AP468" s="55">
        <f t="shared" si="179"/>
        <v>1.4480000000000048E-2</v>
      </c>
      <c r="AQ468" s="55">
        <f t="shared" si="180"/>
        <v>1.4929999999999999E-2</v>
      </c>
      <c r="AR468" s="55">
        <f t="shared" si="181"/>
        <v>3.5479999999999734E-2</v>
      </c>
      <c r="AS468" s="55">
        <f t="shared" si="182"/>
        <v>-5.0280000000000047E-2</v>
      </c>
    </row>
    <row r="469" spans="1:45" ht="13.5" customHeight="1">
      <c r="A469" s="51">
        <v>459</v>
      </c>
      <c r="B469" s="52">
        <v>44489</v>
      </c>
      <c r="C469" s="53">
        <v>0.46731</v>
      </c>
      <c r="D469" s="53">
        <v>-1.2150000000000001</v>
      </c>
      <c r="E469" s="53">
        <v>-1.6374299999999999</v>
      </c>
      <c r="F469" s="53">
        <v>0.28359000000000001</v>
      </c>
      <c r="G469" s="53">
        <v>2.32531</v>
      </c>
      <c r="H469" s="53">
        <v>0.62856999999999996</v>
      </c>
      <c r="I469" s="54">
        <f t="shared" si="183"/>
        <v>-0.7017347439352658</v>
      </c>
      <c r="J469" s="54">
        <f t="shared" si="183"/>
        <v>-0.67936614272542495</v>
      </c>
      <c r="K469" s="54">
        <f t="shared" si="183"/>
        <v>-0.6279191318256816</v>
      </c>
      <c r="L469" s="54">
        <f t="shared" si="183"/>
        <v>-0.55687079314264365</v>
      </c>
      <c r="M469" s="54">
        <f t="shared" si="183"/>
        <v>-0.478536759041994</v>
      </c>
      <c r="N469" s="54">
        <f t="shared" si="183"/>
        <v>-0.40068956253422838</v>
      </c>
      <c r="O469" s="54">
        <f t="shared" si="183"/>
        <v>-0.32739712482978522</v>
      </c>
      <c r="P469" s="54">
        <f t="shared" si="183"/>
        <v>-0.26045019078843684</v>
      </c>
      <c r="Q469" s="54">
        <f t="shared" si="183"/>
        <v>-0.20035607071220973</v>
      </c>
      <c r="R469" s="54">
        <f t="shared" si="183"/>
        <v>-0.14694118619667629</v>
      </c>
      <c r="S469" s="54">
        <f t="shared" si="184"/>
        <v>-9.9701262079770953E-2</v>
      </c>
      <c r="T469" s="54">
        <f t="shared" si="184"/>
        <v>-5.7999639876942913E-2</v>
      </c>
      <c r="U469" s="54">
        <f t="shared" si="184"/>
        <v>-2.1175862619054873E-2</v>
      </c>
      <c r="V469" s="54">
        <f t="shared" si="184"/>
        <v>1.1398213621646185E-2</v>
      </c>
      <c r="W469" s="54">
        <f t="shared" si="184"/>
        <v>4.0292549305383771E-2</v>
      </c>
      <c r="X469" s="54">
        <f t="shared" si="184"/>
        <v>6.60100467633042E-2</v>
      </c>
      <c r="Y469" s="54">
        <f t="shared" si="184"/>
        <v>8.898682473510458E-2</v>
      </c>
      <c r="Z469" s="54">
        <f t="shared" si="184"/>
        <v>0.1095970500449356</v>
      </c>
      <c r="AA469" s="54">
        <f t="shared" si="184"/>
        <v>0.12815969477980857</v>
      </c>
      <c r="AB469" s="54">
        <f t="shared" si="184"/>
        <v>0.14494576150860961</v>
      </c>
      <c r="AC469" s="54">
        <f t="shared" si="185"/>
        <v>0.16018521446387812</v>
      </c>
      <c r="AD469" s="54">
        <f t="shared" si="185"/>
        <v>0.17407325901802967</v>
      </c>
      <c r="AE469" s="54">
        <f t="shared" si="185"/>
        <v>0.18677584043869824</v>
      </c>
      <c r="AF469" s="54">
        <f t="shared" si="185"/>
        <v>0.19843435651036612</v>
      </c>
      <c r="AG469" s="54">
        <f t="shared" si="185"/>
        <v>0.20916964042054376</v>
      </c>
      <c r="AH469" s="54">
        <f t="shared" si="185"/>
        <v>0.21908529663010545</v>
      </c>
      <c r="AI469" s="54">
        <f t="shared" si="185"/>
        <v>0.22827047911455037</v>
      </c>
      <c r="AJ469" s="54">
        <f t="shared" si="185"/>
        <v>0.23680219777508996</v>
      </c>
      <c r="AK469" s="54">
        <f t="shared" si="185"/>
        <v>0.24474723044083199</v>
      </c>
      <c r="AL469" s="54">
        <f t="shared" si="185"/>
        <v>0.25216370779869518</v>
      </c>
      <c r="AN469" s="55">
        <f t="shared" si="177"/>
        <v>3.1909999999999994E-2</v>
      </c>
      <c r="AO469" s="55">
        <f t="shared" si="178"/>
        <v>7.9199999999999271E-3</v>
      </c>
      <c r="AP469" s="55">
        <f t="shared" si="179"/>
        <v>-0.13125999999999993</v>
      </c>
      <c r="AQ469" s="55">
        <f t="shared" si="180"/>
        <v>-7.3799999999999977E-2</v>
      </c>
      <c r="AR469" s="55">
        <f t="shared" si="181"/>
        <v>-0.11886999999999981</v>
      </c>
      <c r="AS469" s="55">
        <f t="shared" si="182"/>
        <v>0.17170999999999997</v>
      </c>
    </row>
    <row r="470" spans="1:45" ht="13.5" customHeight="1">
      <c r="A470" s="51">
        <v>460</v>
      </c>
      <c r="B470" s="52">
        <v>44490</v>
      </c>
      <c r="C470" s="53">
        <v>0.47104000000000001</v>
      </c>
      <c r="D470" s="53">
        <v>-1.2296199999999999</v>
      </c>
      <c r="E470" s="53">
        <v>-1.5534600000000001</v>
      </c>
      <c r="F470" s="53">
        <v>0.25209999999999999</v>
      </c>
      <c r="G470" s="53">
        <v>2.4068499999999999</v>
      </c>
      <c r="H470" s="53">
        <v>0.44528000000000001</v>
      </c>
      <c r="I470" s="54">
        <f t="shared" si="183"/>
        <v>-0.7072730097974993</v>
      </c>
      <c r="J470" s="54">
        <f t="shared" si="183"/>
        <v>-0.6897548131531811</v>
      </c>
      <c r="K470" s="54">
        <f t="shared" si="183"/>
        <v>-0.63605057757119987</v>
      </c>
      <c r="L470" s="54">
        <f t="shared" si="183"/>
        <v>-0.56294204331825026</v>
      </c>
      <c r="M470" s="54">
        <f t="shared" si="183"/>
        <v>-0.48382235866863582</v>
      </c>
      <c r="N470" s="54">
        <f t="shared" si="183"/>
        <v>-0.40593944628810014</v>
      </c>
      <c r="O470" s="54">
        <f t="shared" si="183"/>
        <v>-0.33286731002472453</v>
      </c>
      <c r="P470" s="54">
        <f t="shared" si="183"/>
        <v>-0.26613396065861095</v>
      </c>
      <c r="Q470" s="54">
        <f t="shared" si="183"/>
        <v>-0.20614280167932311</v>
      </c>
      <c r="R470" s="54">
        <f t="shared" si="183"/>
        <v>-0.15269910241658774</v>
      </c>
      <c r="S470" s="54">
        <f t="shared" si="184"/>
        <v>-0.10531385634586639</v>
      </c>
      <c r="T470" s="54">
        <f t="shared" si="184"/>
        <v>-6.3377880451797514E-2</v>
      </c>
      <c r="U470" s="54">
        <f t="shared" si="184"/>
        <v>-2.6258956893448003E-2</v>
      </c>
      <c r="V470" s="54">
        <f t="shared" si="184"/>
        <v>6.6467520042677204E-3</v>
      </c>
      <c r="W470" s="54">
        <f t="shared" si="184"/>
        <v>3.589017899076434E-2</v>
      </c>
      <c r="X470" s="54">
        <f t="shared" si="184"/>
        <v>6.1960289401502631E-2</v>
      </c>
      <c r="Y470" s="54">
        <f t="shared" si="184"/>
        <v>8.5283570471145001E-2</v>
      </c>
      <c r="Z470" s="54">
        <f t="shared" si="184"/>
        <v>0.10622793868964751</v>
      </c>
      <c r="AA470" s="54">
        <f t="shared" si="184"/>
        <v>0.12510863887335266</v>
      </c>
      <c r="AB470" s="54">
        <f t="shared" si="184"/>
        <v>0.14219475315007152</v>
      </c>
      <c r="AC470" s="54">
        <f t="shared" si="185"/>
        <v>0.15771557052951385</v>
      </c>
      <c r="AD470" s="54">
        <f t="shared" si="185"/>
        <v>0.17186644456452782</v>
      </c>
      <c r="AE470" s="54">
        <f t="shared" si="185"/>
        <v>0.18481398574084792</v>
      </c>
      <c r="AF470" s="54">
        <f t="shared" si="185"/>
        <v>0.19670055799221262</v>
      </c>
      <c r="AG470" s="54">
        <f t="shared" si="185"/>
        <v>0.20764811341661488</v>
      </c>
      <c r="AH470" s="54">
        <f t="shared" si="185"/>
        <v>0.2177614296426468</v>
      </c>
      <c r="AI470" s="54">
        <f t="shared" si="185"/>
        <v>0.22713082499697707</v>
      </c>
      <c r="AJ470" s="54">
        <f t="shared" si="185"/>
        <v>0.23583442655463224</v>
      </c>
      <c r="AK470" s="54">
        <f t="shared" si="185"/>
        <v>0.24394006063374363</v>
      </c>
      <c r="AL470" s="54">
        <f t="shared" si="185"/>
        <v>0.25150682743059527</v>
      </c>
      <c r="AN470" s="55">
        <f t="shared" si="177"/>
        <v>3.7300000000000111E-3</v>
      </c>
      <c r="AO470" s="55">
        <f t="shared" si="178"/>
        <v>-1.4619999999999855E-2</v>
      </c>
      <c r="AP470" s="55">
        <f t="shared" si="179"/>
        <v>8.3969999999999878E-2</v>
      </c>
      <c r="AQ470" s="55">
        <f t="shared" si="180"/>
        <v>-3.1490000000000018E-2</v>
      </c>
      <c r="AR470" s="55">
        <f t="shared" si="181"/>
        <v>8.1539999999999946E-2</v>
      </c>
      <c r="AS470" s="55">
        <f t="shared" si="182"/>
        <v>-0.18328999999999995</v>
      </c>
    </row>
    <row r="471" spans="1:45" ht="13.5" customHeight="1">
      <c r="A471" s="51">
        <v>461</v>
      </c>
      <c r="B471" s="52">
        <v>44491</v>
      </c>
      <c r="C471" s="53">
        <v>0.42137999999999998</v>
      </c>
      <c r="D471" s="53">
        <v>-1.2147699999999999</v>
      </c>
      <c r="E471" s="53">
        <v>-1.4349400000000001</v>
      </c>
      <c r="F471" s="53">
        <v>0.33800000000000002</v>
      </c>
      <c r="G471" s="53">
        <v>2.1171600000000002</v>
      </c>
      <c r="H471" s="53">
        <v>0.40627000000000002</v>
      </c>
      <c r="I471" s="54">
        <f t="shared" ref="I471:R480" si="186">IFERROR($C471 + $D471 * (1 - EXP(-I$9 / $G471)) / (I$9 / $G471)+ $E471 * ((1 - EXP(-I$9 / $G471)) / (I$9 / $G471) - EXP(-I$9 / $G471))+ $F471 * ((1 - EXP(-I$9 / $H471)) / (I$9 / $H471) - EXP(-I$9 / $H471)),"n.a")</f>
        <v>-0.69894698854992343</v>
      </c>
      <c r="J471" s="54">
        <f t="shared" si="186"/>
        <v>-0.66934181629980272</v>
      </c>
      <c r="K471" s="54">
        <f t="shared" si="186"/>
        <v>-0.60179345069043488</v>
      </c>
      <c r="L471" s="54">
        <f t="shared" si="186"/>
        <v>-0.51783289910638186</v>
      </c>
      <c r="M471" s="54">
        <f t="shared" si="186"/>
        <v>-0.4321046581533961</v>
      </c>
      <c r="N471" s="54">
        <f t="shared" si="186"/>
        <v>-0.35141095696613284</v>
      </c>
      <c r="O471" s="54">
        <f t="shared" si="186"/>
        <v>-0.27844725602714732</v>
      </c>
      <c r="P471" s="54">
        <f t="shared" si="186"/>
        <v>-0.21386837633488778</v>
      </c>
      <c r="Q471" s="54">
        <f t="shared" si="186"/>
        <v>-0.15734930596052291</v>
      </c>
      <c r="R471" s="54">
        <f t="shared" si="186"/>
        <v>-0.10813881545155792</v>
      </c>
      <c r="S471" s="54">
        <f t="shared" ref="S471:AB480" si="187">IFERROR($C471 + $D471 * (1 - EXP(-S$9 / $G471)) / (S$9 / $G471)+ $E471 * ((1 - EXP(-S$9 / $G471)) / (S$9 / $G471) - EXP(-S$9 / $G471))+ $F471 * ((1 - EXP(-S$9 / $H471)) / (S$9 / $H471) - EXP(-S$9 / $H471)),"n.a")</f>
        <v>-6.5347501209781542E-2</v>
      </c>
      <c r="T471" s="54">
        <f t="shared" si="187"/>
        <v>-2.8092420069555948E-2</v>
      </c>
      <c r="U471" s="54">
        <f t="shared" si="187"/>
        <v>4.4362100893441253E-3</v>
      </c>
      <c r="V471" s="54">
        <f t="shared" si="187"/>
        <v>3.2950037321723913E-2</v>
      </c>
      <c r="W471" s="54">
        <f t="shared" si="187"/>
        <v>5.8059120062988877E-2</v>
      </c>
      <c r="X471" s="54">
        <f t="shared" si="187"/>
        <v>8.0278774700886318E-2</v>
      </c>
      <c r="Y471" s="54">
        <f t="shared" si="187"/>
        <v>0.10004062354974615</v>
      </c>
      <c r="Z471" s="54">
        <f t="shared" si="187"/>
        <v>0.11770464096118938</v>
      </c>
      <c r="AA471" s="54">
        <f t="shared" si="187"/>
        <v>0.13357062354832974</v>
      </c>
      <c r="AB471" s="54">
        <f t="shared" si="187"/>
        <v>0.14788840590781954</v>
      </c>
      <c r="AC471" s="54">
        <f t="shared" ref="AC471:AL480" si="188">IFERROR($C471 + $D471 * (1 - EXP(-AC$9 / $G471)) / (AC$9 / $G471)+ $E471 * ((1 - EXP(-AC$9 / $G471)) / (AC$9 / $G471) - EXP(-AC$9 / $G471))+ $F471 * ((1 - EXP(-AC$9 / $H471)) / (AC$9 / $H471) - EXP(-AC$9 / $H471)),"n.a")</f>
        <v>0.16086661896425808</v>
      </c>
      <c r="AD471" s="54">
        <f t="shared" si="188"/>
        <v>0.17268002646453037</v>
      </c>
      <c r="AE471" s="54">
        <f t="shared" si="188"/>
        <v>0.18347558206168188</v>
      </c>
      <c r="AF471" s="54">
        <f t="shared" si="188"/>
        <v>0.19337738581495478</v>
      </c>
      <c r="AG471" s="54">
        <f t="shared" si="188"/>
        <v>0.2024907194510053</v>
      </c>
      <c r="AH471" s="54">
        <f t="shared" si="188"/>
        <v>0.21090532368939915</v>
      </c>
      <c r="AI471" s="54">
        <f t="shared" si="188"/>
        <v>0.21869805876619372</v>
      </c>
      <c r="AJ471" s="54">
        <f t="shared" si="188"/>
        <v>0.22593506636114755</v>
      </c>
      <c r="AK471" s="54">
        <f t="shared" si="188"/>
        <v>0.23267352998126381</v>
      </c>
      <c r="AL471" s="54">
        <f t="shared" si="188"/>
        <v>0.23896311246992202</v>
      </c>
      <c r="AN471" s="55">
        <f t="shared" si="177"/>
        <v>-4.9660000000000037E-2</v>
      </c>
      <c r="AO471" s="55">
        <f t="shared" si="178"/>
        <v>1.485000000000003E-2</v>
      </c>
      <c r="AP471" s="55">
        <f t="shared" si="179"/>
        <v>0.11851999999999996</v>
      </c>
      <c r="AQ471" s="55">
        <f t="shared" si="180"/>
        <v>8.5900000000000032E-2</v>
      </c>
      <c r="AR471" s="55">
        <f t="shared" si="181"/>
        <v>-0.28968999999999978</v>
      </c>
      <c r="AS471" s="55">
        <f t="shared" si="182"/>
        <v>-3.9009999999999989E-2</v>
      </c>
    </row>
    <row r="472" spans="1:45" ht="13.5" customHeight="1">
      <c r="A472" s="51">
        <v>462</v>
      </c>
      <c r="B472" s="52">
        <v>44494</v>
      </c>
      <c r="C472" s="53">
        <v>0.42751</v>
      </c>
      <c r="D472" s="53">
        <v>-1.2307999999999999</v>
      </c>
      <c r="E472" s="53">
        <v>-1.37391</v>
      </c>
      <c r="F472" s="53">
        <v>0.34071000000000001</v>
      </c>
      <c r="G472" s="53">
        <v>2.2778499999999999</v>
      </c>
      <c r="H472" s="53">
        <v>0.32756000000000002</v>
      </c>
      <c r="I472" s="54">
        <f t="shared" si="186"/>
        <v>-0.70472073433676707</v>
      </c>
      <c r="J472" s="54">
        <f t="shared" si="186"/>
        <v>-0.68021887756280219</v>
      </c>
      <c r="K472" s="54">
        <f t="shared" si="186"/>
        <v>-0.61504306989043467</v>
      </c>
      <c r="L472" s="54">
        <f t="shared" si="186"/>
        <v>-0.53436056110435859</v>
      </c>
      <c r="M472" s="54">
        <f t="shared" si="186"/>
        <v>-0.4516743547602679</v>
      </c>
      <c r="N472" s="54">
        <f t="shared" si="186"/>
        <v>-0.37313189650390427</v>
      </c>
      <c r="O472" s="54">
        <f t="shared" si="186"/>
        <v>-0.30132975087677166</v>
      </c>
      <c r="P472" s="54">
        <f t="shared" si="186"/>
        <v>-0.2370651337746835</v>
      </c>
      <c r="Q472" s="54">
        <f t="shared" si="186"/>
        <v>-0.18022246261467859</v>
      </c>
      <c r="R472" s="54">
        <f t="shared" si="186"/>
        <v>-0.13025111421641317</v>
      </c>
      <c r="S472" s="54">
        <f t="shared" si="187"/>
        <v>-8.6426490888048463E-2</v>
      </c>
      <c r="T472" s="54">
        <f t="shared" si="187"/>
        <v>-4.7989941801951978E-2</v>
      </c>
      <c r="U472" s="54">
        <f t="shared" si="187"/>
        <v>-1.4219847656321795E-2</v>
      </c>
      <c r="V472" s="54">
        <f t="shared" si="187"/>
        <v>1.553620096462318E-2</v>
      </c>
      <c r="W472" s="54">
        <f t="shared" si="187"/>
        <v>4.1850721363708078E-2</v>
      </c>
      <c r="X472" s="54">
        <f t="shared" si="187"/>
        <v>6.5217017904842661E-2</v>
      </c>
      <c r="Y472" s="54">
        <f t="shared" si="187"/>
        <v>8.6055384691574671E-2</v>
      </c>
      <c r="Z472" s="54">
        <f t="shared" si="187"/>
        <v>0.10472154131249245</v>
      </c>
      <c r="AA472" s="54">
        <f t="shared" si="187"/>
        <v>0.12151551473929456</v>
      </c>
      <c r="AB472" s="54">
        <f t="shared" si="187"/>
        <v>0.13669005749869073</v>
      </c>
      <c r="AC472" s="54">
        <f t="shared" si="188"/>
        <v>0.15045819371960584</v>
      </c>
      <c r="AD472" s="54">
        <f t="shared" si="188"/>
        <v>0.1629997624489577</v>
      </c>
      <c r="AE472" s="54">
        <f t="shared" si="188"/>
        <v>0.1744669737374801</v>
      </c>
      <c r="AF472" s="54">
        <f t="shared" si="188"/>
        <v>0.18498906297922224</v>
      </c>
      <c r="AG472" s="54">
        <f t="shared" si="188"/>
        <v>0.19467615615593364</v>
      </c>
      <c r="AH472" s="54">
        <f t="shared" si="188"/>
        <v>0.20362246274021978</v>
      </c>
      <c r="AI472" s="54">
        <f t="shared" si="188"/>
        <v>0.21190890556626335</v>
      </c>
      <c r="AJ472" s="54">
        <f t="shared" si="188"/>
        <v>0.21960528453977324</v>
      </c>
      <c r="AK472" s="54">
        <f t="shared" si="188"/>
        <v>0.22677205722699961</v>
      </c>
      <c r="AL472" s="54">
        <f t="shared" si="188"/>
        <v>0.23346180599601674</v>
      </c>
      <c r="AN472" s="55">
        <f t="shared" si="177"/>
        <v>6.1300000000000243E-3</v>
      </c>
      <c r="AO472" s="55">
        <f t="shared" si="178"/>
        <v>-1.6029999999999989E-2</v>
      </c>
      <c r="AP472" s="55">
        <f t="shared" si="179"/>
        <v>6.103000000000014E-2</v>
      </c>
      <c r="AQ472" s="55">
        <f t="shared" si="180"/>
        <v>2.7099999999999902E-3</v>
      </c>
      <c r="AR472" s="55">
        <f t="shared" si="181"/>
        <v>0.16068999999999978</v>
      </c>
      <c r="AS472" s="55">
        <f t="shared" si="182"/>
        <v>-7.8710000000000002E-2</v>
      </c>
    </row>
    <row r="473" spans="1:45" ht="13.5" customHeight="1">
      <c r="A473" s="51">
        <v>463</v>
      </c>
      <c r="B473" s="52">
        <v>44495</v>
      </c>
      <c r="C473" s="53">
        <v>0.39588000000000001</v>
      </c>
      <c r="D473" s="53">
        <v>-1.28556</v>
      </c>
      <c r="E473" s="53">
        <v>-1.2533700000000001</v>
      </c>
      <c r="F473" s="53">
        <v>0.58826000000000001</v>
      </c>
      <c r="G473" s="53">
        <v>2.4164300000000001</v>
      </c>
      <c r="H473" s="53">
        <v>0.30009000000000002</v>
      </c>
      <c r="I473" s="54">
        <f t="shared" si="186"/>
        <v>-0.70541701273418167</v>
      </c>
      <c r="J473" s="54">
        <f t="shared" si="186"/>
        <v>-0.69574593722853217</v>
      </c>
      <c r="K473" s="54">
        <f t="shared" si="186"/>
        <v>-0.63727586834472449</v>
      </c>
      <c r="L473" s="54">
        <f t="shared" si="186"/>
        <v>-0.56134959068799106</v>
      </c>
      <c r="M473" s="54">
        <f t="shared" si="186"/>
        <v>-0.48259157482681697</v>
      </c>
      <c r="N473" s="54">
        <f t="shared" si="186"/>
        <v>-0.40720312714418877</v>
      </c>
      <c r="O473" s="54">
        <f t="shared" si="186"/>
        <v>-0.33778983926681877</v>
      </c>
      <c r="P473" s="54">
        <f t="shared" si="186"/>
        <v>-0.27522401332899482</v>
      </c>
      <c r="Q473" s="54">
        <f t="shared" si="186"/>
        <v>-0.21950507119995644</v>
      </c>
      <c r="R473" s="54">
        <f t="shared" si="186"/>
        <v>-0.17020594406070988</v>
      </c>
      <c r="S473" s="54">
        <f t="shared" si="187"/>
        <v>-0.12671544237416488</v>
      </c>
      <c r="T473" s="54">
        <f t="shared" si="187"/>
        <v>-8.8370140979130721E-2</v>
      </c>
      <c r="U473" s="54">
        <f t="shared" si="187"/>
        <v>-5.4523862428443579E-2</v>
      </c>
      <c r="V473" s="54">
        <f t="shared" si="187"/>
        <v>-2.4581492739310592E-2</v>
      </c>
      <c r="W473" s="54">
        <f t="shared" si="187"/>
        <v>1.9874164276160212E-3</v>
      </c>
      <c r="X473" s="54">
        <f t="shared" si="187"/>
        <v>2.5646183673151472E-2</v>
      </c>
      <c r="Y473" s="54">
        <f t="shared" si="187"/>
        <v>4.6794337553901375E-2</v>
      </c>
      <c r="Z473" s="54">
        <f t="shared" si="187"/>
        <v>6.5773659082088848E-2</v>
      </c>
      <c r="AA473" s="54">
        <f t="shared" si="187"/>
        <v>8.2875166619370041E-2</v>
      </c>
      <c r="AB473" s="54">
        <f t="shared" si="187"/>
        <v>9.8346084831640396E-2</v>
      </c>
      <c r="AC473" s="54">
        <f t="shared" si="188"/>
        <v>0.1123963139510956</v>
      </c>
      <c r="AD473" s="54">
        <f t="shared" si="188"/>
        <v>0.1252041907999808</v>
      </c>
      <c r="AE473" s="54">
        <f t="shared" si="188"/>
        <v>0.13692148745597149</v>
      </c>
      <c r="AF473" s="54">
        <f t="shared" si="188"/>
        <v>0.14767767545856078</v>
      </c>
      <c r="AG473" s="54">
        <f t="shared" si="188"/>
        <v>0.15758352281189295</v>
      </c>
      <c r="AH473" s="54">
        <f t="shared" si="188"/>
        <v>0.16673410591970786</v>
      </c>
      <c r="AI473" s="54">
        <f t="shared" si="188"/>
        <v>0.175211320006355</v>
      </c>
      <c r="AJ473" s="54">
        <f t="shared" si="188"/>
        <v>0.18308596610486655</v>
      </c>
      <c r="AK473" s="54">
        <f t="shared" si="188"/>
        <v>0.19041948416267271</v>
      </c>
      <c r="AL473" s="54">
        <f t="shared" si="188"/>
        <v>0.19726539239062055</v>
      </c>
      <c r="AN473" s="55">
        <f t="shared" si="177"/>
        <v>-3.1629999999999991E-2</v>
      </c>
      <c r="AO473" s="55">
        <f t="shared" si="178"/>
        <v>-5.4760000000000142E-2</v>
      </c>
      <c r="AP473" s="55">
        <f t="shared" si="179"/>
        <v>0.12053999999999987</v>
      </c>
      <c r="AQ473" s="55">
        <f t="shared" si="180"/>
        <v>0.24754999999999999</v>
      </c>
      <c r="AR473" s="55">
        <f t="shared" si="181"/>
        <v>0.13858000000000015</v>
      </c>
      <c r="AS473" s="55">
        <f t="shared" si="182"/>
        <v>-2.7469999999999994E-2</v>
      </c>
    </row>
    <row r="474" spans="1:45" ht="13.5" customHeight="1">
      <c r="A474" s="51">
        <v>464</v>
      </c>
      <c r="B474" s="52">
        <v>44496</v>
      </c>
      <c r="C474" s="53">
        <v>0.34816999999999998</v>
      </c>
      <c r="D474" s="53">
        <v>-1.2761199999999999</v>
      </c>
      <c r="E474" s="53">
        <v>-1.0630500000000001</v>
      </c>
      <c r="F474" s="53">
        <v>0.66195999999999999</v>
      </c>
      <c r="G474" s="53">
        <v>2.5309300000000001</v>
      </c>
      <c r="H474" s="53">
        <v>0.29354000000000002</v>
      </c>
      <c r="I474" s="54">
        <f t="shared" si="186"/>
        <v>-0.70217816571324232</v>
      </c>
      <c r="J474" s="54">
        <f t="shared" si="186"/>
        <v>-0.69015109557289533</v>
      </c>
      <c r="K474" s="54">
        <f t="shared" si="186"/>
        <v>-0.63243137958228779</v>
      </c>
      <c r="L474" s="54">
        <f t="shared" si="186"/>
        <v>-0.55973658880561838</v>
      </c>
      <c r="M474" s="54">
        <f t="shared" si="186"/>
        <v>-0.48538559697101313</v>
      </c>
      <c r="N474" s="54">
        <f t="shared" si="186"/>
        <v>-0.4146723550733476</v>
      </c>
      <c r="O474" s="54">
        <f t="shared" si="186"/>
        <v>-0.3497097554840522</v>
      </c>
      <c r="P474" s="54">
        <f t="shared" si="186"/>
        <v>-0.29114659417348732</v>
      </c>
      <c r="Q474" s="54">
        <f t="shared" si="186"/>
        <v>-0.23891311071806129</v>
      </c>
      <c r="R474" s="54">
        <f t="shared" si="186"/>
        <v>-0.19259392408321116</v>
      </c>
      <c r="S474" s="54">
        <f t="shared" si="187"/>
        <v>-0.15162694641229946</v>
      </c>
      <c r="T474" s="54">
        <f t="shared" si="187"/>
        <v>-0.11541098009524975</v>
      </c>
      <c r="U474" s="54">
        <f t="shared" si="187"/>
        <v>-8.3362494208892662E-2</v>
      </c>
      <c r="V474" s="54">
        <f t="shared" si="187"/>
        <v>-5.4943450731367E-2</v>
      </c>
      <c r="W474" s="54">
        <f t="shared" si="187"/>
        <v>-2.9672650631452309E-2</v>
      </c>
      <c r="X474" s="54">
        <f t="shared" si="187"/>
        <v>-7.1279017835935796E-3</v>
      </c>
      <c r="Y474" s="54">
        <f t="shared" si="187"/>
        <v>1.3056679144438768E-2</v>
      </c>
      <c r="Z474" s="54">
        <f t="shared" si="187"/>
        <v>3.1195697510020968E-2</v>
      </c>
      <c r="AA474" s="54">
        <f t="shared" si="187"/>
        <v>4.7558383067228441E-2</v>
      </c>
      <c r="AB474" s="54">
        <f t="shared" si="187"/>
        <v>6.2374550473163655E-2</v>
      </c>
      <c r="AC474" s="54">
        <f t="shared" si="188"/>
        <v>7.5840193307303405E-2</v>
      </c>
      <c r="AD474" s="54">
        <f t="shared" si="188"/>
        <v>8.8122516782775578E-2</v>
      </c>
      <c r="AE474" s="54">
        <f t="shared" si="188"/>
        <v>9.9364346549330892E-2</v>
      </c>
      <c r="AF474" s="54">
        <f t="shared" si="188"/>
        <v>0.10968792371516911</v>
      </c>
      <c r="AG474" s="54">
        <f t="shared" si="188"/>
        <v>0.11919813313938678</v>
      </c>
      <c r="AH474" s="54">
        <f t="shared" si="188"/>
        <v>0.12798522787790448</v>
      </c>
      <c r="AI474" s="54">
        <f t="shared" si="188"/>
        <v>0.13612711647870337</v>
      </c>
      <c r="AJ474" s="54">
        <f t="shared" si="188"/>
        <v>0.14369127715433896</v>
      </c>
      <c r="AK474" s="54">
        <f t="shared" si="188"/>
        <v>0.15073635703181221</v>
      </c>
      <c r="AL474" s="54">
        <f t="shared" si="188"/>
        <v>0.15731350763235225</v>
      </c>
      <c r="AN474" s="55">
        <f t="shared" si="177"/>
        <v>-4.771000000000003E-2</v>
      </c>
      <c r="AO474" s="55">
        <f t="shared" si="178"/>
        <v>9.440000000000115E-3</v>
      </c>
      <c r="AP474" s="55">
        <f t="shared" si="179"/>
        <v>0.19032000000000004</v>
      </c>
      <c r="AQ474" s="55">
        <f t="shared" si="180"/>
        <v>7.3699999999999988E-2</v>
      </c>
      <c r="AR474" s="55">
        <f t="shared" si="181"/>
        <v>0.11450000000000005</v>
      </c>
      <c r="AS474" s="55">
        <f t="shared" si="182"/>
        <v>-6.5500000000000003E-3</v>
      </c>
    </row>
    <row r="475" spans="1:45" ht="13.5" customHeight="1">
      <c r="A475" s="51">
        <v>465</v>
      </c>
      <c r="B475" s="52">
        <v>44497</v>
      </c>
      <c r="C475" s="53">
        <v>0.24210000000000001</v>
      </c>
      <c r="D475" s="53">
        <v>-1.05179</v>
      </c>
      <c r="E475" s="53">
        <v>-1.1656200000000001</v>
      </c>
      <c r="F475" s="53">
        <v>0.40417999999999998</v>
      </c>
      <c r="G475" s="53">
        <v>2.21306</v>
      </c>
      <c r="H475" s="53">
        <v>0.44</v>
      </c>
      <c r="I475" s="54">
        <f t="shared" si="186"/>
        <v>-0.68225534309215286</v>
      </c>
      <c r="J475" s="54">
        <f t="shared" si="186"/>
        <v>-0.66184060524850863</v>
      </c>
      <c r="K475" s="54">
        <f t="shared" si="186"/>
        <v>-0.61269971523853539</v>
      </c>
      <c r="L475" s="54">
        <f t="shared" si="186"/>
        <v>-0.54777531153714831</v>
      </c>
      <c r="M475" s="54">
        <f t="shared" si="186"/>
        <v>-0.47958801732274386</v>
      </c>
      <c r="N475" s="54">
        <f t="shared" si="186"/>
        <v>-0.41431739886189201</v>
      </c>
      <c r="O475" s="54">
        <f t="shared" si="186"/>
        <v>-0.35457795261837932</v>
      </c>
      <c r="P475" s="54">
        <f t="shared" si="186"/>
        <v>-0.30118723714869888</v>
      </c>
      <c r="Q475" s="54">
        <f t="shared" si="186"/>
        <v>-0.25407953617180146</v>
      </c>
      <c r="R475" s="54">
        <f t="shared" si="186"/>
        <v>-0.21278150462872875</v>
      </c>
      <c r="S475" s="54">
        <f t="shared" si="187"/>
        <v>-0.17666247742577523</v>
      </c>
      <c r="T475" s="54">
        <f t="shared" si="187"/>
        <v>-0.14506411988263557</v>
      </c>
      <c r="U475" s="54">
        <f t="shared" si="187"/>
        <v>-0.11736406618715903</v>
      </c>
      <c r="V475" s="54">
        <f t="shared" si="187"/>
        <v>-9.3003454036874503E-2</v>
      </c>
      <c r="W475" s="54">
        <f t="shared" si="187"/>
        <v>-7.1495125225064293E-2</v>
      </c>
      <c r="X475" s="54">
        <f t="shared" si="187"/>
        <v>-5.2421952278317085E-2</v>
      </c>
      <c r="Y475" s="54">
        <f t="shared" si="187"/>
        <v>-3.5430584475218178E-2</v>
      </c>
      <c r="Z475" s="54">
        <f t="shared" si="187"/>
        <v>-2.0223509753249644E-2</v>
      </c>
      <c r="AA475" s="54">
        <f t="shared" si="187"/>
        <v>-6.55095281425494E-3</v>
      </c>
      <c r="AB475" s="54">
        <f t="shared" si="187"/>
        <v>5.796651642281294E-3</v>
      </c>
      <c r="AC475" s="54">
        <f t="shared" si="188"/>
        <v>1.6995305763206264E-2</v>
      </c>
      <c r="AD475" s="54">
        <f t="shared" si="188"/>
        <v>2.7193143161584585E-2</v>
      </c>
      <c r="AE475" s="54">
        <f t="shared" si="188"/>
        <v>3.6515215833517863E-2</v>
      </c>
      <c r="AF475" s="54">
        <f t="shared" si="188"/>
        <v>4.5067469708471253E-2</v>
      </c>
      <c r="AG475" s="54">
        <f t="shared" si="188"/>
        <v>5.2940021630678485E-2</v>
      </c>
      <c r="AH475" s="54">
        <f t="shared" si="188"/>
        <v>6.0209848817525009E-2</v>
      </c>
      <c r="AI475" s="54">
        <f t="shared" si="188"/>
        <v>6.6942991597086901E-2</v>
      </c>
      <c r="AJ475" s="54">
        <f t="shared" si="188"/>
        <v>7.31963568429711E-2</v>
      </c>
      <c r="AK475" s="54">
        <f t="shared" si="188"/>
        <v>7.9019195810951556E-2</v>
      </c>
      <c r="AL475" s="54">
        <f t="shared" si="188"/>
        <v>8.4454317397875359E-2</v>
      </c>
      <c r="AN475" s="55">
        <f t="shared" si="177"/>
        <v>-0.10606999999999997</v>
      </c>
      <c r="AO475" s="55">
        <f t="shared" si="178"/>
        <v>0.22432999999999992</v>
      </c>
      <c r="AP475" s="55">
        <f t="shared" si="179"/>
        <v>-0.10257000000000005</v>
      </c>
      <c r="AQ475" s="55">
        <f t="shared" si="180"/>
        <v>-0.25778000000000001</v>
      </c>
      <c r="AR475" s="55">
        <f t="shared" si="181"/>
        <v>-0.3178700000000001</v>
      </c>
      <c r="AS475" s="55">
        <f t="shared" si="182"/>
        <v>0.14645999999999998</v>
      </c>
    </row>
    <row r="476" spans="1:45" ht="13.5" customHeight="1">
      <c r="A476" s="51">
        <v>466</v>
      </c>
      <c r="B476" s="52">
        <v>44498</v>
      </c>
      <c r="C476" s="53">
        <v>0.27248</v>
      </c>
      <c r="D476" s="53">
        <v>-1.08385</v>
      </c>
      <c r="E476" s="53">
        <v>-1.2313400000000001</v>
      </c>
      <c r="F476" s="53">
        <v>0.43420999999999998</v>
      </c>
      <c r="G476" s="53">
        <v>1.92279</v>
      </c>
      <c r="H476" s="53">
        <v>0.44522</v>
      </c>
      <c r="I476" s="54">
        <f t="shared" si="186"/>
        <v>-0.67384919289365919</v>
      </c>
      <c r="J476" s="54">
        <f t="shared" si="186"/>
        <v>-0.64085946791500426</v>
      </c>
      <c r="K476" s="54">
        <f t="shared" si="186"/>
        <v>-0.57711408162061018</v>
      </c>
      <c r="L476" s="54">
        <f t="shared" si="186"/>
        <v>-0.49938052290064955</v>
      </c>
      <c r="M476" s="54">
        <f t="shared" si="186"/>
        <v>-0.42166480128255457</v>
      </c>
      <c r="N476" s="54">
        <f t="shared" si="186"/>
        <v>-0.35014440577807249</v>
      </c>
      <c r="O476" s="54">
        <f t="shared" si="186"/>
        <v>-0.28685536016710389</v>
      </c>
      <c r="P476" s="54">
        <f t="shared" si="186"/>
        <v>-0.23192239041475274</v>
      </c>
      <c r="Q476" s="54">
        <f t="shared" si="186"/>
        <v>-0.18466095156533491</v>
      </c>
      <c r="R476" s="54">
        <f t="shared" si="186"/>
        <v>-0.14410916054873119</v>
      </c>
      <c r="S476" s="54">
        <f t="shared" si="187"/>
        <v>-0.10927751724963354</v>
      </c>
      <c r="T476" s="54">
        <f t="shared" si="187"/>
        <v>-7.9257404361094658E-2</v>
      </c>
      <c r="U476" s="54">
        <f t="shared" si="187"/>
        <v>-5.3259415001485233E-2</v>
      </c>
      <c r="V476" s="54">
        <f t="shared" si="187"/>
        <v>-3.0618052484031905E-2</v>
      </c>
      <c r="W476" s="54">
        <f t="shared" si="187"/>
        <v>-1.0781619789013583E-2</v>
      </c>
      <c r="X476" s="54">
        <f t="shared" si="187"/>
        <v>6.7031926581580786E-3</v>
      </c>
      <c r="Y476" s="54">
        <f t="shared" si="187"/>
        <v>2.2207422883240523E-2</v>
      </c>
      <c r="Z476" s="54">
        <f t="shared" si="187"/>
        <v>3.6034623099204591E-2</v>
      </c>
      <c r="AA476" s="54">
        <f t="shared" si="187"/>
        <v>4.8433586335579232E-2</v>
      </c>
      <c r="AB476" s="54">
        <f t="shared" si="187"/>
        <v>5.9608917624193881E-2</v>
      </c>
      <c r="AC476" s="54">
        <f t="shared" si="188"/>
        <v>6.9729632847797332E-2</v>
      </c>
      <c r="AD476" s="54">
        <f t="shared" si="188"/>
        <v>7.8936067701030815E-2</v>
      </c>
      <c r="AE476" s="54">
        <f t="shared" si="188"/>
        <v>8.7345391345561588E-2</v>
      </c>
      <c r="AF476" s="54">
        <f t="shared" si="188"/>
        <v>9.5055993158188135E-2</v>
      </c>
      <c r="AG476" s="54">
        <f t="shared" si="188"/>
        <v>0.10215097138954046</v>
      </c>
      <c r="AH476" s="54">
        <f t="shared" si="188"/>
        <v>0.10870091159295954</v>
      </c>
      <c r="AI476" s="54">
        <f t="shared" si="188"/>
        <v>0.11476610558326036</v>
      </c>
      <c r="AJ476" s="54">
        <f t="shared" si="188"/>
        <v>0.12039833022885417</v>
      </c>
      <c r="AK476" s="54">
        <f t="shared" si="188"/>
        <v>0.12564227969877609</v>
      </c>
      <c r="AL476" s="54">
        <f t="shared" si="188"/>
        <v>0.13053672429719737</v>
      </c>
      <c r="AN476" s="55">
        <f t="shared" si="177"/>
        <v>3.037999999999999E-2</v>
      </c>
      <c r="AO476" s="55">
        <f t="shared" si="178"/>
        <v>-3.2059999999999977E-2</v>
      </c>
      <c r="AP476" s="55">
        <f t="shared" si="179"/>
        <v>-6.5720000000000001E-2</v>
      </c>
      <c r="AQ476" s="55">
        <f t="shared" si="180"/>
        <v>3.0030000000000001E-2</v>
      </c>
      <c r="AR476" s="55">
        <f t="shared" si="181"/>
        <v>-0.29027000000000003</v>
      </c>
      <c r="AS476" s="55">
        <f t="shared" si="182"/>
        <v>5.2200000000000024E-3</v>
      </c>
    </row>
    <row r="477" spans="1:45" ht="13.5" customHeight="1">
      <c r="A477" s="51">
        <v>467</v>
      </c>
      <c r="B477" s="52">
        <v>44501</v>
      </c>
      <c r="C477" s="53">
        <v>0.25835999999999998</v>
      </c>
      <c r="D477" s="53">
        <v>-1.0951500000000001</v>
      </c>
      <c r="E477" s="53">
        <v>-1.15147</v>
      </c>
      <c r="F477" s="53">
        <v>0.47678999999999999</v>
      </c>
      <c r="G477" s="53">
        <v>1.9209400000000001</v>
      </c>
      <c r="H477" s="53">
        <v>0.44575999999999999</v>
      </c>
      <c r="I477" s="54">
        <f t="shared" si="186"/>
        <v>-0.66944755438451342</v>
      </c>
      <c r="J477" s="54">
        <f t="shared" si="186"/>
        <v>-0.63141948690243588</v>
      </c>
      <c r="K477" s="54">
        <f t="shared" si="186"/>
        <v>-0.56667921934395105</v>
      </c>
      <c r="L477" s="54">
        <f t="shared" si="186"/>
        <v>-0.48948193831690262</v>
      </c>
      <c r="M477" s="54">
        <f t="shared" si="186"/>
        <v>-0.41306566505857373</v>
      </c>
      <c r="N477" s="54">
        <f t="shared" si="186"/>
        <v>-0.34316839928133291</v>
      </c>
      <c r="O477" s="54">
        <f t="shared" si="186"/>
        <v>-0.28156929698573985</v>
      </c>
      <c r="P477" s="54">
        <f t="shared" si="186"/>
        <v>-0.22825672112823706</v>
      </c>
      <c r="Q477" s="54">
        <f t="shared" si="186"/>
        <v>-0.18248336842353516</v>
      </c>
      <c r="R477" s="54">
        <f t="shared" si="186"/>
        <v>-0.14326630318729708</v>
      </c>
      <c r="S477" s="54">
        <f t="shared" si="187"/>
        <v>-0.10961692867238228</v>
      </c>
      <c r="T477" s="54">
        <f t="shared" si="187"/>
        <v>-8.0637971409102741E-2</v>
      </c>
      <c r="U477" s="54">
        <f t="shared" si="187"/>
        <v>-5.5555413229279385E-2</v>
      </c>
      <c r="V477" s="54">
        <f t="shared" si="187"/>
        <v>-3.3719827050854967E-2</v>
      </c>
      <c r="W477" s="54">
        <f t="shared" si="187"/>
        <v>-1.4594633732367829E-2</v>
      </c>
      <c r="X477" s="54">
        <f t="shared" si="187"/>
        <v>2.2599885995380122E-3</v>
      </c>
      <c r="Y477" s="54">
        <f t="shared" si="187"/>
        <v>1.7203396115220627E-2</v>
      </c>
      <c r="Z477" s="54">
        <f t="shared" si="187"/>
        <v>3.0529193298873727E-2</v>
      </c>
      <c r="AA477" s="54">
        <f t="shared" si="187"/>
        <v>4.24777807647004E-2</v>
      </c>
      <c r="AB477" s="54">
        <f t="shared" si="187"/>
        <v>5.3246714613446398E-2</v>
      </c>
      <c r="AC477" s="54">
        <f t="shared" si="188"/>
        <v>6.2999097231150131E-2</v>
      </c>
      <c r="AD477" s="54">
        <f t="shared" si="188"/>
        <v>7.1870298327898083E-2</v>
      </c>
      <c r="AE477" s="54">
        <f t="shared" si="188"/>
        <v>7.9973306332614305E-2</v>
      </c>
      <c r="AF477" s="54">
        <f t="shared" si="188"/>
        <v>8.7402978670407333E-2</v>
      </c>
      <c r="AG477" s="54">
        <f t="shared" si="188"/>
        <v>9.4239417423882366E-2</v>
      </c>
      <c r="AH477" s="54">
        <f t="shared" si="188"/>
        <v>0.10055065504636214</v>
      </c>
      <c r="AI477" s="54">
        <f t="shared" si="188"/>
        <v>0.10639479760726053</v>
      </c>
      <c r="AJ477" s="54">
        <f t="shared" si="188"/>
        <v>0.11182174186595993</v>
      </c>
      <c r="AK477" s="54">
        <f t="shared" si="188"/>
        <v>0.11687455719471095</v>
      </c>
      <c r="AL477" s="54">
        <f t="shared" si="188"/>
        <v>0.12159060330794901</v>
      </c>
      <c r="AN477" s="55">
        <f t="shared" si="177"/>
        <v>-1.4120000000000021E-2</v>
      </c>
      <c r="AO477" s="55">
        <f t="shared" si="178"/>
        <v>-1.1300000000000088E-2</v>
      </c>
      <c r="AP477" s="55">
        <f t="shared" si="179"/>
        <v>7.9870000000000108E-2</v>
      </c>
      <c r="AQ477" s="55">
        <f t="shared" si="180"/>
        <v>4.2580000000000007E-2</v>
      </c>
      <c r="AR477" s="55">
        <f t="shared" si="181"/>
        <v>-1.8499999999999073E-3</v>
      </c>
      <c r="AS477" s="55">
        <f t="shared" si="182"/>
        <v>5.3999999999998494E-4</v>
      </c>
    </row>
    <row r="478" spans="1:45" ht="13.5" customHeight="1">
      <c r="A478" s="51">
        <v>468</v>
      </c>
      <c r="B478" s="52">
        <v>44502</v>
      </c>
      <c r="C478" s="53">
        <v>0.28000999999999998</v>
      </c>
      <c r="D478" s="53">
        <v>-1.1305000000000001</v>
      </c>
      <c r="E478" s="53">
        <v>-1.36483</v>
      </c>
      <c r="F478" s="53">
        <v>0.50919999999999999</v>
      </c>
      <c r="G478" s="53">
        <v>2.0205099999999998</v>
      </c>
      <c r="H478" s="53">
        <v>0.46167000000000002</v>
      </c>
      <c r="I478" s="54">
        <f t="shared" si="186"/>
        <v>-0.70644979290537402</v>
      </c>
      <c r="J478" s="54">
        <f t="shared" si="186"/>
        <v>-0.68753189037053475</v>
      </c>
      <c r="K478" s="54">
        <f t="shared" si="186"/>
        <v>-0.63317114330194335</v>
      </c>
      <c r="L478" s="54">
        <f t="shared" si="186"/>
        <v>-0.55919610494965433</v>
      </c>
      <c r="M478" s="54">
        <f t="shared" si="186"/>
        <v>-0.48154158669717778</v>
      </c>
      <c r="N478" s="54">
        <f t="shared" si="186"/>
        <v>-0.40793535569672235</v>
      </c>
      <c r="O478" s="54">
        <f t="shared" si="186"/>
        <v>-0.34142812622356078</v>
      </c>
      <c r="P478" s="54">
        <f t="shared" si="186"/>
        <v>-0.28277960444955086</v>
      </c>
      <c r="Q478" s="54">
        <f t="shared" si="186"/>
        <v>-0.23168938631764291</v>
      </c>
      <c r="R478" s="54">
        <f t="shared" si="186"/>
        <v>-0.18741670298386875</v>
      </c>
      <c r="S478" s="54">
        <f t="shared" si="187"/>
        <v>-0.14908916420769883</v>
      </c>
      <c r="T478" s="54">
        <f t="shared" si="187"/>
        <v>-0.11585068662343269</v>
      </c>
      <c r="U478" s="54">
        <f t="shared" si="187"/>
        <v>-8.6925778685292193E-2</v>
      </c>
      <c r="V478" s="54">
        <f t="shared" si="187"/>
        <v>-6.1640978623116779E-2</v>
      </c>
      <c r="W478" s="54">
        <f t="shared" si="187"/>
        <v>-3.942526724142742E-2</v>
      </c>
      <c r="X478" s="54">
        <f t="shared" si="187"/>
        <v>-1.9801070042239965E-2</v>
      </c>
      <c r="Y478" s="54">
        <f t="shared" si="187"/>
        <v>-2.3718964058526432E-3</v>
      </c>
      <c r="Z478" s="54">
        <f t="shared" si="187"/>
        <v>1.3190372616446474E-2</v>
      </c>
      <c r="AA478" s="54">
        <f t="shared" si="187"/>
        <v>2.7157172985981484E-2</v>
      </c>
      <c r="AB478" s="54">
        <f t="shared" si="187"/>
        <v>3.9753408347715152E-2</v>
      </c>
      <c r="AC478" s="54">
        <f t="shared" si="188"/>
        <v>5.1165980746574143E-2</v>
      </c>
      <c r="AD478" s="54">
        <f t="shared" si="188"/>
        <v>6.1550819657667108E-2</v>
      </c>
      <c r="AE478" s="54">
        <f t="shared" si="188"/>
        <v>7.1038604936687552E-2</v>
      </c>
      <c r="AF478" s="54">
        <f t="shared" si="188"/>
        <v>7.9739394470580802E-2</v>
      </c>
      <c r="AG478" s="54">
        <f t="shared" si="188"/>
        <v>8.7746353429332152E-2</v>
      </c>
      <c r="AH478" s="54">
        <f t="shared" si="188"/>
        <v>9.5138756664989846E-2</v>
      </c>
      <c r="AI478" s="54">
        <f t="shared" si="188"/>
        <v>0.10198440790464006</v>
      </c>
      <c r="AJ478" s="54">
        <f t="shared" si="188"/>
        <v>0.10834159314213689</v>
      </c>
      <c r="AK478" s="54">
        <f t="shared" si="188"/>
        <v>0.11426066273476369</v>
      </c>
      <c r="AL478" s="54">
        <f t="shared" si="188"/>
        <v>0.11978531755942184</v>
      </c>
      <c r="AN478" s="55">
        <f t="shared" si="177"/>
        <v>2.1650000000000003E-2</v>
      </c>
      <c r="AO478" s="55">
        <f t="shared" si="178"/>
        <v>-3.5349999999999993E-2</v>
      </c>
      <c r="AP478" s="55">
        <f t="shared" si="179"/>
        <v>-0.21335999999999999</v>
      </c>
      <c r="AQ478" s="55">
        <f t="shared" si="180"/>
        <v>3.2409999999999994E-2</v>
      </c>
      <c r="AR478" s="55">
        <f t="shared" si="181"/>
        <v>9.9569999999999714E-2</v>
      </c>
      <c r="AS478" s="55">
        <f t="shared" si="182"/>
        <v>1.5910000000000035E-2</v>
      </c>
    </row>
    <row r="479" spans="1:45" ht="13.5" customHeight="1">
      <c r="A479" s="51">
        <v>469</v>
      </c>
      <c r="B479" s="52">
        <v>44503</v>
      </c>
      <c r="C479" s="53">
        <v>0.2606</v>
      </c>
      <c r="D479" s="53">
        <v>-1.1823600000000001</v>
      </c>
      <c r="E479" s="53">
        <v>-1.2614300000000001</v>
      </c>
      <c r="F479" s="53">
        <v>0.61221000000000003</v>
      </c>
      <c r="G479" s="53">
        <v>2.2274400000000001</v>
      </c>
      <c r="H479" s="53">
        <v>0.41599999999999998</v>
      </c>
      <c r="I479" s="54">
        <f t="shared" si="186"/>
        <v>-0.72676226768469565</v>
      </c>
      <c r="J479" s="54">
        <f t="shared" si="186"/>
        <v>-0.7169611324889551</v>
      </c>
      <c r="K479" s="54">
        <f t="shared" si="186"/>
        <v>-0.66956502668662976</v>
      </c>
      <c r="L479" s="54">
        <f t="shared" si="186"/>
        <v>-0.60133280866934646</v>
      </c>
      <c r="M479" s="54">
        <f t="shared" si="186"/>
        <v>-0.52813858703742</v>
      </c>
      <c r="N479" s="54">
        <f t="shared" si="186"/>
        <v>-0.45751558549586058</v>
      </c>
      <c r="O479" s="54">
        <f t="shared" si="186"/>
        <v>-0.39262010338941666</v>
      </c>
      <c r="P479" s="54">
        <f t="shared" si="186"/>
        <v>-0.33448150467294707</v>
      </c>
      <c r="Q479" s="54">
        <f t="shared" si="186"/>
        <v>-0.28309955245946433</v>
      </c>
      <c r="R479" s="54">
        <f t="shared" si="186"/>
        <v>-0.23799875704801077</v>
      </c>
      <c r="S479" s="54">
        <f t="shared" si="187"/>
        <v>-0.19851590577618672</v>
      </c>
      <c r="T479" s="54">
        <f t="shared" si="187"/>
        <v>-0.16394826715702274</v>
      </c>
      <c r="U479" s="54">
        <f t="shared" si="187"/>
        <v>-0.13362658409273082</v>
      </c>
      <c r="V479" s="54">
        <f t="shared" si="187"/>
        <v>-0.10694718473400411</v>
      </c>
      <c r="W479" s="54">
        <f t="shared" si="187"/>
        <v>-8.3382217693525301E-2</v>
      </c>
      <c r="X479" s="54">
        <f t="shared" si="187"/>
        <v>-6.2478662716945521E-2</v>
      </c>
      <c r="Y479" s="54">
        <f t="shared" si="187"/>
        <v>-4.3852062521139192E-2</v>
      </c>
      <c r="Z479" s="54">
        <f t="shared" si="187"/>
        <v>-2.7178233472024877E-2</v>
      </c>
      <c r="AA479" s="54">
        <f t="shared" si="187"/>
        <v>-1.218467423581371E-2</v>
      </c>
      <c r="AB479" s="54">
        <f t="shared" si="187"/>
        <v>1.3574818261117162E-3</v>
      </c>
      <c r="AC479" s="54">
        <f t="shared" si="188"/>
        <v>1.3640611216169473E-2</v>
      </c>
      <c r="AD479" s="54">
        <f t="shared" si="188"/>
        <v>2.4826744555921383E-2</v>
      </c>
      <c r="AE479" s="54">
        <f t="shared" si="188"/>
        <v>3.5052746440275943E-2</v>
      </c>
      <c r="AF479" s="54">
        <f t="shared" si="188"/>
        <v>4.4434627277601134E-2</v>
      </c>
      <c r="AG479" s="54">
        <f t="shared" si="188"/>
        <v>5.3071104218946633E-2</v>
      </c>
      <c r="AH479" s="54">
        <f t="shared" si="188"/>
        <v>6.1046528289507504E-2</v>
      </c>
      <c r="AI479" s="54">
        <f t="shared" si="188"/>
        <v>6.8433284991126414E-2</v>
      </c>
      <c r="AJ479" s="54">
        <f t="shared" si="188"/>
        <v>7.5293761958668937E-2</v>
      </c>
      <c r="AK479" s="54">
        <f t="shared" si="188"/>
        <v>8.1681962915961553E-2</v>
      </c>
      <c r="AL479" s="54">
        <f t="shared" si="188"/>
        <v>8.7644833760023244E-2</v>
      </c>
      <c r="AN479" s="55">
        <f t="shared" si="177"/>
        <v>-1.9409999999999983E-2</v>
      </c>
      <c r="AO479" s="55">
        <f t="shared" si="178"/>
        <v>-5.1860000000000017E-2</v>
      </c>
      <c r="AP479" s="55">
        <f t="shared" si="179"/>
        <v>0.10339999999999994</v>
      </c>
      <c r="AQ479" s="55">
        <f t="shared" si="180"/>
        <v>0.10301000000000005</v>
      </c>
      <c r="AR479" s="55">
        <f t="shared" si="181"/>
        <v>0.20693000000000028</v>
      </c>
      <c r="AS479" s="55">
        <f t="shared" si="182"/>
        <v>-4.5670000000000044E-2</v>
      </c>
    </row>
    <row r="480" spans="1:45" ht="13.5" customHeight="1">
      <c r="A480" s="51">
        <v>470</v>
      </c>
      <c r="B480" s="52">
        <v>44504</v>
      </c>
      <c r="C480" s="53">
        <v>0.31040000000000001</v>
      </c>
      <c r="D480" s="53">
        <v>-1.1979900000000001</v>
      </c>
      <c r="E480" s="53">
        <v>-1.3369599999999999</v>
      </c>
      <c r="F480" s="53">
        <v>0.42657</v>
      </c>
      <c r="G480" s="53">
        <v>2.31779</v>
      </c>
      <c r="H480" s="53">
        <v>0.58764000000000005</v>
      </c>
      <c r="I480" s="54">
        <f t="shared" si="186"/>
        <v>-0.75293774610827546</v>
      </c>
      <c r="J480" s="54">
        <f t="shared" si="186"/>
        <v>-0.71669214515592095</v>
      </c>
      <c r="K480" s="54">
        <f t="shared" si="186"/>
        <v>-0.66441452113561406</v>
      </c>
      <c r="L480" s="54">
        <f t="shared" si="186"/>
        <v>-0.59681155976015721</v>
      </c>
      <c r="M480" s="54">
        <f t="shared" si="186"/>
        <v>-0.52415103523258177</v>
      </c>
      <c r="N480" s="54">
        <f t="shared" si="186"/>
        <v>-0.45309322036223287</v>
      </c>
      <c r="O480" s="54">
        <f t="shared" si="186"/>
        <v>-0.38695346004032832</v>
      </c>
      <c r="P480" s="54">
        <f t="shared" si="186"/>
        <v>-0.32704707143843015</v>
      </c>
      <c r="Q480" s="54">
        <f t="shared" si="186"/>
        <v>-0.27361186504969504</v>
      </c>
      <c r="R480" s="54">
        <f t="shared" si="186"/>
        <v>-0.22634317048979224</v>
      </c>
      <c r="S480" s="54">
        <f t="shared" si="187"/>
        <v>-0.18469191821751388</v>
      </c>
      <c r="T480" s="54">
        <f t="shared" si="187"/>
        <v>-0.1480270012933606</v>
      </c>
      <c r="U480" s="54">
        <f t="shared" si="187"/>
        <v>-0.11572057622495083</v>
      </c>
      <c r="V480" s="54">
        <f t="shared" si="187"/>
        <v>-8.7189752151936001E-2</v>
      </c>
      <c r="W480" s="54">
        <f t="shared" si="187"/>
        <v>-6.1913895998584066E-2</v>
      </c>
      <c r="X480" s="54">
        <f t="shared" si="187"/>
        <v>-3.9438677995315211E-2</v>
      </c>
      <c r="Y480" s="54">
        <f t="shared" si="187"/>
        <v>-1.9373283870580245E-2</v>
      </c>
      <c r="Z480" s="54">
        <f t="shared" si="187"/>
        <v>-1.3844637083048044E-3</v>
      </c>
      <c r="AA480" s="54">
        <f t="shared" si="187"/>
        <v>1.4810536095156814E-2</v>
      </c>
      <c r="AB480" s="54">
        <f t="shared" si="187"/>
        <v>2.9451064156484522E-2</v>
      </c>
      <c r="AC480" s="54">
        <f t="shared" si="188"/>
        <v>4.2739637855454232E-2</v>
      </c>
      <c r="AD480" s="54">
        <f t="shared" si="188"/>
        <v>5.4847772653153742E-2</v>
      </c>
      <c r="AE480" s="54">
        <f t="shared" si="188"/>
        <v>6.5921012372336982E-2</v>
      </c>
      <c r="AF480" s="54">
        <f t="shared" si="188"/>
        <v>7.608319487019416E-2</v>
      </c>
      <c r="AG480" s="54">
        <f t="shared" si="188"/>
        <v>8.5440028623982686E-2</v>
      </c>
      <c r="AH480" s="54">
        <f t="shared" si="188"/>
        <v>9.4082070015781186E-2</v>
      </c>
      <c r="AI480" s="54">
        <f t="shared" si="188"/>
        <v>0.10208719105844437</v>
      </c>
      <c r="AJ480" s="54">
        <f t="shared" si="188"/>
        <v>0.10952262024228904</v>
      </c>
      <c r="AK480" s="54">
        <f t="shared" si="188"/>
        <v>0.1164466292435727</v>
      </c>
      <c r="AL480" s="54">
        <f t="shared" si="188"/>
        <v>0.12290992768414931</v>
      </c>
      <c r="AN480" s="55">
        <f t="shared" si="177"/>
        <v>4.9800000000000011E-2</v>
      </c>
      <c r="AO480" s="55">
        <f t="shared" si="178"/>
        <v>-1.5630000000000033E-2</v>
      </c>
      <c r="AP480" s="55">
        <f t="shared" si="179"/>
        <v>-7.5529999999999875E-2</v>
      </c>
      <c r="AQ480" s="55">
        <f t="shared" si="180"/>
        <v>-0.18564000000000003</v>
      </c>
      <c r="AR480" s="55">
        <f t="shared" si="181"/>
        <v>9.034999999999993E-2</v>
      </c>
      <c r="AS480" s="55">
        <f t="shared" si="182"/>
        <v>0.17164000000000007</v>
      </c>
    </row>
    <row r="481" spans="1:45" ht="13.5" customHeight="1">
      <c r="A481" s="51">
        <v>471</v>
      </c>
      <c r="B481" s="52">
        <v>44505</v>
      </c>
      <c r="C481" s="53">
        <v>0.28072999999999998</v>
      </c>
      <c r="D481" s="53">
        <v>-1.14991</v>
      </c>
      <c r="E481" s="53">
        <v>-1.49725</v>
      </c>
      <c r="F481" s="53">
        <v>0.40265000000000001</v>
      </c>
      <c r="G481" s="53">
        <v>2.3645100000000001</v>
      </c>
      <c r="H481" s="53">
        <v>0.69989000000000001</v>
      </c>
      <c r="I481" s="54">
        <f t="shared" ref="I481:R490" si="189">IFERROR($C481 + $D481 * (1 - EXP(-I$9 / $G481)) / (I$9 / $G481)+ $E481 * ((1 - EXP(-I$9 / $G481)) / (I$9 / $G481) - EXP(-I$9 / $G481))+ $F481 * ((1 - EXP(-I$9 / $H481)) / (I$9 / $H481) - EXP(-I$9 / $H481)),"n.a")</f>
        <v>-0.77917860850773157</v>
      </c>
      <c r="J481" s="54">
        <f t="shared" si="189"/>
        <v>-0.75335253328514673</v>
      </c>
      <c r="K481" s="54">
        <f t="shared" si="189"/>
        <v>-0.71092298185070069</v>
      </c>
      <c r="L481" s="54">
        <f t="shared" si="189"/>
        <v>-0.65112562888069736</v>
      </c>
      <c r="M481" s="54">
        <f t="shared" si="189"/>
        <v>-0.58335323278008056</v>
      </c>
      <c r="N481" s="54">
        <f t="shared" si="189"/>
        <v>-0.51473926484319399</v>
      </c>
      <c r="O481" s="54">
        <f t="shared" si="189"/>
        <v>-0.44934191727919515</v>
      </c>
      <c r="P481" s="54">
        <f t="shared" si="189"/>
        <v>-0.3890972469084637</v>
      </c>
      <c r="Q481" s="54">
        <f t="shared" si="189"/>
        <v>-0.33468402499946631</v>
      </c>
      <c r="R481" s="54">
        <f t="shared" si="189"/>
        <v>-0.28609103448980006</v>
      </c>
      <c r="S481" s="54">
        <f t="shared" ref="S481:AB490" si="190">IFERROR($C481 + $D481 * (1 - EXP(-S$9 / $G481)) / (S$9 / $G481)+ $E481 * ((1 - EXP(-S$9 / $G481)) / (S$9 / $G481) - EXP(-S$9 / $G481))+ $F481 * ((1 - EXP(-S$9 / $H481)) / (S$9 / $H481) - EXP(-S$9 / $H481)),"n.a")</f>
        <v>-0.24295749574630923</v>
      </c>
      <c r="T481" s="54">
        <f t="shared" si="190"/>
        <v>-0.20476938550556725</v>
      </c>
      <c r="U481" s="54">
        <f t="shared" si="190"/>
        <v>-0.17096890569506162</v>
      </c>
      <c r="V481" s="54">
        <f t="shared" si="190"/>
        <v>-0.14101267012006294</v>
      </c>
      <c r="W481" s="54">
        <f t="shared" si="190"/>
        <v>-0.11440006712934997</v>
      </c>
      <c r="X481" s="54">
        <f t="shared" si="190"/>
        <v>-9.0684632845730778E-2</v>
      </c>
      <c r="Y481" s="54">
        <f t="shared" si="190"/>
        <v>-6.9476069287674885E-2</v>
      </c>
      <c r="Z481" s="54">
        <f t="shared" si="190"/>
        <v>-5.0437407876496212E-2</v>
      </c>
      <c r="AA481" s="54">
        <f t="shared" si="190"/>
        <v>-3.3279929639306698E-2</v>
      </c>
      <c r="AB481" s="54">
        <f t="shared" si="190"/>
        <v>-1.7757317643034849E-2</v>
      </c>
      <c r="AC481" s="54">
        <f t="shared" ref="AC481:AL490" si="191">IFERROR($C481 + $D481 * (1 - EXP(-AC$9 / $G481)) / (AC$9 / $G481)+ $E481 * ((1 - EXP(-AC$9 / $G481)) / (AC$9 / $G481) - EXP(-AC$9 / $G481))+ $F481 * ((1 - EXP(-AC$9 / $H481)) / (AC$9 / $H481) - EXP(-AC$9 / $H481)),"n.a")</f>
        <v>-3.659839423776139E-3</v>
      </c>
      <c r="AD481" s="54">
        <f t="shared" si="191"/>
        <v>9.1910418615027689E-3</v>
      </c>
      <c r="AE481" s="54">
        <f t="shared" si="191"/>
        <v>2.0947458702551887E-2</v>
      </c>
      <c r="AF481" s="54">
        <f t="shared" si="191"/>
        <v>3.1739291975449904E-2</v>
      </c>
      <c r="AG481" s="54">
        <f t="shared" si="191"/>
        <v>4.1677711398000847E-2</v>
      </c>
      <c r="AH481" s="54">
        <f t="shared" si="191"/>
        <v>5.0858161636305549E-2</v>
      </c>
      <c r="AI481" s="54">
        <f t="shared" si="191"/>
        <v>5.9362863511873615E-2</v>
      </c>
      <c r="AJ481" s="54">
        <f t="shared" si="191"/>
        <v>6.7262900303609194E-2</v>
      </c>
      <c r="AK481" s="54">
        <f t="shared" si="191"/>
        <v>7.4619954161777247E-2</v>
      </c>
      <c r="AL481" s="54">
        <f t="shared" si="191"/>
        <v>8.1487750298363248E-2</v>
      </c>
      <c r="AN481" s="55">
        <f t="shared" si="177"/>
        <v>-2.967000000000003E-2</v>
      </c>
      <c r="AO481" s="55">
        <f t="shared" si="178"/>
        <v>4.8080000000000123E-2</v>
      </c>
      <c r="AP481" s="55">
        <f t="shared" si="179"/>
        <v>-0.16029000000000004</v>
      </c>
      <c r="AQ481" s="55">
        <f t="shared" si="180"/>
        <v>-2.3919999999999997E-2</v>
      </c>
      <c r="AR481" s="55">
        <f t="shared" si="181"/>
        <v>4.6720000000000095E-2</v>
      </c>
      <c r="AS481" s="55">
        <f t="shared" si="182"/>
        <v>0.11224999999999996</v>
      </c>
    </row>
    <row r="482" spans="1:45" ht="13.5" customHeight="1">
      <c r="A482" s="51">
        <v>472</v>
      </c>
      <c r="B482" s="52">
        <v>44508</v>
      </c>
      <c r="C482" s="53">
        <v>0.25258999999999998</v>
      </c>
      <c r="D482" s="53">
        <v>-1.18557</v>
      </c>
      <c r="E482" s="53">
        <v>-1.3289</v>
      </c>
      <c r="F482" s="53">
        <v>0.50556000000000001</v>
      </c>
      <c r="G482" s="53">
        <v>2.4782999999999999</v>
      </c>
      <c r="H482" s="53">
        <v>0.48924000000000001</v>
      </c>
      <c r="I482" s="54">
        <f t="shared" si="189"/>
        <v>-0.77894686553096593</v>
      </c>
      <c r="J482" s="54">
        <f t="shared" si="189"/>
        <v>-0.76690534539092459</v>
      </c>
      <c r="K482" s="54">
        <f t="shared" si="189"/>
        <v>-0.72826846406821022</v>
      </c>
      <c r="L482" s="54">
        <f t="shared" si="189"/>
        <v>-0.66891027721671925</v>
      </c>
      <c r="M482" s="54">
        <f t="shared" si="189"/>
        <v>-0.60181608947043774</v>
      </c>
      <c r="N482" s="54">
        <f t="shared" si="189"/>
        <v>-0.53448240537435254</v>
      </c>
      <c r="O482" s="54">
        <f t="shared" si="189"/>
        <v>-0.47062892453494704</v>
      </c>
      <c r="P482" s="54">
        <f t="shared" si="189"/>
        <v>-0.41189724271254907</v>
      </c>
      <c r="Q482" s="54">
        <f t="shared" si="189"/>
        <v>-0.35881328212345992</v>
      </c>
      <c r="R482" s="54">
        <f t="shared" si="189"/>
        <v>-0.31131438403076506</v>
      </c>
      <c r="S482" s="54">
        <f t="shared" si="190"/>
        <v>-0.26904350875067845</v>
      </c>
      <c r="T482" s="54">
        <f t="shared" si="190"/>
        <v>-0.23151502963375756</v>
      </c>
      <c r="U482" s="54">
        <f t="shared" si="190"/>
        <v>-0.19820717679976219</v>
      </c>
      <c r="V482" s="54">
        <f t="shared" si="190"/>
        <v>-0.16861175511201715</v>
      </c>
      <c r="W482" s="54">
        <f t="shared" si="190"/>
        <v>-0.14225889088728738</v>
      </c>
      <c r="X482" s="54">
        <f t="shared" si="190"/>
        <v>-0.11872734629230469</v>
      </c>
      <c r="Y482" s="54">
        <f t="shared" si="190"/>
        <v>-9.7646716943269402E-2</v>
      </c>
      <c r="Z482" s="54">
        <f t="shared" si="190"/>
        <v>-7.8695292446092885E-2</v>
      </c>
      <c r="AA482" s="54">
        <f t="shared" si="190"/>
        <v>-6.1595817629514438E-2</v>
      </c>
      <c r="AB482" s="54">
        <f t="shared" si="190"/>
        <v>-4.6110451078567052E-2</v>
      </c>
      <c r="AC482" s="54">
        <f t="shared" si="191"/>
        <v>-3.2035645074706923E-2</v>
      </c>
      <c r="AD482" s="54">
        <f t="shared" si="191"/>
        <v>-1.9197326238699457E-2</v>
      </c>
      <c r="AE482" s="54">
        <f t="shared" si="191"/>
        <v>-7.446552101556347E-3</v>
      </c>
      <c r="AF482" s="54">
        <f t="shared" si="191"/>
        <v>3.3442986079756896E-3</v>
      </c>
      <c r="AG482" s="54">
        <f t="shared" si="191"/>
        <v>1.3284808753966813E-2</v>
      </c>
      <c r="AH482" s="54">
        <f t="shared" si="191"/>
        <v>2.2469318260660995E-2</v>
      </c>
      <c r="AI482" s="54">
        <f t="shared" si="191"/>
        <v>3.0979285971678677E-2</v>
      </c>
      <c r="AJ482" s="54">
        <f t="shared" si="191"/>
        <v>3.8885275111312213E-2</v>
      </c>
      <c r="AK482" s="54">
        <f t="shared" si="191"/>
        <v>4.6248617342203861E-2</v>
      </c>
      <c r="AL482" s="54">
        <f t="shared" si="191"/>
        <v>5.3122805421367457E-2</v>
      </c>
      <c r="AN482" s="55">
        <f t="shared" si="177"/>
        <v>-2.8139999999999998E-2</v>
      </c>
      <c r="AO482" s="55">
        <f t="shared" si="178"/>
        <v>-3.5660000000000025E-2</v>
      </c>
      <c r="AP482" s="55">
        <f t="shared" si="179"/>
        <v>0.16835</v>
      </c>
      <c r="AQ482" s="55">
        <f t="shared" si="180"/>
        <v>0.10291</v>
      </c>
      <c r="AR482" s="55">
        <f t="shared" si="181"/>
        <v>0.11378999999999984</v>
      </c>
      <c r="AS482" s="55">
        <f t="shared" si="182"/>
        <v>-0.21065</v>
      </c>
    </row>
    <row r="483" spans="1:45" ht="13.5" customHeight="1">
      <c r="A483" s="51">
        <v>473</v>
      </c>
      <c r="B483" s="52">
        <v>44509</v>
      </c>
      <c r="C483" s="53">
        <v>0.24926000000000001</v>
      </c>
      <c r="D483" s="53">
        <v>-1.26475</v>
      </c>
      <c r="E483" s="53">
        <v>-1.12663</v>
      </c>
      <c r="F483" s="53">
        <v>0.64851999999999999</v>
      </c>
      <c r="G483" s="53">
        <v>2.59389</v>
      </c>
      <c r="H483" s="53">
        <v>0.43581999999999999</v>
      </c>
      <c r="I483" s="54">
        <f t="shared" si="189"/>
        <v>-0.78011206077507267</v>
      </c>
      <c r="J483" s="54">
        <f t="shared" si="189"/>
        <v>-0.76330228010383094</v>
      </c>
      <c r="K483" s="54">
        <f t="shared" si="189"/>
        <v>-0.72013518346374306</v>
      </c>
      <c r="L483" s="54">
        <f t="shared" si="189"/>
        <v>-0.65811627176383891</v>
      </c>
      <c r="M483" s="54">
        <f t="shared" si="189"/>
        <v>-0.59039329919676264</v>
      </c>
      <c r="N483" s="54">
        <f t="shared" si="189"/>
        <v>-0.52368372054011447</v>
      </c>
      <c r="O483" s="54">
        <f t="shared" si="189"/>
        <v>-0.46105073188096873</v>
      </c>
      <c r="P483" s="54">
        <f t="shared" si="189"/>
        <v>-0.4037315770116463</v>
      </c>
      <c r="Q483" s="54">
        <f t="shared" si="189"/>
        <v>-0.352034168816794</v>
      </c>
      <c r="R483" s="54">
        <f t="shared" si="189"/>
        <v>-0.30579301470871628</v>
      </c>
      <c r="S483" s="54">
        <f t="shared" si="190"/>
        <v>-0.26461393526156507</v>
      </c>
      <c r="T483" s="54">
        <f t="shared" si="190"/>
        <v>-0.22800904134108002</v>
      </c>
      <c r="U483" s="54">
        <f t="shared" si="190"/>
        <v>-0.19547099474127719</v>
      </c>
      <c r="V483" s="54">
        <f t="shared" si="190"/>
        <v>-0.16651248354982084</v>
      </c>
      <c r="W483" s="54">
        <f t="shared" si="190"/>
        <v>-0.14068552210774635</v>
      </c>
      <c r="X483" s="54">
        <f t="shared" si="190"/>
        <v>-0.11758911972231137</v>
      </c>
      <c r="Y483" s="54">
        <f t="shared" si="190"/>
        <v>-9.6870407718412668E-2</v>
      </c>
      <c r="Z483" s="54">
        <f t="shared" si="190"/>
        <v>-7.8222270643588859E-2</v>
      </c>
      <c r="AA483" s="54">
        <f t="shared" si="190"/>
        <v>-6.1379291975533372E-2</v>
      </c>
      <c r="AB483" s="54">
        <f t="shared" si="190"/>
        <v>-4.6113070395985833E-2</v>
      </c>
      <c r="AC483" s="54">
        <f t="shared" si="191"/>
        <v>-3.2227501673060099E-2</v>
      </c>
      <c r="AD483" s="54">
        <f t="shared" si="191"/>
        <v>-1.9554341261522144E-2</v>
      </c>
      <c r="AE483" s="54">
        <f t="shared" si="191"/>
        <v>-7.9491952352000617E-3</v>
      </c>
      <c r="AF483" s="54">
        <f t="shared" si="191"/>
        <v>2.7120105564146495E-3</v>
      </c>
      <c r="AG483" s="54">
        <f t="shared" si="191"/>
        <v>1.2536087899339517E-2</v>
      </c>
      <c r="AH483" s="54">
        <f t="shared" si="191"/>
        <v>2.1615203436115692E-2</v>
      </c>
      <c r="AI483" s="54">
        <f t="shared" si="191"/>
        <v>3.0029101702884434E-2</v>
      </c>
      <c r="AJ483" s="54">
        <f t="shared" si="191"/>
        <v>3.7846983652110477E-2</v>
      </c>
      <c r="AK483" s="54">
        <f t="shared" si="191"/>
        <v>4.5129088964179151E-2</v>
      </c>
      <c r="AL483" s="54">
        <f t="shared" si="191"/>
        <v>5.1928026533791916E-2</v>
      </c>
      <c r="AN483" s="55">
        <f t="shared" si="177"/>
        <v>-3.3299999999999719E-3</v>
      </c>
      <c r="AO483" s="55">
        <f t="shared" si="178"/>
        <v>-7.9180000000000028E-2</v>
      </c>
      <c r="AP483" s="55">
        <f t="shared" si="179"/>
        <v>0.20226999999999995</v>
      </c>
      <c r="AQ483" s="55">
        <f t="shared" si="180"/>
        <v>0.14295999999999998</v>
      </c>
      <c r="AR483" s="55">
        <f t="shared" si="181"/>
        <v>0.11559000000000008</v>
      </c>
      <c r="AS483" s="55">
        <f t="shared" si="182"/>
        <v>-5.3420000000000023E-2</v>
      </c>
    </row>
    <row r="484" spans="1:45" ht="13.5" customHeight="1">
      <c r="A484" s="51">
        <v>474</v>
      </c>
      <c r="B484" s="52">
        <v>44510</v>
      </c>
      <c r="C484" s="53">
        <v>0.18414</v>
      </c>
      <c r="D484" s="53">
        <v>-1.19398</v>
      </c>
      <c r="E484" s="53">
        <v>-1.0985499999999999</v>
      </c>
      <c r="F484" s="53">
        <v>0.58126999999999995</v>
      </c>
      <c r="G484" s="53">
        <v>2.5154100000000001</v>
      </c>
      <c r="H484" s="53">
        <v>0.41639999999999999</v>
      </c>
      <c r="I484" s="54">
        <f t="shared" si="189"/>
        <v>-0.80187258884328549</v>
      </c>
      <c r="J484" s="54">
        <f t="shared" si="189"/>
        <v>-0.78596530569779799</v>
      </c>
      <c r="K484" s="54">
        <f t="shared" si="189"/>
        <v>-0.74133825192473457</v>
      </c>
      <c r="L484" s="54">
        <f t="shared" si="189"/>
        <v>-0.6791442469556036</v>
      </c>
      <c r="M484" s="54">
        <f t="shared" si="189"/>
        <v>-0.61227033497665517</v>
      </c>
      <c r="N484" s="54">
        <f t="shared" si="189"/>
        <v>-0.5470134710391662</v>
      </c>
      <c r="O484" s="54">
        <f t="shared" si="189"/>
        <v>-0.48616912709591625</v>
      </c>
      <c r="P484" s="54">
        <f t="shared" si="189"/>
        <v>-0.43080629241209956</v>
      </c>
      <c r="Q484" s="54">
        <f t="shared" si="189"/>
        <v>-0.38112217298000123</v>
      </c>
      <c r="R484" s="54">
        <f t="shared" si="189"/>
        <v>-0.33687740303871794</v>
      </c>
      <c r="S484" s="54">
        <f t="shared" si="190"/>
        <v>-0.29762954904035699</v>
      </c>
      <c r="T484" s="54">
        <f t="shared" si="190"/>
        <v>-0.26286088550144682</v>
      </c>
      <c r="U484" s="54">
        <f t="shared" si="190"/>
        <v>-0.23204747555983932</v>
      </c>
      <c r="V484" s="54">
        <f t="shared" si="190"/>
        <v>-0.20469475028767603</v>
      </c>
      <c r="W484" s="54">
        <f t="shared" si="190"/>
        <v>-0.18035386383620311</v>
      </c>
      <c r="X484" s="54">
        <f t="shared" si="190"/>
        <v>-0.15862716449798805</v>
      </c>
      <c r="Y484" s="54">
        <f t="shared" si="190"/>
        <v>-0.13916771459360538</v>
      </c>
      <c r="Z484" s="54">
        <f t="shared" si="190"/>
        <v>-0.12167577452701506</v>
      </c>
      <c r="AA484" s="54">
        <f t="shared" si="190"/>
        <v>-0.10589395236239288</v>
      </c>
      <c r="AB484" s="54">
        <f t="shared" si="190"/>
        <v>-9.16019859473894E-2</v>
      </c>
      <c r="AC484" s="54">
        <f t="shared" si="191"/>
        <v>-7.8611681850013493E-2</v>
      </c>
      <c r="AD484" s="54">
        <f t="shared" si="191"/>
        <v>-6.6762271411021354E-2</v>
      </c>
      <c r="AE484" s="54">
        <f t="shared" si="191"/>
        <v>-5.5916290077344791E-2</v>
      </c>
      <c r="AF484" s="54">
        <f t="shared" si="191"/>
        <v>-4.5955999234405027E-2</v>
      </c>
      <c r="AG484" s="54">
        <f t="shared" si="191"/>
        <v>-3.6780323504110375E-2</v>
      </c>
      <c r="AH484" s="54">
        <f t="shared" si="191"/>
        <v>-2.8302254462714241E-2</v>
      </c>
      <c r="AI484" s="54">
        <f t="shared" si="191"/>
        <v>-2.0446663778372003E-2</v>
      </c>
      <c r="AJ484" s="54">
        <f t="shared" si="191"/>
        <v>-1.3148468630208856E-2</v>
      </c>
      <c r="AK484" s="54">
        <f t="shared" si="191"/>
        <v>-6.3510961748867931E-3</v>
      </c>
      <c r="AL484" s="54">
        <f t="shared" si="191"/>
        <v>-5.1995387300718399E-6</v>
      </c>
      <c r="AN484" s="55">
        <f t="shared" si="177"/>
        <v>-6.5120000000000011E-2</v>
      </c>
      <c r="AO484" s="55">
        <f t="shared" si="178"/>
        <v>7.077E-2</v>
      </c>
      <c r="AP484" s="55">
        <f t="shared" si="179"/>
        <v>2.8080000000000105E-2</v>
      </c>
      <c r="AQ484" s="55">
        <f t="shared" si="180"/>
        <v>-6.7250000000000032E-2</v>
      </c>
      <c r="AR484" s="55">
        <f t="shared" si="181"/>
        <v>-7.8479999999999883E-2</v>
      </c>
      <c r="AS484" s="55">
        <f t="shared" si="182"/>
        <v>-1.9419999999999993E-2</v>
      </c>
    </row>
    <row r="485" spans="1:45" ht="13.5" customHeight="1">
      <c r="A485" s="51">
        <v>475</v>
      </c>
      <c r="B485" s="52">
        <v>44511</v>
      </c>
      <c r="C485" s="53">
        <v>0.21240000000000001</v>
      </c>
      <c r="D485" s="53">
        <v>-1.31141</v>
      </c>
      <c r="E485" s="53">
        <v>-0.78578999999999999</v>
      </c>
      <c r="F485" s="53">
        <v>0.74958999999999998</v>
      </c>
      <c r="G485" s="53">
        <v>2.6945299999999999</v>
      </c>
      <c r="H485" s="53">
        <v>0.31972</v>
      </c>
      <c r="I485" s="54">
        <f t="shared" si="189"/>
        <v>-0.80115199422386796</v>
      </c>
      <c r="J485" s="54">
        <f t="shared" si="189"/>
        <v>-0.77579762596236645</v>
      </c>
      <c r="K485" s="54">
        <f t="shared" si="189"/>
        <v>-0.71465654322002126</v>
      </c>
      <c r="L485" s="54">
        <f t="shared" si="189"/>
        <v>-0.64220311635385141</v>
      </c>
      <c r="M485" s="54">
        <f t="shared" si="189"/>
        <v>-0.57028387974564676</v>
      </c>
      <c r="N485" s="54">
        <f t="shared" si="189"/>
        <v>-0.5031090301351735</v>
      </c>
      <c r="O485" s="54">
        <f t="shared" si="189"/>
        <v>-0.44206710524205123</v>
      </c>
      <c r="P485" s="54">
        <f t="shared" si="189"/>
        <v>-0.38738258907359552</v>
      </c>
      <c r="Q485" s="54">
        <f t="shared" si="189"/>
        <v>-0.33876526170585097</v>
      </c>
      <c r="R485" s="54">
        <f t="shared" si="189"/>
        <v>-0.29570497074484803</v>
      </c>
      <c r="S485" s="54">
        <f t="shared" si="190"/>
        <v>-0.25761717740113765</v>
      </c>
      <c r="T485" s="54">
        <f t="shared" si="190"/>
        <v>-0.22391674093089958</v>
      </c>
      <c r="U485" s="54">
        <f t="shared" si="190"/>
        <v>-0.19405429554395806</v>
      </c>
      <c r="V485" s="54">
        <f t="shared" si="190"/>
        <v>-0.16753232862818698</v>
      </c>
      <c r="W485" s="54">
        <f t="shared" si="190"/>
        <v>-0.14391014684747255</v>
      </c>
      <c r="X485" s="54">
        <f t="shared" si="190"/>
        <v>-0.12280288578262259</v>
      </c>
      <c r="Y485" s="54">
        <f t="shared" si="190"/>
        <v>-0.10387751795162758</v>
      </c>
      <c r="Z485" s="54">
        <f t="shared" si="190"/>
        <v>-8.6847556518133778E-2</v>
      </c>
      <c r="AA485" s="54">
        <f t="shared" si="190"/>
        <v>-7.1467414209661378E-2</v>
      </c>
      <c r="AB485" s="54">
        <f t="shared" si="190"/>
        <v>-5.7526938957305346E-2</v>
      </c>
      <c r="AC485" s="54">
        <f t="shared" si="191"/>
        <v>-4.4846387828505231E-2</v>
      </c>
      <c r="AD485" s="54">
        <f t="shared" si="191"/>
        <v>-3.3271948460773644E-2</v>
      </c>
      <c r="AE485" s="54">
        <f t="shared" si="191"/>
        <v>-2.2671830288137837E-2</v>
      </c>
      <c r="AF485" s="54">
        <f t="shared" si="191"/>
        <v>-1.2932900695293008E-2</v>
      </c>
      <c r="AG485" s="54">
        <f t="shared" si="191"/>
        <v>-3.9578179948708634E-3</v>
      </c>
      <c r="AH485" s="54">
        <f t="shared" si="191"/>
        <v>4.3373960114614519E-3</v>
      </c>
      <c r="AI485" s="54">
        <f t="shared" si="191"/>
        <v>1.2025402223321373E-2</v>
      </c>
      <c r="AJ485" s="54">
        <f t="shared" si="191"/>
        <v>1.9169264296291913E-2</v>
      </c>
      <c r="AK485" s="54">
        <f t="shared" si="191"/>
        <v>2.5823892380905968E-2</v>
      </c>
      <c r="AL485" s="54">
        <f t="shared" si="191"/>
        <v>3.2037254326807277E-2</v>
      </c>
      <c r="AN485" s="55">
        <f t="shared" si="177"/>
        <v>2.8260000000000007E-2</v>
      </c>
      <c r="AO485" s="55">
        <f t="shared" si="178"/>
        <v>-0.11742999999999992</v>
      </c>
      <c r="AP485" s="55">
        <f t="shared" si="179"/>
        <v>0.31275999999999993</v>
      </c>
      <c r="AQ485" s="55">
        <f t="shared" si="180"/>
        <v>0.16832000000000003</v>
      </c>
      <c r="AR485" s="55">
        <f t="shared" si="181"/>
        <v>0.17911999999999972</v>
      </c>
      <c r="AS485" s="55">
        <f t="shared" si="182"/>
        <v>-9.6679999999999988E-2</v>
      </c>
    </row>
    <row r="486" spans="1:45" ht="13.5" customHeight="1">
      <c r="A486" s="51">
        <v>476</v>
      </c>
      <c r="B486" s="52">
        <v>44512</v>
      </c>
      <c r="C486" s="53">
        <v>0.20684</v>
      </c>
      <c r="D486" s="53">
        <v>-1.3926400000000001</v>
      </c>
      <c r="E486" s="53">
        <v>-0.62909999999999999</v>
      </c>
      <c r="F486" s="53">
        <v>0.93915000000000004</v>
      </c>
      <c r="G486" s="53">
        <v>2.77542</v>
      </c>
      <c r="H486" s="53">
        <v>0.31093999999999999</v>
      </c>
      <c r="I486" s="54">
        <f t="shared" si="189"/>
        <v>-0.80934154199779318</v>
      </c>
      <c r="J486" s="54">
        <f t="shared" si="189"/>
        <v>-0.78366499400241829</v>
      </c>
      <c r="K486" s="54">
        <f t="shared" si="189"/>
        <v>-0.71824160893349998</v>
      </c>
      <c r="L486" s="54">
        <f t="shared" si="189"/>
        <v>-0.64212857152100267</v>
      </c>
      <c r="M486" s="54">
        <f t="shared" si="189"/>
        <v>-0.56794029187386408</v>
      </c>
      <c r="N486" s="54">
        <f t="shared" si="189"/>
        <v>-0.49961446465426174</v>
      </c>
      <c r="O486" s="54">
        <f t="shared" si="189"/>
        <v>-0.43817262947414926</v>
      </c>
      <c r="P486" s="54">
        <f t="shared" si="189"/>
        <v>-0.38355015400160269</v>
      </c>
      <c r="Q486" s="54">
        <f t="shared" si="189"/>
        <v>-0.33525713650715749</v>
      </c>
      <c r="R486" s="54">
        <f t="shared" si="189"/>
        <v>-0.29265395997786653</v>
      </c>
      <c r="S486" s="54">
        <f t="shared" si="190"/>
        <v>-0.2550759487558778</v>
      </c>
      <c r="T486" s="54">
        <f t="shared" si="190"/>
        <v>-0.22189066801475305</v>
      </c>
      <c r="U486" s="54">
        <f t="shared" si="190"/>
        <v>-0.19252255959396389</v>
      </c>
      <c r="V486" s="54">
        <f t="shared" si="190"/>
        <v>-0.16646106325823637</v>
      </c>
      <c r="W486" s="54">
        <f t="shared" si="190"/>
        <v>-0.14326035606555521</v>
      </c>
      <c r="X486" s="54">
        <f t="shared" si="190"/>
        <v>-0.12253501163262952</v>
      </c>
      <c r="Y486" s="54">
        <f t="shared" si="190"/>
        <v>-0.10395390983443278</v>
      </c>
      <c r="Z486" s="54">
        <f t="shared" si="190"/>
        <v>-8.723365985362605E-2</v>
      </c>
      <c r="AA486" s="54">
        <f t="shared" si="190"/>
        <v>-7.2132202562348258E-2</v>
      </c>
      <c r="AB486" s="54">
        <f t="shared" si="190"/>
        <v>-5.8442919385632452E-2</v>
      </c>
      <c r="AC486" s="54">
        <f t="shared" si="191"/>
        <v>-4.5989382617579497E-2</v>
      </c>
      <c r="AD486" s="54">
        <f t="shared" si="191"/>
        <v>-3.4620775172382171E-2</v>
      </c>
      <c r="AE486" s="54">
        <f t="shared" si="191"/>
        <v>-2.4207950755785072E-2</v>
      </c>
      <c r="AF486" s="54">
        <f t="shared" si="191"/>
        <v>-1.4640077754285956E-2</v>
      </c>
      <c r="AG486" s="54">
        <f t="shared" si="191"/>
        <v>-5.8217994069888306E-3</v>
      </c>
      <c r="AH486" s="54">
        <f t="shared" si="191"/>
        <v>2.3291583822217642E-3</v>
      </c>
      <c r="AI486" s="54">
        <f t="shared" si="191"/>
        <v>9.8839963824659902E-3</v>
      </c>
      <c r="AJ486" s="54">
        <f t="shared" si="191"/>
        <v>1.6904527060454127E-2</v>
      </c>
      <c r="AK486" s="54">
        <f t="shared" si="191"/>
        <v>2.3444586723301353E-2</v>
      </c>
      <c r="AL486" s="54">
        <f t="shared" si="191"/>
        <v>2.9551219123898166E-2</v>
      </c>
      <c r="AN486" s="55">
        <f t="shared" si="177"/>
        <v>-5.5600000000000094E-3</v>
      </c>
      <c r="AO486" s="55">
        <f t="shared" si="178"/>
        <v>-8.1230000000000135E-2</v>
      </c>
      <c r="AP486" s="55">
        <f t="shared" si="179"/>
        <v>0.15669</v>
      </c>
      <c r="AQ486" s="55">
        <f t="shared" si="180"/>
        <v>0.18956000000000006</v>
      </c>
      <c r="AR486" s="55">
        <f t="shared" si="181"/>
        <v>8.0890000000000128E-2</v>
      </c>
      <c r="AS486" s="55">
        <f t="shared" si="182"/>
        <v>-8.78000000000001E-3</v>
      </c>
    </row>
    <row r="487" spans="1:45" ht="13.5" customHeight="1">
      <c r="A487" s="51">
        <v>477</v>
      </c>
      <c r="B487" s="52">
        <v>44515</v>
      </c>
      <c r="C487" s="53">
        <v>0.19264999999999999</v>
      </c>
      <c r="D487" s="53">
        <v>-1.3929400000000001</v>
      </c>
      <c r="E487" s="53">
        <v>-0.76034000000000002</v>
      </c>
      <c r="F487" s="53">
        <v>0.98755000000000004</v>
      </c>
      <c r="G487" s="53">
        <v>2.74884</v>
      </c>
      <c r="H487" s="53">
        <v>0.33279999999999998</v>
      </c>
      <c r="I487" s="54">
        <f t="shared" si="189"/>
        <v>-0.82052570377573142</v>
      </c>
      <c r="J487" s="54">
        <f t="shared" si="189"/>
        <v>-0.80838691460210144</v>
      </c>
      <c r="K487" s="54">
        <f t="shared" si="189"/>
        <v>-0.75319981982762974</v>
      </c>
      <c r="L487" s="54">
        <f t="shared" si="189"/>
        <v>-0.68219198438181439</v>
      </c>
      <c r="M487" s="54">
        <f t="shared" si="189"/>
        <v>-0.61009074883603054</v>
      </c>
      <c r="N487" s="54">
        <f t="shared" si="189"/>
        <v>-0.54215182189878308</v>
      </c>
      <c r="O487" s="54">
        <f t="shared" si="189"/>
        <v>-0.48014513504056289</v>
      </c>
      <c r="P487" s="54">
        <f t="shared" si="189"/>
        <v>-0.42444626443535793</v>
      </c>
      <c r="Q487" s="54">
        <f t="shared" si="189"/>
        <v>-0.37482922672192759</v>
      </c>
      <c r="R487" s="54">
        <f t="shared" si="189"/>
        <v>-0.33081233513498343</v>
      </c>
      <c r="S487" s="54">
        <f t="shared" si="190"/>
        <v>-0.29182353102862252</v>
      </c>
      <c r="T487" s="54">
        <f t="shared" si="190"/>
        <v>-0.25728242202254409</v>
      </c>
      <c r="U487" s="54">
        <f t="shared" si="190"/>
        <v>-0.22664036415436681</v>
      </c>
      <c r="V487" s="54">
        <f t="shared" si="190"/>
        <v>-0.19939834553335814</v>
      </c>
      <c r="W487" s="54">
        <f t="shared" si="190"/>
        <v>-0.17511291639134177</v>
      </c>
      <c r="X487" s="54">
        <f t="shared" si="190"/>
        <v>-0.15339576194837001</v>
      </c>
      <c r="Y487" s="54">
        <f t="shared" si="190"/>
        <v>-0.13391006429371294</v>
      </c>
      <c r="Z487" s="54">
        <f t="shared" si="190"/>
        <v>-0.11636543841716745</v>
      </c>
      <c r="AA487" s="54">
        <f t="shared" si="190"/>
        <v>-0.10051244567302114</v>
      </c>
      <c r="AB487" s="54">
        <f t="shared" si="190"/>
        <v>-8.6137230549238039E-2</v>
      </c>
      <c r="AC487" s="54">
        <f t="shared" si="191"/>
        <v>-7.305655760434368E-2</v>
      </c>
      <c r="AD487" s="54">
        <f t="shared" si="191"/>
        <v>-6.1113368374702257E-2</v>
      </c>
      <c r="AE487" s="54">
        <f t="shared" si="191"/>
        <v>-5.0172888347256972E-2</v>
      </c>
      <c r="AF487" s="54">
        <f t="shared" si="191"/>
        <v>-4.0119265035565801E-2</v>
      </c>
      <c r="AG487" s="54">
        <f t="shared" si="191"/>
        <v>-3.0852693535546923E-2</v>
      </c>
      <c r="AH487" s="54">
        <f t="shared" si="191"/>
        <v>-2.2286975689033116E-2</v>
      </c>
      <c r="AI487" s="54">
        <f t="shared" si="191"/>
        <v>-1.4347457004586065E-2</v>
      </c>
      <c r="AJ487" s="54">
        <f t="shared" si="191"/>
        <v>-6.9692880122074578E-3</v>
      </c>
      <c r="AK487" s="54">
        <f t="shared" si="191"/>
        <v>-9.5961482397205825E-5</v>
      </c>
      <c r="AL487" s="54">
        <f t="shared" si="191"/>
        <v>6.3219174312224569E-3</v>
      </c>
      <c r="AN487" s="55">
        <f t="shared" si="177"/>
        <v>-1.4190000000000008E-2</v>
      </c>
      <c r="AO487" s="55">
        <f t="shared" si="178"/>
        <v>-2.9999999999996696E-4</v>
      </c>
      <c r="AP487" s="55">
        <f t="shared" si="179"/>
        <v>-0.13124000000000002</v>
      </c>
      <c r="AQ487" s="55">
        <f t="shared" si="180"/>
        <v>4.8399999999999999E-2</v>
      </c>
      <c r="AR487" s="55">
        <f t="shared" si="181"/>
        <v>-2.6580000000000048E-2</v>
      </c>
      <c r="AS487" s="55">
        <f t="shared" si="182"/>
        <v>2.1859999999999991E-2</v>
      </c>
    </row>
    <row r="488" spans="1:45" ht="13.5" customHeight="1">
      <c r="A488" s="51">
        <v>478</v>
      </c>
      <c r="B488" s="52">
        <v>44516</v>
      </c>
      <c r="C488" s="53">
        <v>0.24698999999999999</v>
      </c>
      <c r="D488" s="53">
        <v>-1.49</v>
      </c>
      <c r="E488" s="53">
        <v>-0.64902000000000004</v>
      </c>
      <c r="F488" s="53">
        <v>1.1036600000000001</v>
      </c>
      <c r="G488" s="53">
        <v>2.8572700000000002</v>
      </c>
      <c r="H488" s="53">
        <v>0.36001</v>
      </c>
      <c r="I488" s="54">
        <f t="shared" si="189"/>
        <v>-0.79645879060151081</v>
      </c>
      <c r="J488" s="54">
        <f t="shared" si="189"/>
        <v>-0.77540435531011775</v>
      </c>
      <c r="K488" s="54">
        <f t="shared" si="189"/>
        <v>-0.71804477528909816</v>
      </c>
      <c r="L488" s="54">
        <f t="shared" si="189"/>
        <v>-0.64477021690123204</v>
      </c>
      <c r="M488" s="54">
        <f t="shared" si="189"/>
        <v>-0.57067597182374852</v>
      </c>
      <c r="N488" s="54">
        <f t="shared" si="189"/>
        <v>-0.50118181663842132</v>
      </c>
      <c r="O488" s="54">
        <f t="shared" si="189"/>
        <v>-0.43799278426219229</v>
      </c>
      <c r="P488" s="54">
        <f t="shared" si="189"/>
        <v>-0.38137893106879545</v>
      </c>
      <c r="Q488" s="54">
        <f t="shared" si="189"/>
        <v>-0.33102649294862663</v>
      </c>
      <c r="R488" s="54">
        <f t="shared" si="189"/>
        <v>-0.28639236189733941</v>
      </c>
      <c r="S488" s="54">
        <f t="shared" si="190"/>
        <v>-0.24686485586961521</v>
      </c>
      <c r="T488" s="54">
        <f t="shared" si="190"/>
        <v>-0.21183929973289406</v>
      </c>
      <c r="U488" s="54">
        <f t="shared" si="190"/>
        <v>-0.18075272805172093</v>
      </c>
      <c r="V488" s="54">
        <f t="shared" si="190"/>
        <v>-0.15309792211942794</v>
      </c>
      <c r="W488" s="54">
        <f t="shared" si="190"/>
        <v>-0.12842679219644423</v>
      </c>
      <c r="X488" s="54">
        <f t="shared" si="190"/>
        <v>-0.10634834932628982</v>
      </c>
      <c r="Y488" s="54">
        <f t="shared" si="190"/>
        <v>-8.6524106946452628E-2</v>
      </c>
      <c r="Z488" s="54">
        <f t="shared" si="190"/>
        <v>-6.866246967101497E-2</v>
      </c>
      <c r="AA488" s="54">
        <f t="shared" si="190"/>
        <v>-5.2512955143581619E-2</v>
      </c>
      <c r="AB488" s="54">
        <f t="shared" si="190"/>
        <v>-3.7860691038900829E-2</v>
      </c>
      <c r="AC488" s="54">
        <f t="shared" si="191"/>
        <v>-2.4521398058463487E-2</v>
      </c>
      <c r="AD488" s="54">
        <f t="shared" si="191"/>
        <v>-1.2336938129938278E-2</v>
      </c>
      <c r="AE488" s="54">
        <f t="shared" si="191"/>
        <v>-1.1714338551967983E-3</v>
      </c>
      <c r="AF488" s="54">
        <f t="shared" si="191"/>
        <v>9.092073351893902E-3</v>
      </c>
      <c r="AG488" s="54">
        <f t="shared" si="191"/>
        <v>1.8554477243444941E-2</v>
      </c>
      <c r="AH488" s="54">
        <f t="shared" si="191"/>
        <v>2.7303030079349783E-2</v>
      </c>
      <c r="AI488" s="54">
        <f t="shared" si="191"/>
        <v>3.5413392397880272E-2</v>
      </c>
      <c r="AJ488" s="54">
        <f t="shared" si="191"/>
        <v>4.2951362600437894E-2</v>
      </c>
      <c r="AK488" s="54">
        <f t="shared" si="191"/>
        <v>4.9974334430514453E-2</v>
      </c>
      <c r="AL488" s="54">
        <f t="shared" si="191"/>
        <v>5.6532524590387691E-2</v>
      </c>
      <c r="AN488" s="55">
        <f t="shared" si="177"/>
        <v>5.4339999999999999E-2</v>
      </c>
      <c r="AO488" s="55">
        <f t="shared" si="178"/>
        <v>-9.7059999999999924E-2</v>
      </c>
      <c r="AP488" s="55">
        <f t="shared" si="179"/>
        <v>0.11131999999999997</v>
      </c>
      <c r="AQ488" s="55">
        <f t="shared" si="180"/>
        <v>0.11611000000000005</v>
      </c>
      <c r="AR488" s="55">
        <f t="shared" si="181"/>
        <v>0.10843000000000025</v>
      </c>
      <c r="AS488" s="55">
        <f t="shared" si="182"/>
        <v>2.7210000000000012E-2</v>
      </c>
    </row>
    <row r="489" spans="1:45" ht="13.5" customHeight="1">
      <c r="A489" s="51">
        <v>479</v>
      </c>
      <c r="B489" s="52">
        <v>44517</v>
      </c>
      <c r="C489" s="53">
        <v>0.26013999999999998</v>
      </c>
      <c r="D489" s="53">
        <v>-1.55497</v>
      </c>
      <c r="E489" s="53">
        <v>-0.64024999999999999</v>
      </c>
      <c r="F489" s="53">
        <v>1.15873</v>
      </c>
      <c r="G489" s="53">
        <v>2.9138299999999999</v>
      </c>
      <c r="H489" s="53">
        <v>0.35524</v>
      </c>
      <c r="I489" s="54">
        <f t="shared" si="189"/>
        <v>-0.82621070502375404</v>
      </c>
      <c r="J489" s="54">
        <f t="shared" si="189"/>
        <v>-0.80491423937344952</v>
      </c>
      <c r="K489" s="54">
        <f t="shared" si="189"/>
        <v>-0.74490071961234405</v>
      </c>
      <c r="L489" s="54">
        <f t="shared" si="189"/>
        <v>-0.66862374680135528</v>
      </c>
      <c r="M489" s="54">
        <f t="shared" si="189"/>
        <v>-0.59171541212391121</v>
      </c>
      <c r="N489" s="54">
        <f t="shared" si="189"/>
        <v>-0.51967367533002295</v>
      </c>
      <c r="O489" s="54">
        <f t="shared" si="189"/>
        <v>-0.45419161720325651</v>
      </c>
      <c r="P489" s="54">
        <f t="shared" si="189"/>
        <v>-0.39551211248092644</v>
      </c>
      <c r="Q489" s="54">
        <f t="shared" si="189"/>
        <v>-0.3432949217630219</v>
      </c>
      <c r="R489" s="54">
        <f t="shared" si="189"/>
        <v>-0.29697409102754302</v>
      </c>
      <c r="S489" s="54">
        <f t="shared" si="190"/>
        <v>-0.25591856939395163</v>
      </c>
      <c r="T489" s="54">
        <f t="shared" si="190"/>
        <v>-0.21950707031210231</v>
      </c>
      <c r="U489" s="54">
        <f t="shared" si="190"/>
        <v>-0.18716212395780693</v>
      </c>
      <c r="V489" s="54">
        <f t="shared" si="190"/>
        <v>-0.15836364761846947</v>
      </c>
      <c r="W489" s="54">
        <f t="shared" si="190"/>
        <v>-0.13265202006257878</v>
      </c>
      <c r="X489" s="54">
        <f t="shared" si="190"/>
        <v>-0.10962585472398589</v>
      </c>
      <c r="Y489" s="54">
        <f t="shared" si="190"/>
        <v>-8.8937269628080129E-2</v>
      </c>
      <c r="Z489" s="54">
        <f t="shared" si="190"/>
        <v>-7.0286182128287175E-2</v>
      </c>
      <c r="AA489" s="54">
        <f t="shared" si="190"/>
        <v>-5.3414456227552566E-2</v>
      </c>
      <c r="AB489" s="54">
        <f t="shared" si="190"/>
        <v>-3.8100334381472353E-2</v>
      </c>
      <c r="AC489" s="54">
        <f t="shared" si="191"/>
        <v>-2.4153359531455119E-2</v>
      </c>
      <c r="AD489" s="54">
        <f t="shared" si="191"/>
        <v>-1.1409864479128857E-2</v>
      </c>
      <c r="AE489" s="54">
        <f t="shared" si="191"/>
        <v>2.7096583782132075E-4</v>
      </c>
      <c r="AF489" s="54">
        <f t="shared" si="191"/>
        <v>1.1010491453926227E-2</v>
      </c>
      <c r="AG489" s="54">
        <f t="shared" si="191"/>
        <v>2.0913524137514735E-2</v>
      </c>
      <c r="AH489" s="54">
        <f t="shared" si="191"/>
        <v>3.007080051657764E-2</v>
      </c>
      <c r="AI489" s="54">
        <f t="shared" si="191"/>
        <v>3.856107821668326E-2</v>
      </c>
      <c r="AJ489" s="54">
        <f t="shared" si="191"/>
        <v>4.6452908138308005E-2</v>
      </c>
      <c r="AK489" s="54">
        <f t="shared" si="191"/>
        <v>5.3806130850974777E-2</v>
      </c>
      <c r="AL489" s="54">
        <f t="shared" si="191"/>
        <v>6.0673139376553289E-2</v>
      </c>
      <c r="AN489" s="55">
        <f t="shared" si="177"/>
        <v>1.3149999999999995E-2</v>
      </c>
      <c r="AO489" s="55">
        <f t="shared" si="178"/>
        <v>-6.4969999999999972E-2</v>
      </c>
      <c r="AP489" s="55">
        <f t="shared" si="179"/>
        <v>8.7700000000000555E-3</v>
      </c>
      <c r="AQ489" s="55">
        <f t="shared" si="180"/>
        <v>5.5069999999999952E-2</v>
      </c>
      <c r="AR489" s="55">
        <f t="shared" si="181"/>
        <v>5.6559999999999722E-2</v>
      </c>
      <c r="AS489" s="55">
        <f t="shared" si="182"/>
        <v>-4.7699999999999965E-3</v>
      </c>
    </row>
    <row r="490" spans="1:45" ht="13.5" customHeight="1">
      <c r="A490" s="51">
        <v>480</v>
      </c>
      <c r="B490" s="52">
        <v>44518</v>
      </c>
      <c r="C490" s="53">
        <v>0.23154</v>
      </c>
      <c r="D490" s="53">
        <v>-1.5207599999999999</v>
      </c>
      <c r="E490" s="53">
        <v>-0.48448999999999998</v>
      </c>
      <c r="F490" s="53">
        <v>1.19</v>
      </c>
      <c r="G490" s="53">
        <v>3.1128999999999998</v>
      </c>
      <c r="H490" s="53">
        <v>0.33296999999999999</v>
      </c>
      <c r="I490" s="54">
        <f t="shared" si="189"/>
        <v>-0.81461828631360711</v>
      </c>
      <c r="J490" s="54">
        <f t="shared" si="189"/>
        <v>-0.79837109019353014</v>
      </c>
      <c r="K490" s="54">
        <f t="shared" si="189"/>
        <v>-0.73871756046335579</v>
      </c>
      <c r="L490" s="54">
        <f t="shared" si="189"/>
        <v>-0.66417347145529049</v>
      </c>
      <c r="M490" s="54">
        <f t="shared" si="189"/>
        <v>-0.58994103560155686</v>
      </c>
      <c r="N490" s="54">
        <f t="shared" si="189"/>
        <v>-0.5208870834201168</v>
      </c>
      <c r="O490" s="54">
        <f t="shared" si="189"/>
        <v>-0.45834908655658879</v>
      </c>
      <c r="P490" s="54">
        <f t="shared" si="189"/>
        <v>-0.40239486419478415</v>
      </c>
      <c r="Q490" s="54">
        <f t="shared" si="189"/>
        <v>-0.35261136225746176</v>
      </c>
      <c r="R490" s="54">
        <f t="shared" si="189"/>
        <v>-0.30841626993892024</v>
      </c>
      <c r="S490" s="54">
        <f t="shared" si="190"/>
        <v>-0.26919200491341427</v>
      </c>
      <c r="T490" s="54">
        <f t="shared" si="190"/>
        <v>-0.23434501348091435</v>
      </c>
      <c r="U490" s="54">
        <f t="shared" si="190"/>
        <v>-0.20333085558630928</v>
      </c>
      <c r="V490" s="54">
        <f t="shared" si="190"/>
        <v>-0.17566278915514619</v>
      </c>
      <c r="W490" s="54">
        <f t="shared" si="190"/>
        <v>-0.15091225725279561</v>
      </c>
      <c r="X490" s="54">
        <f t="shared" si="190"/>
        <v>-0.12870549737553208</v>
      </c>
      <c r="Y490" s="54">
        <f t="shared" si="190"/>
        <v>-0.108718467223619</v>
      </c>
      <c r="Z490" s="54">
        <f t="shared" si="190"/>
        <v>-9.0671243861390222E-2</v>
      </c>
      <c r="AA490" s="54">
        <f t="shared" si="190"/>
        <v>-7.4322499152175911E-2</v>
      </c>
      <c r="AB490" s="54">
        <f t="shared" si="190"/>
        <v>-5.9464350450024718E-2</v>
      </c>
      <c r="AC490" s="54">
        <f t="shared" si="191"/>
        <v>-4.59177167836348E-2</v>
      </c>
      <c r="AD490" s="54">
        <f t="shared" si="191"/>
        <v>-3.3528217473514213E-2</v>
      </c>
      <c r="AE490" s="54">
        <f t="shared" si="191"/>
        <v>-2.2162599882148949E-2</v>
      </c>
      <c r="AF490" s="54">
        <f t="shared" si="191"/>
        <v>-1.1705657601232666E-2</v>
      </c>
      <c r="AG490" s="54">
        <f t="shared" si="191"/>
        <v>-2.0575893206708981E-3</v>
      </c>
      <c r="AH490" s="54">
        <f t="shared" si="191"/>
        <v>6.8682542786263259E-3</v>
      </c>
      <c r="AI490" s="54">
        <f t="shared" si="191"/>
        <v>1.5147286685040933E-2</v>
      </c>
      <c r="AJ490" s="54">
        <f t="shared" si="191"/>
        <v>2.2845311969531826E-2</v>
      </c>
      <c r="AK490" s="54">
        <f t="shared" si="191"/>
        <v>3.0019903772905296E-2</v>
      </c>
      <c r="AL490" s="54">
        <f t="shared" si="191"/>
        <v>3.6721574057514542E-2</v>
      </c>
      <c r="AN490" s="55">
        <f t="shared" si="177"/>
        <v>-2.8599999999999987E-2</v>
      </c>
      <c r="AO490" s="55">
        <f t="shared" si="178"/>
        <v>3.4210000000000074E-2</v>
      </c>
      <c r="AP490" s="55">
        <f t="shared" si="179"/>
        <v>0.15576000000000001</v>
      </c>
      <c r="AQ490" s="55">
        <f t="shared" si="180"/>
        <v>3.1269999999999909E-2</v>
      </c>
      <c r="AR490" s="55">
        <f t="shared" si="181"/>
        <v>0.19906999999999986</v>
      </c>
      <c r="AS490" s="55">
        <f t="shared" si="182"/>
        <v>-2.2270000000000012E-2</v>
      </c>
    </row>
    <row r="491" spans="1:45" ht="13.5" customHeight="1">
      <c r="A491" s="51">
        <v>481</v>
      </c>
      <c r="B491" s="52">
        <v>44519</v>
      </c>
      <c r="C491" s="53">
        <v>0.14409</v>
      </c>
      <c r="D491" s="53">
        <v>-1.5018499999999999</v>
      </c>
      <c r="E491" s="53">
        <v>-0.35962</v>
      </c>
      <c r="F491" s="53">
        <v>1.3796200000000001</v>
      </c>
      <c r="G491" s="53">
        <v>3.30654</v>
      </c>
      <c r="H491" s="53">
        <v>0.30932999999999999</v>
      </c>
      <c r="I491" s="54">
        <f t="shared" ref="I491:R500" si="192">IFERROR($C491 + $D491 * (1 - EXP(-I$9 / $G491)) / (I$9 / $G491)+ $E491 * ((1 - EXP(-I$9 / $G491)) / (I$9 / $G491) - EXP(-I$9 / $G491))+ $F491 * ((1 - EXP(-I$9 / $H491)) / (I$9 / $H491) - EXP(-I$9 / $H491)),"n.a")</f>
        <v>-0.84098376654676965</v>
      </c>
      <c r="J491" s="54">
        <f t="shared" si="192"/>
        <v>-0.8453329868365429</v>
      </c>
      <c r="K491" s="54">
        <f t="shared" si="192"/>
        <v>-0.79218999089661757</v>
      </c>
      <c r="L491" s="54">
        <f t="shared" si="192"/>
        <v>-0.72173335588805854</v>
      </c>
      <c r="M491" s="54">
        <f t="shared" si="192"/>
        <v>-0.65093495129367318</v>
      </c>
      <c r="N491" s="54">
        <f t="shared" si="192"/>
        <v>-0.58492269562702626</v>
      </c>
      <c r="O491" s="54">
        <f t="shared" si="192"/>
        <v>-0.52508125882697343</v>
      </c>
      <c r="P491" s="54">
        <f t="shared" si="192"/>
        <v>-0.47149557520276614</v>
      </c>
      <c r="Q491" s="54">
        <f t="shared" si="192"/>
        <v>-0.42377206000679402</v>
      </c>
      <c r="R491" s="54">
        <f t="shared" si="192"/>
        <v>-0.38135418064944032</v>
      </c>
      <c r="S491" s="54">
        <f t="shared" ref="S491:AB500" si="193">IFERROR($C491 + $D491 * (1 - EXP(-S$9 / $G491)) / (S$9 / $G491)+ $E491 * ((1 - EXP(-S$9 / $G491)) / (S$9 / $G491) - EXP(-S$9 / $G491))+ $F491 * ((1 - EXP(-S$9 / $H491)) / (S$9 / $H491) - EXP(-S$9 / $H491)),"n.a")</f>
        <v>-0.34365427544947774</v>
      </c>
      <c r="T491" s="54">
        <f t="shared" si="193"/>
        <v>-0.31011001659831677</v>
      </c>
      <c r="U491" s="54">
        <f t="shared" si="193"/>
        <v>-0.28020731559803302</v>
      </c>
      <c r="V491" s="54">
        <f t="shared" si="193"/>
        <v>-0.25348754474122642</v>
      </c>
      <c r="W491" s="54">
        <f t="shared" si="193"/>
        <v>-0.22954732490287988</v>
      </c>
      <c r="X491" s="54">
        <f t="shared" si="193"/>
        <v>-0.20803489883864104</v>
      </c>
      <c r="Y491" s="54">
        <f t="shared" si="193"/>
        <v>-0.18864511417580612</v>
      </c>
      <c r="Z491" s="54">
        <f t="shared" si="193"/>
        <v>-0.17111404742747507</v>
      </c>
      <c r="AA491" s="54">
        <f t="shared" si="193"/>
        <v>-0.15521378622469573</v>
      </c>
      <c r="AB491" s="54">
        <f t="shared" si="193"/>
        <v>-0.14074761372487063</v>
      </c>
      <c r="AC491" s="54">
        <f t="shared" ref="AC491:AL500" si="194">IFERROR($C491 + $D491 * (1 - EXP(-AC$9 / $G491)) / (AC$9 / $G491)+ $E491 * ((1 - EXP(-AC$9 / $G491)) / (AC$9 / $G491) - EXP(-AC$9 / $G491))+ $F491 * ((1 - EXP(-AC$9 / $H491)) / (AC$9 / $H491) - EXP(-AC$9 / $H491)),"n.a")</f>
        <v>-0.12754569228519277</v>
      </c>
      <c r="AD491" s="54">
        <f t="shared" si="194"/>
        <v>-0.11546126504022397</v>
      </c>
      <c r="AE491" s="54">
        <f t="shared" si="194"/>
        <v>-0.1043673534368324</v>
      </c>
      <c r="AF491" s="54">
        <f t="shared" si="194"/>
        <v>-9.4153909390174748E-2</v>
      </c>
      <c r="AG491" s="54">
        <f t="shared" si="194"/>
        <v>-8.4725373194847534E-2</v>
      </c>
      <c r="AH491" s="54">
        <f t="shared" si="194"/>
        <v>-7.5998587324129313E-2</v>
      </c>
      <c r="AI491" s="54">
        <f t="shared" si="194"/>
        <v>-6.790101869725354E-2</v>
      </c>
      <c r="AJ491" s="54">
        <f t="shared" si="194"/>
        <v>-6.0369246105058234E-2</v>
      </c>
      <c r="AK491" s="54">
        <f t="shared" si="194"/>
        <v>-5.3347674231692545E-2</v>
      </c>
      <c r="AL491" s="54">
        <f t="shared" si="194"/>
        <v>-4.6787440516982672E-2</v>
      </c>
      <c r="AN491" s="55">
        <f t="shared" si="177"/>
        <v>-8.745E-2</v>
      </c>
      <c r="AO491" s="55">
        <f t="shared" si="178"/>
        <v>1.8909999999999982E-2</v>
      </c>
      <c r="AP491" s="55">
        <f t="shared" si="179"/>
        <v>0.12486999999999998</v>
      </c>
      <c r="AQ491" s="55">
        <f t="shared" si="180"/>
        <v>0.18962000000000012</v>
      </c>
      <c r="AR491" s="55">
        <f t="shared" si="181"/>
        <v>0.19364000000000026</v>
      </c>
      <c r="AS491" s="55">
        <f t="shared" si="182"/>
        <v>-2.3639999999999994E-2</v>
      </c>
    </row>
    <row r="492" spans="1:45" ht="13.5" customHeight="1">
      <c r="A492" s="51">
        <v>482</v>
      </c>
      <c r="B492" s="52">
        <v>44522</v>
      </c>
      <c r="C492" s="53">
        <v>0.16414999999999999</v>
      </c>
      <c r="D492" s="53">
        <v>-1.5921400000000001</v>
      </c>
      <c r="E492" s="53">
        <v>-0.24543999999999999</v>
      </c>
      <c r="F492" s="53">
        <v>1.65666</v>
      </c>
      <c r="G492" s="53">
        <v>3.6050800000000001</v>
      </c>
      <c r="H492" s="53">
        <v>0.31491000000000002</v>
      </c>
      <c r="I492" s="54">
        <f t="shared" si="192"/>
        <v>-0.82389981824821945</v>
      </c>
      <c r="J492" s="54">
        <f t="shared" si="192"/>
        <v>-0.84778734559931379</v>
      </c>
      <c r="K492" s="54">
        <f t="shared" si="192"/>
        <v>-0.80268768362338361</v>
      </c>
      <c r="L492" s="54">
        <f t="shared" si="192"/>
        <v>-0.73461361087778976</v>
      </c>
      <c r="M492" s="54">
        <f t="shared" si="192"/>
        <v>-0.66409406276472294</v>
      </c>
      <c r="N492" s="54">
        <f t="shared" si="192"/>
        <v>-0.5975087885988728</v>
      </c>
      <c r="O492" s="54">
        <f t="shared" si="192"/>
        <v>-0.53671949696719767</v>
      </c>
      <c r="P492" s="54">
        <f t="shared" si="192"/>
        <v>-0.48201564398613239</v>
      </c>
      <c r="Q492" s="54">
        <f t="shared" si="192"/>
        <v>-0.4331011729973494</v>
      </c>
      <c r="R492" s="54">
        <f t="shared" si="192"/>
        <v>-0.38947080990772986</v>
      </c>
      <c r="S492" s="54">
        <f t="shared" si="193"/>
        <v>-0.35056628909295473</v>
      </c>
      <c r="T492" s="54">
        <f t="shared" si="193"/>
        <v>-0.31584334294625338</v>
      </c>
      <c r="U492" s="54">
        <f t="shared" si="193"/>
        <v>-0.28479944315925992</v>
      </c>
      <c r="V492" s="54">
        <f t="shared" si="193"/>
        <v>-0.2569834064175136</v>
      </c>
      <c r="W492" s="54">
        <f t="shared" si="193"/>
        <v>-0.2319964677009724</v>
      </c>
      <c r="X492" s="54">
        <f t="shared" si="193"/>
        <v>-0.20948942576243063</v>
      </c>
      <c r="Y492" s="54">
        <f t="shared" si="193"/>
        <v>-0.18915814388098828</v>
      </c>
      <c r="Z492" s="54">
        <f t="shared" si="193"/>
        <v>-0.17073855353208847</v>
      </c>
      <c r="AA492" s="54">
        <f t="shared" si="193"/>
        <v>-0.15400173147297752</v>
      </c>
      <c r="AB492" s="54">
        <f t="shared" si="193"/>
        <v>-0.13874931971369087</v>
      </c>
      <c r="AC492" s="54">
        <f t="shared" si="194"/>
        <v>-0.12480939886566565</v>
      </c>
      <c r="AD492" s="54">
        <f t="shared" si="194"/>
        <v>-0.11203284171967406</v>
      </c>
      <c r="AE492" s="54">
        <f t="shared" si="194"/>
        <v>-0.10029013109040966</v>
      </c>
      <c r="AF492" s="54">
        <f t="shared" si="194"/>
        <v>-8.9468605544213042E-2</v>
      </c>
      <c r="AG492" s="54">
        <f t="shared" si="194"/>
        <v>-7.9470088500963307E-2</v>
      </c>
      <c r="AH492" s="54">
        <f t="shared" si="194"/>
        <v>-7.0208854733340847E-2</v>
      </c>
      <c r="AI492" s="54">
        <f t="shared" si="194"/>
        <v>-6.1609890290945213E-2</v>
      </c>
      <c r="AJ492" s="54">
        <f t="shared" si="194"/>
        <v>-5.3607405545784789E-2</v>
      </c>
      <c r="AK492" s="54">
        <f t="shared" si="194"/>
        <v>-4.614356537006889E-2</v>
      </c>
      <c r="AL492" s="54">
        <f t="shared" si="194"/>
        <v>-3.9167404853504492E-2</v>
      </c>
      <c r="AN492" s="55">
        <f t="shared" si="177"/>
        <v>2.0059999999999995E-2</v>
      </c>
      <c r="AO492" s="55">
        <f t="shared" si="178"/>
        <v>-9.0290000000000203E-2</v>
      </c>
      <c r="AP492" s="55">
        <f t="shared" si="179"/>
        <v>0.11418</v>
      </c>
      <c r="AQ492" s="55">
        <f t="shared" si="180"/>
        <v>0.27703999999999995</v>
      </c>
      <c r="AR492" s="55">
        <f t="shared" si="181"/>
        <v>0.29854000000000003</v>
      </c>
      <c r="AS492" s="55">
        <f t="shared" si="182"/>
        <v>5.5800000000000294E-3</v>
      </c>
    </row>
    <row r="493" spans="1:45" ht="13.5" customHeight="1">
      <c r="A493" s="51">
        <v>483</v>
      </c>
      <c r="B493" s="52">
        <v>44523</v>
      </c>
      <c r="C493" s="53">
        <v>0.20280000000000001</v>
      </c>
      <c r="D493" s="53">
        <v>-1.6355599999999999</v>
      </c>
      <c r="E493" s="53">
        <v>-0.34805999999999998</v>
      </c>
      <c r="F493" s="53">
        <v>1.6812400000000001</v>
      </c>
      <c r="G493" s="53">
        <v>3.0493199999999998</v>
      </c>
      <c r="H493" s="53">
        <v>0.31873000000000001</v>
      </c>
      <c r="I493" s="54">
        <f t="shared" si="192"/>
        <v>-0.79798661376389735</v>
      </c>
      <c r="J493" s="54">
        <f t="shared" si="192"/>
        <v>-0.80706369345666218</v>
      </c>
      <c r="K493" s="54">
        <f t="shared" si="192"/>
        <v>-0.75100599906637155</v>
      </c>
      <c r="L493" s="54">
        <f t="shared" si="192"/>
        <v>-0.67437244164468702</v>
      </c>
      <c r="M493" s="54">
        <f t="shared" si="192"/>
        <v>-0.59749687819588704</v>
      </c>
      <c r="N493" s="54">
        <f t="shared" si="192"/>
        <v>-0.52643251440183891</v>
      </c>
      <c r="O493" s="54">
        <f t="shared" si="192"/>
        <v>-0.4626809004299538</v>
      </c>
      <c r="P493" s="54">
        <f t="shared" si="192"/>
        <v>-0.40620250534435148</v>
      </c>
      <c r="Q493" s="54">
        <f t="shared" si="192"/>
        <v>-0.35642189999341667</v>
      </c>
      <c r="R493" s="54">
        <f t="shared" si="192"/>
        <v>-0.31260517131250964</v>
      </c>
      <c r="S493" s="54">
        <f t="shared" si="193"/>
        <v>-0.27401127216610899</v>
      </c>
      <c r="T493" s="54">
        <f t="shared" si="193"/>
        <v>-0.23995236274348214</v>
      </c>
      <c r="U493" s="54">
        <f t="shared" si="193"/>
        <v>-0.20981481474553101</v>
      </c>
      <c r="V493" s="54">
        <f t="shared" si="193"/>
        <v>-0.18306266760734458</v>
      </c>
      <c r="W493" s="54">
        <f t="shared" si="193"/>
        <v>-0.15923337663479209</v>
      </c>
      <c r="X493" s="54">
        <f t="shared" si="193"/>
        <v>-0.13793049213940278</v>
      </c>
      <c r="Y493" s="54">
        <f t="shared" si="193"/>
        <v>-0.11881549516453482</v>
      </c>
      <c r="Z493" s="54">
        <f t="shared" si="193"/>
        <v>-0.10159984229949823</v>
      </c>
      <c r="AA493" s="54">
        <f t="shared" si="193"/>
        <v>-8.6037684826322403E-2</v>
      </c>
      <c r="AB493" s="54">
        <f t="shared" si="193"/>
        <v>-7.1919430029916007E-2</v>
      </c>
      <c r="AC493" s="54">
        <f t="shared" si="194"/>
        <v>-5.9066163479905225E-2</v>
      </c>
      <c r="AD493" s="54">
        <f t="shared" si="194"/>
        <v>-4.7324879750662845E-2</v>
      </c>
      <c r="AE493" s="54">
        <f t="shared" si="194"/>
        <v>-3.6564438742369143E-2</v>
      </c>
      <c r="AF493" s="54">
        <f t="shared" si="194"/>
        <v>-2.667215599151216E-2</v>
      </c>
      <c r="AG493" s="54">
        <f t="shared" si="194"/>
        <v>-1.7550937538928252E-2</v>
      </c>
      <c r="AH493" s="54">
        <f t="shared" si="194"/>
        <v>-9.1168772784399922E-3</v>
      </c>
      <c r="AI493" s="54">
        <f t="shared" si="194"/>
        <v>-1.2972440937211623E-3</v>
      </c>
      <c r="AJ493" s="54">
        <f t="shared" si="194"/>
        <v>5.9712041724471789E-3</v>
      </c>
      <c r="AK493" s="54">
        <f t="shared" si="194"/>
        <v>1.2743633636912128E-2</v>
      </c>
      <c r="AL493" s="54">
        <f t="shared" si="194"/>
        <v>1.9068319559404037E-2</v>
      </c>
      <c r="AN493" s="55">
        <f t="shared" si="177"/>
        <v>3.8650000000000018E-2</v>
      </c>
      <c r="AO493" s="55">
        <f t="shared" si="178"/>
        <v>-4.3419999999999792E-2</v>
      </c>
      <c r="AP493" s="55">
        <f t="shared" si="179"/>
        <v>-0.10261999999999999</v>
      </c>
      <c r="AQ493" s="55">
        <f t="shared" si="180"/>
        <v>2.4580000000000046E-2</v>
      </c>
      <c r="AR493" s="55">
        <f t="shared" si="181"/>
        <v>-0.55576000000000025</v>
      </c>
      <c r="AS493" s="55">
        <f t="shared" si="182"/>
        <v>3.8199999999999901E-3</v>
      </c>
    </row>
    <row r="494" spans="1:45" ht="13.5" customHeight="1">
      <c r="A494" s="51">
        <v>484</v>
      </c>
      <c r="B494" s="52">
        <v>44524</v>
      </c>
      <c r="C494" s="53">
        <v>0.25894</v>
      </c>
      <c r="D494" s="53">
        <v>-1.6926699999999999</v>
      </c>
      <c r="E494" s="53">
        <v>-0.44356000000000001</v>
      </c>
      <c r="F494" s="53">
        <v>1.50051</v>
      </c>
      <c r="G494" s="53">
        <v>3.0110600000000001</v>
      </c>
      <c r="H494" s="53">
        <v>0.32532</v>
      </c>
      <c r="I494" s="54">
        <f t="shared" si="192"/>
        <v>-0.84437062127742468</v>
      </c>
      <c r="J494" s="54">
        <f t="shared" si="192"/>
        <v>-0.83330685584209208</v>
      </c>
      <c r="K494" s="54">
        <f t="shared" si="192"/>
        <v>-0.7671626888081664</v>
      </c>
      <c r="L494" s="54">
        <f t="shared" si="192"/>
        <v>-0.6836488056599328</v>
      </c>
      <c r="M494" s="54">
        <f t="shared" si="192"/>
        <v>-0.6011287799897731</v>
      </c>
      <c r="N494" s="54">
        <f t="shared" si="192"/>
        <v>-0.52512688086686721</v>
      </c>
      <c r="O494" s="54">
        <f t="shared" si="192"/>
        <v>-0.45696937473317034</v>
      </c>
      <c r="P494" s="54">
        <f t="shared" si="192"/>
        <v>-0.39654054731493193</v>
      </c>
      <c r="Q494" s="54">
        <f t="shared" si="192"/>
        <v>-0.34321799656448115</v>
      </c>
      <c r="R494" s="54">
        <f t="shared" si="192"/>
        <v>-0.2962292697035398</v>
      </c>
      <c r="S494" s="54">
        <f t="shared" si="193"/>
        <v>-0.25479741868528955</v>
      </c>
      <c r="T494" s="54">
        <f t="shared" si="193"/>
        <v>-0.21820026003277004</v>
      </c>
      <c r="U494" s="54">
        <f t="shared" si="193"/>
        <v>-0.18579162919260517</v>
      </c>
      <c r="V494" s="54">
        <f t="shared" si="193"/>
        <v>-0.15700529569345728</v>
      </c>
      <c r="W494" s="54">
        <f t="shared" si="193"/>
        <v>-0.13135104337445866</v>
      </c>
      <c r="X494" s="54">
        <f t="shared" si="193"/>
        <v>-0.10840749441018258</v>
      </c>
      <c r="Y494" s="54">
        <f t="shared" si="193"/>
        <v>-8.781393065604326E-2</v>
      </c>
      <c r="Z494" s="54">
        <f t="shared" si="193"/>
        <v>-6.9262212551315178E-2</v>
      </c>
      <c r="AA494" s="54">
        <f t="shared" si="193"/>
        <v>-5.2489304844219244E-2</v>
      </c>
      <c r="AB494" s="54">
        <f t="shared" si="193"/>
        <v>-3.727061089056985E-2</v>
      </c>
      <c r="AC494" s="54">
        <f t="shared" si="194"/>
        <v>-2.3414158039561841E-2</v>
      </c>
      <c r="AD494" s="54">
        <f t="shared" si="194"/>
        <v>-1.07555969029774E-2</v>
      </c>
      <c r="AE494" s="54">
        <f t="shared" si="194"/>
        <v>8.460592329302373E-4</v>
      </c>
      <c r="AF494" s="54">
        <f t="shared" si="194"/>
        <v>1.1512041730596893E-2</v>
      </c>
      <c r="AG494" s="54">
        <f t="shared" si="194"/>
        <v>2.1346868261216286E-2</v>
      </c>
      <c r="AH494" s="54">
        <f t="shared" si="194"/>
        <v>3.0440900884303186E-2</v>
      </c>
      <c r="AI494" s="54">
        <f t="shared" si="194"/>
        <v>3.8872494331369217E-2</v>
      </c>
      <c r="AJ494" s="54">
        <f t="shared" si="194"/>
        <v>4.6709799121604993E-2</v>
      </c>
      <c r="AK494" s="54">
        <f t="shared" si="194"/>
        <v>5.4012275150902844E-2</v>
      </c>
      <c r="AL494" s="54">
        <f t="shared" si="194"/>
        <v>6.0831963093245414E-2</v>
      </c>
      <c r="AN494" s="55">
        <f t="shared" si="177"/>
        <v>5.6139999999999995E-2</v>
      </c>
      <c r="AO494" s="55">
        <f t="shared" si="178"/>
        <v>-5.7109999999999994E-2</v>
      </c>
      <c r="AP494" s="55">
        <f t="shared" si="179"/>
        <v>-9.5500000000000029E-2</v>
      </c>
      <c r="AQ494" s="55">
        <f t="shared" si="180"/>
        <v>-0.18073000000000006</v>
      </c>
      <c r="AR494" s="55">
        <f t="shared" si="181"/>
        <v>-3.8259999999999739E-2</v>
      </c>
      <c r="AS494" s="55">
        <f t="shared" si="182"/>
        <v>6.5899999999999848E-3</v>
      </c>
    </row>
    <row r="495" spans="1:45" ht="13.5" customHeight="1">
      <c r="A495" s="51">
        <v>485</v>
      </c>
      <c r="B495" s="52">
        <v>44525</v>
      </c>
      <c r="C495" s="53">
        <v>0.25306000000000001</v>
      </c>
      <c r="D495" s="53">
        <v>-1.5346500000000001</v>
      </c>
      <c r="E495" s="53">
        <v>-0.68776000000000004</v>
      </c>
      <c r="F495" s="53">
        <v>1.08924</v>
      </c>
      <c r="G495" s="53">
        <v>2.78911</v>
      </c>
      <c r="H495" s="53">
        <v>0.34489999999999998</v>
      </c>
      <c r="I495" s="54">
        <f t="shared" si="192"/>
        <v>-0.8390155840787864</v>
      </c>
      <c r="J495" s="54">
        <f t="shared" si="192"/>
        <v>-0.81349745258421358</v>
      </c>
      <c r="K495" s="54">
        <f t="shared" si="192"/>
        <v>-0.74875914715410885</v>
      </c>
      <c r="L495" s="54">
        <f t="shared" si="192"/>
        <v>-0.66945572186200653</v>
      </c>
      <c r="M495" s="54">
        <f t="shared" si="192"/>
        <v>-0.59056682352146939</v>
      </c>
      <c r="N495" s="54">
        <f t="shared" si="192"/>
        <v>-0.51721117648088144</v>
      </c>
      <c r="O495" s="54">
        <f t="shared" si="192"/>
        <v>-0.45089101373617224</v>
      </c>
      <c r="P495" s="54">
        <f t="shared" si="192"/>
        <v>-0.39173054786733968</v>
      </c>
      <c r="Q495" s="54">
        <f t="shared" si="192"/>
        <v>-0.33930227041632677</v>
      </c>
      <c r="R495" s="54">
        <f t="shared" si="192"/>
        <v>-0.29297136630784837</v>
      </c>
      <c r="S495" s="54">
        <f t="shared" si="193"/>
        <v>-0.25205167197423206</v>
      </c>
      <c r="T495" s="54">
        <f t="shared" si="193"/>
        <v>-0.21587818181834678</v>
      </c>
      <c r="U495" s="54">
        <f t="shared" si="193"/>
        <v>-0.18383933665896424</v>
      </c>
      <c r="V495" s="54">
        <f t="shared" si="193"/>
        <v>-0.15538900473020609</v>
      </c>
      <c r="W495" s="54">
        <f t="shared" si="193"/>
        <v>-0.1300480900231219</v>
      </c>
      <c r="X495" s="54">
        <f t="shared" si="193"/>
        <v>-0.1074009905542332</v>
      </c>
      <c r="Y495" s="54">
        <f t="shared" si="193"/>
        <v>-8.7089730207918034E-2</v>
      </c>
      <c r="Z495" s="54">
        <f t="shared" si="193"/>
        <v>-6.8807299653887433E-2</v>
      </c>
      <c r="AA495" s="54">
        <f t="shared" si="193"/>
        <v>-5.2291025713291257E-2</v>
      </c>
      <c r="AB495" s="54">
        <f t="shared" si="193"/>
        <v>-3.7316382983697945E-2</v>
      </c>
      <c r="AC495" s="54">
        <f t="shared" si="194"/>
        <v>-2.3691431074073614E-2</v>
      </c>
      <c r="AD495" s="54">
        <f t="shared" si="194"/>
        <v>-1.1251931532332192E-2</v>
      </c>
      <c r="AE495" s="54">
        <f t="shared" si="194"/>
        <v>1.4287147413527893E-4</v>
      </c>
      <c r="AF495" s="54">
        <f t="shared" si="194"/>
        <v>1.0613857920130709E-2</v>
      </c>
      <c r="AG495" s="54">
        <f t="shared" si="194"/>
        <v>2.0265092362218639E-2</v>
      </c>
      <c r="AH495" s="54">
        <f t="shared" si="194"/>
        <v>2.9186407851788578E-2</v>
      </c>
      <c r="AI495" s="54">
        <f t="shared" si="194"/>
        <v>3.7455580448065767E-2</v>
      </c>
      <c r="AJ495" s="54">
        <f t="shared" si="194"/>
        <v>4.5140155695954129E-2</v>
      </c>
      <c r="AK495" s="54">
        <f t="shared" si="194"/>
        <v>5.2298981422030488E-2</v>
      </c>
      <c r="AL495" s="54">
        <f t="shared" si="194"/>
        <v>5.8983493989980623E-2</v>
      </c>
      <c r="AN495" s="55">
        <f t="shared" si="177"/>
        <v>-5.8799999999999963E-3</v>
      </c>
      <c r="AO495" s="55">
        <f t="shared" si="178"/>
        <v>0.15801999999999983</v>
      </c>
      <c r="AP495" s="55">
        <f t="shared" si="179"/>
        <v>-0.24420000000000003</v>
      </c>
      <c r="AQ495" s="55">
        <f t="shared" si="180"/>
        <v>-0.41127000000000002</v>
      </c>
      <c r="AR495" s="55">
        <f t="shared" si="181"/>
        <v>-0.22195000000000009</v>
      </c>
      <c r="AS495" s="55">
        <f t="shared" si="182"/>
        <v>1.9579999999999986E-2</v>
      </c>
    </row>
    <row r="496" spans="1:45" ht="13.5" customHeight="1">
      <c r="A496" s="51">
        <v>486</v>
      </c>
      <c r="B496" s="52">
        <v>44526</v>
      </c>
      <c r="C496" s="53">
        <v>0.18834999999999999</v>
      </c>
      <c r="D496" s="53">
        <v>-1.4057900000000001</v>
      </c>
      <c r="E496" s="53">
        <v>-0.79542999999999997</v>
      </c>
      <c r="F496" s="53">
        <v>1.0019400000000001</v>
      </c>
      <c r="G496" s="53">
        <v>2.8961199999999998</v>
      </c>
      <c r="H496" s="53">
        <v>0.3599</v>
      </c>
      <c r="I496" s="54">
        <f t="shared" si="192"/>
        <v>-0.83392929724020781</v>
      </c>
      <c r="J496" s="54">
        <f t="shared" si="192"/>
        <v>-0.82682783180836605</v>
      </c>
      <c r="K496" s="54">
        <f t="shared" si="192"/>
        <v>-0.78020612354765417</v>
      </c>
      <c r="L496" s="54">
        <f t="shared" si="192"/>
        <v>-0.71489553653252413</v>
      </c>
      <c r="M496" s="54">
        <f t="shared" si="192"/>
        <v>-0.64616977116883445</v>
      </c>
      <c r="N496" s="54">
        <f t="shared" si="192"/>
        <v>-0.5800125728337282</v>
      </c>
      <c r="O496" s="54">
        <f t="shared" si="192"/>
        <v>-0.51868506828447036</v>
      </c>
      <c r="P496" s="54">
        <f t="shared" si="192"/>
        <v>-0.46290328920216256</v>
      </c>
      <c r="Q496" s="54">
        <f t="shared" si="192"/>
        <v>-0.41268654096342755</v>
      </c>
      <c r="R496" s="54">
        <f t="shared" si="192"/>
        <v>-0.36773216810458331</v>
      </c>
      <c r="S496" s="54">
        <f t="shared" si="193"/>
        <v>-0.32759842042901643</v>
      </c>
      <c r="T496" s="54">
        <f t="shared" si="193"/>
        <v>-0.29179867108072322</v>
      </c>
      <c r="U496" s="54">
        <f t="shared" si="193"/>
        <v>-0.25985057651655752</v>
      </c>
      <c r="V496" s="54">
        <f t="shared" si="193"/>
        <v>-0.23130090991212943</v>
      </c>
      <c r="W496" s="54">
        <f t="shared" si="193"/>
        <v>-0.20573683910421159</v>
      </c>
      <c r="X496" s="54">
        <f t="shared" si="193"/>
        <v>-0.18278959593531247</v>
      </c>
      <c r="Y496" s="54">
        <f t="shared" si="193"/>
        <v>-0.16213394882936388</v>
      </c>
      <c r="Z496" s="54">
        <f t="shared" si="193"/>
        <v>-0.14348547634744233</v>
      </c>
      <c r="AA496" s="54">
        <f t="shared" si="193"/>
        <v>-0.12659681735728778</v>
      </c>
      <c r="AB496" s="54">
        <f t="shared" si="193"/>
        <v>-0.11125358266507662</v>
      </c>
      <c r="AC496" s="54">
        <f t="shared" si="194"/>
        <v>-9.7270315737541274E-2</v>
      </c>
      <c r="AD496" s="54">
        <f t="shared" si="194"/>
        <v>-8.4486709443282099E-2</v>
      </c>
      <c r="AE496" s="54">
        <f t="shared" si="194"/>
        <v>-7.2764176561737642E-2</v>
      </c>
      <c r="AF496" s="54">
        <f t="shared" si="194"/>
        <v>-6.1982806999647547E-2</v>
      </c>
      <c r="AG496" s="54">
        <f t="shared" si="194"/>
        <v>-5.2038707465045027E-2</v>
      </c>
      <c r="AH496" s="54">
        <f t="shared" si="194"/>
        <v>-4.2841699283692511E-2</v>
      </c>
      <c r="AI496" s="54">
        <f t="shared" si="194"/>
        <v>-3.431334047296402E-2</v>
      </c>
      <c r="AJ496" s="54">
        <f t="shared" si="194"/>
        <v>-2.6385234913485749E-2</v>
      </c>
      <c r="AK496" s="54">
        <f t="shared" si="194"/>
        <v>-1.8997591825016379E-2</v>
      </c>
      <c r="AL496" s="54">
        <f t="shared" si="194"/>
        <v>-1.2098001095800538E-2</v>
      </c>
      <c r="AN496" s="55">
        <f t="shared" si="177"/>
        <v>-6.4710000000000018E-2</v>
      </c>
      <c r="AO496" s="55">
        <f t="shared" si="178"/>
        <v>0.12885999999999997</v>
      </c>
      <c r="AP496" s="55">
        <f t="shared" si="179"/>
        <v>-0.10766999999999993</v>
      </c>
      <c r="AQ496" s="55">
        <f t="shared" si="180"/>
        <v>-8.7299999999999933E-2</v>
      </c>
      <c r="AR496" s="55">
        <f t="shared" si="181"/>
        <v>0.10700999999999983</v>
      </c>
      <c r="AS496" s="55">
        <f t="shared" si="182"/>
        <v>1.5000000000000013E-2</v>
      </c>
    </row>
    <row r="497" spans="1:45" ht="13.5" customHeight="1">
      <c r="A497" s="51">
        <v>487</v>
      </c>
      <c r="B497" s="52">
        <v>44529</v>
      </c>
      <c r="C497" s="53">
        <v>0.19808999999999999</v>
      </c>
      <c r="D497" s="53">
        <v>-1.4039900000000001</v>
      </c>
      <c r="E497" s="53">
        <v>-0.82943999999999996</v>
      </c>
      <c r="F497" s="53">
        <v>1.0294300000000001</v>
      </c>
      <c r="G497" s="53">
        <v>2.9094199999999999</v>
      </c>
      <c r="H497" s="53">
        <v>0.37075000000000002</v>
      </c>
      <c r="I497" s="54">
        <f t="shared" si="192"/>
        <v>-0.81720534048260296</v>
      </c>
      <c r="J497" s="54">
        <f t="shared" si="192"/>
        <v>-0.81468997180379232</v>
      </c>
      <c r="K497" s="54">
        <f t="shared" si="192"/>
        <v>-0.77285898338080528</v>
      </c>
      <c r="L497" s="54">
        <f t="shared" si="192"/>
        <v>-0.71046557282877942</v>
      </c>
      <c r="M497" s="54">
        <f t="shared" si="192"/>
        <v>-0.64338693453475782</v>
      </c>
      <c r="N497" s="54">
        <f t="shared" si="192"/>
        <v>-0.57810166669299079</v>
      </c>
      <c r="O497" s="54">
        <f t="shared" si="192"/>
        <v>-0.51716395010422356</v>
      </c>
      <c r="P497" s="54">
        <f t="shared" si="192"/>
        <v>-0.46146832428945478</v>
      </c>
      <c r="Q497" s="54">
        <f t="shared" si="192"/>
        <v>-0.41114777111470924</v>
      </c>
      <c r="R497" s="54">
        <f t="shared" si="192"/>
        <v>-0.36597393506233422</v>
      </c>
      <c r="S497" s="54">
        <f t="shared" si="193"/>
        <v>-0.32555415270269861</v>
      </c>
      <c r="T497" s="54">
        <f t="shared" si="193"/>
        <v>-0.28943422427397053</v>
      </c>
      <c r="U497" s="54">
        <f t="shared" si="193"/>
        <v>-0.25715303625927866</v>
      </c>
      <c r="V497" s="54">
        <f t="shared" si="193"/>
        <v>-0.22827100724122645</v>
      </c>
      <c r="W497" s="54">
        <f t="shared" si="193"/>
        <v>-0.202383805452507</v>
      </c>
      <c r="X497" s="54">
        <f t="shared" si="193"/>
        <v>-0.17912768563969381</v>
      </c>
      <c r="Y497" s="54">
        <f t="shared" si="193"/>
        <v>-0.15818010839160199</v>
      </c>
      <c r="Z497" s="54">
        <f t="shared" si="193"/>
        <v>-0.13925780378866909</v>
      </c>
      <c r="AA497" s="54">
        <f t="shared" si="193"/>
        <v>-0.12211356513906936</v>
      </c>
      <c r="AB497" s="54">
        <f t="shared" si="193"/>
        <v>-0.10653253291796111</v>
      </c>
      <c r="AC497" s="54">
        <f t="shared" si="194"/>
        <v>-9.2328408592595168E-2</v>
      </c>
      <c r="AD497" s="54">
        <f t="shared" si="194"/>
        <v>-7.9339841531144789E-2</v>
      </c>
      <c r="AE497" s="54">
        <f t="shared" si="194"/>
        <v>-6.7427112122219079E-2</v>
      </c>
      <c r="AF497" s="54">
        <f t="shared" si="194"/>
        <v>-5.6469161837200965E-2</v>
      </c>
      <c r="AG497" s="54">
        <f t="shared" si="194"/>
        <v>-4.636097846034775E-2</v>
      </c>
      <c r="AH497" s="54">
        <f t="shared" si="194"/>
        <v>-3.7011320905429065E-2</v>
      </c>
      <c r="AI497" s="54">
        <f t="shared" si="194"/>
        <v>-2.8340755830902516E-2</v>
      </c>
      <c r="AJ497" s="54">
        <f t="shared" si="194"/>
        <v>-2.0279973131650579E-2</v>
      </c>
      <c r="AK497" s="54">
        <f t="shared" si="194"/>
        <v>-1.276834644157261E-2</v>
      </c>
      <c r="AL497" s="54">
        <f t="shared" si="194"/>
        <v>-5.7527062030371338E-3</v>
      </c>
      <c r="AN497" s="55">
        <f t="shared" si="177"/>
        <v>9.7399999999999987E-3</v>
      </c>
      <c r="AO497" s="55">
        <f t="shared" si="178"/>
        <v>1.8000000000000238E-3</v>
      </c>
      <c r="AP497" s="55">
        <f t="shared" si="179"/>
        <v>-3.4009999999999985E-2</v>
      </c>
      <c r="AQ497" s="55">
        <f t="shared" si="180"/>
        <v>2.7490000000000014E-2</v>
      </c>
      <c r="AR497" s="55">
        <f t="shared" si="181"/>
        <v>1.330000000000009E-2</v>
      </c>
      <c r="AS497" s="55">
        <f t="shared" si="182"/>
        <v>1.0850000000000026E-2</v>
      </c>
    </row>
    <row r="498" spans="1:45" ht="13.5" customHeight="1">
      <c r="A498" s="51">
        <v>488</v>
      </c>
      <c r="B498" s="52">
        <v>44530</v>
      </c>
      <c r="C498" s="53">
        <v>0.11358</v>
      </c>
      <c r="D498" s="53">
        <v>-1.2320599999999999</v>
      </c>
      <c r="E498" s="53">
        <v>-1.1015200000000001</v>
      </c>
      <c r="F498" s="53">
        <v>0.89863999999999999</v>
      </c>
      <c r="G498" s="53">
        <v>2.5093100000000002</v>
      </c>
      <c r="H498" s="53">
        <v>0.41027000000000002</v>
      </c>
      <c r="I498" s="54">
        <f t="shared" si="192"/>
        <v>-0.81368328577541882</v>
      </c>
      <c r="J498" s="54">
        <f t="shared" si="192"/>
        <v>-0.82229630051407343</v>
      </c>
      <c r="K498" s="54">
        <f t="shared" si="192"/>
        <v>-0.79232485951802645</v>
      </c>
      <c r="L498" s="54">
        <f t="shared" si="192"/>
        <v>-0.73718837808435078</v>
      </c>
      <c r="M498" s="54">
        <f t="shared" si="192"/>
        <v>-0.67396187527949147</v>
      </c>
      <c r="N498" s="54">
        <f t="shared" si="192"/>
        <v>-0.61076974711158272</v>
      </c>
      <c r="O498" s="54">
        <f t="shared" si="192"/>
        <v>-0.55119249808181425</v>
      </c>
      <c r="P498" s="54">
        <f t="shared" si="192"/>
        <v>-0.49666455856890113</v>
      </c>
      <c r="Q498" s="54">
        <f t="shared" si="192"/>
        <v>-0.44756660143728488</v>
      </c>
      <c r="R498" s="54">
        <f t="shared" si="192"/>
        <v>-0.40375697348173184</v>
      </c>
      <c r="S498" s="54">
        <f t="shared" si="193"/>
        <v>-0.36484779122287819</v>
      </c>
      <c r="T498" s="54">
        <f t="shared" si="193"/>
        <v>-0.33035304441228952</v>
      </c>
      <c r="U498" s="54">
        <f t="shared" si="193"/>
        <v>-0.29976795160676523</v>
      </c>
      <c r="V498" s="54">
        <f t="shared" si="193"/>
        <v>-0.27260996376468338</v>
      </c>
      <c r="W498" s="54">
        <f t="shared" si="193"/>
        <v>-0.24843808107707122</v>
      </c>
      <c r="X498" s="54">
        <f t="shared" si="193"/>
        <v>-0.22685998590485709</v>
      </c>
      <c r="Y498" s="54">
        <f t="shared" si="193"/>
        <v>-0.20753251737133419</v>
      </c>
      <c r="Z498" s="54">
        <f t="shared" si="193"/>
        <v>-0.19015871596098882</v>
      </c>
      <c r="AA498" s="54">
        <f t="shared" si="193"/>
        <v>-0.17448330948277441</v>
      </c>
      <c r="AB498" s="54">
        <f t="shared" si="193"/>
        <v>-0.16028770183573166</v>
      </c>
      <c r="AC498" s="54">
        <f t="shared" si="194"/>
        <v>-0.14738504223226431</v>
      </c>
      <c r="AD498" s="54">
        <f t="shared" si="194"/>
        <v>-0.13561566583209991</v>
      </c>
      <c r="AE498" s="54">
        <f t="shared" si="194"/>
        <v>-0.12484302978771661</v>
      </c>
      <c r="AF498" s="54">
        <f t="shared" si="194"/>
        <v>-0.11495017443022867</v>
      </c>
      <c r="AG498" s="54">
        <f t="shared" si="194"/>
        <v>-0.10583668883923197</v>
      </c>
      <c r="AH498" s="54">
        <f t="shared" si="194"/>
        <v>-9.7416135554131131E-2</v>
      </c>
      <c r="AI498" s="54">
        <f t="shared" si="194"/>
        <v>-8.961387977131903E-2</v>
      </c>
      <c r="AJ498" s="54">
        <f t="shared" si="194"/>
        <v>-8.2365267364420541E-2</v>
      </c>
      <c r="AK498" s="54">
        <f t="shared" si="194"/>
        <v>-7.56140994452566E-2</v>
      </c>
      <c r="AL498" s="54">
        <f t="shared" si="194"/>
        <v>-6.9311356575312552E-2</v>
      </c>
      <c r="AN498" s="55">
        <f t="shared" si="177"/>
        <v>-8.4509999999999988E-2</v>
      </c>
      <c r="AO498" s="55">
        <f t="shared" si="178"/>
        <v>0.17193000000000014</v>
      </c>
      <c r="AP498" s="55">
        <f t="shared" si="179"/>
        <v>-0.2720800000000001</v>
      </c>
      <c r="AQ498" s="55">
        <f t="shared" si="180"/>
        <v>-0.13079000000000007</v>
      </c>
      <c r="AR498" s="55">
        <f t="shared" si="181"/>
        <v>-0.40010999999999974</v>
      </c>
      <c r="AS498" s="55">
        <f t="shared" si="182"/>
        <v>3.952E-2</v>
      </c>
    </row>
    <row r="499" spans="1:45" ht="13.5" customHeight="1">
      <c r="A499" s="51">
        <v>489</v>
      </c>
      <c r="B499" s="52">
        <v>44531</v>
      </c>
      <c r="C499" s="53">
        <v>7.5770000000000004E-2</v>
      </c>
      <c r="D499" s="53">
        <v>-1.2276499999999999</v>
      </c>
      <c r="E499" s="53">
        <v>-0.83201000000000003</v>
      </c>
      <c r="F499" s="53">
        <v>0.98221000000000003</v>
      </c>
      <c r="G499" s="53">
        <v>2.4527899999999998</v>
      </c>
      <c r="H499" s="53">
        <v>0.39212999999999998</v>
      </c>
      <c r="I499" s="54">
        <f t="shared" si="192"/>
        <v>-0.78387409142050535</v>
      </c>
      <c r="J499" s="54">
        <f t="shared" si="192"/>
        <v>-0.77899288621249474</v>
      </c>
      <c r="K499" s="54">
        <f t="shared" si="192"/>
        <v>-0.73984820708747967</v>
      </c>
      <c r="L499" s="54">
        <f t="shared" si="192"/>
        <v>-0.68081632747173015</v>
      </c>
      <c r="M499" s="54">
        <f t="shared" si="192"/>
        <v>-0.61766018398326383</v>
      </c>
      <c r="N499" s="54">
        <f t="shared" si="192"/>
        <v>-0.55701754124923564</v>
      </c>
      <c r="O499" s="54">
        <f t="shared" si="192"/>
        <v>-0.5013857172923788</v>
      </c>
      <c r="P499" s="54">
        <f t="shared" si="192"/>
        <v>-0.45148290694659943</v>
      </c>
      <c r="Q499" s="54">
        <f t="shared" si="192"/>
        <v>-0.40723642227646101</v>
      </c>
      <c r="R499" s="54">
        <f t="shared" si="192"/>
        <v>-0.36822910114625057</v>
      </c>
      <c r="S499" s="54">
        <f t="shared" si="193"/>
        <v>-0.33391476588614394</v>
      </c>
      <c r="T499" s="54">
        <f t="shared" si="193"/>
        <v>-0.30372473415370066</v>
      </c>
      <c r="U499" s="54">
        <f t="shared" si="193"/>
        <v>-0.27711919177743716</v>
      </c>
      <c r="V499" s="54">
        <f t="shared" si="193"/>
        <v>-0.25360964341431347</v>
      </c>
      <c r="W499" s="54">
        <f t="shared" si="193"/>
        <v>-0.23276610335284392</v>
      </c>
      <c r="X499" s="54">
        <f t="shared" si="193"/>
        <v>-0.21421643133298759</v>
      </c>
      <c r="Y499" s="54">
        <f t="shared" si="193"/>
        <v>-0.19764189551905315</v>
      </c>
      <c r="Z499" s="54">
        <f t="shared" si="193"/>
        <v>-0.18277120837344649</v>
      </c>
      <c r="AA499" s="54">
        <f t="shared" si="193"/>
        <v>-0.1693742436505338</v>
      </c>
      <c r="AB499" s="54">
        <f t="shared" si="193"/>
        <v>-0.1572560520349611</v>
      </c>
      <c r="AC499" s="54">
        <f t="shared" si="194"/>
        <v>-0.14625145842565768</v>
      </c>
      <c r="AD499" s="54">
        <f t="shared" si="194"/>
        <v>-0.13622033809161105</v>
      </c>
      <c r="AE499" s="54">
        <f t="shared" si="194"/>
        <v>-0.1270435697661122</v>
      </c>
      <c r="AF499" s="54">
        <f t="shared" si="194"/>
        <v>-0.11861961469440092</v>
      </c>
      <c r="AG499" s="54">
        <f t="shared" si="194"/>
        <v>-0.11086165009402553</v>
      </c>
      <c r="AH499" s="54">
        <f t="shared" si="194"/>
        <v>-0.10369518063222516</v>
      </c>
      <c r="AI499" s="54">
        <f t="shared" si="194"/>
        <v>-9.7056054846345705E-2</v>
      </c>
      <c r="AJ499" s="54">
        <f t="shared" si="194"/>
        <v>-9.0888820573393161E-2</v>
      </c>
      <c r="AK499" s="54">
        <f t="shared" si="194"/>
        <v>-8.5145361953401125E-2</v>
      </c>
      <c r="AL499" s="54">
        <f t="shared" si="194"/>
        <v>-7.9783769099201526E-2</v>
      </c>
      <c r="AN499" s="55">
        <f t="shared" si="177"/>
        <v>-3.7809999999999996E-2</v>
      </c>
      <c r="AO499" s="55">
        <f t="shared" si="178"/>
        <v>4.410000000000025E-3</v>
      </c>
      <c r="AP499" s="55">
        <f t="shared" si="179"/>
        <v>0.26951000000000003</v>
      </c>
      <c r="AQ499" s="55">
        <f t="shared" si="180"/>
        <v>8.3570000000000033E-2</v>
      </c>
      <c r="AR499" s="55">
        <f t="shared" si="181"/>
        <v>-5.6520000000000348E-2</v>
      </c>
      <c r="AS499" s="55">
        <f t="shared" si="182"/>
        <v>-1.8140000000000045E-2</v>
      </c>
    </row>
    <row r="500" spans="1:45" ht="13.5" customHeight="1">
      <c r="A500" s="51">
        <v>490</v>
      </c>
      <c r="B500" s="52">
        <v>44532</v>
      </c>
      <c r="C500" s="53">
        <v>7.6119999999999993E-2</v>
      </c>
      <c r="D500" s="53">
        <v>-1.2285999999999999</v>
      </c>
      <c r="E500" s="53">
        <v>-0.70347999999999999</v>
      </c>
      <c r="F500" s="53">
        <v>0.97304999999999997</v>
      </c>
      <c r="G500" s="53">
        <v>2.8924699999999999</v>
      </c>
      <c r="H500" s="53">
        <v>0.4153</v>
      </c>
      <c r="I500" s="54">
        <f t="shared" si="192"/>
        <v>-0.77934005037506338</v>
      </c>
      <c r="J500" s="54">
        <f t="shared" si="192"/>
        <v>-0.77375660354491527</v>
      </c>
      <c r="K500" s="54">
        <f t="shared" si="192"/>
        <v>-0.74317407093963739</v>
      </c>
      <c r="L500" s="54">
        <f t="shared" si="192"/>
        <v>-0.69310922342908499</v>
      </c>
      <c r="M500" s="54">
        <f t="shared" si="192"/>
        <v>-0.63745135036652889</v>
      </c>
      <c r="N500" s="54">
        <f t="shared" si="192"/>
        <v>-0.58253861863436174</v>
      </c>
      <c r="O500" s="54">
        <f t="shared" si="192"/>
        <v>-0.53096985924478146</v>
      </c>
      <c r="P500" s="54">
        <f t="shared" si="192"/>
        <v>-0.48370274384104311</v>
      </c>
      <c r="Q500" s="54">
        <f t="shared" si="192"/>
        <v>-0.44094140187793607</v>
      </c>
      <c r="R500" s="54">
        <f t="shared" si="192"/>
        <v>-0.40253375364261518</v>
      </c>
      <c r="S500" s="54">
        <f t="shared" si="193"/>
        <v>-0.36816475651544783</v>
      </c>
      <c r="T500" s="54">
        <f t="shared" si="193"/>
        <v>-0.33745584967059417</v>
      </c>
      <c r="U500" s="54">
        <f t="shared" si="193"/>
        <v>-0.31001726474087216</v>
      </c>
      <c r="V500" s="54">
        <f t="shared" si="193"/>
        <v>-0.28547512547822301</v>
      </c>
      <c r="W500" s="54">
        <f t="shared" si="193"/>
        <v>-0.26348456008503401</v>
      </c>
      <c r="X500" s="54">
        <f t="shared" si="193"/>
        <v>-0.24373494395767892</v>
      </c>
      <c r="Y500" s="54">
        <f t="shared" si="193"/>
        <v>-0.22595074989988351</v>
      </c>
      <c r="Z500" s="54">
        <f t="shared" si="193"/>
        <v>-0.20989003107518517</v>
      </c>
      <c r="AA500" s="54">
        <f t="shared" si="193"/>
        <v>-0.19534172795499799</v>
      </c>
      <c r="AB500" s="54">
        <f t="shared" si="193"/>
        <v>-0.18212249702886707</v>
      </c>
      <c r="AC500" s="54">
        <f t="shared" si="194"/>
        <v>-0.17007346184032623</v>
      </c>
      <c r="AD500" s="54">
        <f t="shared" si="194"/>
        <v>-0.15905710658029396</v>
      </c>
      <c r="AE500" s="54">
        <f t="shared" si="194"/>
        <v>-0.14895442327927619</v>
      </c>
      <c r="AF500" s="54">
        <f t="shared" si="194"/>
        <v>-0.13966235834027271</v>
      </c>
      <c r="AG500" s="54">
        <f t="shared" si="194"/>
        <v>-0.13109156609851685</v>
      </c>
      <c r="AH500" s="54">
        <f t="shared" si="194"/>
        <v>-0.12316445593448216</v>
      </c>
      <c r="AI500" s="54">
        <f t="shared" si="194"/>
        <v>-0.11581350870195353</v>
      </c>
      <c r="AJ500" s="54">
        <f t="shared" si="194"/>
        <v>-0.10897983375807795</v>
      </c>
      <c r="AK500" s="54">
        <f t="shared" si="194"/>
        <v>-0.10261193710495299</v>
      </c>
      <c r="AL500" s="54">
        <f t="shared" si="194"/>
        <v>-9.6664672444318783E-2</v>
      </c>
      <c r="AN500" s="55">
        <f t="shared" si="177"/>
        <v>3.4999999999998921E-4</v>
      </c>
      <c r="AO500" s="55">
        <f t="shared" si="178"/>
        <v>-9.5000000000000639E-4</v>
      </c>
      <c r="AP500" s="55">
        <f t="shared" si="179"/>
        <v>0.12853000000000003</v>
      </c>
      <c r="AQ500" s="55">
        <f t="shared" si="180"/>
        <v>-9.160000000000057E-3</v>
      </c>
      <c r="AR500" s="55">
        <f t="shared" si="181"/>
        <v>0.43968000000000007</v>
      </c>
      <c r="AS500" s="55">
        <f t="shared" si="182"/>
        <v>2.3170000000000024E-2</v>
      </c>
    </row>
    <row r="501" spans="1:45" ht="13.5" customHeight="1">
      <c r="A501" s="51">
        <v>491</v>
      </c>
      <c r="B501" s="52">
        <v>44533</v>
      </c>
      <c r="C501" s="53">
        <v>5.6939999999999998E-2</v>
      </c>
      <c r="D501" s="53">
        <v>-1.14255</v>
      </c>
      <c r="E501" s="53">
        <v>-0.87794000000000005</v>
      </c>
      <c r="F501" s="53">
        <v>0.81137000000000004</v>
      </c>
      <c r="G501" s="53">
        <v>2.66351</v>
      </c>
      <c r="H501" s="53">
        <v>0.45201999999999998</v>
      </c>
      <c r="I501" s="54">
        <f t="shared" ref="I501:R510" si="195">IFERROR($C501 + $D501 * (1 - EXP(-I$9 / $G501)) / (I$9 / $G501)+ $E501 * ((1 - EXP(-I$9 / $G501)) / (I$9 / $G501) - EXP(-I$9 / $G501))+ $F501 * ((1 - EXP(-I$9 / $H501)) / (I$9 / $H501) - EXP(-I$9 / $H501)),"n.a")</f>
        <v>-0.7866452215388664</v>
      </c>
      <c r="J501" s="54">
        <f t="shared" si="195"/>
        <v>-0.77814164795894725</v>
      </c>
      <c r="K501" s="54">
        <f t="shared" si="195"/>
        <v>-0.74964499513824123</v>
      </c>
      <c r="L501" s="54">
        <f t="shared" si="195"/>
        <v>-0.70168674146263599</v>
      </c>
      <c r="M501" s="54">
        <f t="shared" si="195"/>
        <v>-0.64701176421207218</v>
      </c>
      <c r="N501" s="54">
        <f t="shared" si="195"/>
        <v>-0.59229612686847022</v>
      </c>
      <c r="O501" s="54">
        <f t="shared" si="195"/>
        <v>-0.54054699445734422</v>
      </c>
      <c r="P501" s="54">
        <f t="shared" si="195"/>
        <v>-0.49298720904339222</v>
      </c>
      <c r="Q501" s="54">
        <f t="shared" si="195"/>
        <v>-0.44996367948067617</v>
      </c>
      <c r="R501" s="54">
        <f t="shared" si="195"/>
        <v>-0.41138819952890954</v>
      </c>
      <c r="S501" s="54">
        <f t="shared" ref="S501:AB510" si="196">IFERROR($C501 + $D501 * (1 - EXP(-S$9 / $G501)) / (S$9 / $G501)+ $E501 * ((1 - EXP(-S$9 / $G501)) / (S$9 / $G501) - EXP(-S$9 / $G501))+ $F501 * ((1 - EXP(-S$9 / $H501)) / (S$9 / $H501) - EXP(-S$9 / $H501)),"n.a")</f>
        <v>-0.37696396093836548</v>
      </c>
      <c r="T501" s="54">
        <f t="shared" si="196"/>
        <v>-0.34630665388232112</v>
      </c>
      <c r="U501" s="54">
        <f t="shared" si="196"/>
        <v>-0.31900989102383082</v>
      </c>
      <c r="V501" s="54">
        <f t="shared" si="196"/>
        <v>-0.29467978384268073</v>
      </c>
      <c r="W501" s="54">
        <f t="shared" si="196"/>
        <v>-0.27295200876321407</v>
      </c>
      <c r="X501" s="54">
        <f t="shared" si="196"/>
        <v>-0.25349889492324346</v>
      </c>
      <c r="Y501" s="54">
        <f t="shared" si="196"/>
        <v>-0.23603091522543396</v>
      </c>
      <c r="Z501" s="54">
        <f t="shared" si="196"/>
        <v>-0.22029516524351342</v>
      </c>
      <c r="AA501" s="54">
        <f t="shared" si="196"/>
        <v>-0.20607235563460272</v>
      </c>
      <c r="AB501" s="54">
        <f t="shared" si="196"/>
        <v>-0.19317320787906972</v>
      </c>
      <c r="AC501" s="54">
        <f t="shared" ref="AC501:AL510" si="197">IFERROR($C501 + $D501 * (1 - EXP(-AC$9 / $G501)) / (AC$9 / $G501)+ $E501 * ((1 - EXP(-AC$9 / $G501)) / (AC$9 / $G501) - EXP(-AC$9 / $G501))+ $F501 * ((1 - EXP(-AC$9 / $H501)) / (AC$9 / $H501) - EXP(-AC$9 / $H501)),"n.a")</f>
        <v>-0.18143475821295293</v>
      </c>
      <c r="AD501" s="54">
        <f t="shared" si="197"/>
        <v>-0.17071684170200888</v>
      </c>
      <c r="AE501" s="54">
        <f t="shared" si="197"/>
        <v>-0.1608988887979719</v>
      </c>
      <c r="AF501" s="54">
        <f t="shared" si="197"/>
        <v>-0.15187708466918554</v>
      </c>
      <c r="AG501" s="54">
        <f t="shared" si="197"/>
        <v>-0.14356189501398436</v>
      </c>
      <c r="AH501" s="54">
        <f t="shared" si="197"/>
        <v>-0.13587593716884105</v>
      </c>
      <c r="AI501" s="54">
        <f t="shared" si="197"/>
        <v>-0.12875216349488949</v>
      </c>
      <c r="AJ501" s="54">
        <f t="shared" si="197"/>
        <v>-0.12213231988112516</v>
      </c>
      <c r="AK501" s="54">
        <f t="shared" si="197"/>
        <v>-0.11596564239679465</v>
      </c>
      <c r="AL501" s="54">
        <f t="shared" si="197"/>
        <v>-0.11020775760683807</v>
      </c>
      <c r="AN501" s="55">
        <f t="shared" si="177"/>
        <v>-1.9179999999999996E-2</v>
      </c>
      <c r="AO501" s="55">
        <f t="shared" si="178"/>
        <v>8.604999999999996E-2</v>
      </c>
      <c r="AP501" s="55">
        <f t="shared" si="179"/>
        <v>-0.17446000000000006</v>
      </c>
      <c r="AQ501" s="55">
        <f t="shared" si="180"/>
        <v>-0.16167999999999993</v>
      </c>
      <c r="AR501" s="55">
        <f t="shared" si="181"/>
        <v>-0.22895999999999983</v>
      </c>
      <c r="AS501" s="55">
        <f t="shared" si="182"/>
        <v>3.6719999999999975E-2</v>
      </c>
    </row>
    <row r="502" spans="1:45" ht="13.5" customHeight="1">
      <c r="A502" s="51">
        <v>492</v>
      </c>
      <c r="B502" s="52">
        <v>44536</v>
      </c>
      <c r="C502" s="53">
        <v>4.5589999999999999E-2</v>
      </c>
      <c r="D502" s="53">
        <v>-1.1220699999999999</v>
      </c>
      <c r="E502" s="53">
        <v>-0.81630000000000003</v>
      </c>
      <c r="F502" s="53">
        <v>0.81330999999999998</v>
      </c>
      <c r="G502" s="53">
        <v>2.7314500000000002</v>
      </c>
      <c r="H502" s="53">
        <v>0.41098000000000001</v>
      </c>
      <c r="I502" s="54">
        <f t="shared" si="195"/>
        <v>-0.77797067606714154</v>
      </c>
      <c r="J502" s="54">
        <f t="shared" si="195"/>
        <v>-0.77667078726827599</v>
      </c>
      <c r="K502" s="54">
        <f t="shared" si="195"/>
        <v>-0.74783246881605847</v>
      </c>
      <c r="L502" s="54">
        <f t="shared" si="195"/>
        <v>-0.69976167734765982</v>
      </c>
      <c r="M502" s="54">
        <f t="shared" si="195"/>
        <v>-0.64582568636213011</v>
      </c>
      <c r="N502" s="54">
        <f t="shared" si="195"/>
        <v>-0.59226951917492154</v>
      </c>
      <c r="O502" s="54">
        <f t="shared" si="195"/>
        <v>-0.54178356717031972</v>
      </c>
      <c r="P502" s="54">
        <f t="shared" si="195"/>
        <v>-0.49543006150295155</v>
      </c>
      <c r="Q502" s="54">
        <f t="shared" si="195"/>
        <v>-0.45348753958841959</v>
      </c>
      <c r="R502" s="54">
        <f t="shared" si="195"/>
        <v>-0.41584763242206368</v>
      </c>
      <c r="S502" s="54">
        <f t="shared" si="196"/>
        <v>-0.38221709215207056</v>
      </c>
      <c r="T502" s="54">
        <f t="shared" si="196"/>
        <v>-0.35222572412391506</v>
      </c>
      <c r="U502" s="54">
        <f t="shared" si="196"/>
        <v>-0.32548485681143269</v>
      </c>
      <c r="V502" s="54">
        <f t="shared" si="196"/>
        <v>-0.30161838710393318</v>
      </c>
      <c r="W502" s="54">
        <f t="shared" si="196"/>
        <v>-0.28027820082752808</v>
      </c>
      <c r="X502" s="54">
        <f t="shared" si="196"/>
        <v>-0.26115063714335141</v>
      </c>
      <c r="Y502" s="54">
        <f t="shared" si="196"/>
        <v>-0.24395788971216814</v>
      </c>
      <c r="Z502" s="54">
        <f t="shared" si="196"/>
        <v>-0.22845665370712984</v>
      </c>
      <c r="AA502" s="54">
        <f t="shared" si="196"/>
        <v>-0.21443539190678521</v>
      </c>
      <c r="AB502" s="54">
        <f t="shared" si="196"/>
        <v>-0.20171102841975222</v>
      </c>
      <c r="AC502" s="54">
        <f t="shared" si="197"/>
        <v>-0.19012553441471985</v>
      </c>
      <c r="AD502" s="54">
        <f t="shared" si="197"/>
        <v>-0.17954266022595455</v>
      </c>
      <c r="AE502" s="54">
        <f t="shared" si="197"/>
        <v>-0.16984494102732137</v>
      </c>
      <c r="AF502" s="54">
        <f t="shared" si="197"/>
        <v>-0.16093102756786087</v>
      </c>
      <c r="AG502" s="54">
        <f t="shared" si="197"/>
        <v>-0.15271334976626139</v>
      </c>
      <c r="AH502" s="54">
        <f t="shared" si="197"/>
        <v>-0.14511609704822398</v>
      </c>
      <c r="AI502" s="54">
        <f t="shared" si="197"/>
        <v>-0.13807348747193829</v>
      </c>
      <c r="AJ502" s="54">
        <f t="shared" si="197"/>
        <v>-0.13152829306178324</v>
      </c>
      <c r="AK502" s="54">
        <f t="shared" si="197"/>
        <v>-0.12543058830749806</v>
      </c>
      <c r="AL502" s="54">
        <f t="shared" si="197"/>
        <v>-0.11973669058815027</v>
      </c>
      <c r="AN502" s="55">
        <f t="shared" si="177"/>
        <v>-1.1349999999999999E-2</v>
      </c>
      <c r="AO502" s="55">
        <f t="shared" si="178"/>
        <v>2.0480000000000054E-2</v>
      </c>
      <c r="AP502" s="55">
        <f t="shared" si="179"/>
        <v>6.1640000000000028E-2</v>
      </c>
      <c r="AQ502" s="55">
        <f t="shared" si="180"/>
        <v>1.9399999999999418E-3</v>
      </c>
      <c r="AR502" s="55">
        <f t="shared" si="181"/>
        <v>6.7940000000000111E-2</v>
      </c>
      <c r="AS502" s="55">
        <f t="shared" si="182"/>
        <v>-4.1039999999999965E-2</v>
      </c>
    </row>
    <row r="503" spans="1:45" ht="13.5" customHeight="1">
      <c r="A503" s="51">
        <v>493</v>
      </c>
      <c r="B503" s="52">
        <v>44537</v>
      </c>
      <c r="C503" s="53">
        <v>3.2149999999999998E-2</v>
      </c>
      <c r="D503" s="53">
        <v>-1.03589</v>
      </c>
      <c r="E503" s="53">
        <v>-0.99522999999999995</v>
      </c>
      <c r="F503" s="53">
        <v>0.69432000000000005</v>
      </c>
      <c r="G503" s="53">
        <v>2.4602400000000002</v>
      </c>
      <c r="H503" s="53">
        <v>0.53247</v>
      </c>
      <c r="I503" s="54">
        <f t="shared" si="195"/>
        <v>-0.7670078641368272</v>
      </c>
      <c r="J503" s="54">
        <f t="shared" si="195"/>
        <v>-0.75239178543252117</v>
      </c>
      <c r="K503" s="54">
        <f t="shared" si="195"/>
        <v>-0.72715984879451934</v>
      </c>
      <c r="L503" s="54">
        <f t="shared" si="195"/>
        <v>-0.68352687051743377</v>
      </c>
      <c r="M503" s="54">
        <f t="shared" si="195"/>
        <v>-0.63202250235849855</v>
      </c>
      <c r="N503" s="54">
        <f t="shared" si="195"/>
        <v>-0.5795530166552858</v>
      </c>
      <c r="O503" s="54">
        <f t="shared" si="195"/>
        <v>-0.52956779904047846</v>
      </c>
      <c r="P503" s="54">
        <f t="shared" si="195"/>
        <v>-0.48356632447841064</v>
      </c>
      <c r="Q503" s="54">
        <f t="shared" si="195"/>
        <v>-0.44202886629401106</v>
      </c>
      <c r="R503" s="54">
        <f t="shared" si="195"/>
        <v>-0.40491714100626119</v>
      </c>
      <c r="S503" s="54">
        <f t="shared" si="196"/>
        <v>-0.37194252394883881</v>
      </c>
      <c r="T503" s="54">
        <f t="shared" si="196"/>
        <v>-0.34271112136260046</v>
      </c>
      <c r="U503" s="54">
        <f t="shared" si="196"/>
        <v>-0.31680178336305587</v>
      </c>
      <c r="V503" s="54">
        <f t="shared" si="196"/>
        <v>-0.29380668623945549</v>
      </c>
      <c r="W503" s="54">
        <f t="shared" si="196"/>
        <v>-0.2733508043141869</v>
      </c>
      <c r="X503" s="54">
        <f t="shared" si="196"/>
        <v>-0.25509954878970514</v>
      </c>
      <c r="Y503" s="54">
        <f t="shared" si="196"/>
        <v>-0.23875994052686583</v>
      </c>
      <c r="Z503" s="54">
        <f t="shared" si="196"/>
        <v>-0.22407843593349391</v>
      </c>
      <c r="AA503" s="54">
        <f t="shared" si="196"/>
        <v>-0.21083720552237156</v>
      </c>
      <c r="AB503" s="54">
        <f t="shared" si="196"/>
        <v>-0.19884988216207963</v>
      </c>
      <c r="AC503" s="54">
        <f t="shared" si="197"/>
        <v>-0.18795733159588768</v>
      </c>
      <c r="AD503" s="54">
        <f t="shared" si="197"/>
        <v>-0.17802372424307736</v>
      </c>
      <c r="AE503" s="54">
        <f t="shared" si="197"/>
        <v>-0.16893302890766349</v>
      </c>
      <c r="AF503" s="54">
        <f t="shared" si="197"/>
        <v>-0.1605859600380819</v>
      </c>
      <c r="AG503" s="54">
        <f t="shared" si="197"/>
        <v>-0.15289736271986068</v>
      </c>
      <c r="AH503" s="54">
        <f t="shared" si="197"/>
        <v>-0.14579399660151804</v>
      </c>
      <c r="AI503" s="54">
        <f t="shared" si="197"/>
        <v>-0.13921267106310187</v>
      </c>
      <c r="AJ503" s="54">
        <f t="shared" si="197"/>
        <v>-0.13309868284714751</v>
      </c>
      <c r="AK503" s="54">
        <f t="shared" si="197"/>
        <v>-0.1274045103224288</v>
      </c>
      <c r="AL503" s="54">
        <f t="shared" si="197"/>
        <v>-0.1220887233365745</v>
      </c>
      <c r="AN503" s="55">
        <f t="shared" si="177"/>
        <v>-1.3440000000000001E-2</v>
      </c>
      <c r="AO503" s="55">
        <f t="shared" si="178"/>
        <v>8.6179999999999923E-2</v>
      </c>
      <c r="AP503" s="55">
        <f t="shared" si="179"/>
        <v>-0.17892999999999992</v>
      </c>
      <c r="AQ503" s="55">
        <f t="shared" si="180"/>
        <v>-0.11898999999999993</v>
      </c>
      <c r="AR503" s="55">
        <f t="shared" si="181"/>
        <v>-0.27120999999999995</v>
      </c>
      <c r="AS503" s="55">
        <f t="shared" si="182"/>
        <v>0.12148999999999999</v>
      </c>
    </row>
    <row r="504" spans="1:45" ht="13.5" customHeight="1">
      <c r="A504" s="51">
        <v>494</v>
      </c>
      <c r="B504" s="52">
        <v>44538</v>
      </c>
      <c r="C504" s="53">
        <v>4.1599999999999996E-3</v>
      </c>
      <c r="D504" s="53">
        <v>-1.0850500000000001</v>
      </c>
      <c r="E504" s="53">
        <v>-0.99560000000000004</v>
      </c>
      <c r="F504" s="53">
        <v>0.90988000000000002</v>
      </c>
      <c r="G504" s="53">
        <v>2.38653</v>
      </c>
      <c r="H504" s="53">
        <v>0.52515999999999996</v>
      </c>
      <c r="I504" s="54">
        <f t="shared" si="195"/>
        <v>-0.76964277069627296</v>
      </c>
      <c r="J504" s="54">
        <f t="shared" si="195"/>
        <v>-0.76057748979380102</v>
      </c>
      <c r="K504" s="54">
        <f t="shared" si="195"/>
        <v>-0.74115184960828229</v>
      </c>
      <c r="L504" s="54">
        <f t="shared" si="195"/>
        <v>-0.6997161799785383</v>
      </c>
      <c r="M504" s="54">
        <f t="shared" si="195"/>
        <v>-0.64872581855826961</v>
      </c>
      <c r="N504" s="54">
        <f t="shared" si="195"/>
        <v>-0.59624140967823758</v>
      </c>
      <c r="O504" s="54">
        <f t="shared" si="195"/>
        <v>-0.54618622966170105</v>
      </c>
      <c r="P504" s="54">
        <f t="shared" si="195"/>
        <v>-0.50021795034756045</v>
      </c>
      <c r="Q504" s="54">
        <f t="shared" si="195"/>
        <v>-0.45884598432378476</v>
      </c>
      <c r="R504" s="54">
        <f t="shared" si="195"/>
        <v>-0.42201369139767037</v>
      </c>
      <c r="S504" s="54">
        <f t="shared" si="196"/>
        <v>-0.38940093357784333</v>
      </c>
      <c r="T504" s="54">
        <f t="shared" si="196"/>
        <v>-0.36058291484094668</v>
      </c>
      <c r="U504" s="54">
        <f t="shared" si="196"/>
        <v>-0.33511297731414919</v>
      </c>
      <c r="V504" s="54">
        <f t="shared" si="196"/>
        <v>-0.31256411269749795</v>
      </c>
      <c r="W504" s="54">
        <f t="shared" si="196"/>
        <v>-0.29254782933160611</v>
      </c>
      <c r="X504" s="54">
        <f t="shared" si="196"/>
        <v>-0.27472070084334027</v>
      </c>
      <c r="Y504" s="54">
        <f t="shared" si="196"/>
        <v>-0.25878441899003135</v>
      </c>
      <c r="Z504" s="54">
        <f t="shared" si="196"/>
        <v>-0.24448264669433997</v>
      </c>
      <c r="AA504" s="54">
        <f t="shared" si="196"/>
        <v>-0.23159651890968763</v>
      </c>
      <c r="AB504" s="54">
        <f t="shared" si="196"/>
        <v>-0.21993980053815065</v>
      </c>
      <c r="AC504" s="54">
        <f t="shared" si="197"/>
        <v>-0.20935422540860057</v>
      </c>
      <c r="AD504" s="54">
        <f t="shared" si="197"/>
        <v>-0.19970526235158709</v>
      </c>
      <c r="AE504" s="54">
        <f t="shared" si="197"/>
        <v>-0.19087839862524425</v>
      </c>
      <c r="AF504" s="54">
        <f t="shared" si="197"/>
        <v>-0.18277594702822647</v>
      </c>
      <c r="AG504" s="54">
        <f t="shared" si="197"/>
        <v>-0.17531434096698964</v>
      </c>
      <c r="AH504" s="54">
        <f t="shared" si="197"/>
        <v>-0.16842186359055564</v>
      </c>
      <c r="AI504" s="54">
        <f t="shared" si="197"/>
        <v>-0.16203675218770472</v>
      </c>
      <c r="AJ504" s="54">
        <f t="shared" si="197"/>
        <v>-0.1561056210607138</v>
      </c>
      <c r="AK504" s="54">
        <f t="shared" si="197"/>
        <v>-0.15058215139179199</v>
      </c>
      <c r="AL504" s="54">
        <f t="shared" si="197"/>
        <v>-0.14542600313830975</v>
      </c>
      <c r="AN504" s="55">
        <f t="shared" si="177"/>
        <v>-2.7989999999999998E-2</v>
      </c>
      <c r="AO504" s="55">
        <f t="shared" si="178"/>
        <v>-4.9160000000000093E-2</v>
      </c>
      <c r="AP504" s="55">
        <f t="shared" si="179"/>
        <v>-3.7000000000009248E-4</v>
      </c>
      <c r="AQ504" s="55">
        <f t="shared" si="180"/>
        <v>0.21555999999999997</v>
      </c>
      <c r="AR504" s="55">
        <f t="shared" si="181"/>
        <v>-7.3710000000000164E-2</v>
      </c>
      <c r="AS504" s="55">
        <f t="shared" si="182"/>
        <v>-7.3100000000000387E-3</v>
      </c>
    </row>
    <row r="505" spans="1:45" ht="13.5" customHeight="1">
      <c r="A505" s="51">
        <v>495</v>
      </c>
      <c r="B505" s="52">
        <v>44539</v>
      </c>
      <c r="C505" s="53">
        <v>9.2369999999999994E-2</v>
      </c>
      <c r="D505" s="53">
        <v>-1.10608</v>
      </c>
      <c r="E505" s="53">
        <v>-0.94733000000000001</v>
      </c>
      <c r="F505" s="53">
        <v>0.69489999999999996</v>
      </c>
      <c r="G505" s="53">
        <v>2.6528499999999999</v>
      </c>
      <c r="H505" s="53">
        <v>0.57140000000000002</v>
      </c>
      <c r="I505" s="54">
        <f t="shared" si="195"/>
        <v>-0.76124534004882971</v>
      </c>
      <c r="J505" s="54">
        <f t="shared" si="195"/>
        <v>-0.73245729083290079</v>
      </c>
      <c r="K505" s="54">
        <f t="shared" si="195"/>
        <v>-0.70359581806915616</v>
      </c>
      <c r="L505" s="54">
        <f t="shared" si="195"/>
        <v>-0.65969718262980481</v>
      </c>
      <c r="M505" s="54">
        <f t="shared" si="195"/>
        <v>-0.60849806765493231</v>
      </c>
      <c r="N505" s="54">
        <f t="shared" si="195"/>
        <v>-0.55610988030336883</v>
      </c>
      <c r="O505" s="54">
        <f t="shared" si="195"/>
        <v>-0.50580871174450392</v>
      </c>
      <c r="P505" s="54">
        <f t="shared" si="195"/>
        <v>-0.4591117910964031</v>
      </c>
      <c r="Q505" s="54">
        <f t="shared" si="195"/>
        <v>-0.41657589135355949</v>
      </c>
      <c r="R505" s="54">
        <f t="shared" si="195"/>
        <v>-0.37825089898924757</v>
      </c>
      <c r="S505" s="54">
        <f t="shared" si="196"/>
        <v>-0.3439292504137923</v>
      </c>
      <c r="T505" s="54">
        <f t="shared" si="196"/>
        <v>-0.31328403244876152</v>
      </c>
      <c r="U505" s="54">
        <f t="shared" si="196"/>
        <v>-0.28594563016918229</v>
      </c>
      <c r="V505" s="54">
        <f t="shared" si="196"/>
        <v>-0.26154356875488793</v>
      </c>
      <c r="W505" s="54">
        <f t="shared" si="196"/>
        <v>-0.23972828479549951</v>
      </c>
      <c r="X505" s="54">
        <f t="shared" si="196"/>
        <v>-0.22018127122623832</v>
      </c>
      <c r="Y505" s="54">
        <f t="shared" si="196"/>
        <v>-0.20261855925988201</v>
      </c>
      <c r="Z505" s="54">
        <f t="shared" si="196"/>
        <v>-0.18679049453530966</v>
      </c>
      <c r="AA505" s="54">
        <f t="shared" si="196"/>
        <v>-0.17247957388261187</v>
      </c>
      <c r="AB505" s="54">
        <f t="shared" si="196"/>
        <v>-0.15949738914659334</v>
      </c>
      <c r="AC505" s="54">
        <f t="shared" si="197"/>
        <v>-0.14768128530922087</v>
      </c>
      <c r="AD505" s="54">
        <f t="shared" si="197"/>
        <v>-0.13689107197120212</v>
      </c>
      <c r="AE505" s="54">
        <f t="shared" si="197"/>
        <v>-0.12700596458953797</v>
      </c>
      <c r="AF505" s="54">
        <f t="shared" si="197"/>
        <v>-0.11792183469167269</v>
      </c>
      <c r="AG505" s="54">
        <f t="shared" si="197"/>
        <v>-0.10954879175526476</v>
      </c>
      <c r="AH505" s="54">
        <f t="shared" si="197"/>
        <v>-0.10180908799798188</v>
      </c>
      <c r="AI505" s="54">
        <f t="shared" si="197"/>
        <v>-9.4635321182420032E-2</v>
      </c>
      <c r="AJ505" s="54">
        <f t="shared" si="197"/>
        <v>-8.7968903559900599E-2</v>
      </c>
      <c r="AK505" s="54">
        <f t="shared" si="197"/>
        <v>-8.1758763408047941E-2</v>
      </c>
      <c r="AL505" s="54">
        <f t="shared" si="197"/>
        <v>-7.5960246877210369E-2</v>
      </c>
      <c r="AN505" s="55">
        <f t="shared" si="177"/>
        <v>8.8209999999999997E-2</v>
      </c>
      <c r="AO505" s="55">
        <f t="shared" si="178"/>
        <v>-2.1029999999999882E-2</v>
      </c>
      <c r="AP505" s="55">
        <f t="shared" si="179"/>
        <v>4.8270000000000035E-2</v>
      </c>
      <c r="AQ505" s="55">
        <f t="shared" si="180"/>
        <v>-0.21498000000000006</v>
      </c>
      <c r="AR505" s="55">
        <f t="shared" si="181"/>
        <v>0.26631999999999989</v>
      </c>
      <c r="AS505" s="55">
        <f t="shared" si="182"/>
        <v>4.6240000000000059E-2</v>
      </c>
    </row>
    <row r="506" spans="1:45" ht="13.5" customHeight="1">
      <c r="A506" s="51">
        <v>496</v>
      </c>
      <c r="B506" s="52">
        <v>44540</v>
      </c>
      <c r="C506" s="53">
        <v>0.10823000000000001</v>
      </c>
      <c r="D506" s="53">
        <v>-1.1516200000000001</v>
      </c>
      <c r="E506" s="53">
        <v>-0.84511999999999998</v>
      </c>
      <c r="F506" s="53">
        <v>0.74036000000000002</v>
      </c>
      <c r="G506" s="53">
        <v>2.8178999999999998</v>
      </c>
      <c r="H506" s="53">
        <v>0.48715000000000003</v>
      </c>
      <c r="I506" s="54">
        <f t="shared" si="195"/>
        <v>-0.76068905240902573</v>
      </c>
      <c r="J506" s="54">
        <f t="shared" si="195"/>
        <v>-0.74082119234345234</v>
      </c>
      <c r="K506" s="54">
        <f t="shared" si="195"/>
        <v>-0.71066608822617039</v>
      </c>
      <c r="L506" s="54">
        <f t="shared" si="195"/>
        <v>-0.6639232684189833</v>
      </c>
      <c r="M506" s="54">
        <f t="shared" si="195"/>
        <v>-0.6108202280657582</v>
      </c>
      <c r="N506" s="54">
        <f t="shared" si="195"/>
        <v>-0.5573977791387934</v>
      </c>
      <c r="O506" s="54">
        <f t="shared" si="195"/>
        <v>-0.50653025290762388</v>
      </c>
      <c r="P506" s="54">
        <f t="shared" si="195"/>
        <v>-0.45945334099804519</v>
      </c>
      <c r="Q506" s="54">
        <f t="shared" si="195"/>
        <v>-0.41657397044087657</v>
      </c>
      <c r="R506" s="54">
        <f t="shared" si="195"/>
        <v>-0.37787581152793304</v>
      </c>
      <c r="S506" s="54">
        <f t="shared" si="196"/>
        <v>-0.34313081186347438</v>
      </c>
      <c r="T506" s="54">
        <f t="shared" si="196"/>
        <v>-0.31201413574786635</v>
      </c>
      <c r="U506" s="54">
        <f t="shared" si="196"/>
        <v>-0.28416779377222723</v>
      </c>
      <c r="V506" s="54">
        <f t="shared" si="196"/>
        <v>-0.25923557692688326</v>
      </c>
      <c r="W506" s="54">
        <f t="shared" si="196"/>
        <v>-0.23688143474910975</v>
      </c>
      <c r="X506" s="54">
        <f t="shared" si="196"/>
        <v>-0.21679818323815297</v>
      </c>
      <c r="Y506" s="54">
        <f t="shared" si="196"/>
        <v>-0.19871059278835035</v>
      </c>
      <c r="Z506" s="54">
        <f t="shared" si="196"/>
        <v>-0.18237528816264162</v>
      </c>
      <c r="AA506" s="54">
        <f t="shared" si="196"/>
        <v>-0.16757893236369495</v>
      </c>
      <c r="AB506" s="54">
        <f t="shared" si="196"/>
        <v>-0.15413558212680634</v>
      </c>
      <c r="AC506" s="54">
        <f t="shared" si="197"/>
        <v>-0.14188374233510501</v>
      </c>
      <c r="AD506" s="54">
        <f t="shared" si="197"/>
        <v>-0.13068342307357081</v>
      </c>
      <c r="AE506" s="54">
        <f t="shared" si="197"/>
        <v>-0.12041336467259683</v>
      </c>
      <c r="AF506" s="54">
        <f t="shared" si="197"/>
        <v>-0.11096851134175036</v>
      </c>
      <c r="AG506" s="54">
        <f t="shared" si="197"/>
        <v>-0.1022577631091945</v>
      </c>
      <c r="AH506" s="54">
        <f t="shared" si="197"/>
        <v>-9.4202006250776724E-2</v>
      </c>
      <c r="AI506" s="54">
        <f t="shared" si="197"/>
        <v>-8.6732406228231501E-2</v>
      </c>
      <c r="AJ506" s="54">
        <f t="shared" si="197"/>
        <v>-7.9788939244172491E-2</v>
      </c>
      <c r="AK506" s="54">
        <f t="shared" si="197"/>
        <v>-7.3319135591841306E-2</v>
      </c>
      <c r="AL506" s="54">
        <f t="shared" si="197"/>
        <v>-6.7277007949248999E-2</v>
      </c>
      <c r="AN506" s="55">
        <f t="shared" si="177"/>
        <v>1.5860000000000013E-2</v>
      </c>
      <c r="AO506" s="55">
        <f t="shared" si="178"/>
        <v>-4.5540000000000136E-2</v>
      </c>
      <c r="AP506" s="55">
        <f t="shared" si="179"/>
        <v>0.10221000000000002</v>
      </c>
      <c r="AQ506" s="55">
        <f t="shared" si="180"/>
        <v>4.5460000000000056E-2</v>
      </c>
      <c r="AR506" s="55">
        <f t="shared" si="181"/>
        <v>0.16504999999999992</v>
      </c>
      <c r="AS506" s="55">
        <f t="shared" si="182"/>
        <v>-8.4249999999999992E-2</v>
      </c>
    </row>
    <row r="507" spans="1:45" ht="13.5" customHeight="1">
      <c r="A507" s="51">
        <v>497</v>
      </c>
      <c r="B507" s="52">
        <v>44543</v>
      </c>
      <c r="C507" s="53">
        <v>9.9820000000000006E-2</v>
      </c>
      <c r="D507" s="53">
        <v>-1.08562</v>
      </c>
      <c r="E507" s="53">
        <v>-0.83818000000000004</v>
      </c>
      <c r="F507" s="53">
        <v>0.66071999999999997</v>
      </c>
      <c r="G507" s="53">
        <v>3.0448599999999999</v>
      </c>
      <c r="H507" s="53">
        <v>0.45215</v>
      </c>
      <c r="I507" s="54">
        <f t="shared" si="195"/>
        <v>-0.74278800872115824</v>
      </c>
      <c r="J507" s="54">
        <f t="shared" si="195"/>
        <v>-0.73622710780979839</v>
      </c>
      <c r="K507" s="54">
        <f t="shared" si="195"/>
        <v>-0.71226816773768231</v>
      </c>
      <c r="L507" s="54">
        <f t="shared" si="195"/>
        <v>-0.67102385577479362</v>
      </c>
      <c r="M507" s="54">
        <f t="shared" si="195"/>
        <v>-0.62295947947088959</v>
      </c>
      <c r="N507" s="54">
        <f t="shared" si="195"/>
        <v>-0.57376976251065792</v>
      </c>
      <c r="O507" s="54">
        <f t="shared" si="195"/>
        <v>-0.52620848256324226</v>
      </c>
      <c r="P507" s="54">
        <f t="shared" si="195"/>
        <v>-0.48156105333259736</v>
      </c>
      <c r="Q507" s="54">
        <f t="shared" si="195"/>
        <v>-0.44035700120024457</v>
      </c>
      <c r="R507" s="54">
        <f t="shared" si="195"/>
        <v>-0.40272075732540008</v>
      </c>
      <c r="S507" s="54">
        <f t="shared" si="196"/>
        <v>-0.36855778478224166</v>
      </c>
      <c r="T507" s="54">
        <f t="shared" si="196"/>
        <v>-0.33765936666096275</v>
      </c>
      <c r="U507" s="54">
        <f t="shared" si="196"/>
        <v>-0.30976356123234067</v>
      </c>
      <c r="V507" s="54">
        <f t="shared" si="196"/>
        <v>-0.2845909627909517</v>
      </c>
      <c r="W507" s="54">
        <f t="shared" si="196"/>
        <v>-0.26186538117120334</v>
      </c>
      <c r="X507" s="54">
        <f t="shared" si="196"/>
        <v>-0.2413252969824379</v>
      </c>
      <c r="Y507" s="54">
        <f t="shared" si="196"/>
        <v>-0.22272963770254908</v>
      </c>
      <c r="Z507" s="54">
        <f t="shared" si="196"/>
        <v>-0.20586008036043066</v>
      </c>
      <c r="AA507" s="54">
        <f t="shared" si="196"/>
        <v>-0.19052127403018684</v>
      </c>
      <c r="AB507" s="54">
        <f t="shared" si="196"/>
        <v>-0.17653986686200843</v>
      </c>
      <c r="AC507" s="54">
        <f t="shared" si="197"/>
        <v>-0.16376289773692793</v>
      </c>
      <c r="AD507" s="54">
        <f t="shared" si="197"/>
        <v>-0.15205590301328661</v>
      </c>
      <c r="AE507" s="54">
        <f t="shared" si="197"/>
        <v>-0.14130095286265867</v>
      </c>
      <c r="AF507" s="54">
        <f t="shared" si="197"/>
        <v>-0.13139474360648978</v>
      </c>
      <c r="AG507" s="54">
        <f t="shared" si="197"/>
        <v>-0.12224681579167258</v>
      </c>
      <c r="AH507" s="54">
        <f t="shared" si="197"/>
        <v>-0.11377793176175531</v>
      </c>
      <c r="AI507" s="54">
        <f t="shared" si="197"/>
        <v>-0.10591862412500222</v>
      </c>
      <c r="AJ507" s="54">
        <f t="shared" si="197"/>
        <v>-9.860791310032109E-2</v>
      </c>
      <c r="AK507" s="54">
        <f t="shared" si="197"/>
        <v>-9.1792183111566922E-2</v>
      </c>
      <c r="AL507" s="54">
        <f t="shared" si="197"/>
        <v>-8.5424205116486795E-2</v>
      </c>
      <c r="AN507" s="55">
        <f t="shared" si="177"/>
        <v>-8.4100000000000008E-3</v>
      </c>
      <c r="AO507" s="55">
        <f t="shared" si="178"/>
        <v>6.6000000000000059E-2</v>
      </c>
      <c r="AP507" s="55">
        <f t="shared" si="179"/>
        <v>6.9399999999999462E-3</v>
      </c>
      <c r="AQ507" s="55">
        <f t="shared" si="180"/>
        <v>-7.9640000000000044E-2</v>
      </c>
      <c r="AR507" s="55">
        <f t="shared" si="181"/>
        <v>0.22696000000000005</v>
      </c>
      <c r="AS507" s="55">
        <f t="shared" si="182"/>
        <v>-3.5000000000000031E-2</v>
      </c>
    </row>
    <row r="508" spans="1:45" ht="13.5" customHeight="1">
      <c r="A508" s="51">
        <v>498</v>
      </c>
      <c r="B508" s="52">
        <v>44544</v>
      </c>
      <c r="C508" s="53">
        <v>7.1489999999999998E-2</v>
      </c>
      <c r="D508" s="53">
        <v>-1.0783</v>
      </c>
      <c r="E508" s="53">
        <v>-0.78019000000000005</v>
      </c>
      <c r="F508" s="53">
        <v>0.83633999999999997</v>
      </c>
      <c r="G508" s="53">
        <v>3.0329100000000002</v>
      </c>
      <c r="H508" s="53">
        <v>0.37938</v>
      </c>
      <c r="I508" s="54">
        <f t="shared" si="195"/>
        <v>-0.71600167151917959</v>
      </c>
      <c r="J508" s="54">
        <f t="shared" si="195"/>
        <v>-0.73234164270966917</v>
      </c>
      <c r="K508" s="54">
        <f t="shared" si="195"/>
        <v>-0.71308199503376146</v>
      </c>
      <c r="L508" s="54">
        <f t="shared" si="195"/>
        <v>-0.67285353840549367</v>
      </c>
      <c r="M508" s="54">
        <f t="shared" si="195"/>
        <v>-0.62552182492007202</v>
      </c>
      <c r="N508" s="54">
        <f t="shared" si="195"/>
        <v>-0.57723489093045477</v>
      </c>
      <c r="O508" s="54">
        <f t="shared" si="195"/>
        <v>-0.53073216002107959</v>
      </c>
      <c r="P508" s="54">
        <f t="shared" si="195"/>
        <v>-0.48723206094580268</v>
      </c>
      <c r="Q508" s="54">
        <f t="shared" si="195"/>
        <v>-0.44720637075798675</v>
      </c>
      <c r="R508" s="54">
        <f t="shared" si="195"/>
        <v>-0.41073786301042892</v>
      </c>
      <c r="S508" s="54">
        <f t="shared" si="196"/>
        <v>-0.37770433833592276</v>
      </c>
      <c r="T508" s="54">
        <f t="shared" si="196"/>
        <v>-0.34788011129094043</v>
      </c>
      <c r="U508" s="54">
        <f t="shared" si="196"/>
        <v>-0.32099399290298869</v>
      </c>
      <c r="V508" s="54">
        <f t="shared" si="196"/>
        <v>-0.29676269250502513</v>
      </c>
      <c r="W508" s="54">
        <f t="shared" si="196"/>
        <v>-0.27490972576651201</v>
      </c>
      <c r="X508" s="54">
        <f t="shared" si="196"/>
        <v>-0.25517558279673203</v>
      </c>
      <c r="Y508" s="54">
        <f t="shared" si="196"/>
        <v>-0.23732259180016968</v>
      </c>
      <c r="Z508" s="54">
        <f t="shared" si="196"/>
        <v>-0.22113658919161636</v>
      </c>
      <c r="AA508" s="54">
        <f t="shared" si="196"/>
        <v>-0.20642671379860764</v>
      </c>
      <c r="AB508" s="54">
        <f t="shared" si="196"/>
        <v>-0.19302415208534346</v>
      </c>
      <c r="AC508" s="54">
        <f t="shared" si="197"/>
        <v>-0.1807803514165488</v>
      </c>
      <c r="AD508" s="54">
        <f t="shared" si="197"/>
        <v>-0.16956502029125242</v>
      </c>
      <c r="AE508" s="54">
        <f t="shared" si="197"/>
        <v>-0.15926410726326382</v>
      </c>
      <c r="AF508" s="54">
        <f t="shared" si="197"/>
        <v>-0.14977786869817772</v>
      </c>
      <c r="AG508" s="54">
        <f t="shared" si="197"/>
        <v>-0.14101908362939233</v>
      </c>
      <c r="AH508" s="54">
        <f t="shared" si="197"/>
        <v>-0.13291144146835279</v>
      </c>
      <c r="AI508" s="54">
        <f t="shared" si="197"/>
        <v>-0.12538810846703108</v>
      </c>
      <c r="AJ508" s="54">
        <f t="shared" si="197"/>
        <v>-0.11839046719093342</v>
      </c>
      <c r="AK508" s="54">
        <f t="shared" si="197"/>
        <v>-0.11186701690790543</v>
      </c>
      <c r="AL508" s="54">
        <f t="shared" si="197"/>
        <v>-0.10577241979318752</v>
      </c>
      <c r="AN508" s="55">
        <f t="shared" si="177"/>
        <v>-2.8330000000000008E-2</v>
      </c>
      <c r="AO508" s="55">
        <f t="shared" si="178"/>
        <v>7.3199999999999932E-3</v>
      </c>
      <c r="AP508" s="55">
        <f t="shared" si="179"/>
        <v>5.7989999999999986E-2</v>
      </c>
      <c r="AQ508" s="55">
        <f t="shared" si="180"/>
        <v>0.17562</v>
      </c>
      <c r="AR508" s="55">
        <f t="shared" si="181"/>
        <v>-1.1949999999999683E-2</v>
      </c>
      <c r="AS508" s="55">
        <f t="shared" si="182"/>
        <v>-7.2770000000000001E-2</v>
      </c>
    </row>
    <row r="509" spans="1:45" ht="13.5" customHeight="1">
      <c r="A509" s="51">
        <v>499</v>
      </c>
      <c r="B509" s="52">
        <v>44545</v>
      </c>
      <c r="C509" s="53">
        <v>8.6400000000000005E-2</v>
      </c>
      <c r="D509" s="53">
        <v>-1.08887</v>
      </c>
      <c r="E509" s="53">
        <v>-0.84374000000000005</v>
      </c>
      <c r="F509" s="53">
        <v>0.87160000000000004</v>
      </c>
      <c r="G509" s="53">
        <v>3.0213800000000002</v>
      </c>
      <c r="H509" s="53">
        <v>0.40133999999999997</v>
      </c>
      <c r="I509" s="54">
        <f t="shared" si="195"/>
        <v>-0.70423335638218787</v>
      </c>
      <c r="J509" s="54">
        <f t="shared" si="195"/>
        <v>-0.72415404486571522</v>
      </c>
      <c r="K509" s="54">
        <f t="shared" si="195"/>
        <v>-0.71022291025992279</v>
      </c>
      <c r="L509" s="54">
        <f t="shared" si="195"/>
        <v>-0.67302106673716156</v>
      </c>
      <c r="M509" s="54">
        <f t="shared" si="195"/>
        <v>-0.62702804921270638</v>
      </c>
      <c r="N509" s="54">
        <f t="shared" si="195"/>
        <v>-0.57909080129257162</v>
      </c>
      <c r="O509" s="54">
        <f t="shared" si="195"/>
        <v>-0.53237312684285842</v>
      </c>
      <c r="P509" s="54">
        <f t="shared" si="195"/>
        <v>-0.48834330215397065</v>
      </c>
      <c r="Q509" s="54">
        <f t="shared" si="195"/>
        <v>-0.44762355119847042</v>
      </c>
      <c r="R509" s="54">
        <f t="shared" si="195"/>
        <v>-0.41038838095559299</v>
      </c>
      <c r="S509" s="54">
        <f t="shared" si="196"/>
        <v>-0.37657128232581472</v>
      </c>
      <c r="T509" s="54">
        <f t="shared" si="196"/>
        <v>-0.34597962502701296</v>
      </c>
      <c r="U509" s="54">
        <f t="shared" si="196"/>
        <v>-0.31836092834184926</v>
      </c>
      <c r="V509" s="54">
        <f t="shared" si="196"/>
        <v>-0.29344152726867545</v>
      </c>
      <c r="W509" s="54">
        <f t="shared" si="196"/>
        <v>-0.27094887440074678</v>
      </c>
      <c r="X509" s="54">
        <f t="shared" si="196"/>
        <v>-0.25062390995934092</v>
      </c>
      <c r="Y509" s="54">
        <f t="shared" si="196"/>
        <v>-0.23222735387283178</v>
      </c>
      <c r="Z509" s="54">
        <f t="shared" si="196"/>
        <v>-0.21554229710864731</v>
      </c>
      <c r="AA509" s="54">
        <f t="shared" si="196"/>
        <v>-0.20037458292271365</v>
      </c>
      <c r="AB509" s="54">
        <f t="shared" si="196"/>
        <v>-0.18655191888379419</v>
      </c>
      <c r="AC509" s="54">
        <f t="shared" si="197"/>
        <v>-0.17392231227958257</v>
      </c>
      <c r="AD509" s="54">
        <f t="shared" si="197"/>
        <v>-0.16235219817768137</v>
      </c>
      <c r="AE509" s="54">
        <f t="shared" si="197"/>
        <v>-0.15172448540864786</v>
      </c>
      <c r="AF509" s="54">
        <f t="shared" si="197"/>
        <v>-0.14193665293246757</v>
      </c>
      <c r="AG509" s="54">
        <f t="shared" si="197"/>
        <v>-0.1328989696168725</v>
      </c>
      <c r="AH509" s="54">
        <f t="shared" si="197"/>
        <v>-0.12453287287876762</v>
      </c>
      <c r="AI509" s="54">
        <f t="shared" si="197"/>
        <v>-0.11676951838086894</v>
      </c>
      <c r="AJ509" s="54">
        <f t="shared" si="197"/>
        <v>-0.10954849906072893</v>
      </c>
      <c r="AK509" s="54">
        <f t="shared" si="197"/>
        <v>-0.10281672390291165</v>
      </c>
      <c r="AL509" s="54">
        <f t="shared" si="197"/>
        <v>-9.6527442861532087E-2</v>
      </c>
      <c r="AN509" s="55">
        <f t="shared" si="177"/>
        <v>1.4910000000000007E-2</v>
      </c>
      <c r="AO509" s="55">
        <f t="shared" si="178"/>
        <v>-1.0569999999999968E-2</v>
      </c>
      <c r="AP509" s="55">
        <f t="shared" si="179"/>
        <v>-6.3549999999999995E-2</v>
      </c>
      <c r="AQ509" s="55">
        <f t="shared" si="180"/>
        <v>3.5260000000000069E-2</v>
      </c>
      <c r="AR509" s="55">
        <f t="shared" si="181"/>
        <v>-1.153000000000004E-2</v>
      </c>
      <c r="AS509" s="55">
        <f t="shared" si="182"/>
        <v>2.195999999999998E-2</v>
      </c>
    </row>
    <row r="510" spans="1:45" ht="13.5" customHeight="1">
      <c r="A510" s="51">
        <v>500</v>
      </c>
      <c r="B510" s="52">
        <v>44546</v>
      </c>
      <c r="C510" s="53">
        <v>0.13436999999999999</v>
      </c>
      <c r="D510" s="53">
        <v>-1.0581799999999999</v>
      </c>
      <c r="E510" s="53">
        <v>-1.0422400000000001</v>
      </c>
      <c r="F510" s="53">
        <v>0.63058000000000003</v>
      </c>
      <c r="G510" s="53">
        <v>2.8702299999999998</v>
      </c>
      <c r="H510" s="53">
        <v>0.48247000000000001</v>
      </c>
      <c r="I510" s="54">
        <f t="shared" si="195"/>
        <v>-0.71697145718068489</v>
      </c>
      <c r="J510" s="54">
        <f t="shared" si="195"/>
        <v>-0.71937280541857174</v>
      </c>
      <c r="K510" s="54">
        <f t="shared" si="195"/>
        <v>-0.7021737346195478</v>
      </c>
      <c r="L510" s="54">
        <f t="shared" si="195"/>
        <v>-0.66421713615622968</v>
      </c>
      <c r="M510" s="54">
        <f t="shared" si="195"/>
        <v>-0.61677287830023386</v>
      </c>
      <c r="N510" s="54">
        <f t="shared" si="195"/>
        <v>-0.56662545280221444</v>
      </c>
      <c r="O510" s="54">
        <f t="shared" si="195"/>
        <v>-0.51730582881025511</v>
      </c>
      <c r="P510" s="54">
        <f t="shared" si="195"/>
        <v>-0.47057917681568151</v>
      </c>
      <c r="Q510" s="54">
        <f t="shared" si="195"/>
        <v>-0.42725205236026959</v>
      </c>
      <c r="R510" s="54">
        <f t="shared" si="195"/>
        <v>-0.3875981210016643</v>
      </c>
      <c r="S510" s="54">
        <f t="shared" si="196"/>
        <v>-0.35159424746823398</v>
      </c>
      <c r="T510" s="54">
        <f t="shared" si="196"/>
        <v>-0.31905723751932547</v>
      </c>
      <c r="U510" s="54">
        <f t="shared" si="196"/>
        <v>-0.28972484532795539</v>
      </c>
      <c r="V510" s="54">
        <f t="shared" si="196"/>
        <v>-0.26330388875924277</v>
      </c>
      <c r="W510" s="54">
        <f t="shared" si="196"/>
        <v>-0.23949835789090185</v>
      </c>
      <c r="X510" s="54">
        <f t="shared" si="196"/>
        <v>-0.21802518320225173</v>
      </c>
      <c r="Y510" s="54">
        <f t="shared" si="196"/>
        <v>-0.19862238225463158</v>
      </c>
      <c r="Z510" s="54">
        <f t="shared" si="196"/>
        <v>-0.18105254635514856</v>
      </c>
      <c r="AA510" s="54">
        <f t="shared" si="196"/>
        <v>-0.1651035423396203</v>
      </c>
      <c r="AB510" s="54">
        <f t="shared" si="196"/>
        <v>-0.15058761753736821</v>
      </c>
      <c r="AC510" s="54">
        <f t="shared" si="197"/>
        <v>-0.13733965568034279</v>
      </c>
      <c r="AD510" s="54">
        <f t="shared" si="197"/>
        <v>-0.12521504765003263</v>
      </c>
      <c r="AE510" s="54">
        <f t="shared" si="197"/>
        <v>-0.11408745786616424</v>
      </c>
      <c r="AF510" s="54">
        <f t="shared" si="197"/>
        <v>-0.10384664957581857</v>
      </c>
      <c r="AG510" s="54">
        <f t="shared" si="197"/>
        <v>-9.4396457572429607E-2</v>
      </c>
      <c r="AH510" s="54">
        <f t="shared" si="197"/>
        <v>-8.5652950123450575E-2</v>
      </c>
      <c r="AI510" s="54">
        <f t="shared" si="197"/>
        <v>-7.7542793356945514E-2</v>
      </c>
      <c r="AJ510" s="54">
        <f t="shared" si="197"/>
        <v>-7.0001814614006647E-2</v>
      </c>
      <c r="AK510" s="54">
        <f t="shared" si="197"/>
        <v>-6.2973752067448902E-2</v>
      </c>
      <c r="AL510" s="54">
        <f t="shared" si="197"/>
        <v>-5.6409173440751983E-2</v>
      </c>
      <c r="AN510" s="55">
        <f t="shared" si="177"/>
        <v>4.7969999999999985E-2</v>
      </c>
      <c r="AO510" s="55">
        <f t="shared" si="178"/>
        <v>3.0690000000000106E-2</v>
      </c>
      <c r="AP510" s="55">
        <f t="shared" si="179"/>
        <v>-0.19850000000000001</v>
      </c>
      <c r="AQ510" s="55">
        <f t="shared" si="180"/>
        <v>-0.24102000000000001</v>
      </c>
      <c r="AR510" s="55">
        <f t="shared" si="181"/>
        <v>-0.15115000000000034</v>
      </c>
      <c r="AS510" s="55">
        <f t="shared" si="182"/>
        <v>8.1130000000000035E-2</v>
      </c>
    </row>
    <row r="511" spans="1:45" ht="13.5" customHeight="1">
      <c r="A511" s="51">
        <v>501</v>
      </c>
      <c r="B511" s="52">
        <v>44547</v>
      </c>
      <c r="C511" s="53">
        <v>0.13746</v>
      </c>
      <c r="D511" s="53">
        <v>-1.03965</v>
      </c>
      <c r="E511" s="53">
        <v>-1.0778700000000001</v>
      </c>
      <c r="F511" s="53">
        <v>0.53181999999999996</v>
      </c>
      <c r="G511" s="53">
        <v>2.8386200000000001</v>
      </c>
      <c r="H511" s="53">
        <v>0.50097000000000003</v>
      </c>
      <c r="I511" s="54">
        <f t="shared" ref="I511:R520" si="198">IFERROR($C511 + $D511 * (1 - EXP(-I$9 / $G511)) / (I$9 / $G511)+ $E511 * ((1 - EXP(-I$9 / $G511)) / (I$9 / $G511) - EXP(-I$9 / $G511))+ $F511 * ((1 - EXP(-I$9 / $H511)) / (I$9 / $H511) - EXP(-I$9 / $H511)),"n.a")</f>
        <v>-0.73146861536225705</v>
      </c>
      <c r="J511" s="54">
        <f t="shared" si="198"/>
        <v>-0.72855994754323405</v>
      </c>
      <c r="K511" s="54">
        <f t="shared" si="198"/>
        <v>-0.70793554238483625</v>
      </c>
      <c r="L511" s="54">
        <f t="shared" si="198"/>
        <v>-0.66827018279410666</v>
      </c>
      <c r="M511" s="54">
        <f t="shared" si="198"/>
        <v>-0.61973653691150465</v>
      </c>
      <c r="N511" s="54">
        <f t="shared" si="198"/>
        <v>-0.56874138826790599</v>
      </c>
      <c r="O511" s="54">
        <f t="shared" si="198"/>
        <v>-0.51870793286225048</v>
      </c>
      <c r="P511" s="54">
        <f t="shared" si="198"/>
        <v>-0.47136982284301604</v>
      </c>
      <c r="Q511" s="54">
        <f t="shared" si="198"/>
        <v>-0.42752092981489664</v>
      </c>
      <c r="R511" s="54">
        <f t="shared" si="198"/>
        <v>-0.38742566812639578</v>
      </c>
      <c r="S511" s="54">
        <f t="shared" ref="S511:AB520" si="199">IFERROR($C511 + $D511 * (1 - EXP(-S$9 / $G511)) / (S$9 / $G511)+ $E511 * ((1 - EXP(-S$9 / $G511)) / (S$9 / $G511) - EXP(-S$9 / $G511))+ $F511 * ((1 - EXP(-S$9 / $H511)) / (S$9 / $H511) - EXP(-S$9 / $H511)),"n.a")</f>
        <v>-0.35105163632506792</v>
      </c>
      <c r="T511" s="54">
        <f t="shared" si="199"/>
        <v>-0.31820614218539117</v>
      </c>
      <c r="U511" s="54">
        <f t="shared" si="199"/>
        <v>-0.28861768065679222</v>
      </c>
      <c r="V511" s="54">
        <f t="shared" si="199"/>
        <v>-0.26198449394467099</v>
      </c>
      <c r="W511" s="54">
        <f t="shared" si="199"/>
        <v>-0.23800294662635191</v>
      </c>
      <c r="X511" s="54">
        <f t="shared" si="199"/>
        <v>-0.21638339503203807</v>
      </c>
      <c r="Y511" s="54">
        <f t="shared" si="199"/>
        <v>-0.19685831978095289</v>
      </c>
      <c r="Z511" s="54">
        <f t="shared" si="199"/>
        <v>-0.17918573050946732</v>
      </c>
      <c r="AA511" s="54">
        <f t="shared" si="199"/>
        <v>-0.16314975320873298</v>
      </c>
      <c r="AB511" s="54">
        <f t="shared" si="199"/>
        <v>-0.14855961134838858</v>
      </c>
      <c r="AC511" s="54">
        <f t="shared" ref="AC511:AL520" si="200">IFERROR($C511 + $D511 * (1 - EXP(-AC$9 / $G511)) / (AC$9 / $G511)+ $E511 * ((1 - EXP(-AC$9 / $G511)) / (AC$9 / $G511) - EXP(-AC$9 / $G511))+ $F511 * ((1 - EXP(-AC$9 / $H511)) / (AC$9 / $H511) - EXP(-AC$9 / $H511)),"n.a")</f>
        <v>-0.13524776222790064</v>
      </c>
      <c r="AD511" s="54">
        <f t="shared" si="200"/>
        <v>-0.12306765959164727</v>
      </c>
      <c r="AE511" s="54">
        <f t="shared" si="200"/>
        <v>-0.11189142625872606</v>
      </c>
      <c r="AF511" s="54">
        <f t="shared" si="200"/>
        <v>-0.10160760046424416</v>
      </c>
      <c r="AG511" s="54">
        <f t="shared" si="200"/>
        <v>-9.2119043505719214E-2</v>
      </c>
      <c r="AH511" s="54">
        <f t="shared" si="200"/>
        <v>-8.3341048886962463E-2</v>
      </c>
      <c r="AI511" s="54">
        <f t="shared" si="200"/>
        <v>-7.5199664409726058E-2</v>
      </c>
      <c r="AJ511" s="54">
        <f t="shared" si="200"/>
        <v>-6.7630221953539738E-2</v>
      </c>
      <c r="AK511" s="54">
        <f t="shared" si="200"/>
        <v>-6.0576060637382786E-2</v>
      </c>
      <c r="AL511" s="54">
        <f t="shared" si="200"/>
        <v>-5.3987424802476085E-2</v>
      </c>
      <c r="AN511" s="55">
        <f t="shared" si="177"/>
        <v>3.0900000000000094E-3</v>
      </c>
      <c r="AO511" s="55">
        <f t="shared" si="178"/>
        <v>1.8529999999999935E-2</v>
      </c>
      <c r="AP511" s="55">
        <f t="shared" si="179"/>
        <v>-3.5630000000000051E-2</v>
      </c>
      <c r="AQ511" s="55">
        <f t="shared" si="180"/>
        <v>-9.876000000000007E-2</v>
      </c>
      <c r="AR511" s="55">
        <f t="shared" si="181"/>
        <v>-3.1609999999999694E-2</v>
      </c>
      <c r="AS511" s="55">
        <f t="shared" si="182"/>
        <v>1.8500000000000016E-2</v>
      </c>
    </row>
    <row r="512" spans="1:45" ht="13.5" customHeight="1">
      <c r="A512" s="51">
        <v>502</v>
      </c>
      <c r="B512" s="52">
        <v>44550</v>
      </c>
      <c r="C512" s="53">
        <v>0.11720999999999999</v>
      </c>
      <c r="D512" s="53">
        <v>-1.0456399999999999</v>
      </c>
      <c r="E512" s="53">
        <v>-1.1186499999999999</v>
      </c>
      <c r="F512" s="53">
        <v>0.54369999999999996</v>
      </c>
      <c r="G512" s="53">
        <v>2.8501099999999999</v>
      </c>
      <c r="H512" s="53">
        <v>0.45772000000000002</v>
      </c>
      <c r="I512" s="54">
        <f t="shared" si="198"/>
        <v>-0.76085105881157655</v>
      </c>
      <c r="J512" s="54">
        <f t="shared" si="198"/>
        <v>-0.76756050399561015</v>
      </c>
      <c r="K512" s="54">
        <f t="shared" si="198"/>
        <v>-0.7487738607715726</v>
      </c>
      <c r="L512" s="54">
        <f t="shared" si="198"/>
        <v>-0.70891356064505284</v>
      </c>
      <c r="M512" s="54">
        <f t="shared" si="198"/>
        <v>-0.6597066273257699</v>
      </c>
      <c r="N512" s="54">
        <f t="shared" si="198"/>
        <v>-0.60786968024996235</v>
      </c>
      <c r="O512" s="54">
        <f t="shared" si="198"/>
        <v>-0.55691273010243858</v>
      </c>
      <c r="P512" s="54">
        <f t="shared" si="198"/>
        <v>-0.50861824760750007</v>
      </c>
      <c r="Q512" s="54">
        <f t="shared" si="198"/>
        <v>-0.46381541061993969</v>
      </c>
      <c r="R512" s="54">
        <f t="shared" si="198"/>
        <v>-0.42279343754451609</v>
      </c>
      <c r="S512" s="54">
        <f t="shared" si="199"/>
        <v>-0.38553595614478819</v>
      </c>
      <c r="T512" s="54">
        <f t="shared" si="199"/>
        <v>-0.35185950294010393</v>
      </c>
      <c r="U512" s="54">
        <f t="shared" si="199"/>
        <v>-0.32149686158379276</v>
      </c>
      <c r="V512" s="54">
        <f t="shared" si="199"/>
        <v>-0.29414715614680925</v>
      </c>
      <c r="W512" s="54">
        <f t="shared" si="199"/>
        <v>-0.2695053997430859</v>
      </c>
      <c r="X512" s="54">
        <f t="shared" si="199"/>
        <v>-0.24727922176100178</v>
      </c>
      <c r="Y512" s="54">
        <f t="shared" si="199"/>
        <v>-0.22719760647165907</v>
      </c>
      <c r="Z512" s="54">
        <f t="shared" si="199"/>
        <v>-0.20901471303999433</v>
      </c>
      <c r="AA512" s="54">
        <f t="shared" si="199"/>
        <v>-0.19251073823304635</v>
      </c>
      <c r="AB512" s="54">
        <f t="shared" si="199"/>
        <v>-0.17749107280144583</v>
      </c>
      <c r="AC512" s="54">
        <f t="shared" si="200"/>
        <v>-0.16378454297143102</v>
      </c>
      <c r="AD512" s="54">
        <f t="shared" si="200"/>
        <v>-0.15124123013281665</v>
      </c>
      <c r="AE512" s="54">
        <f t="shared" si="200"/>
        <v>-0.13973016837624708</v>
      </c>
      <c r="AF512" s="54">
        <f t="shared" si="200"/>
        <v>-0.12913709485938429</v>
      </c>
      <c r="AG512" s="54">
        <f t="shared" si="200"/>
        <v>-0.11936234847621149</v>
      </c>
      <c r="AH512" s="54">
        <f t="shared" si="200"/>
        <v>-0.11031896243519566</v>
      </c>
      <c r="AI512" s="54">
        <f t="shared" si="200"/>
        <v>-0.10193096584446884</v>
      </c>
      <c r="AJ512" s="54">
        <f t="shared" si="200"/>
        <v>-9.4131891444524343E-2</v>
      </c>
      <c r="AK512" s="54">
        <f t="shared" si="200"/>
        <v>-8.6863476711240034E-2</v>
      </c>
      <c r="AL512" s="54">
        <f t="shared" si="200"/>
        <v>-8.0074540698118715E-2</v>
      </c>
      <c r="AN512" s="55">
        <f t="shared" si="177"/>
        <v>-2.0250000000000004E-2</v>
      </c>
      <c r="AO512" s="55">
        <f t="shared" si="178"/>
        <v>-5.9899999999999398E-3</v>
      </c>
      <c r="AP512" s="55">
        <f t="shared" si="179"/>
        <v>-4.0779999999999816E-2</v>
      </c>
      <c r="AQ512" s="55">
        <f t="shared" si="180"/>
        <v>1.1880000000000002E-2</v>
      </c>
      <c r="AR512" s="55">
        <f t="shared" si="181"/>
        <v>1.1489999999999778E-2</v>
      </c>
      <c r="AS512" s="55">
        <f t="shared" si="182"/>
        <v>-4.3250000000000011E-2</v>
      </c>
    </row>
    <row r="513" spans="1:45" ht="13.5" customHeight="1">
      <c r="A513" s="51">
        <v>503</v>
      </c>
      <c r="B513" s="52">
        <v>44551</v>
      </c>
      <c r="C513" s="53">
        <v>0.19603000000000001</v>
      </c>
      <c r="D513" s="53">
        <v>-1.1402600000000001</v>
      </c>
      <c r="E513" s="53">
        <v>-1.07473</v>
      </c>
      <c r="F513" s="53">
        <v>0.53890000000000005</v>
      </c>
      <c r="G513" s="53">
        <v>2.9998499999999999</v>
      </c>
      <c r="H513" s="53">
        <v>0.43352000000000002</v>
      </c>
      <c r="I513" s="54">
        <f t="shared" si="198"/>
        <v>-0.7608425848710938</v>
      </c>
      <c r="J513" s="54">
        <f t="shared" si="198"/>
        <v>-0.75853539363247657</v>
      </c>
      <c r="K513" s="54">
        <f t="shared" si="198"/>
        <v>-0.73146471557717752</v>
      </c>
      <c r="L513" s="54">
        <f t="shared" si="198"/>
        <v>-0.68565766464472355</v>
      </c>
      <c r="M513" s="54">
        <f t="shared" si="198"/>
        <v>-0.63222406590432512</v>
      </c>
      <c r="N513" s="54">
        <f t="shared" si="198"/>
        <v>-0.57717785581760273</v>
      </c>
      <c r="O513" s="54">
        <f t="shared" si="198"/>
        <v>-0.52358430243725951</v>
      </c>
      <c r="P513" s="54">
        <f t="shared" si="198"/>
        <v>-0.47297688988626879</v>
      </c>
      <c r="Q513" s="54">
        <f t="shared" si="198"/>
        <v>-0.4260533050384967</v>
      </c>
      <c r="R513" s="54">
        <f t="shared" si="198"/>
        <v>-0.38303773555950243</v>
      </c>
      <c r="S513" s="54">
        <f t="shared" si="199"/>
        <v>-0.34388491081866329</v>
      </c>
      <c r="T513" s="54">
        <f t="shared" si="199"/>
        <v>-0.30840101816387577</v>
      </c>
      <c r="U513" s="54">
        <f t="shared" si="199"/>
        <v>-0.27631707486915741</v>
      </c>
      <c r="V513" s="54">
        <f t="shared" si="199"/>
        <v>-0.24733357685553478</v>
      </c>
      <c r="W513" s="54">
        <f t="shared" si="199"/>
        <v>-0.22114725635214538</v>
      </c>
      <c r="X513" s="54">
        <f t="shared" si="199"/>
        <v>-0.19746654076859255</v>
      </c>
      <c r="Y513" s="54">
        <f t="shared" si="199"/>
        <v>-0.17601986414054541</v>
      </c>
      <c r="Z513" s="54">
        <f t="shared" si="199"/>
        <v>-0.1565594961144571</v>
      </c>
      <c r="AA513" s="54">
        <f t="shared" si="199"/>
        <v>-0.13886261450718945</v>
      </c>
      <c r="AB513" s="54">
        <f t="shared" si="199"/>
        <v>-0.12273074069913052</v>
      </c>
      <c r="AC513" s="54">
        <f t="shared" si="200"/>
        <v>-0.10798825980434748</v>
      </c>
      <c r="AD513" s="54">
        <f t="shared" si="200"/>
        <v>-9.4480485764463482E-2</v>
      </c>
      <c r="AE513" s="54">
        <f t="shared" si="200"/>
        <v>-8.2071558833544819E-2</v>
      </c>
      <c r="AF513" s="54">
        <f t="shared" si="200"/>
        <v>-7.0642349413306452E-2</v>
      </c>
      <c r="AG513" s="54">
        <f t="shared" si="200"/>
        <v>-6.0088468165379938E-2</v>
      </c>
      <c r="AH513" s="54">
        <f t="shared" si="200"/>
        <v>-5.0318434655678181E-2</v>
      </c>
      <c r="AI513" s="54">
        <f t="shared" si="200"/>
        <v>-4.1252026677469078E-2</v>
      </c>
      <c r="AJ513" s="54">
        <f t="shared" si="200"/>
        <v>-3.2818813930498902E-2</v>
      </c>
      <c r="AK513" s="54">
        <f t="shared" si="200"/>
        <v>-2.4956868910437597E-2</v>
      </c>
      <c r="AL513" s="54">
        <f t="shared" si="200"/>
        <v>-1.7611641998796321E-2</v>
      </c>
      <c r="AN513" s="55">
        <f t="shared" si="177"/>
        <v>7.8820000000000015E-2</v>
      </c>
      <c r="AO513" s="55">
        <f t="shared" si="178"/>
        <v>-9.4620000000000148E-2</v>
      </c>
      <c r="AP513" s="55">
        <f t="shared" si="179"/>
        <v>4.3919999999999959E-2</v>
      </c>
      <c r="AQ513" s="55">
        <f t="shared" si="180"/>
        <v>-4.7999999999999154E-3</v>
      </c>
      <c r="AR513" s="55">
        <f t="shared" si="181"/>
        <v>0.14973999999999998</v>
      </c>
      <c r="AS513" s="55">
        <f t="shared" si="182"/>
        <v>-2.4199999999999999E-2</v>
      </c>
    </row>
    <row r="514" spans="1:45" ht="13.5" customHeight="1">
      <c r="A514" s="51">
        <v>504</v>
      </c>
      <c r="B514" s="52">
        <v>44552</v>
      </c>
      <c r="C514" s="53">
        <v>0.25302000000000002</v>
      </c>
      <c r="D514" s="53">
        <v>-1.1990000000000001</v>
      </c>
      <c r="E514" s="53">
        <v>-1.05928</v>
      </c>
      <c r="F514" s="53">
        <v>0.50266</v>
      </c>
      <c r="G514" s="53">
        <v>2.84267</v>
      </c>
      <c r="H514" s="53">
        <v>0.46783999999999998</v>
      </c>
      <c r="I514" s="54">
        <f t="shared" si="198"/>
        <v>-0.75753193503376715</v>
      </c>
      <c r="J514" s="54">
        <f t="shared" si="198"/>
        <v>-0.73539247113844641</v>
      </c>
      <c r="K514" s="54">
        <f t="shared" si="198"/>
        <v>-0.69586656602830443</v>
      </c>
      <c r="L514" s="54">
        <f t="shared" si="198"/>
        <v>-0.64087460798146068</v>
      </c>
      <c r="M514" s="54">
        <f t="shared" si="198"/>
        <v>-0.58029524145353217</v>
      </c>
      <c r="N514" s="54">
        <f t="shared" si="198"/>
        <v>-0.5197496348614431</v>
      </c>
      <c r="O514" s="54">
        <f t="shared" si="198"/>
        <v>-0.46203020512002024</v>
      </c>
      <c r="P514" s="54">
        <f t="shared" si="198"/>
        <v>-0.40841851580500188</v>
      </c>
      <c r="Q514" s="54">
        <f t="shared" si="198"/>
        <v>-0.35938375704919456</v>
      </c>
      <c r="R514" s="54">
        <f t="shared" si="198"/>
        <v>-0.31495253648163157</v>
      </c>
      <c r="S514" s="54">
        <f t="shared" si="199"/>
        <v>-0.27491504291823965</v>
      </c>
      <c r="T514" s="54">
        <f t="shared" si="199"/>
        <v>-0.23894422752181568</v>
      </c>
      <c r="U514" s="54">
        <f t="shared" si="199"/>
        <v>-0.20666555050496008</v>
      </c>
      <c r="V514" s="54">
        <f t="shared" si="199"/>
        <v>-0.1776973697530716</v>
      </c>
      <c r="W514" s="54">
        <f t="shared" si="199"/>
        <v>-0.15167349549450326</v>
      </c>
      <c r="X514" s="54">
        <f t="shared" si="199"/>
        <v>-0.12825484357870379</v>
      </c>
      <c r="Y514" s="54">
        <f t="shared" si="199"/>
        <v>-0.10713447353124211</v>
      </c>
      <c r="Z514" s="54">
        <f t="shared" si="199"/>
        <v>-8.8038697149839584E-2</v>
      </c>
      <c r="AA514" s="54">
        <f t="shared" si="199"/>
        <v>-7.0725945879231339E-2</v>
      </c>
      <c r="AB514" s="54">
        <f t="shared" si="199"/>
        <v>-5.498445247860069E-2</v>
      </c>
      <c r="AC514" s="54">
        <f t="shared" si="200"/>
        <v>-4.0629397749289725E-2</v>
      </c>
      <c r="AD514" s="54">
        <f t="shared" si="200"/>
        <v>-2.7499913745191805E-2</v>
      </c>
      <c r="AE514" s="54">
        <f t="shared" si="200"/>
        <v>-1.5456169385843087E-2</v>
      </c>
      <c r="AF514" s="54">
        <f t="shared" si="200"/>
        <v>-4.3766598046237615E-3</v>
      </c>
      <c r="AG514" s="54">
        <f t="shared" si="200"/>
        <v>5.8442442449215901E-3</v>
      </c>
      <c r="AH514" s="54">
        <f t="shared" si="200"/>
        <v>1.5298469976821619E-2</v>
      </c>
      <c r="AI514" s="54">
        <f t="shared" si="200"/>
        <v>2.4066145097815073E-2</v>
      </c>
      <c r="AJ514" s="54">
        <f t="shared" si="200"/>
        <v>3.2217247628270586E-2</v>
      </c>
      <c r="AK514" s="54">
        <f t="shared" si="200"/>
        <v>3.9813027251136154E-2</v>
      </c>
      <c r="AL514" s="54">
        <f t="shared" si="200"/>
        <v>4.6907224317054116E-2</v>
      </c>
      <c r="AN514" s="55">
        <f t="shared" si="177"/>
        <v>5.6990000000000013E-2</v>
      </c>
      <c r="AO514" s="55">
        <f t="shared" si="178"/>
        <v>-5.8740000000000014E-2</v>
      </c>
      <c r="AP514" s="55">
        <f t="shared" si="179"/>
        <v>1.5449999999999964E-2</v>
      </c>
      <c r="AQ514" s="55">
        <f t="shared" si="180"/>
        <v>-3.624000000000005E-2</v>
      </c>
      <c r="AR514" s="55">
        <f t="shared" si="181"/>
        <v>-0.15717999999999988</v>
      </c>
      <c r="AS514" s="55">
        <f t="shared" si="182"/>
        <v>3.4319999999999962E-2</v>
      </c>
    </row>
    <row r="515" spans="1:45" ht="13.5" customHeight="1">
      <c r="A515" s="51">
        <v>505</v>
      </c>
      <c r="B515" s="52">
        <v>44553</v>
      </c>
      <c r="C515" s="53">
        <v>0.25825999999999999</v>
      </c>
      <c r="D515" s="53">
        <v>-1.1253599999999999</v>
      </c>
      <c r="E515" s="53">
        <v>-1.1124700000000001</v>
      </c>
      <c r="F515" s="53">
        <v>0.32640999999999998</v>
      </c>
      <c r="G515" s="53">
        <v>2.7860900000000002</v>
      </c>
      <c r="H515" s="53">
        <v>0.50944999999999996</v>
      </c>
      <c r="I515" s="54">
        <f t="shared" si="198"/>
        <v>-0.74792409062263265</v>
      </c>
      <c r="J515" s="54">
        <f t="shared" si="198"/>
        <v>-0.72074689616878695</v>
      </c>
      <c r="K515" s="54">
        <f t="shared" si="198"/>
        <v>-0.67857687577459491</v>
      </c>
      <c r="L515" s="54">
        <f t="shared" si="198"/>
        <v>-0.62341087039764465</v>
      </c>
      <c r="M515" s="54">
        <f t="shared" si="198"/>
        <v>-0.56334979185786027</v>
      </c>
      <c r="N515" s="54">
        <f t="shared" si="198"/>
        <v>-0.50342237381021238</v>
      </c>
      <c r="O515" s="54">
        <f t="shared" si="198"/>
        <v>-0.44628044131322031</v>
      </c>
      <c r="P515" s="54">
        <f t="shared" si="198"/>
        <v>-0.39319007421035324</v>
      </c>
      <c r="Q515" s="54">
        <f t="shared" si="198"/>
        <v>-0.34463210082390394</v>
      </c>
      <c r="R515" s="54">
        <f t="shared" si="198"/>
        <v>-0.3006458219911699</v>
      </c>
      <c r="S515" s="54">
        <f t="shared" si="199"/>
        <v>-0.26102982258762514</v>
      </c>
      <c r="T515" s="54">
        <f t="shared" si="199"/>
        <v>-0.22546138874471802</v>
      </c>
      <c r="U515" s="54">
        <f t="shared" si="199"/>
        <v>-0.1935676186886893</v>
      </c>
      <c r="V515" s="54">
        <f t="shared" si="199"/>
        <v>-0.16496705362779432</v>
      </c>
      <c r="W515" s="54">
        <f t="shared" si="199"/>
        <v>-0.13929309403065987</v>
      </c>
      <c r="X515" s="54">
        <f t="shared" si="199"/>
        <v>-0.11620616650836441</v>
      </c>
      <c r="Y515" s="54">
        <f t="shared" si="199"/>
        <v>-9.5399024300650115E-2</v>
      </c>
      <c r="Z515" s="54">
        <f t="shared" si="199"/>
        <v>-7.6597957868104236E-2</v>
      </c>
      <c r="AA515" s="54">
        <f t="shared" si="199"/>
        <v>-5.9561671652832791E-2</v>
      </c>
      <c r="AB515" s="54">
        <f t="shared" si="199"/>
        <v>-4.4078927971073316E-2</v>
      </c>
      <c r="AC515" s="54">
        <f t="shared" si="200"/>
        <v>-2.9965636962143365E-2</v>
      </c>
      <c r="AD515" s="54">
        <f t="shared" si="200"/>
        <v>-1.7061800151268663E-2</v>
      </c>
      <c r="AE515" s="54">
        <f t="shared" si="200"/>
        <v>-5.2285418784469677E-3</v>
      </c>
      <c r="AF515" s="54">
        <f t="shared" si="200"/>
        <v>5.6546465193398733E-3</v>
      </c>
      <c r="AG515" s="54">
        <f t="shared" si="200"/>
        <v>1.5692392638887109E-2</v>
      </c>
      <c r="AH515" s="54">
        <f t="shared" si="200"/>
        <v>2.4975642740506759E-2</v>
      </c>
      <c r="AI515" s="54">
        <f t="shared" si="200"/>
        <v>3.3583582505523686E-2</v>
      </c>
      <c r="AJ515" s="54">
        <f t="shared" si="200"/>
        <v>4.1585298658544941E-2</v>
      </c>
      <c r="AK515" s="54">
        <f t="shared" si="200"/>
        <v>4.9041207112474436E-2</v>
      </c>
      <c r="AL515" s="54">
        <f t="shared" si="200"/>
        <v>5.6004275020685446E-2</v>
      </c>
      <c r="AN515" s="55">
        <f t="shared" si="177"/>
        <v>5.2399999999999669E-3</v>
      </c>
      <c r="AO515" s="55">
        <f t="shared" si="178"/>
        <v>7.364000000000015E-2</v>
      </c>
      <c r="AP515" s="55">
        <f t="shared" si="179"/>
        <v>-5.3190000000000071E-2</v>
      </c>
      <c r="AQ515" s="55">
        <f t="shared" si="180"/>
        <v>-0.17625000000000002</v>
      </c>
      <c r="AR515" s="55">
        <f t="shared" si="181"/>
        <v>-5.6579999999999853E-2</v>
      </c>
      <c r="AS515" s="55">
        <f t="shared" si="182"/>
        <v>4.160999999999998E-2</v>
      </c>
    </row>
    <row r="516" spans="1:45" ht="13.5" customHeight="1">
      <c r="A516" s="51">
        <v>506</v>
      </c>
      <c r="B516" s="52">
        <v>44557</v>
      </c>
      <c r="C516" s="53">
        <v>0.28403</v>
      </c>
      <c r="D516" s="53">
        <v>-1.0761499999999999</v>
      </c>
      <c r="E516" s="53">
        <v>-1.18946</v>
      </c>
      <c r="F516" s="53">
        <v>0.18390000000000001</v>
      </c>
      <c r="G516" s="53">
        <v>2.6518199999999998</v>
      </c>
      <c r="H516" s="53">
        <v>0.66103999999999996</v>
      </c>
      <c r="I516" s="54">
        <f t="shared" si="198"/>
        <v>-0.73333308067560221</v>
      </c>
      <c r="J516" s="54">
        <f t="shared" si="198"/>
        <v>-0.69850950790199229</v>
      </c>
      <c r="K516" s="54">
        <f t="shared" si="198"/>
        <v>-0.65068707752709953</v>
      </c>
      <c r="L516" s="54">
        <f t="shared" si="198"/>
        <v>-0.59255781929231122</v>
      </c>
      <c r="M516" s="54">
        <f t="shared" si="198"/>
        <v>-0.53051145009628808</v>
      </c>
      <c r="N516" s="54">
        <f t="shared" si="198"/>
        <v>-0.46904687462102668</v>
      </c>
      <c r="O516" s="54">
        <f t="shared" si="198"/>
        <v>-0.410718889464255</v>
      </c>
      <c r="P516" s="54">
        <f t="shared" si="198"/>
        <v>-0.35677354179982956</v>
      </c>
      <c r="Q516" s="54">
        <f t="shared" si="198"/>
        <v>-0.30766330053648433</v>
      </c>
      <c r="R516" s="54">
        <f t="shared" si="198"/>
        <v>-0.26338439764761024</v>
      </c>
      <c r="S516" s="54">
        <f t="shared" si="199"/>
        <v>-0.22368597320735395</v>
      </c>
      <c r="T516" s="54">
        <f t="shared" si="199"/>
        <v>-0.18819691221389126</v>
      </c>
      <c r="U516" s="54">
        <f t="shared" si="199"/>
        <v>-0.15650119848666882</v>
      </c>
      <c r="V516" s="54">
        <f t="shared" si="199"/>
        <v>-0.12818128001430257</v>
      </c>
      <c r="W516" s="54">
        <f t="shared" si="199"/>
        <v>-0.10284167837439555</v>
      </c>
      <c r="X516" s="54">
        <f t="shared" si="199"/>
        <v>-8.0120538470646513E-2</v>
      </c>
      <c r="Y516" s="54">
        <f t="shared" si="199"/>
        <v>-5.9693967423620799E-2</v>
      </c>
      <c r="Z516" s="54">
        <f t="shared" si="199"/>
        <v>-4.1276208127019244E-2</v>
      </c>
      <c r="AA516" s="54">
        <f t="shared" si="199"/>
        <v>-2.4617544068931407E-2</v>
      </c>
      <c r="AB516" s="54">
        <f t="shared" si="199"/>
        <v>-9.5010988725124264E-3</v>
      </c>
      <c r="AC516" s="54">
        <f t="shared" si="200"/>
        <v>4.2607725515582638E-3</v>
      </c>
      <c r="AD516" s="54">
        <f t="shared" si="200"/>
        <v>1.6830099197383402E-2</v>
      </c>
      <c r="AE516" s="54">
        <f t="shared" si="200"/>
        <v>2.8346697629917341E-2</v>
      </c>
      <c r="AF516" s="54">
        <f t="shared" si="200"/>
        <v>3.8931259285451228E-2</v>
      </c>
      <c r="AG516" s="54">
        <f t="shared" si="200"/>
        <v>4.8688084141110047E-2</v>
      </c>
      <c r="AH516" s="54">
        <f t="shared" si="200"/>
        <v>5.770746228619638E-2</v>
      </c>
      <c r="AI516" s="54">
        <f t="shared" si="200"/>
        <v>6.6067725757060269E-2</v>
      </c>
      <c r="AJ516" s="54">
        <f t="shared" si="200"/>
        <v>7.3837002821027536E-2</v>
      </c>
      <c r="AK516" s="54">
        <f t="shared" si="200"/>
        <v>8.1074710167630529E-2</v>
      </c>
      <c r="AL516" s="54">
        <f t="shared" si="200"/>
        <v>8.7832818004452085E-2</v>
      </c>
      <c r="AN516" s="55">
        <f t="shared" si="177"/>
        <v>2.5770000000000015E-2</v>
      </c>
      <c r="AO516" s="55">
        <f t="shared" si="178"/>
        <v>4.9209999999999976E-2</v>
      </c>
      <c r="AP516" s="55">
        <f t="shared" si="179"/>
        <v>-7.6989999999999892E-2</v>
      </c>
      <c r="AQ516" s="55">
        <f t="shared" si="180"/>
        <v>-0.14250999999999997</v>
      </c>
      <c r="AR516" s="55">
        <f t="shared" si="181"/>
        <v>-0.13427000000000033</v>
      </c>
      <c r="AS516" s="55">
        <f t="shared" si="182"/>
        <v>0.15159</v>
      </c>
    </row>
    <row r="517" spans="1:45" ht="13.5" customHeight="1">
      <c r="A517" s="51">
        <v>507</v>
      </c>
      <c r="B517" s="52">
        <v>44558</v>
      </c>
      <c r="C517" s="53">
        <v>0.28025</v>
      </c>
      <c r="D517" s="53">
        <v>-1.0627</v>
      </c>
      <c r="E517" s="53">
        <v>-1.0558700000000001</v>
      </c>
      <c r="F517" s="53">
        <v>9.6920000000000006E-2</v>
      </c>
      <c r="G517" s="53">
        <v>2.8376899999999998</v>
      </c>
      <c r="H517" s="53">
        <v>0.74839</v>
      </c>
      <c r="I517" s="54">
        <f t="shared" si="198"/>
        <v>-0.73500159474503712</v>
      </c>
      <c r="J517" s="54">
        <f t="shared" si="198"/>
        <v>-0.69123614760872643</v>
      </c>
      <c r="K517" s="54">
        <f t="shared" si="198"/>
        <v>-0.63865285379439352</v>
      </c>
      <c r="L517" s="54">
        <f t="shared" si="198"/>
        <v>-0.58015375358647769</v>
      </c>
      <c r="M517" s="54">
        <f t="shared" si="198"/>
        <v>-0.52000848122300591</v>
      </c>
      <c r="N517" s="54">
        <f t="shared" si="198"/>
        <v>-0.461276573926935</v>
      </c>
      <c r="O517" s="54">
        <f t="shared" si="198"/>
        <v>-0.40575736862274076</v>
      </c>
      <c r="P517" s="54">
        <f t="shared" si="198"/>
        <v>-0.35435063330279221</v>
      </c>
      <c r="Q517" s="54">
        <f t="shared" si="198"/>
        <v>-0.30738136010395861</v>
      </c>
      <c r="R517" s="54">
        <f t="shared" si="198"/>
        <v>-0.26482884435428938</v>
      </c>
      <c r="S517" s="54">
        <f t="shared" si="199"/>
        <v>-0.22647689738871155</v>
      </c>
      <c r="T517" s="54">
        <f t="shared" si="199"/>
        <v>-0.19200920658127241</v>
      </c>
      <c r="U517" s="54">
        <f t="shared" si="199"/>
        <v>-0.1610683991499044</v>
      </c>
      <c r="V517" s="54">
        <f t="shared" si="199"/>
        <v>-0.13329152954951662</v>
      </c>
      <c r="W517" s="54">
        <f t="shared" si="199"/>
        <v>-0.10833042279559062</v>
      </c>
      <c r="X517" s="54">
        <f t="shared" si="199"/>
        <v>-8.5862410239649148E-2</v>
      </c>
      <c r="Y517" s="54">
        <f t="shared" si="199"/>
        <v>-6.5595078396014042E-2</v>
      </c>
      <c r="Z517" s="54">
        <f t="shared" si="199"/>
        <v>-4.7267387559574402E-2</v>
      </c>
      <c r="AA517" s="54">
        <f t="shared" si="199"/>
        <v>-3.0648682630602178E-2</v>
      </c>
      <c r="AB517" s="54">
        <f t="shared" si="199"/>
        <v>-1.5536567900623015E-2</v>
      </c>
      <c r="AC517" s="54">
        <f t="shared" si="200"/>
        <v>-1.7542550392513124E-3</v>
      </c>
      <c r="AD517" s="54">
        <f t="shared" si="200"/>
        <v>1.0852243840046284E-2</v>
      </c>
      <c r="AE517" s="54">
        <f t="shared" si="200"/>
        <v>2.2416860226969804E-2</v>
      </c>
      <c r="AF517" s="54">
        <f t="shared" si="200"/>
        <v>3.3056031305478142E-2</v>
      </c>
      <c r="AG517" s="54">
        <f t="shared" si="200"/>
        <v>4.2871023159265824E-2</v>
      </c>
      <c r="AH517" s="54">
        <f t="shared" si="200"/>
        <v>5.1949996251131031E-2</v>
      </c>
      <c r="AI517" s="54">
        <f t="shared" si="200"/>
        <v>6.0369816772080198E-2</v>
      </c>
      <c r="AJ517" s="54">
        <f t="shared" si="200"/>
        <v>6.8197629838144147E-2</v>
      </c>
      <c r="AK517" s="54">
        <f t="shared" si="200"/>
        <v>7.5492216553845554E-2</v>
      </c>
      <c r="AL517" s="54">
        <f t="shared" si="200"/>
        <v>8.2305159105403466E-2</v>
      </c>
      <c r="AN517" s="55">
        <f t="shared" si="177"/>
        <v>-3.7800000000000056E-3</v>
      </c>
      <c r="AO517" s="55">
        <f t="shared" si="178"/>
        <v>1.3449999999999962E-2</v>
      </c>
      <c r="AP517" s="55">
        <f t="shared" si="179"/>
        <v>0.13358999999999988</v>
      </c>
      <c r="AQ517" s="55">
        <f t="shared" si="180"/>
        <v>-8.6980000000000002E-2</v>
      </c>
      <c r="AR517" s="55">
        <f t="shared" si="181"/>
        <v>0.18586999999999998</v>
      </c>
      <c r="AS517" s="55">
        <f t="shared" si="182"/>
        <v>8.7350000000000039E-2</v>
      </c>
    </row>
    <row r="518" spans="1:45" ht="13.5" customHeight="1">
      <c r="A518" s="51">
        <v>508</v>
      </c>
      <c r="B518" s="52">
        <v>44559</v>
      </c>
      <c r="C518" s="53">
        <v>0.30603000000000002</v>
      </c>
      <c r="D518" s="53">
        <v>-1.14029</v>
      </c>
      <c r="E518" s="53">
        <v>-1.0325200000000001</v>
      </c>
      <c r="F518" s="53">
        <v>0.19142000000000001</v>
      </c>
      <c r="G518" s="53">
        <v>2.8700199999999998</v>
      </c>
      <c r="H518" s="53">
        <v>0.58521999999999996</v>
      </c>
      <c r="I518" s="54">
        <f t="shared" si="198"/>
        <v>-0.74281085597490648</v>
      </c>
      <c r="J518" s="54">
        <f t="shared" si="198"/>
        <v>-0.69650407699484851</v>
      </c>
      <c r="K518" s="54">
        <f t="shared" si="198"/>
        <v>-0.6427931627705521</v>
      </c>
      <c r="L518" s="54">
        <f t="shared" si="198"/>
        <v>-0.58211395373320918</v>
      </c>
      <c r="M518" s="54">
        <f t="shared" si="198"/>
        <v>-0.51952968549500056</v>
      </c>
      <c r="N518" s="54">
        <f t="shared" si="198"/>
        <v>-0.4585278770965836</v>
      </c>
      <c r="O518" s="54">
        <f t="shared" si="198"/>
        <v>-0.40101659642075549</v>
      </c>
      <c r="P518" s="54">
        <f t="shared" si="198"/>
        <v>-0.34788625840659243</v>
      </c>
      <c r="Q518" s="54">
        <f t="shared" si="198"/>
        <v>-0.29942297541073282</v>
      </c>
      <c r="R518" s="54">
        <f t="shared" si="198"/>
        <v>-0.25556647663156534</v>
      </c>
      <c r="S518" s="54">
        <f t="shared" si="199"/>
        <v>-0.21606745754923767</v>
      </c>
      <c r="T518" s="54">
        <f t="shared" si="199"/>
        <v>-0.18058338595890097</v>
      </c>
      <c r="U518" s="54">
        <f t="shared" si="199"/>
        <v>-0.1487363535047668</v>
      </c>
      <c r="V518" s="54">
        <f t="shared" si="199"/>
        <v>-0.12014721200187244</v>
      </c>
      <c r="W518" s="54">
        <f t="shared" si="199"/>
        <v>-9.4454809357064892E-2</v>
      </c>
      <c r="X518" s="54">
        <f t="shared" si="199"/>
        <v>-7.1325900810723625E-2</v>
      </c>
      <c r="Y518" s="54">
        <f t="shared" si="199"/>
        <v>-5.0459306327942655E-2</v>
      </c>
      <c r="Z518" s="54">
        <f t="shared" si="199"/>
        <v>-3.1586610000776782E-2</v>
      </c>
      <c r="AA518" s="54">
        <f t="shared" si="199"/>
        <v>-1.4470872924841335E-2</v>
      </c>
      <c r="AB518" s="54">
        <f t="shared" si="199"/>
        <v>1.0957065182566001E-3</v>
      </c>
      <c r="AC518" s="54">
        <f t="shared" si="200"/>
        <v>1.5294602284251162E-2</v>
      </c>
      <c r="AD518" s="54">
        <f t="shared" si="200"/>
        <v>2.8283886389866765E-2</v>
      </c>
      <c r="AE518" s="54">
        <f t="shared" si="200"/>
        <v>4.0201065006676563E-2</v>
      </c>
      <c r="AF518" s="54">
        <f t="shared" si="200"/>
        <v>5.1165713846845179E-2</v>
      </c>
      <c r="AG518" s="54">
        <f t="shared" si="200"/>
        <v>6.1281861179353907E-2</v>
      </c>
      <c r="AH518" s="54">
        <f t="shared" si="200"/>
        <v>7.0640103122308825E-2</v>
      </c>
      <c r="AI518" s="54">
        <f t="shared" si="200"/>
        <v>7.9319457140676466E-2</v>
      </c>
      <c r="AJ518" s="54">
        <f t="shared" si="200"/>
        <v>8.738897132151878E-2</v>
      </c>
      <c r="AK518" s="54">
        <f t="shared" si="200"/>
        <v>9.4909112567062096E-2</v>
      </c>
      <c r="AL518" s="54">
        <f t="shared" si="200"/>
        <v>0.1019329586870493</v>
      </c>
      <c r="AN518" s="55">
        <f t="shared" si="177"/>
        <v>2.5780000000000025E-2</v>
      </c>
      <c r="AO518" s="55">
        <f t="shared" si="178"/>
        <v>-7.7590000000000048E-2</v>
      </c>
      <c r="AP518" s="55">
        <f t="shared" si="179"/>
        <v>2.3349999999999982E-2</v>
      </c>
      <c r="AQ518" s="55">
        <f t="shared" si="180"/>
        <v>9.4500000000000001E-2</v>
      </c>
      <c r="AR518" s="55">
        <f t="shared" si="181"/>
        <v>3.232999999999997E-2</v>
      </c>
      <c r="AS518" s="55">
        <f t="shared" si="182"/>
        <v>-0.16317000000000004</v>
      </c>
    </row>
    <row r="519" spans="1:45" ht="13.5" customHeight="1">
      <c r="A519" s="51">
        <v>509</v>
      </c>
      <c r="B519" s="52">
        <v>44560</v>
      </c>
      <c r="C519" s="53">
        <v>0.32994000000000001</v>
      </c>
      <c r="D519" s="53">
        <v>-1.1084000000000001</v>
      </c>
      <c r="E519" s="53">
        <v>-1.01065</v>
      </c>
      <c r="F519" s="53">
        <v>5.1470000000000002E-2</v>
      </c>
      <c r="G519" s="53">
        <v>2.93927</v>
      </c>
      <c r="H519" s="53">
        <v>0.64205999999999996</v>
      </c>
      <c r="I519" s="54">
        <f t="shared" si="198"/>
        <v>-0.73183044060697333</v>
      </c>
      <c r="J519" s="54">
        <f t="shared" si="198"/>
        <v>-0.68197133408454225</v>
      </c>
      <c r="K519" s="54">
        <f t="shared" si="198"/>
        <v>-0.62343243930803505</v>
      </c>
      <c r="L519" s="54">
        <f t="shared" si="198"/>
        <v>-0.56056749786031723</v>
      </c>
      <c r="M519" s="54">
        <f t="shared" si="198"/>
        <v>-0.49742449962576291</v>
      </c>
      <c r="N519" s="54">
        <f t="shared" si="198"/>
        <v>-0.43659282313189363</v>
      </c>
      <c r="O519" s="54">
        <f t="shared" si="198"/>
        <v>-0.37950548585469535</v>
      </c>
      <c r="P519" s="54">
        <f t="shared" si="198"/>
        <v>-0.3268310256560138</v>
      </c>
      <c r="Q519" s="54">
        <f t="shared" si="198"/>
        <v>-0.27876186462559538</v>
      </c>
      <c r="R519" s="54">
        <f t="shared" si="198"/>
        <v>-0.23520632286809282</v>
      </c>
      <c r="S519" s="54">
        <f t="shared" si="199"/>
        <v>-0.19591292565850899</v>
      </c>
      <c r="T519" s="54">
        <f t="shared" si="199"/>
        <v>-0.16054963912680392</v>
      </c>
      <c r="U519" s="54">
        <f t="shared" si="199"/>
        <v>-0.12875343015373697</v>
      </c>
      <c r="V519" s="54">
        <f t="shared" si="199"/>
        <v>-0.10016036529112209</v>
      </c>
      <c r="W519" s="54">
        <f t="shared" si="199"/>
        <v>-7.442302732154997E-2</v>
      </c>
      <c r="X519" s="54">
        <f t="shared" si="199"/>
        <v>-5.1219759385958158E-2</v>
      </c>
      <c r="Y519" s="54">
        <f t="shared" si="199"/>
        <v>-3.025873634071654E-2</v>
      </c>
      <c r="Z519" s="54">
        <f t="shared" si="199"/>
        <v>-1.1278850472807706E-2</v>
      </c>
      <c r="AA519" s="54">
        <f t="shared" si="199"/>
        <v>5.9512824015934152E-3</v>
      </c>
      <c r="AB519" s="54">
        <f t="shared" si="199"/>
        <v>2.1635348491427508E-2</v>
      </c>
      <c r="AC519" s="54">
        <f t="shared" si="200"/>
        <v>3.5951852339948999E-2</v>
      </c>
      <c r="AD519" s="54">
        <f t="shared" si="200"/>
        <v>4.9056787604620414E-2</v>
      </c>
      <c r="AE519" s="54">
        <f t="shared" si="200"/>
        <v>6.108626116027422E-2</v>
      </c>
      <c r="AF519" s="54">
        <f t="shared" si="200"/>
        <v>7.2158957529101828E-2</v>
      </c>
      <c r="AG519" s="54">
        <f t="shared" si="200"/>
        <v>8.2378387166926234E-2</v>
      </c>
      <c r="AH519" s="54">
        <f t="shared" si="200"/>
        <v>9.1834897518917935E-2</v>
      </c>
      <c r="AI519" s="54">
        <f t="shared" si="200"/>
        <v>0.10060744713654936</v>
      </c>
      <c r="AJ519" s="54">
        <f t="shared" si="200"/>
        <v>0.10876515536167597</v>
      </c>
      <c r="AK519" s="54">
        <f t="shared" si="200"/>
        <v>0.11636864639862872</v>
      </c>
      <c r="AL519" s="54">
        <f t="shared" si="200"/>
        <v>0.12347120919850853</v>
      </c>
      <c r="AN519" s="55">
        <f t="shared" si="177"/>
        <v>2.3909999999999987E-2</v>
      </c>
      <c r="AO519" s="55">
        <f t="shared" si="178"/>
        <v>3.1889999999999974E-2</v>
      </c>
      <c r="AP519" s="55">
        <f t="shared" si="179"/>
        <v>2.1870000000000056E-2</v>
      </c>
      <c r="AQ519" s="55">
        <f t="shared" si="180"/>
        <v>-0.13995000000000002</v>
      </c>
      <c r="AR519" s="55">
        <f t="shared" si="181"/>
        <v>6.9250000000000256E-2</v>
      </c>
      <c r="AS519" s="55">
        <f t="shared" si="182"/>
        <v>5.6840000000000002E-2</v>
      </c>
    </row>
    <row r="520" spans="1:45" ht="13.5" customHeight="1">
      <c r="A520" s="51">
        <v>510</v>
      </c>
      <c r="B520" s="52">
        <v>44564</v>
      </c>
      <c r="C520" s="53">
        <v>0.33656999999999998</v>
      </c>
      <c r="D520" s="53">
        <v>-1.0978699999999999</v>
      </c>
      <c r="E520" s="53">
        <v>-1.2132799999999999</v>
      </c>
      <c r="F520" s="53">
        <v>0.21357000000000001</v>
      </c>
      <c r="G520" s="53">
        <v>2.7027100000000002</v>
      </c>
      <c r="H520" s="53">
        <v>1.42875</v>
      </c>
      <c r="I520" s="54">
        <f t="shared" si="198"/>
        <v>-0.70962518862130453</v>
      </c>
      <c r="J520" s="54">
        <f t="shared" si="198"/>
        <v>-0.65535811814527534</v>
      </c>
      <c r="K520" s="54">
        <f t="shared" si="198"/>
        <v>-0.59642579820217489</v>
      </c>
      <c r="L520" s="54">
        <f t="shared" si="198"/>
        <v>-0.53470177747602832</v>
      </c>
      <c r="M520" s="54">
        <f t="shared" si="198"/>
        <v>-0.47276488293520524</v>
      </c>
      <c r="N520" s="54">
        <f t="shared" si="198"/>
        <v>-0.41275884623191034</v>
      </c>
      <c r="O520" s="54">
        <f t="shared" si="198"/>
        <v>-0.35612862407587331</v>
      </c>
      <c r="P520" s="54">
        <f t="shared" si="198"/>
        <v>-0.30368352293601808</v>
      </c>
      <c r="Q520" s="54">
        <f t="shared" si="198"/>
        <v>-0.25575191989328638</v>
      </c>
      <c r="R520" s="54">
        <f t="shared" si="198"/>
        <v>-0.21233553920754228</v>
      </c>
      <c r="S520" s="54">
        <f t="shared" si="199"/>
        <v>-0.17323379069843997</v>
      </c>
      <c r="T520" s="54">
        <f t="shared" si="199"/>
        <v>-0.13813413649654929</v>
      </c>
      <c r="U520" s="54">
        <f t="shared" si="199"/>
        <v>-0.10667341958059996</v>
      </c>
      <c r="V520" s="54">
        <f t="shared" si="199"/>
        <v>-7.8477123336431739E-2</v>
      </c>
      <c r="W520" s="54">
        <f t="shared" si="199"/>
        <v>-5.3182953160542341E-2</v>
      </c>
      <c r="X520" s="54">
        <f t="shared" si="199"/>
        <v>-3.0453800257868043E-2</v>
      </c>
      <c r="Y520" s="54">
        <f t="shared" si="199"/>
        <v>-9.9838030048475489E-3</v>
      </c>
      <c r="Z520" s="54">
        <f t="shared" si="199"/>
        <v>8.4998929408663208E-3</v>
      </c>
      <c r="AA520" s="54">
        <f t="shared" si="199"/>
        <v>2.5237917660411027E-2</v>
      </c>
      <c r="AB520" s="54">
        <f t="shared" si="199"/>
        <v>4.0440850313623898E-2</v>
      </c>
      <c r="AC520" s="54">
        <f t="shared" si="200"/>
        <v>5.4292049576640355E-2</v>
      </c>
      <c r="AD520" s="54">
        <f t="shared" si="200"/>
        <v>6.6950691100656615E-2</v>
      </c>
      <c r="AE520" s="54">
        <f t="shared" si="200"/>
        <v>7.8554748592547755E-2</v>
      </c>
      <c r="AF520" s="54">
        <f t="shared" si="200"/>
        <v>8.9223775395206539E-2</v>
      </c>
      <c r="AG520" s="54">
        <f t="shared" si="200"/>
        <v>9.906141896645107E-2</v>
      </c>
      <c r="AH520" s="54">
        <f t="shared" si="200"/>
        <v>0.10815764655570553</v>
      </c>
      <c r="AI520" s="54">
        <f t="shared" si="200"/>
        <v>0.11659068702256185</v>
      </c>
      <c r="AJ520" s="54">
        <f t="shared" si="200"/>
        <v>0.12442870811196233</v>
      </c>
      <c r="AK520" s="54">
        <f t="shared" si="200"/>
        <v>0.13173125523077517</v>
      </c>
      <c r="AL520" s="54">
        <f t="shared" si="200"/>
        <v>0.13855047989194291</v>
      </c>
      <c r="AN520" s="55">
        <f t="shared" si="177"/>
        <v>6.6299999999999693E-3</v>
      </c>
      <c r="AO520" s="55">
        <f t="shared" si="178"/>
        <v>1.053000000000015E-2</v>
      </c>
      <c r="AP520" s="55">
        <f t="shared" si="179"/>
        <v>-0.20262999999999987</v>
      </c>
      <c r="AQ520" s="55">
        <f t="shared" si="180"/>
        <v>0.16210000000000002</v>
      </c>
      <c r="AR520" s="55">
        <f t="shared" si="181"/>
        <v>-0.23655999999999988</v>
      </c>
      <c r="AS520" s="55">
        <f t="shared" si="182"/>
        <v>0.78669</v>
      </c>
    </row>
    <row r="521" spans="1:45" ht="13.5" customHeight="1">
      <c r="A521" s="51">
        <v>511</v>
      </c>
      <c r="B521" s="52">
        <v>44565</v>
      </c>
      <c r="C521" s="53">
        <v>0.42036000000000001</v>
      </c>
      <c r="D521" s="53">
        <v>-1.11947</v>
      </c>
      <c r="E521" s="53">
        <v>-0.83106999999999998</v>
      </c>
      <c r="F521" s="53">
        <v>-0.74602999999999997</v>
      </c>
      <c r="G521" s="53">
        <v>2.01986</v>
      </c>
      <c r="H521" s="53">
        <v>3.4059599999999999</v>
      </c>
      <c r="I521" s="54">
        <f t="shared" ref="I521:R530" si="201">IFERROR($C521 + $D521 * (1 - EXP(-I$9 / $G521)) / (I$9 / $G521)+ $E521 * ((1 - EXP(-I$9 / $G521)) / (I$9 / $G521) - EXP(-I$9 / $G521))+ $F521 * ((1 - EXP(-I$9 / $H521)) / (I$9 / $H521) - EXP(-I$9 / $H521)),"n.a")</f>
        <v>-0.70177498837391172</v>
      </c>
      <c r="J521" s="54">
        <f t="shared" si="201"/>
        <v>-0.65848819205959508</v>
      </c>
      <c r="K521" s="54">
        <f t="shared" si="201"/>
        <v>-0.59409866922402466</v>
      </c>
      <c r="L521" s="54">
        <f t="shared" si="201"/>
        <v>-0.52236603767208378</v>
      </c>
      <c r="M521" s="54">
        <f t="shared" si="201"/>
        <v>-0.45063750837150141</v>
      </c>
      <c r="N521" s="54">
        <f t="shared" si="201"/>
        <v>-0.38259691453673189</v>
      </c>
      <c r="O521" s="54">
        <f t="shared" si="201"/>
        <v>-0.31987133285563318</v>
      </c>
      <c r="P521" s="54">
        <f t="shared" si="201"/>
        <v>-0.26296308802330981</v>
      </c>
      <c r="Q521" s="54">
        <f t="shared" si="201"/>
        <v>-0.21178502614743372</v>
      </c>
      <c r="R521" s="54">
        <f t="shared" si="201"/>
        <v>-0.16596367388581446</v>
      </c>
      <c r="S521" s="54">
        <f t="shared" ref="S521:AB530" si="202">IFERROR($C521 + $D521 * (1 - EXP(-S$9 / $G521)) / (S$9 / $G521)+ $E521 * ((1 - EXP(-S$9 / $G521)) / (S$9 / $G521) - EXP(-S$9 / $G521))+ $F521 * ((1 - EXP(-S$9 / $H521)) / (S$9 / $H521) - EXP(-S$9 / $H521)),"n.a")</f>
        <v>-0.12500748270934198</v>
      </c>
      <c r="T521" s="54">
        <f t="shared" si="202"/>
        <v>-8.8397326518735581E-2</v>
      </c>
      <c r="U521" s="54">
        <f t="shared" si="202"/>
        <v>-5.5632716318229691E-2</v>
      </c>
      <c r="V521" s="54">
        <f t="shared" si="202"/>
        <v>-2.6253203771434946E-2</v>
      </c>
      <c r="W521" s="54">
        <f t="shared" si="202"/>
        <v>1.5378229975160362E-4</v>
      </c>
      <c r="X521" s="54">
        <f t="shared" si="202"/>
        <v>2.3952238779547858E-2</v>
      </c>
      <c r="Y521" s="54">
        <f t="shared" si="202"/>
        <v>4.5460406580302565E-2</v>
      </c>
      <c r="Z521" s="54">
        <f t="shared" si="202"/>
        <v>6.4955101362844408E-2</v>
      </c>
      <c r="AA521" s="54">
        <f t="shared" si="202"/>
        <v>8.2676482189087963E-2</v>
      </c>
      <c r="AB521" s="54">
        <f t="shared" si="202"/>
        <v>9.8832709272256375E-2</v>
      </c>
      <c r="AC521" s="54">
        <f t="shared" ref="AC521:AL530" si="203">IFERROR($C521 + $D521 * (1 - EXP(-AC$9 / $G521)) / (AC$9 / $G521)+ $E521 * ((1 - EXP(-AC$9 / $G521)) / (AC$9 / $G521) - EXP(-AC$9 / $G521))+ $F521 * ((1 - EXP(-AC$9 / $H521)) / (AC$9 / $H521) - EXP(-AC$9 / $H521)),"n.a")</f>
        <v>0.11360423458527648</v>
      </c>
      <c r="AD521" s="54">
        <f t="shared" si="203"/>
        <v>0.12714762802649682</v>
      </c>
      <c r="AE521" s="54">
        <f t="shared" si="203"/>
        <v>0.13959892494565268</v>
      </c>
      <c r="AF521" s="54">
        <f t="shared" si="203"/>
        <v>0.15107652153380563</v>
      </c>
      <c r="AG521" s="54">
        <f t="shared" si="203"/>
        <v>0.16168366205861237</v>
      </c>
      <c r="AH521" s="54">
        <f t="shared" si="203"/>
        <v>0.17151056707499432</v>
      </c>
      <c r="AI521" s="54">
        <f t="shared" si="203"/>
        <v>0.18063625066814104</v>
      </c>
      <c r="AJ521" s="54">
        <f t="shared" si="203"/>
        <v>0.18913007085252156</v>
      </c>
      <c r="AK521" s="54">
        <f t="shared" si="203"/>
        <v>0.19705305225949593</v>
      </c>
      <c r="AL521" s="54">
        <f t="shared" si="203"/>
        <v>0.20445901512437481</v>
      </c>
      <c r="AN521" s="55">
        <f t="shared" si="177"/>
        <v>8.3790000000000031E-2</v>
      </c>
      <c r="AO521" s="55">
        <f t="shared" si="178"/>
        <v>-2.1600000000000064E-2</v>
      </c>
      <c r="AP521" s="55">
        <f t="shared" si="179"/>
        <v>0.38220999999999994</v>
      </c>
      <c r="AQ521" s="55">
        <f t="shared" si="180"/>
        <v>-0.95960000000000001</v>
      </c>
      <c r="AR521" s="55">
        <f t="shared" si="181"/>
        <v>-0.68285000000000018</v>
      </c>
      <c r="AS521" s="55">
        <f t="shared" si="182"/>
        <v>1.9772099999999999</v>
      </c>
    </row>
    <row r="522" spans="1:45" ht="13.5" customHeight="1">
      <c r="A522" s="51">
        <v>512</v>
      </c>
      <c r="B522" s="52">
        <v>44566</v>
      </c>
      <c r="C522" s="53">
        <v>0.41184999999999999</v>
      </c>
      <c r="D522" s="53">
        <v>-1.11009</v>
      </c>
      <c r="E522" s="53">
        <v>-1.05359</v>
      </c>
      <c r="F522" s="53">
        <v>-0.36414000000000002</v>
      </c>
      <c r="G522" s="53">
        <v>2.2616800000000001</v>
      </c>
      <c r="H522" s="53">
        <v>4.0513399999999997</v>
      </c>
      <c r="I522" s="54">
        <f t="shared" si="201"/>
        <v>-0.6979360127771389</v>
      </c>
      <c r="J522" s="54">
        <f t="shared" si="201"/>
        <v>-0.65438544322677894</v>
      </c>
      <c r="K522" s="54">
        <f t="shared" si="201"/>
        <v>-0.59034158193189279</v>
      </c>
      <c r="L522" s="54">
        <f t="shared" si="201"/>
        <v>-0.5188853080994591</v>
      </c>
      <c r="M522" s="54">
        <f t="shared" si="201"/>
        <v>-0.44725608467241984</v>
      </c>
      <c r="N522" s="54">
        <f t="shared" si="201"/>
        <v>-0.37921461961917019</v>
      </c>
      <c r="O522" s="54">
        <f t="shared" si="201"/>
        <v>-0.31648971248033486</v>
      </c>
      <c r="P522" s="54">
        <f t="shared" si="201"/>
        <v>-0.25965630391468358</v>
      </c>
      <c r="Q522" s="54">
        <f t="shared" si="201"/>
        <v>-0.2086620696919381</v>
      </c>
      <c r="R522" s="54">
        <f t="shared" si="201"/>
        <v>-0.16313823335107669</v>
      </c>
      <c r="S522" s="54">
        <f t="shared" si="202"/>
        <v>-0.1225789572717008</v>
      </c>
      <c r="T522" s="54">
        <f t="shared" si="202"/>
        <v>-8.6441515309402042E-2</v>
      </c>
      <c r="U522" s="54">
        <f t="shared" si="202"/>
        <v>-5.4199362328143388E-2</v>
      </c>
      <c r="V522" s="54">
        <f t="shared" si="202"/>
        <v>-2.5367714217786982E-2</v>
      </c>
      <c r="W522" s="54">
        <f t="shared" si="202"/>
        <v>4.864936527177316E-4</v>
      </c>
      <c r="X522" s="54">
        <f t="shared" si="202"/>
        <v>2.3743174370849454E-2</v>
      </c>
      <c r="Y522" s="54">
        <f t="shared" si="202"/>
        <v>4.4732009801139255E-2</v>
      </c>
      <c r="Z522" s="54">
        <f t="shared" si="202"/>
        <v>6.3737322120966111E-2</v>
      </c>
      <c r="AA522" s="54">
        <f t="shared" si="202"/>
        <v>8.1003559708290832E-2</v>
      </c>
      <c r="AB522" s="54">
        <f t="shared" si="202"/>
        <v>9.6740690408516905E-2</v>
      </c>
      <c r="AC522" s="54">
        <f t="shared" si="203"/>
        <v>0.11112916082581323</v>
      </c>
      <c r="AD522" s="54">
        <f t="shared" si="203"/>
        <v>0.12432428672540824</v>
      </c>
      <c r="AE522" s="54">
        <f t="shared" si="203"/>
        <v>0.13646005142825901</v>
      </c>
      <c r="AF522" s="54">
        <f t="shared" si="203"/>
        <v>0.14765234556139178</v>
      </c>
      <c r="AG522" s="54">
        <f t="shared" si="203"/>
        <v>0.15800170645062445</v>
      </c>
      <c r="AH522" s="54">
        <f t="shared" si="203"/>
        <v>0.16759562298436428</v>
      </c>
      <c r="AI522" s="54">
        <f t="shared" si="203"/>
        <v>0.17651047026744998</v>
      </c>
      <c r="AJ522" s="54">
        <f t="shared" si="203"/>
        <v>0.18481313261316101</v>
      </c>
      <c r="AK522" s="54">
        <f t="shared" si="203"/>
        <v>0.19256236606147181</v>
      </c>
      <c r="AL522" s="54">
        <f t="shared" si="203"/>
        <v>0.19980994408413283</v>
      </c>
      <c r="AN522" s="55">
        <f t="shared" si="177"/>
        <v>-8.5100000000000176E-3</v>
      </c>
      <c r="AO522" s="55">
        <f t="shared" si="178"/>
        <v>9.3799999999999439E-3</v>
      </c>
      <c r="AP522" s="55">
        <f t="shared" si="179"/>
        <v>-0.22252000000000005</v>
      </c>
      <c r="AQ522" s="55">
        <f t="shared" si="180"/>
        <v>0.38188999999999995</v>
      </c>
      <c r="AR522" s="55">
        <f t="shared" si="181"/>
        <v>0.24182000000000015</v>
      </c>
      <c r="AS522" s="55">
        <f t="shared" si="182"/>
        <v>0.64537999999999984</v>
      </c>
    </row>
    <row r="523" spans="1:45" ht="13.5" customHeight="1">
      <c r="A523" s="51">
        <v>513</v>
      </c>
      <c r="B523" s="52">
        <v>44567</v>
      </c>
      <c r="C523" s="53">
        <v>0.84108000000000005</v>
      </c>
      <c r="D523" s="53">
        <v>-1.5112399999999999</v>
      </c>
      <c r="E523" s="53">
        <v>-1.56507</v>
      </c>
      <c r="F523" s="53">
        <v>-1.14188</v>
      </c>
      <c r="G523" s="53">
        <v>2.3949199999999999</v>
      </c>
      <c r="H523" s="53">
        <v>14.32634</v>
      </c>
      <c r="I523" s="54">
        <f t="shared" si="201"/>
        <v>-0.68096034978325481</v>
      </c>
      <c r="J523" s="54">
        <f t="shared" si="201"/>
        <v>-0.63823668655525845</v>
      </c>
      <c r="K523" s="54">
        <f t="shared" si="201"/>
        <v>-0.56990695244243139</v>
      </c>
      <c r="L523" s="54">
        <f t="shared" si="201"/>
        <v>-0.49220641612573185</v>
      </c>
      <c r="M523" s="54">
        <f t="shared" si="201"/>
        <v>-0.41418666167025547</v>
      </c>
      <c r="N523" s="54">
        <f t="shared" si="201"/>
        <v>-0.3405514037436671</v>
      </c>
      <c r="O523" s="54">
        <f t="shared" si="201"/>
        <v>-0.2734299440021829</v>
      </c>
      <c r="P523" s="54">
        <f t="shared" si="201"/>
        <v>-0.213475119325017</v>
      </c>
      <c r="Q523" s="54">
        <f t="shared" si="201"/>
        <v>-0.16053410874082363</v>
      </c>
      <c r="R523" s="54">
        <f t="shared" si="201"/>
        <v>-0.11405101007278923</v>
      </c>
      <c r="S523" s="54">
        <f t="shared" si="202"/>
        <v>-7.3302443307752208E-2</v>
      </c>
      <c r="T523" s="54">
        <f t="shared" si="202"/>
        <v>-3.7530378917129903E-2</v>
      </c>
      <c r="U523" s="54">
        <f t="shared" si="202"/>
        <v>-6.0126438455400111E-3</v>
      </c>
      <c r="V523" s="54">
        <f t="shared" si="202"/>
        <v>2.1903599920117811E-2</v>
      </c>
      <c r="W523" s="54">
        <f t="shared" si="202"/>
        <v>4.6789741354768488E-2</v>
      </c>
      <c r="X523" s="54">
        <f t="shared" si="202"/>
        <v>6.9135395055369753E-2</v>
      </c>
      <c r="Y523" s="54">
        <f t="shared" si="202"/>
        <v>8.9354108996606563E-2</v>
      </c>
      <c r="Z523" s="54">
        <f t="shared" si="202"/>
        <v>0.1077917270562645</v>
      </c>
      <c r="AA523" s="54">
        <f t="shared" si="202"/>
        <v>0.12473549099324038</v>
      </c>
      <c r="AB523" s="54">
        <f t="shared" si="202"/>
        <v>0.14042285395901083</v>
      </c>
      <c r="AC523" s="54">
        <f t="shared" si="203"/>
        <v>0.15504950537457646</v>
      </c>
      <c r="AD523" s="54">
        <f t="shared" si="203"/>
        <v>0.16877641221664108</v>
      </c>
      <c r="AE523" s="54">
        <f t="shared" si="203"/>
        <v>0.18173585098759532</v>
      </c>
      <c r="AF523" s="54">
        <f t="shared" si="203"/>
        <v>0.19403649216451291</v>
      </c>
      <c r="AG523" s="54">
        <f t="shared" si="203"/>
        <v>0.20576763846679691</v>
      </c>
      <c r="AH523" s="54">
        <f t="shared" si="203"/>
        <v>0.217002730588717</v>
      </c>
      <c r="AI523" s="54">
        <f t="shared" si="203"/>
        <v>0.22780223167774277</v>
      </c>
      <c r="AJ523" s="54">
        <f t="shared" si="203"/>
        <v>0.23821599226873408</v>
      </c>
      <c r="AK523" s="54">
        <f t="shared" si="203"/>
        <v>0.24828518492310131</v>
      </c>
      <c r="AL523" s="54">
        <f t="shared" si="203"/>
        <v>0.25804388486406604</v>
      </c>
      <c r="AN523" s="55">
        <f t="shared" si="177"/>
        <v>0.42923000000000006</v>
      </c>
      <c r="AO523" s="55">
        <f t="shared" si="178"/>
        <v>-0.4011499999999999</v>
      </c>
      <c r="AP523" s="55">
        <f t="shared" si="179"/>
        <v>-0.51147999999999993</v>
      </c>
      <c r="AQ523" s="55">
        <f t="shared" si="180"/>
        <v>-0.77773999999999999</v>
      </c>
      <c r="AR523" s="55">
        <f t="shared" si="181"/>
        <v>0.1332399999999998</v>
      </c>
      <c r="AS523" s="55">
        <f t="shared" si="182"/>
        <v>10.275</v>
      </c>
    </row>
    <row r="524" spans="1:45" ht="13.5" customHeight="1">
      <c r="A524" s="51">
        <v>514</v>
      </c>
      <c r="B524" s="52">
        <v>44568</v>
      </c>
      <c r="C524" s="53">
        <v>2.2587100000000002</v>
      </c>
      <c r="D524" s="53">
        <v>-2.91418</v>
      </c>
      <c r="E524" s="53">
        <v>-2.38564</v>
      </c>
      <c r="F524" s="53">
        <v>-5.0763400000000001</v>
      </c>
      <c r="G524" s="53">
        <v>2.88984</v>
      </c>
      <c r="H524" s="53">
        <v>18.327100000000002</v>
      </c>
      <c r="I524" s="54">
        <f t="shared" si="201"/>
        <v>-0.66710741494917714</v>
      </c>
      <c r="J524" s="54">
        <f t="shared" si="201"/>
        <v>-0.62965058077819358</v>
      </c>
      <c r="K524" s="54">
        <f t="shared" si="201"/>
        <v>-0.56664503007473588</v>
      </c>
      <c r="L524" s="54">
        <f t="shared" si="201"/>
        <v>-0.49283686118809528</v>
      </c>
      <c r="M524" s="54">
        <f t="shared" si="201"/>
        <v>-0.41714475798095474</v>
      </c>
      <c r="N524" s="54">
        <f t="shared" si="201"/>
        <v>-0.34467722295320102</v>
      </c>
      <c r="O524" s="54">
        <f t="shared" si="201"/>
        <v>-0.27809331424412398</v>
      </c>
      <c r="P524" s="54">
        <f t="shared" si="201"/>
        <v>-0.21851356029978941</v>
      </c>
      <c r="Q524" s="54">
        <f t="shared" si="201"/>
        <v>-0.16612393645959789</v>
      </c>
      <c r="R524" s="54">
        <f t="shared" si="201"/>
        <v>-0.12057143808430049</v>
      </c>
      <c r="S524" s="54">
        <f t="shared" si="202"/>
        <v>-8.1219001839890059E-2</v>
      </c>
      <c r="T524" s="54">
        <f t="shared" si="202"/>
        <v>-4.7306200652440511E-2</v>
      </c>
      <c r="U524" s="54">
        <f t="shared" si="202"/>
        <v>-1.8047395364226615E-2</v>
      </c>
      <c r="V524" s="54">
        <f t="shared" si="202"/>
        <v>7.3111397391734112E-3</v>
      </c>
      <c r="W524" s="54">
        <f t="shared" si="202"/>
        <v>2.9460590026521682E-2</v>
      </c>
      <c r="X524" s="54">
        <f t="shared" si="202"/>
        <v>4.901573426550021E-2</v>
      </c>
      <c r="Y524" s="54">
        <f t="shared" si="202"/>
        <v>6.6511369821292909E-2</v>
      </c>
      <c r="Z524" s="54">
        <f t="shared" si="202"/>
        <v>8.2404780372693054E-2</v>
      </c>
      <c r="AA524" s="54">
        <f t="shared" si="202"/>
        <v>9.7081496603131923E-2</v>
      </c>
      <c r="AB524" s="54">
        <f t="shared" si="202"/>
        <v>0.11086260579334284</v>
      </c>
      <c r="AC524" s="54">
        <f t="shared" si="203"/>
        <v>0.12401253462229045</v>
      </c>
      <c r="AD524" s="54">
        <f t="shared" si="203"/>
        <v>0.13674666889368492</v>
      </c>
      <c r="AE524" s="54">
        <f t="shared" si="203"/>
        <v>0.14923845866864194</v>
      </c>
      <c r="AF524" s="54">
        <f t="shared" si="203"/>
        <v>0.16162583831930388</v>
      </c>
      <c r="AG524" s="54">
        <f t="shared" si="203"/>
        <v>0.17401690307049877</v>
      </c>
      <c r="AH524" s="54">
        <f t="shared" si="203"/>
        <v>0.18649485026776658</v>
      </c>
      <c r="AI524" s="54">
        <f t="shared" si="203"/>
        <v>0.19912223084058711</v>
      </c>
      <c r="AJ524" s="54">
        <f t="shared" si="203"/>
        <v>0.21194457491239005</v>
      </c>
      <c r="AK524" s="54">
        <f t="shared" si="203"/>
        <v>0.22499346235651663</v>
      </c>
      <c r="AL524" s="54">
        <f t="shared" si="203"/>
        <v>0.23828910899091182</v>
      </c>
      <c r="AN524" s="55">
        <f t="shared" ref="AN524:AN587" si="204">C524-C523</f>
        <v>1.4176300000000002</v>
      </c>
      <c r="AO524" s="55">
        <f t="shared" ref="AO524:AO587" si="205">D524-D523</f>
        <v>-1.4029400000000001</v>
      </c>
      <c r="AP524" s="55">
        <f t="shared" ref="AP524:AP587" si="206">E524-E523</f>
        <v>-0.82057000000000002</v>
      </c>
      <c r="AQ524" s="55">
        <f t="shared" ref="AQ524:AQ587" si="207">F524-F523</f>
        <v>-3.9344600000000001</v>
      </c>
      <c r="AR524" s="55">
        <f t="shared" ref="AR524:AR587" si="208">G524-G523</f>
        <v>0.49492000000000003</v>
      </c>
      <c r="AS524" s="55">
        <f t="shared" ref="AS524:AS587" si="209">H524-H523</f>
        <v>4.0007600000000014</v>
      </c>
    </row>
    <row r="525" spans="1:45" ht="13.5" customHeight="1">
      <c r="A525" s="51">
        <v>515</v>
      </c>
      <c r="B525" s="52">
        <v>44571</v>
      </c>
      <c r="C525" s="53">
        <v>2.2858100000000001</v>
      </c>
      <c r="D525" s="53">
        <v>-2.9341300000000001</v>
      </c>
      <c r="E525" s="53">
        <v>-2.3786399999999999</v>
      </c>
      <c r="F525" s="53">
        <v>-5.0969499999999996</v>
      </c>
      <c r="G525" s="53">
        <v>2.8476400000000002</v>
      </c>
      <c r="H525" s="53">
        <v>18.09609</v>
      </c>
      <c r="I525" s="54">
        <f t="shared" si="201"/>
        <v>-0.65587144864641089</v>
      </c>
      <c r="J525" s="54">
        <f t="shared" si="201"/>
        <v>-0.61429991695329944</v>
      </c>
      <c r="K525" s="54">
        <f t="shared" si="201"/>
        <v>-0.54770624541170654</v>
      </c>
      <c r="L525" s="54">
        <f t="shared" si="201"/>
        <v>-0.47103959651339172</v>
      </c>
      <c r="M525" s="54">
        <f t="shared" si="201"/>
        <v>-0.39323230424205458</v>
      </c>
      <c r="N525" s="54">
        <f t="shared" si="201"/>
        <v>-0.31931409118792242</v>
      </c>
      <c r="O525" s="54">
        <f t="shared" si="201"/>
        <v>-0.25182868367095446</v>
      </c>
      <c r="P525" s="54">
        <f t="shared" si="201"/>
        <v>-0.1917753632033613</v>
      </c>
      <c r="Q525" s="54">
        <f t="shared" si="201"/>
        <v>-0.13922841243682338</v>
      </c>
      <c r="R525" s="54">
        <f t="shared" si="201"/>
        <v>-9.373931044899475E-2</v>
      </c>
      <c r="S525" s="54">
        <f t="shared" si="202"/>
        <v>-5.4593334534548621E-2</v>
      </c>
      <c r="T525" s="54">
        <f t="shared" si="202"/>
        <v>-2.0969360402548487E-2</v>
      </c>
      <c r="U525" s="54">
        <f t="shared" si="202"/>
        <v>7.9640599874746254E-3</v>
      </c>
      <c r="V525" s="54">
        <f t="shared" si="202"/>
        <v>3.2994032646737281E-2</v>
      </c>
      <c r="W525" s="54">
        <f t="shared" si="202"/>
        <v>5.4835115415122315E-2</v>
      </c>
      <c r="X525" s="54">
        <f t="shared" si="202"/>
        <v>7.4117628094911403E-2</v>
      </c>
      <c r="Y525" s="54">
        <f t="shared" si="202"/>
        <v>9.1385930886942246E-2</v>
      </c>
      <c r="Z525" s="54">
        <f t="shared" si="202"/>
        <v>0.10710241287091105</v>
      </c>
      <c r="AA525" s="54">
        <f t="shared" si="202"/>
        <v>0.12165446673107305</v>
      </c>
      <c r="AB525" s="54">
        <f t="shared" si="202"/>
        <v>0.13536274636179635</v>
      </c>
      <c r="AC525" s="54">
        <f t="shared" si="203"/>
        <v>0.14848967607568841</v>
      </c>
      <c r="AD525" s="54">
        <f t="shared" si="203"/>
        <v>0.1612476173696189</v>
      </c>
      <c r="AE525" s="54">
        <f t="shared" si="203"/>
        <v>0.17380637907894747</v>
      </c>
      <c r="AF525" s="54">
        <f t="shared" si="203"/>
        <v>0.18629993199583073</v>
      </c>
      <c r="AG525" s="54">
        <f t="shared" si="203"/>
        <v>0.19883229536508806</v>
      </c>
      <c r="AH525" s="54">
        <f t="shared" si="203"/>
        <v>0.21148262417636432</v>
      </c>
      <c r="AI525" s="54">
        <f t="shared" si="203"/>
        <v>0.2243095589702413</v>
      </c>
      <c r="AJ525" s="54">
        <f t="shared" si="203"/>
        <v>0.23735491468794545</v>
      </c>
      <c r="AK525" s="54">
        <f t="shared" si="203"/>
        <v>0.25064678897694948</v>
      </c>
      <c r="AL525" s="54">
        <f t="shared" si="203"/>
        <v>0.26420216790928164</v>
      </c>
      <c r="AN525" s="55">
        <f t="shared" si="204"/>
        <v>2.7099999999999902E-2</v>
      </c>
      <c r="AO525" s="55">
        <f t="shared" si="205"/>
        <v>-1.9950000000000134E-2</v>
      </c>
      <c r="AP525" s="55">
        <f t="shared" si="206"/>
        <v>7.0000000000001172E-3</v>
      </c>
      <c r="AQ525" s="55">
        <f t="shared" si="207"/>
        <v>-2.0609999999999573E-2</v>
      </c>
      <c r="AR525" s="55">
        <f t="shared" si="208"/>
        <v>-4.2199999999999793E-2</v>
      </c>
      <c r="AS525" s="55">
        <f t="shared" si="209"/>
        <v>-0.23101000000000127</v>
      </c>
    </row>
    <row r="526" spans="1:45" ht="13.5" customHeight="1">
      <c r="A526" s="51">
        <v>516</v>
      </c>
      <c r="B526" s="52">
        <v>44572</v>
      </c>
      <c r="C526" s="53">
        <v>0.42625000000000002</v>
      </c>
      <c r="D526" s="53">
        <v>-1.4408099999999999</v>
      </c>
      <c r="E526" s="53">
        <v>-8.8010000000000005E-2</v>
      </c>
      <c r="F526" s="53">
        <v>0.92737999999999998</v>
      </c>
      <c r="G526" s="53">
        <v>4.0906799999999999</v>
      </c>
      <c r="H526" s="53">
        <v>0.23138</v>
      </c>
      <c r="I526" s="54">
        <f t="shared" si="201"/>
        <v>-0.66170266560647395</v>
      </c>
      <c r="J526" s="54">
        <f t="shared" si="201"/>
        <v>-0.62189133117351814</v>
      </c>
      <c r="K526" s="54">
        <f t="shared" si="201"/>
        <v>-0.54337300838415759</v>
      </c>
      <c r="L526" s="54">
        <f t="shared" si="201"/>
        <v>-0.46241727820488654</v>
      </c>
      <c r="M526" s="54">
        <f t="shared" si="201"/>
        <v>-0.38726961266740606</v>
      </c>
      <c r="N526" s="54">
        <f t="shared" si="201"/>
        <v>-0.31956828203484816</v>
      </c>
      <c r="O526" s="54">
        <f t="shared" si="201"/>
        <v>-0.25921999881718649</v>
      </c>
      <c r="P526" s="54">
        <f t="shared" si="201"/>
        <v>-0.20562330013260935</v>
      </c>
      <c r="Q526" s="54">
        <f t="shared" si="201"/>
        <v>-0.15805144077880467</v>
      </c>
      <c r="R526" s="54">
        <f t="shared" si="201"/>
        <v>-0.11578717240716888</v>
      </c>
      <c r="S526" s="54">
        <f t="shared" si="202"/>
        <v>-7.8170669912351581E-2</v>
      </c>
      <c r="T526" s="54">
        <f t="shared" si="202"/>
        <v>-4.4613744377243407E-2</v>
      </c>
      <c r="U526" s="54">
        <f t="shared" si="202"/>
        <v>-1.4600320613360321E-2</v>
      </c>
      <c r="V526" s="54">
        <f t="shared" si="202"/>
        <v>1.2318600508656262E-2</v>
      </c>
      <c r="W526" s="54">
        <f t="shared" si="202"/>
        <v>3.6531913880553046E-2</v>
      </c>
      <c r="X526" s="54">
        <f t="shared" si="202"/>
        <v>5.8375716649994129E-2</v>
      </c>
      <c r="Y526" s="54">
        <f t="shared" si="202"/>
        <v>7.8140246224261634E-2</v>
      </c>
      <c r="Z526" s="54">
        <f t="shared" si="202"/>
        <v>9.6076167440272697E-2</v>
      </c>
      <c r="AA526" s="54">
        <f t="shared" si="202"/>
        <v>0.11240012732901933</v>
      </c>
      <c r="AB526" s="54">
        <f t="shared" si="202"/>
        <v>0.1272995906012602</v>
      </c>
      <c r="AC526" s="54">
        <f t="shared" si="203"/>
        <v>0.14093701112926621</v>
      </c>
      <c r="AD526" s="54">
        <f t="shared" si="203"/>
        <v>0.15345341048346423</v>
      </c>
      <c r="AE526" s="54">
        <f t="shared" si="203"/>
        <v>0.16497143722520038</v>
      </c>
      <c r="AF526" s="54">
        <f t="shared" si="203"/>
        <v>0.17559797698141918</v>
      </c>
      <c r="AG526" s="54">
        <f t="shared" si="203"/>
        <v>0.18542637689522334</v>
      </c>
      <c r="AH526" s="54">
        <f t="shared" si="203"/>
        <v>0.19453834071260248</v>
      </c>
      <c r="AI526" s="54">
        <f t="shared" si="203"/>
        <v>0.20300554347495323</v>
      </c>
      <c r="AJ526" s="54">
        <f t="shared" si="203"/>
        <v>0.21089100799416122</v>
      </c>
      <c r="AK526" s="54">
        <f t="shared" si="203"/>
        <v>0.21825027918252804</v>
      </c>
      <c r="AL526" s="54">
        <f t="shared" si="203"/>
        <v>0.22513242694353883</v>
      </c>
      <c r="AN526" s="55">
        <f t="shared" si="204"/>
        <v>-1.8595600000000001</v>
      </c>
      <c r="AO526" s="55">
        <f t="shared" si="205"/>
        <v>1.4933200000000002</v>
      </c>
      <c r="AP526" s="55">
        <f t="shared" si="206"/>
        <v>2.2906299999999997</v>
      </c>
      <c r="AQ526" s="55">
        <f t="shared" si="207"/>
        <v>6.02433</v>
      </c>
      <c r="AR526" s="55">
        <f t="shared" si="208"/>
        <v>1.2430399999999997</v>
      </c>
      <c r="AS526" s="55">
        <f t="shared" si="209"/>
        <v>-17.864709999999999</v>
      </c>
    </row>
    <row r="527" spans="1:45" ht="13.5" customHeight="1">
      <c r="A527" s="51">
        <v>517</v>
      </c>
      <c r="B527" s="52">
        <v>44573</v>
      </c>
      <c r="C527" s="53">
        <v>0.45635999999999999</v>
      </c>
      <c r="D527" s="53">
        <v>-1.4613499999999999</v>
      </c>
      <c r="E527" s="53">
        <v>-1.98E-3</v>
      </c>
      <c r="F527" s="53">
        <v>0.97882999999999998</v>
      </c>
      <c r="G527" s="53">
        <v>4.4645000000000001</v>
      </c>
      <c r="H527" s="53">
        <v>0.21560000000000001</v>
      </c>
      <c r="I527" s="54">
        <f t="shared" si="201"/>
        <v>-0.65355890514855519</v>
      </c>
      <c r="J527" s="54">
        <f t="shared" si="201"/>
        <v>-0.61643818079050294</v>
      </c>
      <c r="K527" s="54">
        <f t="shared" si="201"/>
        <v>-0.53781702628411021</v>
      </c>
      <c r="L527" s="54">
        <f t="shared" si="201"/>
        <v>-0.45660823706998011</v>
      </c>
      <c r="M527" s="54">
        <f t="shared" si="201"/>
        <v>-0.38105164021164933</v>
      </c>
      <c r="N527" s="54">
        <f t="shared" si="201"/>
        <v>-0.31280235856590904</v>
      </c>
      <c r="O527" s="54">
        <f t="shared" si="201"/>
        <v>-0.25180016534002481</v>
      </c>
      <c r="P527" s="54">
        <f t="shared" si="201"/>
        <v>-0.1974762767513264</v>
      </c>
      <c r="Q527" s="54">
        <f t="shared" si="201"/>
        <v>-0.14913185169168527</v>
      </c>
      <c r="R527" s="54">
        <f t="shared" si="201"/>
        <v>-0.10607208264840923</v>
      </c>
      <c r="S527" s="54">
        <f t="shared" si="202"/>
        <v>-6.7654562197691628E-2</v>
      </c>
      <c r="T527" s="54">
        <f t="shared" si="202"/>
        <v>-3.3304243003460479E-2</v>
      </c>
      <c r="U527" s="54">
        <f t="shared" si="202"/>
        <v>-2.5146858711431151E-3</v>
      </c>
      <c r="V527" s="54">
        <f t="shared" si="202"/>
        <v>2.5156281217066499E-2</v>
      </c>
      <c r="W527" s="54">
        <f t="shared" si="202"/>
        <v>5.0092939395844659E-2</v>
      </c>
      <c r="X527" s="54">
        <f t="shared" si="202"/>
        <v>7.2628491355568814E-2</v>
      </c>
      <c r="Y527" s="54">
        <f t="shared" si="202"/>
        <v>9.3051596995743127E-2</v>
      </c>
      <c r="Z527" s="54">
        <f t="shared" si="202"/>
        <v>0.1116123371806808</v>
      </c>
      <c r="AA527" s="54">
        <f t="shared" si="202"/>
        <v>0.12852751121879435</v>
      </c>
      <c r="AB527" s="54">
        <f t="shared" si="202"/>
        <v>0.14398526952853802</v>
      </c>
      <c r="AC527" s="54">
        <f t="shared" si="203"/>
        <v>0.15814912663199246</v>
      </c>
      <c r="AD527" s="54">
        <f t="shared" si="203"/>
        <v>0.1711614169635893</v>
      </c>
      <c r="AE527" s="54">
        <f t="shared" si="203"/>
        <v>0.18314626006753834</v>
      </c>
      <c r="AF527" s="54">
        <f t="shared" si="203"/>
        <v>0.19421209935160574</v>
      </c>
      <c r="AG527" s="54">
        <f t="shared" si="203"/>
        <v>0.20445387321811445</v>
      </c>
      <c r="AH527" s="54">
        <f t="shared" si="203"/>
        <v>0.2139548709701922</v>
      </c>
      <c r="AI527" s="54">
        <f t="shared" si="203"/>
        <v>0.22278831935583943</v>
      </c>
      <c r="AJ527" s="54">
        <f t="shared" si="203"/>
        <v>0.23101873944009862</v>
      </c>
      <c r="AK527" s="54">
        <f t="shared" si="203"/>
        <v>0.23870310789750046</v>
      </c>
      <c r="AL527" s="54">
        <f t="shared" si="203"/>
        <v>0.24589185186152571</v>
      </c>
      <c r="AN527" s="55">
        <f t="shared" si="204"/>
        <v>3.010999999999997E-2</v>
      </c>
      <c r="AO527" s="55">
        <f t="shared" si="205"/>
        <v>-2.0540000000000003E-2</v>
      </c>
      <c r="AP527" s="55">
        <f t="shared" si="206"/>
        <v>8.6030000000000009E-2</v>
      </c>
      <c r="AQ527" s="55">
        <f t="shared" si="207"/>
        <v>5.1449999999999996E-2</v>
      </c>
      <c r="AR527" s="55">
        <f t="shared" si="208"/>
        <v>0.37382000000000026</v>
      </c>
      <c r="AS527" s="55">
        <f t="shared" si="209"/>
        <v>-1.5779999999999988E-2</v>
      </c>
    </row>
    <row r="528" spans="1:45" ht="13.5" customHeight="1">
      <c r="A528" s="51">
        <v>518</v>
      </c>
      <c r="B528" s="52">
        <v>44574</v>
      </c>
      <c r="C528" s="53">
        <v>2.18634</v>
      </c>
      <c r="D528" s="53">
        <v>-2.8353999999999999</v>
      </c>
      <c r="E528" s="53">
        <v>-2.3031600000000001</v>
      </c>
      <c r="F528" s="53">
        <v>-5.0253500000000004</v>
      </c>
      <c r="G528" s="53">
        <v>2.6414599999999999</v>
      </c>
      <c r="H528" s="53">
        <v>16.830729999999999</v>
      </c>
      <c r="I528" s="54">
        <f t="shared" si="201"/>
        <v>-0.65772460988665848</v>
      </c>
      <c r="J528" s="54">
        <f t="shared" si="201"/>
        <v>-0.61315811618943594</v>
      </c>
      <c r="K528" s="54">
        <f t="shared" si="201"/>
        <v>-0.54321382482327807</v>
      </c>
      <c r="L528" s="54">
        <f t="shared" si="201"/>
        <v>-0.46446408096822567</v>
      </c>
      <c r="M528" s="54">
        <f t="shared" si="201"/>
        <v>-0.38631891487351455</v>
      </c>
      <c r="N528" s="54">
        <f t="shared" si="201"/>
        <v>-0.31371614708923301</v>
      </c>
      <c r="O528" s="54">
        <f t="shared" si="201"/>
        <v>-0.24886448707751097</v>
      </c>
      <c r="P528" s="54">
        <f t="shared" si="201"/>
        <v>-0.1923616456407341</v>
      </c>
      <c r="Q528" s="54">
        <f t="shared" si="201"/>
        <v>-0.14390221033859085</v>
      </c>
      <c r="R528" s="54">
        <f t="shared" si="201"/>
        <v>-0.10271802815838049</v>
      </c>
      <c r="S528" s="54">
        <f t="shared" si="202"/>
        <v>-6.7845610381504162E-2</v>
      </c>
      <c r="T528" s="54">
        <f t="shared" si="202"/>
        <v>-3.8282850338840824E-2</v>
      </c>
      <c r="U528" s="54">
        <f t="shared" si="202"/>
        <v>-1.3075876476939863E-2</v>
      </c>
      <c r="V528" s="54">
        <f t="shared" si="202"/>
        <v>8.637390692094904E-3</v>
      </c>
      <c r="W528" s="54">
        <f t="shared" si="202"/>
        <v>2.7609834842155179E-2</v>
      </c>
      <c r="X528" s="54">
        <f t="shared" si="202"/>
        <v>4.4482953148885729E-2</v>
      </c>
      <c r="Y528" s="54">
        <f t="shared" si="202"/>
        <v>5.9792996482470606E-2</v>
      </c>
      <c r="Z528" s="54">
        <f t="shared" si="202"/>
        <v>7.3981193922938226E-2</v>
      </c>
      <c r="AA528" s="54">
        <f t="shared" si="202"/>
        <v>8.7405511458128915E-2</v>
      </c>
      <c r="AB528" s="54">
        <f t="shared" si="202"/>
        <v>0.10035247406913572</v>
      </c>
      <c r="AC528" s="54">
        <f t="shared" si="203"/>
        <v>0.11304825682557706</v>
      </c>
      <c r="AD528" s="54">
        <f t="shared" si="203"/>
        <v>0.12566866592265846</v>
      </c>
      <c r="AE528" s="54">
        <f t="shared" si="203"/>
        <v>0.13834787830076922</v>
      </c>
      <c r="AF528" s="54">
        <f t="shared" si="203"/>
        <v>0.15118594992208179</v>
      </c>
      <c r="AG528" s="54">
        <f t="shared" si="203"/>
        <v>0.16425517789752897</v>
      </c>
      <c r="AH528" s="54">
        <f t="shared" si="203"/>
        <v>0.17760543629206293</v>
      </c>
      <c r="AI528" s="54">
        <f t="shared" si="203"/>
        <v>0.19126861611608525</v>
      </c>
      <c r="AJ528" s="54">
        <f t="shared" si="203"/>
        <v>0.20526229717777733</v>
      </c>
      <c r="AK528" s="54">
        <f t="shared" si="203"/>
        <v>0.21959276960832663</v>
      </c>
      <c r="AL528" s="54">
        <f t="shared" si="203"/>
        <v>0.23425750991182626</v>
      </c>
      <c r="AN528" s="55">
        <f t="shared" si="204"/>
        <v>1.7299799999999999</v>
      </c>
      <c r="AO528" s="55">
        <f t="shared" si="205"/>
        <v>-1.37405</v>
      </c>
      <c r="AP528" s="55">
        <f t="shared" si="206"/>
        <v>-2.30118</v>
      </c>
      <c r="AQ528" s="55">
        <f t="shared" si="207"/>
        <v>-6.0041800000000007</v>
      </c>
      <c r="AR528" s="55">
        <f t="shared" si="208"/>
        <v>-1.8230400000000002</v>
      </c>
      <c r="AS528" s="55">
        <f t="shared" si="209"/>
        <v>16.615130000000001</v>
      </c>
    </row>
    <row r="529" spans="1:45" ht="13.5" customHeight="1">
      <c r="A529" s="51">
        <v>519</v>
      </c>
      <c r="B529" s="52">
        <v>44575</v>
      </c>
      <c r="C529" s="53">
        <v>2.0666500000000001</v>
      </c>
      <c r="D529" s="53">
        <v>-2.7231200000000002</v>
      </c>
      <c r="E529" s="53">
        <v>-2.22987</v>
      </c>
      <c r="F529" s="53">
        <v>-4.8201700000000001</v>
      </c>
      <c r="G529" s="53">
        <v>2.6016300000000001</v>
      </c>
      <c r="H529" s="53">
        <v>16.593730000000001</v>
      </c>
      <c r="I529" s="54">
        <f t="shared" si="201"/>
        <v>-0.66679667988563651</v>
      </c>
      <c r="J529" s="54">
        <f t="shared" si="201"/>
        <v>-0.62379210123651485</v>
      </c>
      <c r="K529" s="54">
        <f t="shared" si="201"/>
        <v>-0.55557281425596261</v>
      </c>
      <c r="L529" s="54">
        <f t="shared" si="201"/>
        <v>-0.4787446551893666</v>
      </c>
      <c r="M529" s="54">
        <f t="shared" si="201"/>
        <v>-0.40265460913471407</v>
      </c>
      <c r="N529" s="54">
        <f t="shared" si="201"/>
        <v>-0.33215007675474162</v>
      </c>
      <c r="O529" s="54">
        <f t="shared" si="201"/>
        <v>-0.26935484669197707</v>
      </c>
      <c r="P529" s="54">
        <f t="shared" si="201"/>
        <v>-0.21480027705842131</v>
      </c>
      <c r="Q529" s="54">
        <f t="shared" si="201"/>
        <v>-0.16813602395774019</v>
      </c>
      <c r="R529" s="54">
        <f t="shared" si="201"/>
        <v>-0.12856849072076415</v>
      </c>
      <c r="S529" s="54">
        <f t="shared" si="202"/>
        <v>-9.5124471832749302E-2</v>
      </c>
      <c r="T529" s="54">
        <f t="shared" si="202"/>
        <v>-6.6803803457269106E-2</v>
      </c>
      <c r="U529" s="54">
        <f t="shared" si="202"/>
        <v>-4.2662549803973659E-2</v>
      </c>
      <c r="V529" s="54">
        <f t="shared" si="202"/>
        <v>-2.1853556936112462E-2</v>
      </c>
      <c r="W529" s="54">
        <f t="shared" si="202"/>
        <v>-3.6415520328436646E-3</v>
      </c>
      <c r="X529" s="54">
        <f t="shared" si="202"/>
        <v>1.2596342190697385E-2</v>
      </c>
      <c r="Y529" s="54">
        <f t="shared" si="202"/>
        <v>2.73779049298295E-2</v>
      </c>
      <c r="Z529" s="54">
        <f t="shared" si="202"/>
        <v>4.1126793725219102E-2</v>
      </c>
      <c r="AA529" s="54">
        <f t="shared" si="202"/>
        <v>5.4184751995893121E-2</v>
      </c>
      <c r="AB529" s="54">
        <f t="shared" si="202"/>
        <v>6.68236618699658E-2</v>
      </c>
      <c r="AC529" s="54">
        <f t="shared" si="203"/>
        <v>7.9256715032034464E-2</v>
      </c>
      <c r="AD529" s="54">
        <f t="shared" si="203"/>
        <v>9.1648373482900114E-2</v>
      </c>
      <c r="AE529" s="54">
        <f t="shared" si="203"/>
        <v>0.10412302633732984</v>
      </c>
      <c r="AF529" s="54">
        <f t="shared" si="203"/>
        <v>0.1167723794981923</v>
      </c>
      <c r="AG529" s="54">
        <f t="shared" si="203"/>
        <v>0.12966168193710192</v>
      </c>
      <c r="AH529" s="54">
        <f t="shared" si="203"/>
        <v>0.14283492081277305</v>
      </c>
      <c r="AI529" s="54">
        <f t="shared" si="203"/>
        <v>0.15631912387979607</v>
      </c>
      <c r="AJ529" s="54">
        <f t="shared" si="203"/>
        <v>0.17012790164402425</v>
      </c>
      <c r="AK529" s="54">
        <f t="shared" si="203"/>
        <v>0.18426434966910188</v>
      </c>
      <c r="AL529" s="54">
        <f t="shared" si="203"/>
        <v>0.19872341700627838</v>
      </c>
      <c r="AN529" s="55">
        <f t="shared" si="204"/>
        <v>-0.11968999999999985</v>
      </c>
      <c r="AO529" s="55">
        <f t="shared" si="205"/>
        <v>0.11227999999999971</v>
      </c>
      <c r="AP529" s="55">
        <f t="shared" si="206"/>
        <v>7.3290000000000077E-2</v>
      </c>
      <c r="AQ529" s="55">
        <f t="shared" si="207"/>
        <v>0.20518000000000036</v>
      </c>
      <c r="AR529" s="55">
        <f t="shared" si="208"/>
        <v>-3.982999999999981E-2</v>
      </c>
      <c r="AS529" s="55">
        <f t="shared" si="209"/>
        <v>-0.23699999999999832</v>
      </c>
    </row>
    <row r="530" spans="1:45" ht="13.5" customHeight="1">
      <c r="A530" s="51">
        <v>520</v>
      </c>
      <c r="B530" s="52">
        <v>44578</v>
      </c>
      <c r="C530" s="53">
        <v>2.2625299999999999</v>
      </c>
      <c r="D530" s="53">
        <v>-2.9308900000000002</v>
      </c>
      <c r="E530" s="53">
        <v>-2.2477800000000001</v>
      </c>
      <c r="F530" s="53">
        <v>-5.20688</v>
      </c>
      <c r="G530" s="53">
        <v>2.6951299999999998</v>
      </c>
      <c r="H530" s="53">
        <v>17.040800000000001</v>
      </c>
      <c r="I530" s="54">
        <f t="shared" si="201"/>
        <v>-0.65989071649473674</v>
      </c>
      <c r="J530" s="54">
        <f t="shared" si="201"/>
        <v>-0.60584232919256109</v>
      </c>
      <c r="K530" s="54">
        <f t="shared" si="201"/>
        <v>-0.53086153801298097</v>
      </c>
      <c r="L530" s="54">
        <f t="shared" si="201"/>
        <v>-0.4496044110167704</v>
      </c>
      <c r="M530" s="54">
        <f t="shared" si="201"/>
        <v>-0.37035459494091749</v>
      </c>
      <c r="N530" s="54">
        <f t="shared" si="201"/>
        <v>-0.29740112318628154</v>
      </c>
      <c r="O530" s="54">
        <f t="shared" si="201"/>
        <v>-0.23258836349378231</v>
      </c>
      <c r="P530" s="54">
        <f t="shared" si="201"/>
        <v>-0.17631594008913742</v>
      </c>
      <c r="Q530" s="54">
        <f t="shared" si="201"/>
        <v>-0.12817522016795557</v>
      </c>
      <c r="R530" s="54">
        <f t="shared" si="201"/>
        <v>-8.7347264366931521E-2</v>
      </c>
      <c r="S530" s="54">
        <f t="shared" si="202"/>
        <v>-5.28455216674244E-2</v>
      </c>
      <c r="T530" s="54">
        <f t="shared" si="202"/>
        <v>-2.3658540355752766E-2</v>
      </c>
      <c r="U530" s="54">
        <f t="shared" si="202"/>
        <v>1.1708283353919491E-3</v>
      </c>
      <c r="V530" s="54">
        <f t="shared" si="202"/>
        <v>2.2505826785146565E-2</v>
      </c>
      <c r="W530" s="54">
        <f t="shared" si="202"/>
        <v>4.1100253047600566E-2</v>
      </c>
      <c r="X530" s="54">
        <f t="shared" si="202"/>
        <v>5.7597003809753522E-2</v>
      </c>
      <c r="Y530" s="54">
        <f t="shared" si="202"/>
        <v>7.2534371477118276E-2</v>
      </c>
      <c r="Z530" s="54">
        <f t="shared" si="202"/>
        <v>8.6356162240094125E-2</v>
      </c>
      <c r="AA530" s="54">
        <f t="shared" si="202"/>
        <v>9.9423254452427168E-2</v>
      </c>
      <c r="AB530" s="54">
        <f t="shared" si="202"/>
        <v>0.11202521225394779</v>
      </c>
      <c r="AC530" s="54">
        <f t="shared" si="203"/>
        <v>0.12439119850031743</v>
      </c>
      <c r="AD530" s="54">
        <f t="shared" si="203"/>
        <v>0.13669982079988707</v>
      </c>
      <c r="AE530" s="54">
        <f t="shared" si="203"/>
        <v>0.14908777924954264</v>
      </c>
      <c r="AF530" s="54">
        <f t="shared" si="203"/>
        <v>0.16165732013747003</v>
      </c>
      <c r="AG530" s="54">
        <f t="shared" si="203"/>
        <v>0.17448257312212756</v>
      </c>
      <c r="AH530" s="54">
        <f t="shared" si="203"/>
        <v>0.18761488411845106</v>
      </c>
      <c r="AI530" s="54">
        <f t="shared" si="203"/>
        <v>0.2010872677677038</v>
      </c>
      <c r="AJ530" s="54">
        <f t="shared" si="203"/>
        <v>0.21491810178692972</v>
      </c>
      <c r="AK530" s="54">
        <f t="shared" si="203"/>
        <v>0.22911417687046787</v>
      </c>
      <c r="AL530" s="54">
        <f t="shared" si="203"/>
        <v>0.24367320394589931</v>
      </c>
      <c r="AN530" s="55">
        <f t="shared" si="204"/>
        <v>0.19587999999999983</v>
      </c>
      <c r="AO530" s="55">
        <f t="shared" si="205"/>
        <v>-0.20777000000000001</v>
      </c>
      <c r="AP530" s="55">
        <f t="shared" si="206"/>
        <v>-1.7910000000000093E-2</v>
      </c>
      <c r="AQ530" s="55">
        <f t="shared" si="207"/>
        <v>-0.38670999999999989</v>
      </c>
      <c r="AR530" s="55">
        <f t="shared" si="208"/>
        <v>9.3499999999999694E-2</v>
      </c>
      <c r="AS530" s="55">
        <f t="shared" si="209"/>
        <v>0.44707000000000008</v>
      </c>
    </row>
    <row r="531" spans="1:45" ht="13.5" customHeight="1">
      <c r="A531" s="51">
        <v>521</v>
      </c>
      <c r="B531" s="52">
        <v>44579</v>
      </c>
      <c r="C531" s="53">
        <v>2.27637</v>
      </c>
      <c r="D531" s="53">
        <v>-2.9674399999999999</v>
      </c>
      <c r="E531" s="53">
        <v>-2.1560800000000002</v>
      </c>
      <c r="F531" s="53">
        <v>-5.2306999999999997</v>
      </c>
      <c r="G531" s="53">
        <v>2.68086</v>
      </c>
      <c r="H531" s="53">
        <v>16.810220000000001</v>
      </c>
      <c r="I531" s="54">
        <f t="shared" ref="I531:R540" si="210">IFERROR($C531 + $D531 * (1 - EXP(-I$9 / $G531)) / (I$9 / $G531)+ $E531 * ((1 - EXP(-I$9 / $G531)) / (I$9 / $G531) - EXP(-I$9 / $G531))+ $F531 * ((1 - EXP(-I$9 / $H531)) / (I$9 / $H531) - EXP(-I$9 / $H531)),"n.a")</f>
        <v>-0.66483907108736351</v>
      </c>
      <c r="J531" s="54">
        <f t="shared" si="210"/>
        <v>-0.59939813292062039</v>
      </c>
      <c r="K531" s="54">
        <f t="shared" si="210"/>
        <v>-0.51741503995329219</v>
      </c>
      <c r="L531" s="54">
        <f t="shared" si="210"/>
        <v>-0.43214005235254072</v>
      </c>
      <c r="M531" s="54">
        <f t="shared" si="210"/>
        <v>-0.35086475740095824</v>
      </c>
      <c r="N531" s="54">
        <f t="shared" si="210"/>
        <v>-0.27718337507867519</v>
      </c>
      <c r="O531" s="54">
        <f t="shared" si="210"/>
        <v>-0.21245793462540385</v>
      </c>
      <c r="P531" s="54">
        <f t="shared" si="210"/>
        <v>-0.15675680987421192</v>
      </c>
      <c r="Q531" s="54">
        <f t="shared" si="210"/>
        <v>-0.10944695556825168</v>
      </c>
      <c r="R531" s="54">
        <f t="shared" si="210"/>
        <v>-6.9560102392670076E-2</v>
      </c>
      <c r="S531" s="54">
        <f t="shared" ref="S531:AB540" si="211">IFERROR($C531 + $D531 * (1 - EXP(-S$9 / $G531)) / (S$9 / $G531)+ $E531 * ((1 - EXP(-S$9 / $G531)) / (S$9 / $G531) - EXP(-S$9 / $G531))+ $F531 * ((1 - EXP(-S$9 / $H531)) / (S$9 / $H531) - EXP(-S$9 / $H531)),"n.a")</f>
        <v>-3.6012764317956636E-2</v>
      </c>
      <c r="T531" s="54">
        <f t="shared" si="211"/>
        <v>-7.7328142809562905E-3</v>
      </c>
      <c r="U531" s="54">
        <f t="shared" si="211"/>
        <v>1.6272732520989042E-2</v>
      </c>
      <c r="V531" s="54">
        <f t="shared" si="211"/>
        <v>3.6886156413847626E-2</v>
      </c>
      <c r="W531" s="54">
        <f t="shared" si="211"/>
        <v>5.4869124471835118E-2</v>
      </c>
      <c r="X531" s="54">
        <f t="shared" si="211"/>
        <v>7.0865147884634272E-2</v>
      </c>
      <c r="Y531" s="54">
        <f t="shared" si="211"/>
        <v>8.5408579592548772E-2</v>
      </c>
      <c r="Z531" s="54">
        <f t="shared" si="211"/>
        <v>9.8936577511653967E-2</v>
      </c>
      <c r="AA531" s="54">
        <f t="shared" si="211"/>
        <v>0.11180190827983982</v>
      </c>
      <c r="AB531" s="54">
        <f t="shared" si="211"/>
        <v>0.12428538802871514</v>
      </c>
      <c r="AC531" s="54">
        <f t="shared" ref="AC531:AL540" si="212">IFERROR($C531 + $D531 * (1 - EXP(-AC$9 / $G531)) / (AC$9 / $G531)+ $E531 * ((1 - EXP(-AC$9 / $G531)) / (AC$9 / $G531) - EXP(-AC$9 / $G531))+ $F531 * ((1 - EXP(-AC$9 / $H531)) / (AC$9 / $H531) - EXP(-AC$9 / $H531)),"n.a")</f>
        <v>0.13660733273358217</v>
      </c>
      <c r="AD531" s="54">
        <f t="shared" si="212"/>
        <v>0.14893774249696645</v>
      </c>
      <c r="AE531" s="54">
        <f t="shared" si="212"/>
        <v>0.16140515189694793</v>
      </c>
      <c r="AF531" s="54">
        <f t="shared" si="212"/>
        <v>0.17410419503373942</v>
      </c>
      <c r="AG531" s="54">
        <f t="shared" si="212"/>
        <v>0.18710199358949731</v>
      </c>
      <c r="AH531" s="54">
        <f t="shared" si="212"/>
        <v>0.20044350138436395</v>
      </c>
      <c r="AI531" s="54">
        <f t="shared" si="212"/>
        <v>0.2141559438530618</v>
      </c>
      <c r="AJ531" s="54">
        <f t="shared" si="212"/>
        <v>0.22825248460215231</v>
      </c>
      <c r="AK531" s="54">
        <f t="shared" si="212"/>
        <v>0.24273523932858931</v>
      </c>
      <c r="AL531" s="54">
        <f t="shared" si="212"/>
        <v>0.25759774325949181</v>
      </c>
      <c r="AN531" s="55">
        <f t="shared" si="204"/>
        <v>1.3840000000000074E-2</v>
      </c>
      <c r="AO531" s="55">
        <f t="shared" si="205"/>
        <v>-3.6549999999999638E-2</v>
      </c>
      <c r="AP531" s="55">
        <f t="shared" si="206"/>
        <v>9.1699999999999893E-2</v>
      </c>
      <c r="AQ531" s="55">
        <f t="shared" si="207"/>
        <v>-2.381999999999973E-2</v>
      </c>
      <c r="AR531" s="55">
        <f t="shared" si="208"/>
        <v>-1.4269999999999783E-2</v>
      </c>
      <c r="AS531" s="55">
        <f t="shared" si="209"/>
        <v>-0.23057999999999979</v>
      </c>
    </row>
    <row r="532" spans="1:45" ht="13.5" customHeight="1">
      <c r="A532" s="51">
        <v>522</v>
      </c>
      <c r="B532" s="52">
        <v>44580</v>
      </c>
      <c r="C532" s="53">
        <v>2.30328</v>
      </c>
      <c r="D532" s="53">
        <v>-2.9976799999999999</v>
      </c>
      <c r="E532" s="53">
        <v>-2.1715599999999999</v>
      </c>
      <c r="F532" s="53">
        <v>-5.2198799999999999</v>
      </c>
      <c r="G532" s="53">
        <v>2.6825299999999999</v>
      </c>
      <c r="H532" s="53">
        <v>16.841850000000001</v>
      </c>
      <c r="I532" s="54">
        <f t="shared" si="210"/>
        <v>-0.66497392575417225</v>
      </c>
      <c r="J532" s="54">
        <f t="shared" si="210"/>
        <v>-0.59653930882653661</v>
      </c>
      <c r="K532" s="54">
        <f t="shared" si="210"/>
        <v>-0.51180950351059429</v>
      </c>
      <c r="L532" s="54">
        <f t="shared" si="210"/>
        <v>-0.42405091873472889</v>
      </c>
      <c r="M532" s="54">
        <f t="shared" si="210"/>
        <v>-0.34055306500053539</v>
      </c>
      <c r="N532" s="54">
        <f t="shared" si="210"/>
        <v>-0.26489736871150105</v>
      </c>
      <c r="O532" s="54">
        <f t="shared" si="210"/>
        <v>-0.19842732540452868</v>
      </c>
      <c r="P532" s="54">
        <f t="shared" si="210"/>
        <v>-0.14119025797762641</v>
      </c>
      <c r="Q532" s="54">
        <f t="shared" si="210"/>
        <v>-9.2531575631058294E-2</v>
      </c>
      <c r="R532" s="54">
        <f t="shared" si="210"/>
        <v>-5.1462181381078054E-2</v>
      </c>
      <c r="S532" s="54">
        <f t="shared" si="211"/>
        <v>-1.6879154157096066E-2</v>
      </c>
      <c r="T532" s="54">
        <f t="shared" si="211"/>
        <v>1.230735018152429E-2</v>
      </c>
      <c r="U532" s="54">
        <f t="shared" si="211"/>
        <v>3.710621092262012E-2</v>
      </c>
      <c r="V532" s="54">
        <f t="shared" si="211"/>
        <v>5.8413809532674277E-2</v>
      </c>
      <c r="W532" s="54">
        <f t="shared" si="211"/>
        <v>7.7004226345467552E-2</v>
      </c>
      <c r="X532" s="54">
        <f t="shared" si="211"/>
        <v>9.3531842072883231E-2</v>
      </c>
      <c r="Y532" s="54">
        <f t="shared" si="211"/>
        <v>0.10854049446167746</v>
      </c>
      <c r="Z532" s="54">
        <f t="shared" si="211"/>
        <v>0.12247560087360654</v>
      </c>
      <c r="AA532" s="54">
        <f t="shared" si="211"/>
        <v>0.135697113321253</v>
      </c>
      <c r="AB532" s="54">
        <f t="shared" si="211"/>
        <v>0.14849209807017427</v>
      </c>
      <c r="AC532" s="54">
        <f t="shared" si="212"/>
        <v>0.16108631051004285</v>
      </c>
      <c r="AD532" s="54">
        <f t="shared" si="212"/>
        <v>0.17365448936285</v>
      </c>
      <c r="AE532" s="54">
        <f t="shared" si="212"/>
        <v>0.18632930298232653</v>
      </c>
      <c r="AF532" s="54">
        <f t="shared" si="212"/>
        <v>0.19920899748634668</v>
      </c>
      <c r="AG532" s="54">
        <f t="shared" si="212"/>
        <v>0.21236385636085942</v>
      </c>
      <c r="AH532" s="54">
        <f t="shared" si="212"/>
        <v>0.22584160639078066</v>
      </c>
      <c r="AI532" s="54">
        <f t="shared" si="212"/>
        <v>0.2396719096659341</v>
      </c>
      <c r="AJ532" s="54">
        <f t="shared" si="212"/>
        <v>0.25387007504471759</v>
      </c>
      <c r="AK532" s="54">
        <f t="shared" si="212"/>
        <v>0.26844011045332072</v>
      </c>
      <c r="AL532" s="54">
        <f t="shared" si="212"/>
        <v>0.28337722314577118</v>
      </c>
      <c r="AN532" s="55">
        <f t="shared" si="204"/>
        <v>2.6909999999999989E-2</v>
      </c>
      <c r="AO532" s="55">
        <f t="shared" si="205"/>
        <v>-3.0240000000000045E-2</v>
      </c>
      <c r="AP532" s="55">
        <f t="shared" si="206"/>
        <v>-1.5479999999999716E-2</v>
      </c>
      <c r="AQ532" s="55">
        <f t="shared" si="207"/>
        <v>1.081999999999983E-2</v>
      </c>
      <c r="AR532" s="55">
        <f t="shared" si="208"/>
        <v>1.6699999999998383E-3</v>
      </c>
      <c r="AS532" s="55">
        <f t="shared" si="209"/>
        <v>3.1629999999999825E-2</v>
      </c>
    </row>
    <row r="533" spans="1:45" ht="13.5" customHeight="1">
      <c r="A533" s="51">
        <v>523</v>
      </c>
      <c r="B533" s="52">
        <v>44581</v>
      </c>
      <c r="C533" s="53">
        <v>2.2055400000000001</v>
      </c>
      <c r="D533" s="53">
        <v>-2.9010600000000002</v>
      </c>
      <c r="E533" s="53">
        <v>-2.20478</v>
      </c>
      <c r="F533" s="53">
        <v>-5.0503999999999998</v>
      </c>
      <c r="G533" s="53">
        <v>2.59504</v>
      </c>
      <c r="H533" s="53">
        <v>16.42277</v>
      </c>
      <c r="I533" s="54">
        <f t="shared" si="210"/>
        <v>-0.67954601970378081</v>
      </c>
      <c r="J533" s="54">
        <f t="shared" si="210"/>
        <v>-0.61764466376228655</v>
      </c>
      <c r="K533" s="54">
        <f t="shared" si="210"/>
        <v>-0.53592791685520669</v>
      </c>
      <c r="L533" s="54">
        <f t="shared" si="210"/>
        <v>-0.44952631200405779</v>
      </c>
      <c r="M533" s="54">
        <f t="shared" si="210"/>
        <v>-0.36670281481114975</v>
      </c>
      <c r="N533" s="54">
        <f t="shared" si="210"/>
        <v>-0.29150947610226841</v>
      </c>
      <c r="O533" s="54">
        <f t="shared" si="210"/>
        <v>-0.22548735903088313</v>
      </c>
      <c r="P533" s="54">
        <f t="shared" si="210"/>
        <v>-0.16874152243244123</v>
      </c>
      <c r="Q533" s="54">
        <f t="shared" si="210"/>
        <v>-0.12061030884065405</v>
      </c>
      <c r="R533" s="54">
        <f t="shared" si="210"/>
        <v>-8.0073285442809339E-2</v>
      </c>
      <c r="S533" s="54">
        <f t="shared" si="211"/>
        <v>-4.5992453891299245E-2</v>
      </c>
      <c r="T533" s="54">
        <f t="shared" si="211"/>
        <v>-1.7248415951003571E-2</v>
      </c>
      <c r="U533" s="54">
        <f t="shared" si="211"/>
        <v>7.1885493445995596E-3</v>
      </c>
      <c r="V533" s="54">
        <f t="shared" si="211"/>
        <v>2.8226826966726959E-2</v>
      </c>
      <c r="W533" s="54">
        <f t="shared" si="211"/>
        <v>4.6644902762949636E-2</v>
      </c>
      <c r="X533" s="54">
        <f t="shared" si="211"/>
        <v>6.309565459660238E-2</v>
      </c>
      <c r="Y533" s="54">
        <f t="shared" si="211"/>
        <v>7.811718580296656E-2</v>
      </c>
      <c r="Z533" s="54">
        <f t="shared" si="211"/>
        <v>9.2146405979107282E-2</v>
      </c>
      <c r="AA533" s="54">
        <f t="shared" si="211"/>
        <v>0.1055331587161743</v>
      </c>
      <c r="AB533" s="54">
        <f t="shared" si="211"/>
        <v>0.11855369172230801</v>
      </c>
      <c r="AC533" s="54">
        <f t="shared" si="212"/>
        <v>0.13142287480925141</v>
      </c>
      <c r="AD533" s="54">
        <f t="shared" si="212"/>
        <v>0.1443049349247727</v>
      </c>
      <c r="AE533" s="54">
        <f t="shared" si="212"/>
        <v>0.15732268571397934</v>
      </c>
      <c r="AF533" s="54">
        <f t="shared" si="212"/>
        <v>0.17056534085051256</v>
      </c>
      <c r="AG533" s="54">
        <f t="shared" si="212"/>
        <v>0.1840950534099719</v>
      </c>
      <c r="AH533" s="54">
        <f t="shared" si="212"/>
        <v>0.19795234191697619</v>
      </c>
      <c r="AI533" s="54">
        <f t="shared" si="212"/>
        <v>0.21216056249034532</v>
      </c>
      <c r="AJ533" s="54">
        <f t="shared" si="212"/>
        <v>0.22672957506616798</v>
      </c>
      <c r="AK533" s="54">
        <f t="shared" si="212"/>
        <v>0.24165873562442863</v>
      </c>
      <c r="AL533" s="54">
        <f t="shared" si="212"/>
        <v>0.25693932896631178</v>
      </c>
      <c r="AN533" s="55">
        <f t="shared" si="204"/>
        <v>-9.7739999999999938E-2</v>
      </c>
      <c r="AO533" s="55">
        <f t="shared" si="205"/>
        <v>9.6619999999999706E-2</v>
      </c>
      <c r="AP533" s="55">
        <f t="shared" si="206"/>
        <v>-3.3220000000000027E-2</v>
      </c>
      <c r="AQ533" s="55">
        <f t="shared" si="207"/>
        <v>0.16948000000000008</v>
      </c>
      <c r="AR533" s="55">
        <f t="shared" si="208"/>
        <v>-8.7489999999999846E-2</v>
      </c>
      <c r="AS533" s="55">
        <f t="shared" si="209"/>
        <v>-0.41908000000000101</v>
      </c>
    </row>
    <row r="534" spans="1:45" ht="13.5" customHeight="1">
      <c r="A534" s="51">
        <v>524</v>
      </c>
      <c r="B534" s="52">
        <v>44582</v>
      </c>
      <c r="C534" s="53">
        <v>1.1636899999999999</v>
      </c>
      <c r="D534" s="53">
        <v>-1.8401700000000001</v>
      </c>
      <c r="E534" s="53">
        <v>-1.7597700000000001</v>
      </c>
      <c r="F534" s="53">
        <v>-2.42693</v>
      </c>
      <c r="G534" s="53">
        <v>2.0518399999999999</v>
      </c>
      <c r="H534" s="53">
        <v>13.187799999999999</v>
      </c>
      <c r="I534" s="54">
        <f t="shared" si="210"/>
        <v>-0.69228595743966537</v>
      </c>
      <c r="J534" s="54">
        <f t="shared" si="210"/>
        <v>-0.63861658448101155</v>
      </c>
      <c r="K534" s="54">
        <f t="shared" si="210"/>
        <v>-0.55759290992291699</v>
      </c>
      <c r="L534" s="54">
        <f t="shared" si="210"/>
        <v>-0.47102117870678378</v>
      </c>
      <c r="M534" s="54">
        <f t="shared" si="210"/>
        <v>-0.38934026290678297</v>
      </c>
      <c r="N534" s="54">
        <f t="shared" si="210"/>
        <v>-0.31680239396600635</v>
      </c>
      <c r="O534" s="54">
        <f t="shared" si="210"/>
        <v>-0.25443301909721472</v>
      </c>
      <c r="P534" s="54">
        <f t="shared" si="210"/>
        <v>-0.20169109462138757</v>
      </c>
      <c r="Q534" s="54">
        <f t="shared" si="210"/>
        <v>-0.15737632482099395</v>
      </c>
      <c r="R534" s="54">
        <f t="shared" si="210"/>
        <v>-0.12010562315732198</v>
      </c>
      <c r="S534" s="54">
        <f t="shared" si="211"/>
        <v>-8.8547438589788641E-2</v>
      </c>
      <c r="T534" s="54">
        <f t="shared" si="211"/>
        <v>-6.1523321855990409E-2</v>
      </c>
      <c r="U534" s="54">
        <f t="shared" si="211"/>
        <v>-3.8039359416033314E-2</v>
      </c>
      <c r="V534" s="54">
        <f t="shared" si="211"/>
        <v>-1.7282734462547245E-2</v>
      </c>
      <c r="W534" s="54">
        <f t="shared" si="211"/>
        <v>1.3971998929468432E-3</v>
      </c>
      <c r="X534" s="54">
        <f t="shared" si="211"/>
        <v>1.8513046156283353E-2</v>
      </c>
      <c r="Y534" s="54">
        <f t="shared" si="211"/>
        <v>3.4463524952591529E-2</v>
      </c>
      <c r="Z534" s="54">
        <f t="shared" si="211"/>
        <v>4.9555337629760277E-2</v>
      </c>
      <c r="AA534" s="54">
        <f t="shared" si="211"/>
        <v>6.402189705148531E-2</v>
      </c>
      <c r="AB534" s="54">
        <f t="shared" si="211"/>
        <v>7.8038854922695022E-2</v>
      </c>
      <c r="AC534" s="54">
        <f t="shared" si="212"/>
        <v>9.1736703309115764E-2</v>
      </c>
      <c r="AD534" s="54">
        <f t="shared" si="212"/>
        <v>0.10521085778686778</v>
      </c>
      <c r="AE534" s="54">
        <f t="shared" si="212"/>
        <v>0.11852964793185894</v>
      </c>
      <c r="AF534" s="54">
        <f t="shared" si="212"/>
        <v>0.13174060732012871</v>
      </c>
      <c r="AG534" s="54">
        <f t="shared" si="212"/>
        <v>0.14487540181442127</v>
      </c>
      <c r="AH534" s="54">
        <f t="shared" si="212"/>
        <v>0.15795367795342641</v>
      </c>
      <c r="AI534" s="54">
        <f t="shared" si="212"/>
        <v>0.1709860603745107</v>
      </c>
      <c r="AJ534" s="54">
        <f t="shared" si="212"/>
        <v>0.18397648138249334</v>
      </c>
      <c r="AK534" s="54">
        <f t="shared" si="212"/>
        <v>0.19692398764614172</v>
      </c>
      <c r="AL534" s="54">
        <f t="shared" si="212"/>
        <v>0.20982413806118516</v>
      </c>
      <c r="AN534" s="55">
        <f t="shared" si="204"/>
        <v>-1.0418500000000002</v>
      </c>
      <c r="AO534" s="55">
        <f t="shared" si="205"/>
        <v>1.0608900000000001</v>
      </c>
      <c r="AP534" s="55">
        <f t="shared" si="206"/>
        <v>0.44500999999999991</v>
      </c>
      <c r="AQ534" s="55">
        <f t="shared" si="207"/>
        <v>2.6234699999999997</v>
      </c>
      <c r="AR534" s="55">
        <f t="shared" si="208"/>
        <v>-0.54320000000000013</v>
      </c>
      <c r="AS534" s="55">
        <f t="shared" si="209"/>
        <v>-3.2349700000000006</v>
      </c>
    </row>
    <row r="535" spans="1:45" ht="13.5" customHeight="1">
      <c r="A535" s="51">
        <v>525</v>
      </c>
      <c r="B535" s="52">
        <v>44585</v>
      </c>
      <c r="C535" s="53">
        <v>1.03776</v>
      </c>
      <c r="D535" s="53">
        <v>-1.69825</v>
      </c>
      <c r="E535" s="53">
        <v>-1.8599699999999999</v>
      </c>
      <c r="F535" s="53">
        <v>-2.1700900000000001</v>
      </c>
      <c r="G535" s="53">
        <v>1.9520500000000001</v>
      </c>
      <c r="H535" s="53">
        <v>12.981400000000001</v>
      </c>
      <c r="I535" s="54">
        <f t="shared" si="210"/>
        <v>-0.71168981064304415</v>
      </c>
      <c r="J535" s="54">
        <f t="shared" si="210"/>
        <v>-0.67184957301562664</v>
      </c>
      <c r="K535" s="54">
        <f t="shared" si="210"/>
        <v>-0.59486548770983738</v>
      </c>
      <c r="L535" s="54">
        <f t="shared" si="210"/>
        <v>-0.50828787585081558</v>
      </c>
      <c r="M535" s="54">
        <f t="shared" si="210"/>
        <v>-0.42522248387660783</v>
      </c>
      <c r="N535" s="54">
        <f t="shared" si="210"/>
        <v>-0.35106619534329786</v>
      </c>
      <c r="O535" s="54">
        <f t="shared" si="210"/>
        <v>-0.28726866345144114</v>
      </c>
      <c r="P535" s="54">
        <f t="shared" si="210"/>
        <v>-0.23339471688024616</v>
      </c>
      <c r="Q535" s="54">
        <f t="shared" si="210"/>
        <v>-0.18822555416640602</v>
      </c>
      <c r="R535" s="54">
        <f t="shared" si="210"/>
        <v>-0.15032337854204597</v>
      </c>
      <c r="S535" s="54">
        <f t="shared" si="211"/>
        <v>-0.11830193841171227</v>
      </c>
      <c r="T535" s="54">
        <f t="shared" si="211"/>
        <v>-9.0940036846041516E-2</v>
      </c>
      <c r="U535" s="54">
        <f t="shared" si="211"/>
        <v>-6.7214467926392629E-2</v>
      </c>
      <c r="V535" s="54">
        <f t="shared" si="211"/>
        <v>-4.629426027580652E-2</v>
      </c>
      <c r="W535" s="54">
        <f t="shared" si="211"/>
        <v>-2.7518578331071297E-2</v>
      </c>
      <c r="X535" s="54">
        <f t="shared" si="211"/>
        <v>-1.0369747714035871E-2</v>
      </c>
      <c r="Y535" s="54">
        <f t="shared" si="211"/>
        <v>5.5530849140200678E-3</v>
      </c>
      <c r="Z535" s="54">
        <f t="shared" si="211"/>
        <v>2.055732239031216E-2</v>
      </c>
      <c r="AA535" s="54">
        <f t="shared" si="211"/>
        <v>3.4876610169826239E-2</v>
      </c>
      <c r="AB535" s="54">
        <f t="shared" si="211"/>
        <v>4.868692559542942E-2</v>
      </c>
      <c r="AC535" s="54">
        <f t="shared" si="212"/>
        <v>6.2119467981924803E-2</v>
      </c>
      <c r="AD535" s="54">
        <f t="shared" si="212"/>
        <v>7.5270854928512376E-2</v>
      </c>
      <c r="AE535" s="54">
        <f t="shared" si="212"/>
        <v>8.8211120683117761E-2</v>
      </c>
      <c r="AF535" s="54">
        <f t="shared" si="212"/>
        <v>0.10098995619436846</v>
      </c>
      <c r="AG535" s="54">
        <f t="shared" si="212"/>
        <v>0.11364156022503835</v>
      </c>
      <c r="AH535" s="54">
        <f t="shared" si="212"/>
        <v>0.12618840208491466</v>
      </c>
      <c r="AI535" s="54">
        <f t="shared" si="212"/>
        <v>0.13864413568233458</v>
      </c>
      <c r="AJ535" s="54">
        <f t="shared" si="212"/>
        <v>0.1510158536225138</v>
      </c>
      <c r="AK535" s="54">
        <f t="shared" si="212"/>
        <v>0.16330582875288446</v>
      </c>
      <c r="AL535" s="54">
        <f t="shared" si="212"/>
        <v>0.175512857723233</v>
      </c>
      <c r="AN535" s="55">
        <f t="shared" si="204"/>
        <v>-0.12592999999999988</v>
      </c>
      <c r="AO535" s="55">
        <f t="shared" si="205"/>
        <v>0.14192000000000005</v>
      </c>
      <c r="AP535" s="55">
        <f t="shared" si="206"/>
        <v>-0.10019999999999984</v>
      </c>
      <c r="AQ535" s="55">
        <f t="shared" si="207"/>
        <v>0.25683999999999996</v>
      </c>
      <c r="AR535" s="55">
        <f t="shared" si="208"/>
        <v>-9.9789999999999823E-2</v>
      </c>
      <c r="AS535" s="55">
        <f t="shared" si="209"/>
        <v>-0.20639999999999858</v>
      </c>
    </row>
    <row r="536" spans="1:45" ht="13.5" customHeight="1">
      <c r="A536" s="51">
        <v>526</v>
      </c>
      <c r="B536" s="52">
        <v>44586</v>
      </c>
      <c r="C536" s="53">
        <v>1.6937500000000001</v>
      </c>
      <c r="D536" s="53">
        <v>-2.3644400000000001</v>
      </c>
      <c r="E536" s="53">
        <v>-2.2398899999999999</v>
      </c>
      <c r="F536" s="53">
        <v>-3.7950699999999999</v>
      </c>
      <c r="G536" s="53">
        <v>2.2844099999999998</v>
      </c>
      <c r="H536" s="53">
        <v>15.245369999999999</v>
      </c>
      <c r="I536" s="54">
        <f t="shared" si="210"/>
        <v>-0.70841242552722494</v>
      </c>
      <c r="J536" s="54">
        <f t="shared" si="210"/>
        <v>-0.66905663323175335</v>
      </c>
      <c r="K536" s="54">
        <f t="shared" si="210"/>
        <v>-0.59481271297361771</v>
      </c>
      <c r="L536" s="54">
        <f t="shared" si="210"/>
        <v>-0.50923919771136106</v>
      </c>
      <c r="M536" s="54">
        <f t="shared" si="210"/>
        <v>-0.42479124745424757</v>
      </c>
      <c r="N536" s="54">
        <f t="shared" si="210"/>
        <v>-0.3474397326644868</v>
      </c>
      <c r="O536" s="54">
        <f t="shared" si="210"/>
        <v>-0.27947742734136971</v>
      </c>
      <c r="P536" s="54">
        <f t="shared" si="210"/>
        <v>-0.22120180754440133</v>
      </c>
      <c r="Q536" s="54">
        <f t="shared" si="210"/>
        <v>-0.17190659886843884</v>
      </c>
      <c r="R536" s="54">
        <f t="shared" si="210"/>
        <v>-0.13045176305910522</v>
      </c>
      <c r="S536" s="54">
        <f t="shared" si="211"/>
        <v>-9.5579353778193266E-2</v>
      </c>
      <c r="T536" s="54">
        <f t="shared" si="211"/>
        <v>-6.60785163743427E-2</v>
      </c>
      <c r="U536" s="54">
        <f t="shared" si="211"/>
        <v>-4.0862818599579298E-2</v>
      </c>
      <c r="V536" s="54">
        <f t="shared" si="211"/>
        <v>-1.8998171571472544E-2</v>
      </c>
      <c r="W536" s="54">
        <f t="shared" si="211"/>
        <v>2.958079184474105E-4</v>
      </c>
      <c r="X536" s="54">
        <f t="shared" si="211"/>
        <v>1.7657595971484863E-2</v>
      </c>
      <c r="Y536" s="54">
        <f t="shared" si="211"/>
        <v>3.3601068462401296E-2</v>
      </c>
      <c r="Z536" s="54">
        <f t="shared" si="211"/>
        <v>4.8534112678233265E-2</v>
      </c>
      <c r="AA536" s="54">
        <f t="shared" si="211"/>
        <v>6.2776377028662678E-2</v>
      </c>
      <c r="AB536" s="54">
        <f t="shared" si="211"/>
        <v>7.6575168071587152E-2</v>
      </c>
      <c r="AC536" s="54">
        <f t="shared" si="212"/>
        <v>9.011916095752559E-2</v>
      </c>
      <c r="AD536" s="54">
        <f t="shared" si="212"/>
        <v>0.10354993786526756</v>
      </c>
      <c r="AE536" s="54">
        <f t="shared" si="212"/>
        <v>0.11697153787424042</v>
      </c>
      <c r="AF536" s="54">
        <f t="shared" si="212"/>
        <v>0.13045826893377588</v>
      </c>
      <c r="AG536" s="54">
        <f t="shared" si="212"/>
        <v>0.14406104468444392</v>
      </c>
      <c r="AH536" s="54">
        <f t="shared" si="212"/>
        <v>0.15781249315993229</v>
      </c>
      <c r="AI536" s="54">
        <f t="shared" si="212"/>
        <v>0.17173105646764308</v>
      </c>
      <c r="AJ536" s="54">
        <f t="shared" si="212"/>
        <v>0.18582426902579763</v>
      </c>
      <c r="AK536" s="54">
        <f t="shared" si="212"/>
        <v>0.20009137130449917</v>
      </c>
      <c r="AL536" s="54">
        <f t="shared" si="212"/>
        <v>0.21452538837205815</v>
      </c>
      <c r="AN536" s="55">
        <f t="shared" si="204"/>
        <v>0.65599000000000007</v>
      </c>
      <c r="AO536" s="55">
        <f t="shared" si="205"/>
        <v>-0.66619000000000006</v>
      </c>
      <c r="AP536" s="55">
        <f t="shared" si="206"/>
        <v>-0.37992000000000004</v>
      </c>
      <c r="AQ536" s="55">
        <f t="shared" si="207"/>
        <v>-1.6249799999999999</v>
      </c>
      <c r="AR536" s="55">
        <f t="shared" si="208"/>
        <v>0.33235999999999977</v>
      </c>
      <c r="AS536" s="55">
        <f t="shared" si="209"/>
        <v>2.2639699999999987</v>
      </c>
    </row>
    <row r="537" spans="1:45" ht="13.5" customHeight="1">
      <c r="A537" s="51">
        <v>527</v>
      </c>
      <c r="B537" s="52">
        <v>44587</v>
      </c>
      <c r="C537" s="53">
        <v>0.82593000000000005</v>
      </c>
      <c r="D537" s="53">
        <v>-1.47464</v>
      </c>
      <c r="E537" s="53">
        <v>-1.7886500000000001</v>
      </c>
      <c r="F537" s="53">
        <v>-1.4443999999999999</v>
      </c>
      <c r="G537" s="53">
        <v>1.8767400000000001</v>
      </c>
      <c r="H537" s="53">
        <v>11.47119</v>
      </c>
      <c r="I537" s="54">
        <f t="shared" si="210"/>
        <v>-0.71340690479805635</v>
      </c>
      <c r="J537" s="54">
        <f t="shared" si="210"/>
        <v>-0.67735624311122566</v>
      </c>
      <c r="K537" s="54">
        <f t="shared" si="210"/>
        <v>-0.60004654076178299</v>
      </c>
      <c r="L537" s="54">
        <f t="shared" si="210"/>
        <v>-0.51146328812925956</v>
      </c>
      <c r="M537" s="54">
        <f t="shared" si="210"/>
        <v>-0.42570798328203635</v>
      </c>
      <c r="N537" s="54">
        <f t="shared" si="210"/>
        <v>-0.34855665986422663</v>
      </c>
      <c r="O537" s="54">
        <f t="shared" si="210"/>
        <v>-0.28159853434961007</v>
      </c>
      <c r="P537" s="54">
        <f t="shared" si="210"/>
        <v>-0.2244599605643508</v>
      </c>
      <c r="Q537" s="54">
        <f t="shared" si="210"/>
        <v>-0.17596737475392926</v>
      </c>
      <c r="R537" s="54">
        <f t="shared" si="210"/>
        <v>-0.13473036161290641</v>
      </c>
      <c r="S537" s="54">
        <f t="shared" si="211"/>
        <v>-9.9413820381641649E-2</v>
      </c>
      <c r="T537" s="54">
        <f t="shared" si="211"/>
        <v>-6.8848023588669593E-2</v>
      </c>
      <c r="U537" s="54">
        <f t="shared" si="211"/>
        <v>-4.2057715861256506E-2</v>
      </c>
      <c r="V537" s="54">
        <f t="shared" si="211"/>
        <v>-1.8253643565759869E-2</v>
      </c>
      <c r="W537" s="54">
        <f t="shared" si="211"/>
        <v>3.1909392484733012E-3</v>
      </c>
      <c r="X537" s="54">
        <f t="shared" si="211"/>
        <v>2.2767584045275735E-2</v>
      </c>
      <c r="Y537" s="54">
        <f t="shared" si="211"/>
        <v>4.0858620928806155E-2</v>
      </c>
      <c r="Z537" s="54">
        <f t="shared" si="211"/>
        <v>5.77597605187537E-2</v>
      </c>
      <c r="AA537" s="54">
        <f t="shared" si="211"/>
        <v>7.369883857625309E-2</v>
      </c>
      <c r="AB537" s="54">
        <f t="shared" si="211"/>
        <v>8.8850921828836027E-2</v>
      </c>
      <c r="AC537" s="54">
        <f t="shared" si="212"/>
        <v>0.10335026499184868</v>
      </c>
      <c r="AD537" s="54">
        <f t="shared" si="212"/>
        <v>0.11729966824289634</v>
      </c>
      <c r="AE537" s="54">
        <f t="shared" si="212"/>
        <v>0.13077774807857051</v>
      </c>
      <c r="AF537" s="54">
        <f t="shared" si="212"/>
        <v>0.14384456231973891</v>
      </c>
      <c r="AG537" s="54">
        <f t="shared" si="212"/>
        <v>0.15654595108200431</v>
      </c>
      <c r="AH537" s="54">
        <f t="shared" si="212"/>
        <v>0.16891688267291999</v>
      </c>
      <c r="AI537" s="54">
        <f t="shared" si="212"/>
        <v>0.18098403127466345</v>
      </c>
      <c r="AJ537" s="54">
        <f t="shared" si="212"/>
        <v>0.19276776261985118</v>
      </c>
      <c r="AK537" s="54">
        <f t="shared" si="212"/>
        <v>0.20428366364616679</v>
      </c>
      <c r="AL537" s="54">
        <f t="shared" si="212"/>
        <v>0.2155437207053944</v>
      </c>
      <c r="AN537" s="55">
        <f t="shared" si="204"/>
        <v>-0.86782000000000004</v>
      </c>
      <c r="AO537" s="55">
        <f t="shared" si="205"/>
        <v>0.88980000000000015</v>
      </c>
      <c r="AP537" s="55">
        <f t="shared" si="206"/>
        <v>0.45123999999999986</v>
      </c>
      <c r="AQ537" s="55">
        <f t="shared" si="207"/>
        <v>2.35067</v>
      </c>
      <c r="AR537" s="55">
        <f t="shared" si="208"/>
        <v>-0.40766999999999975</v>
      </c>
      <c r="AS537" s="55">
        <f t="shared" si="209"/>
        <v>-3.7741799999999994</v>
      </c>
    </row>
    <row r="538" spans="1:45" ht="13.5" customHeight="1">
      <c r="A538" s="51">
        <v>528</v>
      </c>
      <c r="B538" s="52">
        <v>44588</v>
      </c>
      <c r="C538" s="53">
        <v>0.84064000000000005</v>
      </c>
      <c r="D538" s="53">
        <v>-1.4864999999999999</v>
      </c>
      <c r="E538" s="53">
        <v>-1.7257800000000001</v>
      </c>
      <c r="F538" s="53">
        <v>-1.4160999999999999</v>
      </c>
      <c r="G538" s="53">
        <v>1.87876</v>
      </c>
      <c r="H538" s="53">
        <v>11.968209999999999</v>
      </c>
      <c r="I538" s="54">
        <f t="shared" si="210"/>
        <v>-0.69267462302089378</v>
      </c>
      <c r="J538" s="54">
        <f t="shared" si="210"/>
        <v>-0.64691799498095437</v>
      </c>
      <c r="K538" s="54">
        <f t="shared" si="210"/>
        <v>-0.56449106424136997</v>
      </c>
      <c r="L538" s="54">
        <f t="shared" si="210"/>
        <v>-0.47336455165941105</v>
      </c>
      <c r="M538" s="54">
        <f t="shared" si="210"/>
        <v>-0.38651318720347116</v>
      </c>
      <c r="N538" s="54">
        <f t="shared" si="210"/>
        <v>-0.30908531693983748</v>
      </c>
      <c r="O538" s="54">
        <f t="shared" si="210"/>
        <v>-0.24232145183156084</v>
      </c>
      <c r="P538" s="54">
        <f t="shared" si="210"/>
        <v>-0.1856542021436231</v>
      </c>
      <c r="Q538" s="54">
        <f t="shared" si="210"/>
        <v>-0.13780171192402041</v>
      </c>
      <c r="R538" s="54">
        <f t="shared" si="210"/>
        <v>-9.731202264762101E-2</v>
      </c>
      <c r="S538" s="54">
        <f t="shared" si="211"/>
        <v>-6.2813867438477666E-2</v>
      </c>
      <c r="T538" s="54">
        <f t="shared" si="211"/>
        <v>-3.3115049358932225E-2</v>
      </c>
      <c r="U538" s="54">
        <f t="shared" si="211"/>
        <v>-7.2252387591705269E-3</v>
      </c>
      <c r="V538" s="54">
        <f t="shared" si="211"/>
        <v>1.5655841821623162E-2</v>
      </c>
      <c r="W538" s="54">
        <f t="shared" si="211"/>
        <v>3.6163651688087273E-2</v>
      </c>
      <c r="X538" s="54">
        <f t="shared" si="211"/>
        <v>5.4797028833279082E-2</v>
      </c>
      <c r="Y538" s="54">
        <f t="shared" si="211"/>
        <v>7.1944600294364114E-2</v>
      </c>
      <c r="Z538" s="54">
        <f t="shared" si="211"/>
        <v>8.7907596130522514E-2</v>
      </c>
      <c r="AA538" s="54">
        <f t="shared" si="211"/>
        <v>0.10291869814023885</v>
      </c>
      <c r="AB538" s="54">
        <f t="shared" si="211"/>
        <v>0.11715720199682628</v>
      </c>
      <c r="AC538" s="54">
        <f t="shared" si="212"/>
        <v>0.1307610124529629</v>
      </c>
      <c r="AD538" s="54">
        <f t="shared" si="212"/>
        <v>0.14383603444635285</v>
      </c>
      <c r="AE538" s="54">
        <f t="shared" si="212"/>
        <v>0.15646347842840924</v>
      </c>
      <c r="AF538" s="54">
        <f t="shared" si="212"/>
        <v>0.16870552211960277</v>
      </c>
      <c r="AG538" s="54">
        <f t="shared" si="212"/>
        <v>0.18060969020086542</v>
      </c>
      <c r="AH538" s="54">
        <f t="shared" si="212"/>
        <v>0.19221223996634579</v>
      </c>
      <c r="AI538" s="54">
        <f t="shared" si="212"/>
        <v>0.20354077876202203</v>
      </c>
      <c r="AJ538" s="54">
        <f t="shared" si="212"/>
        <v>0.21461628851296499</v>
      </c>
      <c r="AK538" s="54">
        <f t="shared" si="212"/>
        <v>0.22545469262435558</v>
      </c>
      <c r="AL538" s="54">
        <f t="shared" si="212"/>
        <v>0.23606806933916585</v>
      </c>
      <c r="AN538" s="55">
        <f t="shared" si="204"/>
        <v>1.4710000000000001E-2</v>
      </c>
      <c r="AO538" s="55">
        <f t="shared" si="205"/>
        <v>-1.1859999999999982E-2</v>
      </c>
      <c r="AP538" s="55">
        <f t="shared" si="206"/>
        <v>6.2869999999999981E-2</v>
      </c>
      <c r="AQ538" s="55">
        <f t="shared" si="207"/>
        <v>2.8299999999999992E-2</v>
      </c>
      <c r="AR538" s="55">
        <f t="shared" si="208"/>
        <v>2.0199999999999108E-3</v>
      </c>
      <c r="AS538" s="55">
        <f t="shared" si="209"/>
        <v>0.49701999999999913</v>
      </c>
    </row>
    <row r="539" spans="1:45" ht="13.5" customHeight="1">
      <c r="A539" s="51">
        <v>529</v>
      </c>
      <c r="B539" s="52">
        <v>44589</v>
      </c>
      <c r="C539" s="53">
        <v>0.61943000000000004</v>
      </c>
      <c r="D539" s="53">
        <v>-1.2673000000000001</v>
      </c>
      <c r="E539" s="53">
        <v>-1.5543899999999999</v>
      </c>
      <c r="F539" s="53">
        <v>-0.94564999999999999</v>
      </c>
      <c r="G539" s="53">
        <v>1.6818500000000001</v>
      </c>
      <c r="H539" s="53">
        <v>10.10924</v>
      </c>
      <c r="I539" s="54">
        <f t="shared" si="210"/>
        <v>-0.69370844875792648</v>
      </c>
      <c r="J539" s="54">
        <f t="shared" si="210"/>
        <v>-0.639734380216611</v>
      </c>
      <c r="K539" s="54">
        <f t="shared" si="210"/>
        <v>-0.55095439632943466</v>
      </c>
      <c r="L539" s="54">
        <f t="shared" si="210"/>
        <v>-0.4572439175781744</v>
      </c>
      <c r="M539" s="54">
        <f t="shared" si="210"/>
        <v>-0.37097918545385944</v>
      </c>
      <c r="N539" s="54">
        <f t="shared" si="210"/>
        <v>-0.29614438307890378</v>
      </c>
      <c r="O539" s="54">
        <f t="shared" si="210"/>
        <v>-0.23294813053777588</v>
      </c>
      <c r="P539" s="54">
        <f t="shared" si="210"/>
        <v>-0.18009992837130925</v>
      </c>
      <c r="Q539" s="54">
        <f t="shared" si="210"/>
        <v>-0.13588512202497363</v>
      </c>
      <c r="R539" s="54">
        <f t="shared" si="210"/>
        <v>-9.8635796347457866E-2</v>
      </c>
      <c r="S539" s="54">
        <f t="shared" si="211"/>
        <v>-6.6907323306280714E-2</v>
      </c>
      <c r="T539" s="54">
        <f t="shared" si="211"/>
        <v>-3.9518503793415261E-2</v>
      </c>
      <c r="U539" s="54">
        <f t="shared" si="211"/>
        <v>-1.5533956066371757E-2</v>
      </c>
      <c r="V539" s="54">
        <f t="shared" si="211"/>
        <v>5.7734650168425605E-3</v>
      </c>
      <c r="W539" s="54">
        <f t="shared" si="211"/>
        <v>2.4963110434432112E-2</v>
      </c>
      <c r="X539" s="54">
        <f t="shared" si="211"/>
        <v>4.2462915065983431E-2</v>
      </c>
      <c r="Y539" s="54">
        <f t="shared" si="211"/>
        <v>5.8599593077458434E-2</v>
      </c>
      <c r="Z539" s="54">
        <f t="shared" si="211"/>
        <v>7.3622646139990811E-2</v>
      </c>
      <c r="AA539" s="54">
        <f t="shared" si="211"/>
        <v>8.7722984917043445E-2</v>
      </c>
      <c r="AB539" s="54">
        <f t="shared" si="211"/>
        <v>0.10104716402139585</v>
      </c>
      <c r="AC539" s="54">
        <f t="shared" si="212"/>
        <v>0.11370817427527774</v>
      </c>
      <c r="AD539" s="54">
        <f t="shared" si="212"/>
        <v>0.12579359047667615</v>
      </c>
      <c r="AE539" s="54">
        <f t="shared" si="212"/>
        <v>0.13737171312198176</v>
      </c>
      <c r="AF539" s="54">
        <f t="shared" si="212"/>
        <v>0.14849619888097448</v>
      </c>
      <c r="AG539" s="54">
        <f t="shared" si="212"/>
        <v>0.15920955622711652</v>
      </c>
      <c r="AH539" s="54">
        <f t="shared" si="212"/>
        <v>0.16954578949007237</v>
      </c>
      <c r="AI539" s="54">
        <f t="shared" si="212"/>
        <v>0.1795324032824534</v>
      </c>
      <c r="AJ539" s="54">
        <f t="shared" si="212"/>
        <v>0.18919192551525033</v>
      </c>
      <c r="AK539" s="54">
        <f t="shared" si="212"/>
        <v>0.19854306709678382</v>
      </c>
      <c r="AL539" s="54">
        <f t="shared" si="212"/>
        <v>0.20760160660005927</v>
      </c>
      <c r="AN539" s="55">
        <f t="shared" si="204"/>
        <v>-0.22121000000000002</v>
      </c>
      <c r="AO539" s="55">
        <f t="shared" si="205"/>
        <v>0.21919999999999984</v>
      </c>
      <c r="AP539" s="55">
        <f t="shared" si="206"/>
        <v>0.17139000000000015</v>
      </c>
      <c r="AQ539" s="55">
        <f t="shared" si="207"/>
        <v>0.47044999999999992</v>
      </c>
      <c r="AR539" s="55">
        <f t="shared" si="208"/>
        <v>-0.19690999999999992</v>
      </c>
      <c r="AS539" s="55">
        <f t="shared" si="209"/>
        <v>-1.8589699999999993</v>
      </c>
    </row>
    <row r="540" spans="1:45" ht="13.5" customHeight="1">
      <c r="A540" s="51">
        <v>530</v>
      </c>
      <c r="B540" s="52">
        <v>44592</v>
      </c>
      <c r="C540" s="53">
        <v>0.39638000000000001</v>
      </c>
      <c r="D540" s="53">
        <v>-1.0197400000000001</v>
      </c>
      <c r="E540" s="53">
        <v>-1.20936</v>
      </c>
      <c r="F540" s="53">
        <v>-0.80564999999999998</v>
      </c>
      <c r="G540" s="53">
        <v>1.1303700000000001</v>
      </c>
      <c r="H540" s="53">
        <v>3.5158700000000001</v>
      </c>
      <c r="I540" s="54">
        <f t="shared" si="210"/>
        <v>-0.67877435782257689</v>
      </c>
      <c r="J540" s="54">
        <f t="shared" si="210"/>
        <v>-0.60087971081623848</v>
      </c>
      <c r="K540" s="54">
        <f t="shared" si="210"/>
        <v>-0.49804244167423734</v>
      </c>
      <c r="L540" s="54">
        <f t="shared" si="210"/>
        <v>-0.40299752787265608</v>
      </c>
      <c r="M540" s="54">
        <f t="shared" si="210"/>
        <v>-0.3225565784047687</v>
      </c>
      <c r="N540" s="54">
        <f t="shared" si="210"/>
        <v>-0.25569737621171218</v>
      </c>
      <c r="O540" s="54">
        <f t="shared" si="210"/>
        <v>-0.19973960958217318</v>
      </c>
      <c r="P540" s="54">
        <f t="shared" si="210"/>
        <v>-0.1521986655325438</v>
      </c>
      <c r="Q540" s="54">
        <f t="shared" si="210"/>
        <v>-0.11117146852906079</v>
      </c>
      <c r="R540" s="54">
        <f t="shared" si="210"/>
        <v>-7.5286124984599301E-2</v>
      </c>
      <c r="S540" s="54">
        <f t="shared" si="211"/>
        <v>-4.3563789139316078E-2</v>
      </c>
      <c r="T540" s="54">
        <f t="shared" si="211"/>
        <v>-1.5295034413629699E-2</v>
      </c>
      <c r="U540" s="54">
        <f t="shared" si="211"/>
        <v>1.0049582146480524E-2</v>
      </c>
      <c r="V540" s="54">
        <f t="shared" si="211"/>
        <v>3.2878997555369938E-2</v>
      </c>
      <c r="W540" s="54">
        <f t="shared" si="211"/>
        <v>5.351976287502197E-2</v>
      </c>
      <c r="X540" s="54">
        <f t="shared" si="211"/>
        <v>7.2240188844365116E-2</v>
      </c>
      <c r="Y540" s="54">
        <f t="shared" si="211"/>
        <v>8.9265727281377771E-2</v>
      </c>
      <c r="Z540" s="54">
        <f t="shared" si="211"/>
        <v>0.10478896782683295</v>
      </c>
      <c r="AA540" s="54">
        <f t="shared" si="211"/>
        <v>0.11897634830022272</v>
      </c>
      <c r="AB540" s="54">
        <f t="shared" si="211"/>
        <v>0.13197285007899739</v>
      </c>
      <c r="AC540" s="54">
        <f t="shared" si="212"/>
        <v>0.14390543883958484</v>
      </c>
      <c r="AD540" s="54">
        <f t="shared" si="212"/>
        <v>0.15488570294654733</v>
      </c>
      <c r="AE540" s="54">
        <f t="shared" si="212"/>
        <v>0.16501195893048298</v>
      </c>
      <c r="AF540" s="54">
        <f t="shared" si="212"/>
        <v>0.17437098600039538</v>
      </c>
      <c r="AG540" s="54">
        <f t="shared" si="212"/>
        <v>0.18303948869426062</v>
      </c>
      <c r="AH540" s="54">
        <f t="shared" si="212"/>
        <v>0.19108535011480648</v>
      </c>
      <c r="AI540" s="54">
        <f t="shared" si="212"/>
        <v>0.19856871677655222</v>
      </c>
      <c r="AJ540" s="54">
        <f t="shared" si="212"/>
        <v>0.20554294347675289</v>
      </c>
      <c r="AK540" s="54">
        <f t="shared" si="212"/>
        <v>0.2120554190519181</v>
      </c>
      <c r="AL540" s="54">
        <f t="shared" si="212"/>
        <v>0.21814828922621921</v>
      </c>
      <c r="AN540" s="55">
        <f t="shared" si="204"/>
        <v>-0.22305000000000003</v>
      </c>
      <c r="AO540" s="55">
        <f t="shared" si="205"/>
        <v>0.24756</v>
      </c>
      <c r="AP540" s="55">
        <f t="shared" si="206"/>
        <v>0.34502999999999995</v>
      </c>
      <c r="AQ540" s="55">
        <f t="shared" si="207"/>
        <v>0.14000000000000001</v>
      </c>
      <c r="AR540" s="55">
        <f t="shared" si="208"/>
        <v>-0.55147999999999997</v>
      </c>
      <c r="AS540" s="55">
        <f t="shared" si="209"/>
        <v>-6.5933700000000002</v>
      </c>
    </row>
    <row r="541" spans="1:45" ht="13.5" customHeight="1">
      <c r="A541" s="51">
        <v>531</v>
      </c>
      <c r="B541" s="52">
        <v>44593</v>
      </c>
      <c r="C541" s="53">
        <v>0.40278999999999998</v>
      </c>
      <c r="D541" s="53">
        <v>-0.98582999999999998</v>
      </c>
      <c r="E541" s="53">
        <v>-1.32203</v>
      </c>
      <c r="F541" s="53">
        <v>-1.1457999999999999</v>
      </c>
      <c r="G541" s="53">
        <v>0.79651000000000005</v>
      </c>
      <c r="H541" s="53">
        <v>2.94408</v>
      </c>
      <c r="I541" s="54">
        <f t="shared" ref="I541:R550" si="213">IFERROR($C541 + $D541 * (1 - EXP(-I$9 / $G541)) / (I$9 / $G541)+ $E541 * ((1 - EXP(-I$9 / $G541)) / (I$9 / $G541) - EXP(-I$9 / $G541))+ $F541 * ((1 - EXP(-I$9 / $H541)) / (I$9 / $H541) - EXP(-I$9 / $H541)),"n.a")</f>
        <v>-0.69062612426133119</v>
      </c>
      <c r="J541" s="54">
        <f t="shared" si="213"/>
        <v>-0.58509307300140967</v>
      </c>
      <c r="K541" s="54">
        <f t="shared" si="213"/>
        <v>-0.47017499896569337</v>
      </c>
      <c r="L541" s="54">
        <f t="shared" si="213"/>
        <v>-0.37713867864028128</v>
      </c>
      <c r="M541" s="54">
        <f t="shared" si="213"/>
        <v>-0.30322127939140342</v>
      </c>
      <c r="N541" s="54">
        <f t="shared" si="213"/>
        <v>-0.24239281345150379</v>
      </c>
      <c r="O541" s="54">
        <f t="shared" si="213"/>
        <v>-0.19047803264955099</v>
      </c>
      <c r="P541" s="54">
        <f t="shared" si="213"/>
        <v>-0.14505383294868229</v>
      </c>
      <c r="Q541" s="54">
        <f t="shared" si="213"/>
        <v>-0.10473978999335287</v>
      </c>
      <c r="R541" s="54">
        <f t="shared" si="213"/>
        <v>-6.8697492651644154E-2</v>
      </c>
      <c r="S541" s="54">
        <f t="shared" ref="S541:AB550" si="214">IFERROR($C541 + $D541 * (1 - EXP(-S$9 / $G541)) / (S$9 / $G541)+ $E541 * ((1 - EXP(-S$9 / $G541)) / (S$9 / $G541) - EXP(-S$9 / $G541))+ $F541 * ((1 - EXP(-S$9 / $H541)) / (S$9 / $H541) - EXP(-S$9 / $H541)),"n.a")</f>
        <v>-3.6357199856454359E-2</v>
      </c>
      <c r="T541" s="54">
        <f t="shared" si="214"/>
        <v>-7.2835670544666997E-3</v>
      </c>
      <c r="U541" s="54">
        <f t="shared" si="214"/>
        <v>1.8886282135160165E-2</v>
      </c>
      <c r="V541" s="54">
        <f t="shared" si="214"/>
        <v>4.2469985836847135E-2</v>
      </c>
      <c r="W541" s="54">
        <f t="shared" si="214"/>
        <v>6.3751525781825885E-2</v>
      </c>
      <c r="X541" s="54">
        <f t="shared" si="214"/>
        <v>8.2986231091668694E-2</v>
      </c>
      <c r="Y541" s="54">
        <f t="shared" si="214"/>
        <v>0.10040330465550706</v>
      </c>
      <c r="Z541" s="54">
        <f t="shared" si="214"/>
        <v>0.11620760618860859</v>
      </c>
      <c r="AA541" s="54">
        <f t="shared" si="214"/>
        <v>0.13058134296522117</v>
      </c>
      <c r="AB541" s="54">
        <f t="shared" si="214"/>
        <v>0.14368584954398728</v>
      </c>
      <c r="AC541" s="54">
        <f t="shared" ref="AC541:AL550" si="215">IFERROR($C541 + $D541 * (1 - EXP(-AC$9 / $G541)) / (AC$9 / $G541)+ $E541 * ((1 - EXP(-AC$9 / $G541)) / (AC$9 / $G541) - EXP(-AC$9 / $G541))+ $F541 * ((1 - EXP(-AC$9 / $H541)) / (AC$9 / $H541) - EXP(-AC$9 / $H541)),"n.a")</f>
        <v>0.15566345300506637</v>
      </c>
      <c r="AD541" s="54">
        <f t="shared" si="215"/>
        <v>0.16663936253195918</v>
      </c>
      <c r="AE541" s="54">
        <f t="shared" si="215"/>
        <v>0.17672351729129726</v>
      </c>
      <c r="AF541" s="54">
        <f t="shared" si="215"/>
        <v>0.18601234045497364</v>
      </c>
      <c r="AG541" s="54">
        <f t="shared" si="215"/>
        <v>0.19459036504283161</v>
      </c>
      <c r="AH541" s="54">
        <f t="shared" si="215"/>
        <v>0.20253171320847743</v>
      </c>
      <c r="AI541" s="54">
        <f t="shared" si="215"/>
        <v>0.20990142288616698</v>
      </c>
      <c r="AJ541" s="54">
        <f t="shared" si="215"/>
        <v>0.21675662432783205</v>
      </c>
      <c r="AK541" s="54">
        <f t="shared" si="215"/>
        <v>0.22314757457908727</v>
      </c>
      <c r="AL541" s="54">
        <f t="shared" si="215"/>
        <v>0.22911856110323511</v>
      </c>
      <c r="AN541" s="55">
        <f t="shared" si="204"/>
        <v>6.4099999999999713E-3</v>
      </c>
      <c r="AO541" s="55">
        <f t="shared" si="205"/>
        <v>3.3910000000000107E-2</v>
      </c>
      <c r="AP541" s="55">
        <f t="shared" si="206"/>
        <v>-0.11267000000000005</v>
      </c>
      <c r="AQ541" s="55">
        <f t="shared" si="207"/>
        <v>-0.34014999999999995</v>
      </c>
      <c r="AR541" s="55">
        <f t="shared" si="208"/>
        <v>-0.33386000000000005</v>
      </c>
      <c r="AS541" s="55">
        <f t="shared" si="209"/>
        <v>-0.57179000000000002</v>
      </c>
    </row>
    <row r="542" spans="1:45" ht="13.5" customHeight="1">
      <c r="A542" s="51">
        <v>532</v>
      </c>
      <c r="B542" s="52">
        <v>44594</v>
      </c>
      <c r="C542" s="53">
        <v>0.41572999999999999</v>
      </c>
      <c r="D542" s="53">
        <v>-1.0356700000000001</v>
      </c>
      <c r="E542" s="53">
        <v>-1.2328600000000001</v>
      </c>
      <c r="F542" s="53">
        <v>-1.01858</v>
      </c>
      <c r="G542" s="53">
        <v>0.85065000000000002</v>
      </c>
      <c r="H542" s="53">
        <v>2.9536799999999999</v>
      </c>
      <c r="I542" s="54">
        <f t="shared" si="213"/>
        <v>-0.67591941731871452</v>
      </c>
      <c r="J542" s="54">
        <f t="shared" si="213"/>
        <v>-0.56224866828632991</v>
      </c>
      <c r="K542" s="54">
        <f t="shared" si="213"/>
        <v>-0.44313215844549475</v>
      </c>
      <c r="L542" s="54">
        <f t="shared" si="213"/>
        <v>-0.34617732904044096</v>
      </c>
      <c r="M542" s="54">
        <f t="shared" si="213"/>
        <v>-0.26925450505342252</v>
      </c>
      <c r="N542" s="54">
        <f t="shared" si="213"/>
        <v>-0.2066149586904247</v>
      </c>
      <c r="O542" s="54">
        <f t="shared" si="213"/>
        <v>-0.15393149137887785</v>
      </c>
      <c r="P542" s="54">
        <f t="shared" si="213"/>
        <v>-0.10849798682695611</v>
      </c>
      <c r="Q542" s="54">
        <f t="shared" si="213"/>
        <v>-6.8671765962069919E-2</v>
      </c>
      <c r="R542" s="54">
        <f t="shared" si="213"/>
        <v>-3.3415007437840483E-2</v>
      </c>
      <c r="S542" s="54">
        <f t="shared" si="214"/>
        <v>-2.0194141916561326E-3</v>
      </c>
      <c r="T542" s="54">
        <f t="shared" si="214"/>
        <v>2.604174677024676E-2</v>
      </c>
      <c r="U542" s="54">
        <f t="shared" si="214"/>
        <v>5.1189282174822714E-2</v>
      </c>
      <c r="V542" s="54">
        <f t="shared" si="214"/>
        <v>7.3776033659493312E-2</v>
      </c>
      <c r="W542" s="54">
        <f t="shared" si="214"/>
        <v>9.4106136169289423E-2</v>
      </c>
      <c r="X542" s="54">
        <f t="shared" si="214"/>
        <v>0.11244529741470397</v>
      </c>
      <c r="Y542" s="54">
        <f t="shared" si="214"/>
        <v>0.12902687814413569</v>
      </c>
      <c r="Z542" s="54">
        <f t="shared" si="214"/>
        <v>0.14405604072614583</v>
      </c>
      <c r="AA542" s="54">
        <f t="shared" si="214"/>
        <v>0.15771299910905204</v>
      </c>
      <c r="AB542" s="54">
        <f t="shared" si="214"/>
        <v>0.17015581525035509</v>
      </c>
      <c r="AC542" s="54">
        <f t="shared" si="215"/>
        <v>0.18152291791246197</v>
      </c>
      <c r="AD542" s="54">
        <f t="shared" si="215"/>
        <v>0.19193540391032801</v>
      </c>
      <c r="AE542" s="54">
        <f t="shared" si="215"/>
        <v>0.2014991375152374</v>
      </c>
      <c r="AF542" s="54">
        <f t="shared" si="215"/>
        <v>0.21030665087729844</v>
      </c>
      <c r="AG542" s="54">
        <f t="shared" si="215"/>
        <v>0.21843884808480499</v>
      </c>
      <c r="AH542" s="54">
        <f t="shared" si="215"/>
        <v>0.22596651919540234</v>
      </c>
      <c r="AI542" s="54">
        <f t="shared" si="215"/>
        <v>0.23295167460027233</v>
      </c>
      <c r="AJ542" s="54">
        <f t="shared" si="215"/>
        <v>0.23944871310724519</v>
      </c>
      <c r="AK542" s="54">
        <f t="shared" si="215"/>
        <v>0.2455054388827253</v>
      </c>
      <c r="AL542" s="54">
        <f t="shared" si="215"/>
        <v>0.25116394302308831</v>
      </c>
      <c r="AN542" s="55">
        <f t="shared" si="204"/>
        <v>1.2940000000000007E-2</v>
      </c>
      <c r="AO542" s="55">
        <f t="shared" si="205"/>
        <v>-4.9840000000000106E-2</v>
      </c>
      <c r="AP542" s="55">
        <f t="shared" si="206"/>
        <v>8.9169999999999972E-2</v>
      </c>
      <c r="AQ542" s="55">
        <f t="shared" si="207"/>
        <v>0.12721999999999989</v>
      </c>
      <c r="AR542" s="55">
        <f t="shared" si="208"/>
        <v>5.4139999999999966E-2</v>
      </c>
      <c r="AS542" s="55">
        <f t="shared" si="209"/>
        <v>9.5999999999998309E-3</v>
      </c>
    </row>
    <row r="543" spans="1:45" ht="13.5" customHeight="1">
      <c r="A543" s="51">
        <v>533</v>
      </c>
      <c r="B543" s="52">
        <v>44595</v>
      </c>
      <c r="C543" s="53">
        <v>0.40022000000000002</v>
      </c>
      <c r="D543" s="53">
        <v>-0.99063999999999997</v>
      </c>
      <c r="E543" s="53">
        <v>-1.3524099999999999</v>
      </c>
      <c r="F543" s="53">
        <v>-0.98951</v>
      </c>
      <c r="G543" s="53">
        <v>0.76449999999999996</v>
      </c>
      <c r="H543" s="53">
        <v>2.7688700000000002</v>
      </c>
      <c r="I543" s="54">
        <f t="shared" si="213"/>
        <v>-0.68212345660881302</v>
      </c>
      <c r="J543" s="54">
        <f t="shared" si="213"/>
        <v>-0.55522097485517097</v>
      </c>
      <c r="K543" s="54">
        <f t="shared" si="213"/>
        <v>-0.42768550094138724</v>
      </c>
      <c r="L543" s="54">
        <f t="shared" si="213"/>
        <v>-0.32804112312949668</v>
      </c>
      <c r="M543" s="54">
        <f t="shared" si="213"/>
        <v>-0.25085131992560089</v>
      </c>
      <c r="N543" s="54">
        <f t="shared" si="213"/>
        <v>-0.18869425314431348</v>
      </c>
      <c r="O543" s="54">
        <f t="shared" si="213"/>
        <v>-0.13669764704241355</v>
      </c>
      <c r="P543" s="54">
        <f t="shared" si="213"/>
        <v>-9.2039543617593617E-2</v>
      </c>
      <c r="Q543" s="54">
        <f t="shared" si="213"/>
        <v>-5.3072000537814856E-2</v>
      </c>
      <c r="R543" s="54">
        <f t="shared" si="213"/>
        <v>-1.8759645981132861E-2</v>
      </c>
      <c r="S543" s="54">
        <f t="shared" si="214"/>
        <v>1.1616311905161214E-2</v>
      </c>
      <c r="T543" s="54">
        <f t="shared" si="214"/>
        <v>3.860313804177401E-2</v>
      </c>
      <c r="U543" s="54">
        <f t="shared" si="214"/>
        <v>6.2645817391786152E-2</v>
      </c>
      <c r="V543" s="54">
        <f t="shared" si="214"/>
        <v>8.4120354120495705E-2</v>
      </c>
      <c r="W543" s="54">
        <f t="shared" si="214"/>
        <v>0.10335058537241962</v>
      </c>
      <c r="X543" s="54">
        <f t="shared" si="214"/>
        <v>0.12061760423071333</v>
      </c>
      <c r="Y543" s="54">
        <f t="shared" si="214"/>
        <v>0.13616590444361606</v>
      </c>
      <c r="Z543" s="54">
        <f t="shared" si="214"/>
        <v>0.15020804179536631</v>
      </c>
      <c r="AA543" s="54">
        <f t="shared" si="214"/>
        <v>0.16292855841785264</v>
      </c>
      <c r="AB543" s="54">
        <f t="shared" si="214"/>
        <v>0.17448745881454908</v>
      </c>
      <c r="AC543" s="54">
        <f t="shared" si="215"/>
        <v>0.18502333826327544</v>
      </c>
      <c r="AD543" s="54">
        <f t="shared" si="215"/>
        <v>0.19465619520249428</v>
      </c>
      <c r="AE543" s="54">
        <f t="shared" si="215"/>
        <v>0.20348993993013509</v>
      </c>
      <c r="AF543" s="54">
        <f t="shared" si="215"/>
        <v>0.21161461132097942</v>
      </c>
      <c r="AG543" s="54">
        <f t="shared" si="215"/>
        <v>0.2191083179172244</v>
      </c>
      <c r="AH543" s="54">
        <f t="shared" si="215"/>
        <v>0.22603892440953088</v>
      </c>
      <c r="AI543" s="54">
        <f t="shared" si="215"/>
        <v>0.23246550753782202</v>
      </c>
      <c r="AJ543" s="54">
        <f t="shared" si="215"/>
        <v>0.23843960662171473</v>
      </c>
      <c r="AK543" s="54">
        <f t="shared" si="215"/>
        <v>0.24400629362625781</v>
      </c>
      <c r="AL543" s="54">
        <f t="shared" si="215"/>
        <v>0.2492050863400132</v>
      </c>
      <c r="AN543" s="55">
        <f t="shared" si="204"/>
        <v>-1.5509999999999968E-2</v>
      </c>
      <c r="AO543" s="55">
        <f t="shared" si="205"/>
        <v>4.5030000000000125E-2</v>
      </c>
      <c r="AP543" s="55">
        <f t="shared" si="206"/>
        <v>-0.11954999999999982</v>
      </c>
      <c r="AQ543" s="55">
        <f t="shared" si="207"/>
        <v>2.907000000000004E-2</v>
      </c>
      <c r="AR543" s="55">
        <f t="shared" si="208"/>
        <v>-8.615000000000006E-2</v>
      </c>
      <c r="AS543" s="55">
        <f t="shared" si="209"/>
        <v>-0.1848099999999997</v>
      </c>
    </row>
    <row r="544" spans="1:45" ht="13.5" customHeight="1">
      <c r="A544" s="51">
        <v>534</v>
      </c>
      <c r="B544" s="52">
        <v>44596</v>
      </c>
      <c r="C544" s="53">
        <v>0.50985000000000003</v>
      </c>
      <c r="D544" s="53">
        <v>-1.12835</v>
      </c>
      <c r="E544" s="53">
        <v>-1.35198</v>
      </c>
      <c r="F544" s="53">
        <v>-0.77161000000000002</v>
      </c>
      <c r="G544" s="53">
        <v>0.78969</v>
      </c>
      <c r="H544" s="53">
        <v>6.8219099999999999</v>
      </c>
      <c r="I544" s="54">
        <f t="shared" si="213"/>
        <v>-0.5669918373137357</v>
      </c>
      <c r="J544" s="54">
        <f t="shared" si="213"/>
        <v>-0.37752661332515891</v>
      </c>
      <c r="K544" s="54">
        <f t="shared" si="213"/>
        <v>-0.22539378888406145</v>
      </c>
      <c r="L544" s="54">
        <f t="shared" si="213"/>
        <v>-0.12272662676932741</v>
      </c>
      <c r="M544" s="54">
        <f t="shared" si="213"/>
        <v>-5.4945738744293426E-2</v>
      </c>
      <c r="N544" s="54">
        <f t="shared" si="213"/>
        <v>-8.7934821765767446E-3</v>
      </c>
      <c r="O544" s="54">
        <f t="shared" si="213"/>
        <v>2.4342759117822049E-2</v>
      </c>
      <c r="P544" s="54">
        <f t="shared" si="213"/>
        <v>4.960054311005252E-2</v>
      </c>
      <c r="Q544" s="54">
        <f t="shared" si="213"/>
        <v>6.9988445002894639E-2</v>
      </c>
      <c r="R544" s="54">
        <f t="shared" si="213"/>
        <v>8.7279118072879275E-2</v>
      </c>
      <c r="S544" s="54">
        <f t="shared" si="214"/>
        <v>0.10253234636997502</v>
      </c>
      <c r="T544" s="54">
        <f t="shared" si="214"/>
        <v>0.11639172830470024</v>
      </c>
      <c r="U544" s="54">
        <f t="shared" si="214"/>
        <v>0.12925341098365253</v>
      </c>
      <c r="V544" s="54">
        <f t="shared" si="214"/>
        <v>0.14136371225430358</v>
      </c>
      <c r="W544" s="54">
        <f t="shared" si="214"/>
        <v>0.15287685754487954</v>
      </c>
      <c r="X544" s="54">
        <f t="shared" si="214"/>
        <v>0.1638898835200788</v>
      </c>
      <c r="Y544" s="54">
        <f t="shared" si="214"/>
        <v>0.17446414732316129</v>
      </c>
      <c r="Z544" s="54">
        <f t="shared" si="214"/>
        <v>0.18463878488259153</v>
      </c>
      <c r="AA544" s="54">
        <f t="shared" si="214"/>
        <v>0.19443922190325805</v>
      </c>
      <c r="AB544" s="54">
        <f t="shared" si="214"/>
        <v>0.20388258683192184</v>
      </c>
      <c r="AC544" s="54">
        <f t="shared" si="215"/>
        <v>0.21298115410588886</v>
      </c>
      <c r="AD544" s="54">
        <f t="shared" si="215"/>
        <v>0.22174452070362252</v>
      </c>
      <c r="AE544" s="54">
        <f t="shared" si="215"/>
        <v>0.2301809619725354</v>
      </c>
      <c r="AF544" s="54">
        <f t="shared" si="215"/>
        <v>0.2382982538928928</v>
      </c>
      <c r="AG544" s="54">
        <f t="shared" si="215"/>
        <v>0.24610414888019244</v>
      </c>
      <c r="AH544" s="54">
        <f t="shared" si="215"/>
        <v>0.25360662811650125</v>
      </c>
      <c r="AI544" s="54">
        <f t="shared" si="215"/>
        <v>0.26081401172552077</v>
      </c>
      <c r="AJ544" s="54">
        <f t="shared" si="215"/>
        <v>0.26773498068866863</v>
      </c>
      <c r="AK544" s="54">
        <f t="shared" si="215"/>
        <v>0.27437854618773805</v>
      </c>
      <c r="AL544" s="54">
        <f t="shared" si="215"/>
        <v>0.28075398987424249</v>
      </c>
      <c r="AN544" s="55">
        <f t="shared" si="204"/>
        <v>0.10963000000000001</v>
      </c>
      <c r="AO544" s="55">
        <f t="shared" si="205"/>
        <v>-0.13771</v>
      </c>
      <c r="AP544" s="55">
        <f t="shared" si="206"/>
        <v>4.2999999999993044E-4</v>
      </c>
      <c r="AQ544" s="55">
        <f t="shared" si="207"/>
        <v>0.21789999999999998</v>
      </c>
      <c r="AR544" s="55">
        <f t="shared" si="208"/>
        <v>2.5190000000000046E-2</v>
      </c>
      <c r="AS544" s="55">
        <f t="shared" si="209"/>
        <v>4.0530399999999993</v>
      </c>
    </row>
    <row r="545" spans="1:45" ht="13.5" customHeight="1">
      <c r="A545" s="51">
        <v>535</v>
      </c>
      <c r="B545" s="52">
        <v>44599</v>
      </c>
      <c r="C545" s="53">
        <v>0.51353000000000004</v>
      </c>
      <c r="D545" s="53">
        <v>-1.14107</v>
      </c>
      <c r="E545" s="53">
        <v>-1.3673200000000001</v>
      </c>
      <c r="F545" s="53">
        <v>-0.58936999999999995</v>
      </c>
      <c r="G545" s="53">
        <v>0.69142999999999999</v>
      </c>
      <c r="H545" s="53">
        <v>5.4854500000000002</v>
      </c>
      <c r="I545" s="54">
        <f t="shared" si="213"/>
        <v>-0.53818501828951615</v>
      </c>
      <c r="J545" s="54">
        <f t="shared" si="213"/>
        <v>-0.31436457164346615</v>
      </c>
      <c r="K545" s="54">
        <f t="shared" si="213"/>
        <v>-0.15208354324037496</v>
      </c>
      <c r="L545" s="54">
        <f t="shared" si="213"/>
        <v>-4.8711189168595459E-2</v>
      </c>
      <c r="M545" s="54">
        <f t="shared" si="213"/>
        <v>1.8060896678084692E-2</v>
      </c>
      <c r="N545" s="54">
        <f t="shared" si="213"/>
        <v>6.3801482782052277E-2</v>
      </c>
      <c r="O545" s="54">
        <f t="shared" si="213"/>
        <v>9.7395327100604501E-2</v>
      </c>
      <c r="P545" s="54">
        <f t="shared" si="213"/>
        <v>0.12372101914642034</v>
      </c>
      <c r="Q545" s="54">
        <f t="shared" si="213"/>
        <v>0.14548485895030058</v>
      </c>
      <c r="R545" s="54">
        <f t="shared" si="213"/>
        <v>0.16422899481555958</v>
      </c>
      <c r="S545" s="54">
        <f t="shared" si="214"/>
        <v>0.18086007414780703</v>
      </c>
      <c r="T545" s="54">
        <f t="shared" si="214"/>
        <v>0.19592805904335195</v>
      </c>
      <c r="U545" s="54">
        <f t="shared" si="214"/>
        <v>0.20977701924292744</v>
      </c>
      <c r="V545" s="54">
        <f t="shared" si="214"/>
        <v>0.22262920178520315</v>
      </c>
      <c r="W545" s="54">
        <f t="shared" si="214"/>
        <v>0.23463328197433492</v>
      </c>
      <c r="X545" s="54">
        <f t="shared" si="214"/>
        <v>0.2458927539398344</v>
      </c>
      <c r="Y545" s="54">
        <f t="shared" si="214"/>
        <v>0.25648297022074851</v>
      </c>
      <c r="Z545" s="54">
        <f t="shared" si="214"/>
        <v>0.26646152156457026</v>
      </c>
      <c r="AA545" s="54">
        <f t="shared" si="214"/>
        <v>0.27587462462211088</v>
      </c>
      <c r="AB545" s="54">
        <f t="shared" si="214"/>
        <v>0.2847610763626216</v>
      </c>
      <c r="AC545" s="54">
        <f t="shared" si="215"/>
        <v>0.29315470722032733</v>
      </c>
      <c r="AD545" s="54">
        <f t="shared" si="215"/>
        <v>0.30108590074282682</v>
      </c>
      <c r="AE545" s="54">
        <f t="shared" si="215"/>
        <v>0.30858253074421615</v>
      </c>
      <c r="AF545" s="54">
        <f t="shared" si="215"/>
        <v>0.3156705353357242</v>
      </c>
      <c r="AG545" s="54">
        <f t="shared" si="215"/>
        <v>0.32237426593123808</v>
      </c>
      <c r="AH545" s="54">
        <f t="shared" si="215"/>
        <v>0.32871669846381718</v>
      </c>
      <c r="AI545" s="54">
        <f t="shared" si="215"/>
        <v>0.33471956189125085</v>
      </c>
      <c r="AJ545" s="54">
        <f t="shared" si="215"/>
        <v>0.34040341858791801</v>
      </c>
      <c r="AK545" s="54">
        <f t="shared" si="215"/>
        <v>0.34578771812175746</v>
      </c>
      <c r="AL545" s="54">
        <f t="shared" si="215"/>
        <v>0.35089083753062422</v>
      </c>
      <c r="AN545" s="55">
        <f t="shared" si="204"/>
        <v>3.6800000000000166E-3</v>
      </c>
      <c r="AO545" s="55">
        <f t="shared" si="205"/>
        <v>-1.2720000000000065E-2</v>
      </c>
      <c r="AP545" s="55">
        <f t="shared" si="206"/>
        <v>-1.5340000000000131E-2</v>
      </c>
      <c r="AQ545" s="55">
        <f t="shared" si="207"/>
        <v>0.18224000000000007</v>
      </c>
      <c r="AR545" s="55">
        <f t="shared" si="208"/>
        <v>-9.8260000000000014E-2</v>
      </c>
      <c r="AS545" s="55">
        <f t="shared" si="209"/>
        <v>-1.3364599999999998</v>
      </c>
    </row>
    <row r="546" spans="1:45" ht="13.5" customHeight="1">
      <c r="A546" s="51">
        <v>536</v>
      </c>
      <c r="B546" s="52">
        <v>44600</v>
      </c>
      <c r="C546" s="53">
        <v>0.54342999999999997</v>
      </c>
      <c r="D546" s="53">
        <v>-1.14388</v>
      </c>
      <c r="E546" s="53">
        <v>-1.55084</v>
      </c>
      <c r="F546" s="53">
        <v>-0.62102999999999997</v>
      </c>
      <c r="G546" s="53">
        <v>0.77146000000000003</v>
      </c>
      <c r="H546" s="53">
        <v>5.7173100000000003</v>
      </c>
      <c r="I546" s="54">
        <f t="shared" si="213"/>
        <v>-0.59087979791362244</v>
      </c>
      <c r="J546" s="54">
        <f t="shared" si="213"/>
        <v>-0.38848976073280223</v>
      </c>
      <c r="K546" s="54">
        <f t="shared" si="213"/>
        <v>-0.21933334215518985</v>
      </c>
      <c r="L546" s="54">
        <f t="shared" si="213"/>
        <v>-0.10287875120370993</v>
      </c>
      <c r="M546" s="54">
        <f t="shared" si="213"/>
        <v>-2.4290672459144319E-2</v>
      </c>
      <c r="N546" s="54">
        <f t="shared" si="213"/>
        <v>3.0617181423428452E-2</v>
      </c>
      <c r="O546" s="54">
        <f t="shared" si="213"/>
        <v>7.1079380755295685E-2</v>
      </c>
      <c r="P546" s="54">
        <f t="shared" si="213"/>
        <v>0.10258576402886163</v>
      </c>
      <c r="Q546" s="54">
        <f t="shared" si="213"/>
        <v>0.12834680963538883</v>
      </c>
      <c r="R546" s="54">
        <f t="shared" si="213"/>
        <v>0.15026161826233755</v>
      </c>
      <c r="S546" s="54">
        <f t="shared" si="214"/>
        <v>0.16947913236385101</v>
      </c>
      <c r="T546" s="54">
        <f t="shared" si="214"/>
        <v>0.18671310230370264</v>
      </c>
      <c r="U546" s="54">
        <f t="shared" si="214"/>
        <v>0.20241942897975937</v>
      </c>
      <c r="V546" s="54">
        <f t="shared" si="214"/>
        <v>0.21689781463103239</v>
      </c>
      <c r="W546" s="54">
        <f t="shared" si="214"/>
        <v>0.23035136499890785</v>
      </c>
      <c r="X546" s="54">
        <f t="shared" si="214"/>
        <v>0.24292233773422856</v>
      </c>
      <c r="Y546" s="54">
        <f t="shared" si="214"/>
        <v>0.25471402413155175</v>
      </c>
      <c r="Z546" s="54">
        <f t="shared" si="214"/>
        <v>0.26580437421273356</v>
      </c>
      <c r="AA546" s="54">
        <f t="shared" si="214"/>
        <v>0.27625459823416743</v>
      </c>
      <c r="AB546" s="54">
        <f t="shared" si="214"/>
        <v>0.28611465497860789</v>
      </c>
      <c r="AC546" s="54">
        <f t="shared" si="215"/>
        <v>0.29542678159555885</v>
      </c>
      <c r="AD546" s="54">
        <f t="shared" si="215"/>
        <v>0.30422777698954123</v>
      </c>
      <c r="AE546" s="54">
        <f t="shared" si="215"/>
        <v>0.31255048515420752</v>
      </c>
      <c r="AF546" s="54">
        <f t="shared" si="215"/>
        <v>0.32042476217142335</v>
      </c>
      <c r="AG546" s="54">
        <f t="shared" si="215"/>
        <v>0.32787810913931403</v>
      </c>
      <c r="AH546" s="54">
        <f t="shared" si="215"/>
        <v>0.33493608904300387</v>
      </c>
      <c r="AI546" s="54">
        <f t="shared" si="215"/>
        <v>0.34162260437198955</v>
      </c>
      <c r="AJ546" s="54">
        <f t="shared" si="215"/>
        <v>0.34796008558441199</v>
      </c>
      <c r="AK546" s="54">
        <f t="shared" si="215"/>
        <v>0.35396962307845947</v>
      </c>
      <c r="AL546" s="54">
        <f t="shared" si="215"/>
        <v>0.35967106387849918</v>
      </c>
      <c r="AN546" s="55">
        <f t="shared" si="204"/>
        <v>2.9899999999999927E-2</v>
      </c>
      <c r="AO546" s="55">
        <f t="shared" si="205"/>
        <v>-2.8099999999999792E-3</v>
      </c>
      <c r="AP546" s="55">
        <f t="shared" si="206"/>
        <v>-0.18351999999999991</v>
      </c>
      <c r="AQ546" s="55">
        <f t="shared" si="207"/>
        <v>-3.1660000000000021E-2</v>
      </c>
      <c r="AR546" s="55">
        <f t="shared" si="208"/>
        <v>8.0030000000000046E-2</v>
      </c>
      <c r="AS546" s="55">
        <f t="shared" si="209"/>
        <v>0.23186000000000018</v>
      </c>
    </row>
    <row r="547" spans="1:45" ht="13.5" customHeight="1">
      <c r="A547" s="51">
        <v>537</v>
      </c>
      <c r="B547" s="52">
        <v>44601</v>
      </c>
      <c r="C547" s="53">
        <v>0.62663999999999997</v>
      </c>
      <c r="D547" s="53">
        <v>-1.2318800000000001</v>
      </c>
      <c r="E547" s="53">
        <v>-1.6557999999999999</v>
      </c>
      <c r="F547" s="53">
        <v>-0.79752999999999996</v>
      </c>
      <c r="G547" s="53">
        <v>0.80452000000000001</v>
      </c>
      <c r="H547" s="53">
        <v>6.4708600000000001</v>
      </c>
      <c r="I547" s="54">
        <f t="shared" si="213"/>
        <v>-0.60414960765650771</v>
      </c>
      <c r="J547" s="54">
        <f t="shared" si="213"/>
        <v>-0.40099020598078011</v>
      </c>
      <c r="K547" s="54">
        <f t="shared" si="213"/>
        <v>-0.2259385979617976</v>
      </c>
      <c r="L547" s="54">
        <f t="shared" si="213"/>
        <v>-0.10369292081986164</v>
      </c>
      <c r="M547" s="54">
        <f t="shared" si="213"/>
        <v>-2.1018850104885606E-2</v>
      </c>
      <c r="N547" s="54">
        <f t="shared" si="213"/>
        <v>3.634436541905639E-2</v>
      </c>
      <c r="O547" s="54">
        <f t="shared" si="213"/>
        <v>7.8121181573572063E-2</v>
      </c>
      <c r="P547" s="54">
        <f t="shared" si="213"/>
        <v>0.11025931569800779</v>
      </c>
      <c r="Q547" s="54">
        <f t="shared" si="213"/>
        <v>0.13629928967534241</v>
      </c>
      <c r="R547" s="54">
        <f t="shared" si="213"/>
        <v>0.15835484135242869</v>
      </c>
      <c r="S547" s="54">
        <f t="shared" si="214"/>
        <v>0.17770649212270589</v>
      </c>
      <c r="T547" s="54">
        <f t="shared" si="214"/>
        <v>0.19514433297175104</v>
      </c>
      <c r="U547" s="54">
        <f t="shared" si="214"/>
        <v>0.21116499657188656</v>
      </c>
      <c r="V547" s="54">
        <f t="shared" si="214"/>
        <v>0.2260862910630993</v>
      </c>
      <c r="W547" s="54">
        <f t="shared" si="214"/>
        <v>0.24011523125699813</v>
      </c>
      <c r="X547" s="54">
        <f t="shared" si="214"/>
        <v>0.25338925934300793</v>
      </c>
      <c r="Y547" s="54">
        <f t="shared" si="214"/>
        <v>0.26600170074580698</v>
      </c>
      <c r="Z547" s="54">
        <f t="shared" si="214"/>
        <v>0.278017736180321</v>
      </c>
      <c r="AA547" s="54">
        <f t="shared" si="214"/>
        <v>0.28948454554831693</v>
      </c>
      <c r="AB547" s="54">
        <f t="shared" si="214"/>
        <v>0.30043780300928591</v>
      </c>
      <c r="AC547" s="54">
        <f t="shared" si="215"/>
        <v>0.31090585231924334</v>
      </c>
      <c r="AD547" s="54">
        <f t="shared" si="215"/>
        <v>0.32091238971720526</v>
      </c>
      <c r="AE547" s="54">
        <f t="shared" si="215"/>
        <v>0.33047817845829947</v>
      </c>
      <c r="AF547" s="54">
        <f t="shared" si="215"/>
        <v>0.33962213195715107</v>
      </c>
      <c r="AG547" s="54">
        <f t="shared" si="215"/>
        <v>0.34836198477770708</v>
      </c>
      <c r="AH547" s="54">
        <f t="shared" si="215"/>
        <v>0.35671469540552181</v>
      </c>
      <c r="AI547" s="54">
        <f t="shared" si="215"/>
        <v>0.36469667588998511</v>
      </c>
      <c r="AJ547" s="54">
        <f t="shared" si="215"/>
        <v>0.37232391137975773</v>
      </c>
      <c r="AK547" s="54">
        <f t="shared" si="215"/>
        <v>0.37961201132710554</v>
      </c>
      <c r="AL547" s="54">
        <f t="shared" si="215"/>
        <v>0.3865762199546886</v>
      </c>
      <c r="AN547" s="55">
        <f t="shared" si="204"/>
        <v>8.3210000000000006E-2</v>
      </c>
      <c r="AO547" s="55">
        <f t="shared" si="205"/>
        <v>-8.8000000000000078E-2</v>
      </c>
      <c r="AP547" s="55">
        <f t="shared" si="206"/>
        <v>-0.10495999999999994</v>
      </c>
      <c r="AQ547" s="55">
        <f t="shared" si="207"/>
        <v>-0.17649999999999999</v>
      </c>
      <c r="AR547" s="55">
        <f t="shared" si="208"/>
        <v>3.3059999999999978E-2</v>
      </c>
      <c r="AS547" s="55">
        <f t="shared" si="209"/>
        <v>0.75354999999999972</v>
      </c>
    </row>
    <row r="548" spans="1:45" ht="13.5" customHeight="1">
      <c r="A548" s="51">
        <v>538</v>
      </c>
      <c r="B548" s="52">
        <v>44602</v>
      </c>
      <c r="C548" s="53">
        <v>0.63892000000000004</v>
      </c>
      <c r="D548" s="53">
        <v>-1.2907299999999999</v>
      </c>
      <c r="E548" s="53">
        <v>-1.5404599999999999</v>
      </c>
      <c r="F548" s="53">
        <v>-0.71318000000000004</v>
      </c>
      <c r="G548" s="53">
        <v>0.86406000000000005</v>
      </c>
      <c r="H548" s="53">
        <v>6.87547</v>
      </c>
      <c r="I548" s="54">
        <f t="shared" si="213"/>
        <v>-0.60135222611757266</v>
      </c>
      <c r="J548" s="54">
        <f t="shared" si="213"/>
        <v>-0.39683894038975065</v>
      </c>
      <c r="K548" s="54">
        <f t="shared" si="213"/>
        <v>-0.22030482427543835</v>
      </c>
      <c r="L548" s="54">
        <f t="shared" si="213"/>
        <v>-9.3776913435322434E-2</v>
      </c>
      <c r="M548" s="54">
        <f t="shared" si="213"/>
        <v>-6.2444267822708843E-3</v>
      </c>
      <c r="N548" s="54">
        <f t="shared" si="213"/>
        <v>5.5302195618608302E-2</v>
      </c>
      <c r="O548" s="54">
        <f t="shared" si="213"/>
        <v>0.10025278957738171</v>
      </c>
      <c r="P548" s="54">
        <f t="shared" si="213"/>
        <v>0.13461666372696401</v>
      </c>
      <c r="Q548" s="54">
        <f t="shared" si="213"/>
        <v>0.16210842644761994</v>
      </c>
      <c r="R548" s="54">
        <f t="shared" si="213"/>
        <v>0.18501900900681795</v>
      </c>
      <c r="S548" s="54">
        <f t="shared" si="214"/>
        <v>0.20477784982375488</v>
      </c>
      <c r="T548" s="54">
        <f t="shared" si="214"/>
        <v>0.22229234010481663</v>
      </c>
      <c r="U548" s="54">
        <f t="shared" si="214"/>
        <v>0.23814941345810042</v>
      </c>
      <c r="V548" s="54">
        <f t="shared" si="214"/>
        <v>0.25273589463461127</v>
      </c>
      <c r="W548" s="54">
        <f t="shared" si="214"/>
        <v>0.26631144063632395</v>
      </c>
      <c r="X548" s="54">
        <f t="shared" si="214"/>
        <v>0.27905358785114887</v>
      </c>
      <c r="Y548" s="54">
        <f t="shared" si="214"/>
        <v>0.29108610870901819</v>
      </c>
      <c r="Z548" s="54">
        <f t="shared" si="214"/>
        <v>0.30249717813110022</v>
      </c>
      <c r="AA548" s="54">
        <f t="shared" si="214"/>
        <v>0.31335118927524086</v>
      </c>
      <c r="AB548" s="54">
        <f t="shared" si="214"/>
        <v>0.32369653439300888</v>
      </c>
      <c r="AC548" s="54">
        <f t="shared" si="215"/>
        <v>0.33357077779877037</v>
      </c>
      <c r="AD548" s="54">
        <f t="shared" si="215"/>
        <v>0.34300411837517475</v>
      </c>
      <c r="AE548" s="54">
        <f t="shared" si="215"/>
        <v>0.35202171658604015</v>
      </c>
      <c r="AF548" s="54">
        <f t="shared" si="215"/>
        <v>0.36064526048230838</v>
      </c>
      <c r="AG548" s="54">
        <f t="shared" si="215"/>
        <v>0.36889401809383054</v>
      </c>
      <c r="AH548" s="54">
        <f t="shared" si="215"/>
        <v>0.37678554160543332</v>
      </c>
      <c r="AI548" s="54">
        <f t="shared" si="215"/>
        <v>0.38433613498510599</v>
      </c>
      <c r="AJ548" s="54">
        <f t="shared" si="215"/>
        <v>0.39156116103841127</v>
      </c>
      <c r="AK548" s="54">
        <f t="shared" si="215"/>
        <v>0.39847523987051414</v>
      </c>
      <c r="AL548" s="54">
        <f t="shared" si="215"/>
        <v>0.4050923744479179</v>
      </c>
      <c r="AN548" s="55">
        <f t="shared" si="204"/>
        <v>1.2280000000000069E-2</v>
      </c>
      <c r="AO548" s="55">
        <f t="shared" si="205"/>
        <v>-5.8849999999999847E-2</v>
      </c>
      <c r="AP548" s="55">
        <f t="shared" si="206"/>
        <v>0.11534</v>
      </c>
      <c r="AQ548" s="55">
        <f t="shared" si="207"/>
        <v>8.4349999999999925E-2</v>
      </c>
      <c r="AR548" s="55">
        <f t="shared" si="208"/>
        <v>5.9540000000000037E-2</v>
      </c>
      <c r="AS548" s="55">
        <f t="shared" si="209"/>
        <v>0.40460999999999991</v>
      </c>
    </row>
    <row r="549" spans="1:45" ht="13.5" customHeight="1">
      <c r="A549" s="51">
        <v>539</v>
      </c>
      <c r="B549" s="52">
        <v>44603</v>
      </c>
      <c r="C549" s="53">
        <v>0.66444000000000003</v>
      </c>
      <c r="D549" s="53">
        <v>-1.3175600000000001</v>
      </c>
      <c r="E549" s="53">
        <v>-1.5720499999999999</v>
      </c>
      <c r="F549" s="53">
        <v>-0.64810999999999996</v>
      </c>
      <c r="G549" s="53">
        <v>0.93838999999999995</v>
      </c>
      <c r="H549" s="53">
        <v>9.2638499999999997</v>
      </c>
      <c r="I549" s="54">
        <f t="shared" si="213"/>
        <v>-0.60398335453520036</v>
      </c>
      <c r="J549" s="54">
        <f t="shared" si="213"/>
        <v>-0.40453151096902995</v>
      </c>
      <c r="K549" s="54">
        <f t="shared" si="213"/>
        <v>-0.2230045854592648</v>
      </c>
      <c r="L549" s="54">
        <f t="shared" si="213"/>
        <v>-8.7242389497548062E-2</v>
      </c>
      <c r="M549" s="54">
        <f t="shared" si="213"/>
        <v>9.3215448945484225E-3</v>
      </c>
      <c r="N549" s="54">
        <f t="shared" si="213"/>
        <v>7.7964159285825924E-2</v>
      </c>
      <c r="O549" s="54">
        <f t="shared" si="213"/>
        <v>0.12779680450642239</v>
      </c>
      <c r="P549" s="54">
        <f t="shared" si="213"/>
        <v>0.16510047885983883</v>
      </c>
      <c r="Q549" s="54">
        <f t="shared" si="213"/>
        <v>0.19399215004585793</v>
      </c>
      <c r="R549" s="54">
        <f t="shared" si="213"/>
        <v>0.21714108385321423</v>
      </c>
      <c r="S549" s="54">
        <f t="shared" si="214"/>
        <v>0.23628941353672681</v>
      </c>
      <c r="T549" s="54">
        <f t="shared" si="214"/>
        <v>0.252590631301923</v>
      </c>
      <c r="U549" s="54">
        <f t="shared" si="214"/>
        <v>0.26682165521979623</v>
      </c>
      <c r="V549" s="54">
        <f t="shared" si="214"/>
        <v>0.279514831384855</v>
      </c>
      <c r="W549" s="54">
        <f t="shared" si="214"/>
        <v>0.29104079238548675</v>
      </c>
      <c r="X549" s="54">
        <f t="shared" si="214"/>
        <v>0.301661289704799</v>
      </c>
      <c r="Y549" s="54">
        <f t="shared" si="214"/>
        <v>0.31156351685922667</v>
      </c>
      <c r="Z549" s="54">
        <f t="shared" si="214"/>
        <v>0.32088284115285765</v>
      </c>
      <c r="AA549" s="54">
        <f t="shared" si="214"/>
        <v>0.32971813781203962</v>
      </c>
      <c r="AB549" s="54">
        <f t="shared" si="214"/>
        <v>0.3381423088222828</v>
      </c>
      <c r="AC549" s="54">
        <f t="shared" si="215"/>
        <v>0.34620960652247407</v>
      </c>
      <c r="AD549" s="54">
        <f t="shared" si="215"/>
        <v>0.3539607985415808</v>
      </c>
      <c r="AE549" s="54">
        <f t="shared" si="215"/>
        <v>0.3614268503645291</v>
      </c>
      <c r="AF549" s="54">
        <f t="shared" si="215"/>
        <v>0.36863157498139332</v>
      </c>
      <c r="AG549" s="54">
        <f t="shared" si="215"/>
        <v>0.3755935534868744</v>
      </c>
      <c r="AH549" s="54">
        <f t="shared" si="215"/>
        <v>0.38232753530687413</v>
      </c>
      <c r="AI549" s="54">
        <f t="shared" si="215"/>
        <v>0.38884546339633053</v>
      </c>
      <c r="AJ549" s="54">
        <f t="shared" si="215"/>
        <v>0.39515722693004407</v>
      </c>
      <c r="AK549" s="54">
        <f t="shared" si="215"/>
        <v>0.40127121462176085</v>
      </c>
      <c r="AL549" s="54">
        <f t="shared" si="215"/>
        <v>0.40719472136629137</v>
      </c>
      <c r="AN549" s="55">
        <f t="shared" si="204"/>
        <v>2.5519999999999987E-2</v>
      </c>
      <c r="AO549" s="55">
        <f t="shared" si="205"/>
        <v>-2.6830000000000132E-2</v>
      </c>
      <c r="AP549" s="55">
        <f t="shared" si="206"/>
        <v>-3.1590000000000007E-2</v>
      </c>
      <c r="AQ549" s="55">
        <f t="shared" si="207"/>
        <v>6.5070000000000072E-2</v>
      </c>
      <c r="AR549" s="55">
        <f t="shared" si="208"/>
        <v>7.4329999999999896E-2</v>
      </c>
      <c r="AS549" s="55">
        <f t="shared" si="209"/>
        <v>2.3883799999999997</v>
      </c>
    </row>
    <row r="550" spans="1:45" ht="13.5" customHeight="1">
      <c r="A550" s="51">
        <v>540</v>
      </c>
      <c r="B550" s="52">
        <v>44606</v>
      </c>
      <c r="C550" s="53">
        <v>0.49081999999999998</v>
      </c>
      <c r="D550" s="53">
        <v>-1.03223</v>
      </c>
      <c r="E550" s="53">
        <v>-1.83806</v>
      </c>
      <c r="F550" s="53">
        <v>-0.58886000000000005</v>
      </c>
      <c r="G550" s="53">
        <v>0.66327000000000003</v>
      </c>
      <c r="H550" s="53">
        <v>3.3835000000000002</v>
      </c>
      <c r="I550" s="54">
        <f t="shared" si="213"/>
        <v>-0.65606230289601841</v>
      </c>
      <c r="J550" s="54">
        <f t="shared" si="213"/>
        <v>-0.44281208558269103</v>
      </c>
      <c r="K550" s="54">
        <f t="shared" si="213"/>
        <v>-0.26479182823363384</v>
      </c>
      <c r="L550" s="54">
        <f t="shared" si="213"/>
        <v>-0.144400269658436</v>
      </c>
      <c r="M550" s="54">
        <f t="shared" si="213"/>
        <v>-6.1975827252015336E-2</v>
      </c>
      <c r="N550" s="54">
        <f t="shared" si="213"/>
        <v>-1.9443745615844721E-3</v>
      </c>
      <c r="O550" s="54">
        <f t="shared" si="213"/>
        <v>4.4624501590135451E-2</v>
      </c>
      <c r="P550" s="54">
        <f t="shared" si="213"/>
        <v>8.2576035350401894E-2</v>
      </c>
      <c r="Q550" s="54">
        <f t="shared" si="213"/>
        <v>0.11458976629588238</v>
      </c>
      <c r="R550" s="54">
        <f t="shared" si="213"/>
        <v>0.14222398821220053</v>
      </c>
      <c r="S550" s="54">
        <f t="shared" si="214"/>
        <v>0.16644518903792518</v>
      </c>
      <c r="T550" s="54">
        <f t="shared" si="214"/>
        <v>0.18789534111693912</v>
      </c>
      <c r="U550" s="54">
        <f t="shared" si="214"/>
        <v>0.20702968093503929</v>
      </c>
      <c r="V550" s="54">
        <f t="shared" si="214"/>
        <v>0.22418994791504016</v>
      </c>
      <c r="W550" s="54">
        <f t="shared" si="214"/>
        <v>0.23964471458784101</v>
      </c>
      <c r="X550" s="54">
        <f t="shared" si="214"/>
        <v>0.25361247481103277</v>
      </c>
      <c r="Y550" s="54">
        <f t="shared" si="214"/>
        <v>0.26627544458425606</v>
      </c>
      <c r="Z550" s="54">
        <f t="shared" si="214"/>
        <v>0.27778821965462219</v>
      </c>
      <c r="AA550" s="54">
        <f t="shared" si="214"/>
        <v>0.28828350125396196</v>
      </c>
      <c r="AB550" s="54">
        <f t="shared" si="214"/>
        <v>0.29787609572000356</v>
      </c>
      <c r="AC550" s="54">
        <f t="shared" si="215"/>
        <v>0.3066658587958942</v>
      </c>
      <c r="AD550" s="54">
        <f t="shared" si="215"/>
        <v>0.31473996540660842</v>
      </c>
      <c r="AE550" s="54">
        <f t="shared" si="215"/>
        <v>0.32217472600763497</v>
      </c>
      <c r="AF550" s="54">
        <f t="shared" si="215"/>
        <v>0.32903708144305233</v>
      </c>
      <c r="AG550" s="54">
        <f t="shared" si="215"/>
        <v>0.33538585783030328</v>
      </c>
      <c r="AH550" s="54">
        <f t="shared" si="215"/>
        <v>0.34127283407568199</v>
      </c>
      <c r="AI550" s="54">
        <f t="shared" si="215"/>
        <v>0.34674365775220251</v>
      </c>
      <c r="AJ550" s="54">
        <f t="shared" si="215"/>
        <v>0.35183863498682783</v>
      </c>
      <c r="AK550" s="54">
        <f t="shared" si="215"/>
        <v>0.35659341377068415</v>
      </c>
      <c r="AL550" s="54">
        <f t="shared" si="215"/>
        <v>0.36103957607549914</v>
      </c>
      <c r="AN550" s="55">
        <f t="shared" si="204"/>
        <v>-0.17362000000000005</v>
      </c>
      <c r="AO550" s="55">
        <f t="shared" si="205"/>
        <v>0.28533000000000008</v>
      </c>
      <c r="AP550" s="55">
        <f t="shared" si="206"/>
        <v>-0.26601000000000008</v>
      </c>
      <c r="AQ550" s="55">
        <f t="shared" si="207"/>
        <v>5.9249999999999914E-2</v>
      </c>
      <c r="AR550" s="55">
        <f t="shared" si="208"/>
        <v>-0.27511999999999992</v>
      </c>
      <c r="AS550" s="55">
        <f t="shared" si="209"/>
        <v>-5.88035</v>
      </c>
    </row>
    <row r="551" spans="1:45" ht="13.5" customHeight="1">
      <c r="A551" s="51">
        <v>541</v>
      </c>
      <c r="B551" s="52">
        <v>44607</v>
      </c>
      <c r="C551" s="53">
        <v>0.58984000000000003</v>
      </c>
      <c r="D551" s="53">
        <v>-1.1634599999999999</v>
      </c>
      <c r="E551" s="53">
        <v>-1.77128</v>
      </c>
      <c r="F551" s="53">
        <v>-0.69681000000000004</v>
      </c>
      <c r="G551" s="53">
        <v>0.66229000000000005</v>
      </c>
      <c r="H551" s="53">
        <v>2.8693900000000001</v>
      </c>
      <c r="I551" s="54">
        <f t="shared" ref="I551:R560" si="216">IFERROR($C551 + $D551 * (1 - EXP(-I$9 / $G551)) / (I$9 / $G551)+ $E551 * ((1 - EXP(-I$9 / $G551)) / (I$9 / $G551) - EXP(-I$9 / $G551))+ $F551 * ((1 - EXP(-I$9 / $H551)) / (I$9 / $H551) - EXP(-I$9 / $H551)),"n.a")</f>
        <v>-0.6296505811286276</v>
      </c>
      <c r="J551" s="54">
        <f t="shared" si="216"/>
        <v>-0.40281640133066798</v>
      </c>
      <c r="K551" s="54">
        <f t="shared" si="216"/>
        <v>-0.21922207071101679</v>
      </c>
      <c r="L551" s="54">
        <f t="shared" si="216"/>
        <v>-9.3687091058044736E-2</v>
      </c>
      <c r="M551" s="54">
        <f t="shared" si="216"/>
        <v>-5.6311753793604757E-3</v>
      </c>
      <c r="N551" s="54">
        <f t="shared" si="216"/>
        <v>6.0177035415229591E-2</v>
      </c>
      <c r="O551" s="54">
        <f t="shared" si="216"/>
        <v>0.11226670179484891</v>
      </c>
      <c r="P551" s="54">
        <f t="shared" si="216"/>
        <v>0.15523118042072309</v>
      </c>
      <c r="Q551" s="54">
        <f t="shared" si="216"/>
        <v>0.19163651005024623</v>
      </c>
      <c r="R551" s="54">
        <f t="shared" si="216"/>
        <v>0.22302081799866244</v>
      </c>
      <c r="S551" s="54">
        <f t="shared" ref="S551:AB560" si="217">IFERROR($C551 + $D551 * (1 - EXP(-S$9 / $G551)) / (S$9 / $G551)+ $E551 * ((1 - EXP(-S$9 / $G551)) / (S$9 / $G551) - EXP(-S$9 / $G551))+ $F551 * ((1 - EXP(-S$9 / $H551)) / (S$9 / $H551) - EXP(-S$9 / $H551)),"n.a")</f>
        <v>0.2503849501269404</v>
      </c>
      <c r="T551" s="54">
        <f t="shared" si="217"/>
        <v>0.27443277916222142</v>
      </c>
      <c r="U551" s="54">
        <f t="shared" si="217"/>
        <v>0.29569188950251468</v>
      </c>
      <c r="V551" s="54">
        <f t="shared" si="217"/>
        <v>0.31457672625390465</v>
      </c>
      <c r="W551" s="54">
        <f t="shared" si="217"/>
        <v>0.33142346079188945</v>
      </c>
      <c r="X551" s="54">
        <f t="shared" si="217"/>
        <v>0.34651052818011141</v>
      </c>
      <c r="Y551" s="54">
        <f t="shared" si="217"/>
        <v>0.36007163109526924</v>
      </c>
      <c r="Z551" s="54">
        <f t="shared" si="217"/>
        <v>0.37230459633832574</v>
      </c>
      <c r="AA551" s="54">
        <f t="shared" si="217"/>
        <v>0.38337781476201999</v>
      </c>
      <c r="AB551" s="54">
        <f t="shared" si="217"/>
        <v>0.39343517577853049</v>
      </c>
      <c r="AC551" s="54">
        <f t="shared" ref="AC551:AL560" si="218">IFERROR($C551 + $D551 * (1 - EXP(-AC$9 / $G551)) / (AC$9 / $G551)+ $E551 * ((1 - EXP(-AC$9 / $G551)) / (AC$9 / $G551) - EXP(-AC$9 / $G551))+ $F551 * ((1 - EXP(-AC$9 / $H551)) / (AC$9 / $H551) - EXP(-AC$9 / $H551)),"n.a")</f>
        <v>0.40259999423348214</v>
      </c>
      <c r="AD551" s="54">
        <f t="shared" si="218"/>
        <v>0.41097821513559712</v>
      </c>
      <c r="AE551" s="54">
        <f t="shared" si="218"/>
        <v>0.41866107041008099</v>
      </c>
      <c r="AF551" s="54">
        <f t="shared" si="218"/>
        <v>0.42572730182948121</v>
      </c>
      <c r="AG551" s="54">
        <f t="shared" si="218"/>
        <v>0.43224503060538078</v>
      </c>
      <c r="AH551" s="54">
        <f t="shared" si="218"/>
        <v>0.43827333414148961</v>
      </c>
      <c r="AI551" s="54">
        <f t="shared" si="218"/>
        <v>0.44386357770318169</v>
      </c>
      <c r="AJ551" s="54">
        <f t="shared" si="218"/>
        <v>0.44906053995410344</v>
      </c>
      <c r="AK551" s="54">
        <f t="shared" si="218"/>
        <v>0.45390336475897364</v>
      </c>
      <c r="AL551" s="54">
        <f t="shared" si="218"/>
        <v>0.45842636648378565</v>
      </c>
      <c r="AN551" s="55">
        <f t="shared" si="204"/>
        <v>9.9020000000000052E-2</v>
      </c>
      <c r="AO551" s="55">
        <f t="shared" si="205"/>
        <v>-0.13122999999999996</v>
      </c>
      <c r="AP551" s="55">
        <f t="shared" si="206"/>
        <v>6.6780000000000062E-2</v>
      </c>
      <c r="AQ551" s="55">
        <f t="shared" si="207"/>
        <v>-0.10794999999999999</v>
      </c>
      <c r="AR551" s="55">
        <f t="shared" si="208"/>
        <v>-9.7999999999998089E-4</v>
      </c>
      <c r="AS551" s="55">
        <f t="shared" si="209"/>
        <v>-0.51411000000000007</v>
      </c>
    </row>
    <row r="552" spans="1:45" ht="13.5" customHeight="1">
      <c r="A552" s="51">
        <v>542</v>
      </c>
      <c r="B552" s="52">
        <v>44608</v>
      </c>
      <c r="C552" s="53">
        <v>0.66488000000000003</v>
      </c>
      <c r="D552" s="53">
        <v>-1.2054</v>
      </c>
      <c r="E552" s="53">
        <v>-1.8960699999999999</v>
      </c>
      <c r="F552" s="53">
        <v>-0.96862999999999999</v>
      </c>
      <c r="G552" s="53">
        <v>0.60289000000000004</v>
      </c>
      <c r="H552" s="53">
        <v>2.5534699999999999</v>
      </c>
      <c r="I552" s="54">
        <f t="shared" si="216"/>
        <v>-0.63469117055014646</v>
      </c>
      <c r="J552" s="54">
        <f t="shared" si="216"/>
        <v>-0.39645590182664303</v>
      </c>
      <c r="K552" s="54">
        <f t="shared" si="216"/>
        <v>-0.21166067309598041</v>
      </c>
      <c r="L552" s="54">
        <f t="shared" si="216"/>
        <v>-8.649678967274893E-2</v>
      </c>
      <c r="M552" s="54">
        <f t="shared" si="216"/>
        <v>3.3118537967886108E-3</v>
      </c>
      <c r="N552" s="54">
        <f t="shared" si="216"/>
        <v>7.2841359927403815E-2</v>
      </c>
      <c r="O552" s="54">
        <f t="shared" si="216"/>
        <v>0.12968391780363425</v>
      </c>
      <c r="P552" s="54">
        <f t="shared" si="216"/>
        <v>0.17767784076833815</v>
      </c>
      <c r="Q552" s="54">
        <f t="shared" si="216"/>
        <v>0.21893737344634503</v>
      </c>
      <c r="R552" s="54">
        <f t="shared" si="216"/>
        <v>0.25477585047304074</v>
      </c>
      <c r="S552" s="54">
        <f t="shared" si="217"/>
        <v>0.28610947488163146</v>
      </c>
      <c r="T552" s="54">
        <f t="shared" si="217"/>
        <v>0.31363569744677117</v>
      </c>
      <c r="U552" s="54">
        <f t="shared" si="217"/>
        <v>0.33791523670160128</v>
      </c>
      <c r="V552" s="54">
        <f t="shared" si="217"/>
        <v>0.35941259396736425</v>
      </c>
      <c r="W552" s="54">
        <f t="shared" si="217"/>
        <v>0.37851834227163661</v>
      </c>
      <c r="X552" s="54">
        <f t="shared" si="217"/>
        <v>0.3955631290373291</v>
      </c>
      <c r="Y552" s="54">
        <f t="shared" si="217"/>
        <v>0.4108276618022606</v>
      </c>
      <c r="Z552" s="54">
        <f t="shared" si="217"/>
        <v>0.42455052117248471</v>
      </c>
      <c r="AA552" s="54">
        <f t="shared" si="217"/>
        <v>0.43693460939011475</v>
      </c>
      <c r="AB552" s="54">
        <f t="shared" si="217"/>
        <v>0.4481526056148295</v>
      </c>
      <c r="AC552" s="54">
        <f t="shared" si="218"/>
        <v>0.45835161859716039</v>
      </c>
      <c r="AD552" s="54">
        <f t="shared" si="218"/>
        <v>0.46765715510343564</v>
      </c>
      <c r="AE552" s="54">
        <f t="shared" si="218"/>
        <v>0.47617649373780968</v>
      </c>
      <c r="AF552" s="54">
        <f t="shared" si="218"/>
        <v>0.48400154131243406</v>
      </c>
      <c r="AG552" s="54">
        <f t="shared" si="218"/>
        <v>0.49121124155997475</v>
      </c>
      <c r="AH552" s="54">
        <f t="shared" si="218"/>
        <v>0.49787359970366735</v>
      </c>
      <c r="AI552" s="54">
        <f t="shared" si="218"/>
        <v>0.50404738003134186</v>
      </c>
      <c r="AJ552" s="54">
        <f t="shared" si="218"/>
        <v>0.50978352707580776</v>
      </c>
      <c r="AK552" s="54">
        <f t="shared" si="218"/>
        <v>0.51512635451855715</v>
      </c>
      <c r="AL552" s="54">
        <f t="shared" si="218"/>
        <v>0.52011453976417321</v>
      </c>
      <c r="AN552" s="55">
        <f t="shared" si="204"/>
        <v>7.5039999999999996E-2</v>
      </c>
      <c r="AO552" s="55">
        <f t="shared" si="205"/>
        <v>-4.1940000000000088E-2</v>
      </c>
      <c r="AP552" s="55">
        <f t="shared" si="206"/>
        <v>-0.12478999999999996</v>
      </c>
      <c r="AQ552" s="55">
        <f t="shared" si="207"/>
        <v>-0.27181999999999995</v>
      </c>
      <c r="AR552" s="55">
        <f t="shared" si="208"/>
        <v>-5.9400000000000008E-2</v>
      </c>
      <c r="AS552" s="55">
        <f t="shared" si="209"/>
        <v>-0.3159200000000002</v>
      </c>
    </row>
    <row r="553" spans="1:45" ht="13.5" customHeight="1">
      <c r="A553" s="51">
        <v>543</v>
      </c>
      <c r="B553" s="52">
        <v>44609</v>
      </c>
      <c r="C553" s="53">
        <v>0.65125</v>
      </c>
      <c r="D553" s="53">
        <v>-1.24983</v>
      </c>
      <c r="E553" s="53">
        <v>-1.7497100000000001</v>
      </c>
      <c r="F553" s="53">
        <v>-0.90812999999999999</v>
      </c>
      <c r="G553" s="53">
        <v>0.68615999999999999</v>
      </c>
      <c r="H553" s="53">
        <v>2.9336799999999998</v>
      </c>
      <c r="I553" s="54">
        <f t="shared" si="216"/>
        <v>-0.64399210316186295</v>
      </c>
      <c r="J553" s="54">
        <f t="shared" si="216"/>
        <v>-0.42629870749539311</v>
      </c>
      <c r="K553" s="54">
        <f t="shared" si="216"/>
        <v>-0.24610105240621641</v>
      </c>
      <c r="L553" s="54">
        <f t="shared" si="216"/>
        <v>-0.12004999380404124</v>
      </c>
      <c r="M553" s="54">
        <f t="shared" si="216"/>
        <v>-2.9637082101645285E-2</v>
      </c>
      <c r="N553" s="54">
        <f t="shared" si="216"/>
        <v>3.9434094044381196E-2</v>
      </c>
      <c r="O553" s="54">
        <f t="shared" si="216"/>
        <v>9.5256711931832605E-2</v>
      </c>
      <c r="P553" s="54">
        <f t="shared" si="216"/>
        <v>0.14217061532618464</v>
      </c>
      <c r="Q553" s="54">
        <f t="shared" si="216"/>
        <v>0.18257093665127919</v>
      </c>
      <c r="R553" s="54">
        <f t="shared" si="216"/>
        <v>0.217877564182898</v>
      </c>
      <c r="S553" s="54">
        <f t="shared" si="217"/>
        <v>0.24901281968340735</v>
      </c>
      <c r="T553" s="54">
        <f t="shared" si="217"/>
        <v>0.27663246940503439</v>
      </c>
      <c r="U553" s="54">
        <f t="shared" si="217"/>
        <v>0.30123852677856783</v>
      </c>
      <c r="V553" s="54">
        <f t="shared" si="217"/>
        <v>0.32323586999987586</v>
      </c>
      <c r="W553" s="54">
        <f t="shared" si="217"/>
        <v>0.34296196900002429</v>
      </c>
      <c r="X553" s="54">
        <f t="shared" si="217"/>
        <v>0.36070355740691606</v>
      </c>
      <c r="Y553" s="54">
        <f t="shared" si="217"/>
        <v>0.37670683190336685</v>
      </c>
      <c r="Z553" s="54">
        <f t="shared" si="217"/>
        <v>0.39118433669057684</v>
      </c>
      <c r="AA553" s="54">
        <f t="shared" si="217"/>
        <v>0.40432005893568174</v>
      </c>
      <c r="AB553" s="54">
        <f t="shared" si="217"/>
        <v>0.4162734782631185</v>
      </c>
      <c r="AC553" s="54">
        <f t="shared" si="218"/>
        <v>0.42718293715721334</v>
      </c>
      <c r="AD553" s="54">
        <f t="shared" si="218"/>
        <v>0.43716851914541333</v>
      </c>
      <c r="AE553" s="54">
        <f t="shared" si="218"/>
        <v>0.44633453638026599</v>
      </c>
      <c r="AF553" s="54">
        <f t="shared" si="218"/>
        <v>0.45477168839149956</v>
      </c>
      <c r="AG553" s="54">
        <f t="shared" si="218"/>
        <v>0.46255893528695907</v>
      </c>
      <c r="AH553" s="54">
        <f t="shared" si="218"/>
        <v>0.46976511989804681</v>
      </c>
      <c r="AI553" s="54">
        <f t="shared" si="218"/>
        <v>0.47645036875725799</v>
      </c>
      <c r="AJ553" s="54">
        <f t="shared" si="218"/>
        <v>0.48266729882534593</v>
      </c>
      <c r="AK553" s="54">
        <f t="shared" si="218"/>
        <v>0.488462054465302</v>
      </c>
      <c r="AL553" s="54">
        <f t="shared" si="218"/>
        <v>0.49387519688054482</v>
      </c>
      <c r="AN553" s="55">
        <f t="shared" si="204"/>
        <v>-1.3630000000000031E-2</v>
      </c>
      <c r="AO553" s="55">
        <f t="shared" si="205"/>
        <v>-4.442999999999997E-2</v>
      </c>
      <c r="AP553" s="55">
        <f t="shared" si="206"/>
        <v>0.14635999999999982</v>
      </c>
      <c r="AQ553" s="55">
        <f t="shared" si="207"/>
        <v>6.0499999999999998E-2</v>
      </c>
      <c r="AR553" s="55">
        <f t="shared" si="208"/>
        <v>8.3269999999999955E-2</v>
      </c>
      <c r="AS553" s="55">
        <f t="shared" si="209"/>
        <v>0.38020999999999994</v>
      </c>
    </row>
    <row r="554" spans="1:45" ht="13.5" customHeight="1">
      <c r="A554" s="51">
        <v>544</v>
      </c>
      <c r="B554" s="52">
        <v>44610</v>
      </c>
      <c r="C554" s="53">
        <v>0.60294000000000003</v>
      </c>
      <c r="D554" s="53">
        <v>-1.17171</v>
      </c>
      <c r="E554" s="53">
        <v>-1.8364199999999999</v>
      </c>
      <c r="F554" s="53">
        <v>-0.98097000000000001</v>
      </c>
      <c r="G554" s="53">
        <v>0.6653</v>
      </c>
      <c r="H554" s="53">
        <v>2.60555</v>
      </c>
      <c r="I554" s="54">
        <f t="shared" si="216"/>
        <v>-0.69104699183200147</v>
      </c>
      <c r="J554" s="54">
        <f t="shared" si="216"/>
        <v>-0.48686960686198755</v>
      </c>
      <c r="K554" s="54">
        <f t="shared" si="216"/>
        <v>-0.30901911647010261</v>
      </c>
      <c r="L554" s="54">
        <f t="shared" si="216"/>
        <v>-0.18169200159499582</v>
      </c>
      <c r="M554" s="54">
        <f t="shared" si="216"/>
        <v>-8.8312257787034193E-2</v>
      </c>
      <c r="N554" s="54">
        <f t="shared" si="216"/>
        <v>-1.5673513746977841E-2</v>
      </c>
      <c r="O554" s="54">
        <f t="shared" si="216"/>
        <v>4.3646638208399202E-2</v>
      </c>
      <c r="P554" s="54">
        <f t="shared" si="216"/>
        <v>9.3639950073580891E-2</v>
      </c>
      <c r="Q554" s="54">
        <f t="shared" si="216"/>
        <v>0.13656907258226367</v>
      </c>
      <c r="R554" s="54">
        <f t="shared" si="216"/>
        <v>0.17384558825108151</v>
      </c>
      <c r="S554" s="54">
        <f t="shared" si="217"/>
        <v>0.20644538145062621</v>
      </c>
      <c r="T554" s="54">
        <f t="shared" si="217"/>
        <v>0.23510218588823076</v>
      </c>
      <c r="U554" s="54">
        <f t="shared" si="217"/>
        <v>0.26039981728412054</v>
      </c>
      <c r="V554" s="54">
        <f t="shared" si="217"/>
        <v>0.28281859404653703</v>
      </c>
      <c r="W554" s="54">
        <f t="shared" si="217"/>
        <v>0.30276084911106904</v>
      </c>
      <c r="X554" s="54">
        <f t="shared" si="217"/>
        <v>0.32056664193060991</v>
      </c>
      <c r="Y554" s="54">
        <f t="shared" si="217"/>
        <v>0.33652463451597886</v>
      </c>
      <c r="Z554" s="54">
        <f t="shared" si="217"/>
        <v>0.35088036301355729</v>
      </c>
      <c r="AA554" s="54">
        <f t="shared" si="217"/>
        <v>0.3638429231618806</v>
      </c>
      <c r="AB554" s="54">
        <f t="shared" si="217"/>
        <v>0.37559055233523453</v>
      </c>
      <c r="AC554" s="54">
        <f t="shared" si="218"/>
        <v>0.38627535682095138</v>
      </c>
      <c r="AD554" s="54">
        <f t="shared" si="218"/>
        <v>0.3960273317772609</v>
      </c>
      <c r="AE554" s="54">
        <f t="shared" si="218"/>
        <v>0.40495777732046323</v>
      </c>
      <c r="AF554" s="54">
        <f t="shared" si="218"/>
        <v>0.41316219382947728</v>
      </c>
      <c r="AG554" s="54">
        <f t="shared" si="218"/>
        <v>0.42072272833247421</v>
      </c>
      <c r="AH554" s="54">
        <f t="shared" si="218"/>
        <v>0.42771023580872303</v>
      </c>
      <c r="AI554" s="54">
        <f t="shared" si="218"/>
        <v>0.4341860121973472</v>
      </c>
      <c r="AJ554" s="54">
        <f t="shared" si="218"/>
        <v>0.44020324920857723</v>
      </c>
      <c r="AK554" s="54">
        <f t="shared" si="218"/>
        <v>0.44580825462082957</v>
      </c>
      <c r="AL554" s="54">
        <f t="shared" si="218"/>
        <v>0.45104147572595371</v>
      </c>
      <c r="AN554" s="55">
        <f t="shared" si="204"/>
        <v>-4.8309999999999964E-2</v>
      </c>
      <c r="AO554" s="55">
        <f t="shared" si="205"/>
        <v>7.8119999999999967E-2</v>
      </c>
      <c r="AP554" s="55">
        <f t="shared" si="206"/>
        <v>-8.6709999999999843E-2</v>
      </c>
      <c r="AQ554" s="55">
        <f t="shared" si="207"/>
        <v>-7.2840000000000016E-2</v>
      </c>
      <c r="AR554" s="55">
        <f t="shared" si="208"/>
        <v>-2.085999999999999E-2</v>
      </c>
      <c r="AS554" s="55">
        <f t="shared" si="209"/>
        <v>-0.32812999999999981</v>
      </c>
    </row>
    <row r="555" spans="1:45" ht="13.5" customHeight="1">
      <c r="A555" s="51">
        <v>545</v>
      </c>
      <c r="B555" s="52">
        <v>44613</v>
      </c>
      <c r="C555" s="53">
        <v>0.60392999999999997</v>
      </c>
      <c r="D555" s="53">
        <v>-1.2060999999999999</v>
      </c>
      <c r="E555" s="53">
        <v>-1.70966</v>
      </c>
      <c r="F555" s="53">
        <v>-0.90420999999999996</v>
      </c>
      <c r="G555" s="53">
        <v>0.72755999999999998</v>
      </c>
      <c r="H555" s="53">
        <v>2.82158</v>
      </c>
      <c r="I555" s="54">
        <f t="shared" si="216"/>
        <v>-0.67525485873895996</v>
      </c>
      <c r="J555" s="54">
        <f t="shared" si="216"/>
        <v>-0.48214212517130461</v>
      </c>
      <c r="K555" s="54">
        <f t="shared" si="216"/>
        <v>-0.3085626451655582</v>
      </c>
      <c r="L555" s="54">
        <f t="shared" si="216"/>
        <v>-0.18145831764188719</v>
      </c>
      <c r="M555" s="54">
        <f t="shared" si="216"/>
        <v>-8.7961356164237475E-2</v>
      </c>
      <c r="N555" s="54">
        <f t="shared" si="216"/>
        <v>-1.5766620271289222E-2</v>
      </c>
      <c r="O555" s="54">
        <f t="shared" si="216"/>
        <v>4.2686229727211866E-2</v>
      </c>
      <c r="P555" s="54">
        <f t="shared" si="216"/>
        <v>9.1675796438210416E-2</v>
      </c>
      <c r="Q555" s="54">
        <f t="shared" si="216"/>
        <v>0.13366423946005471</v>
      </c>
      <c r="R555" s="54">
        <f t="shared" si="216"/>
        <v>0.17016117490950453</v>
      </c>
      <c r="S555" s="54">
        <f t="shared" si="217"/>
        <v>0.20217213160224409</v>
      </c>
      <c r="T555" s="54">
        <f t="shared" si="217"/>
        <v>0.2304230471772982</v>
      </c>
      <c r="U555" s="54">
        <f t="shared" si="217"/>
        <v>0.25547295104644752</v>
      </c>
      <c r="V555" s="54">
        <f t="shared" si="217"/>
        <v>0.27777212659869255</v>
      </c>
      <c r="W555" s="54">
        <f t="shared" si="217"/>
        <v>0.29769369300763904</v>
      </c>
      <c r="X555" s="54">
        <f t="shared" si="217"/>
        <v>0.31555204598677017</v>
      </c>
      <c r="Y555" s="54">
        <f t="shared" si="217"/>
        <v>0.33161462169360079</v>
      </c>
      <c r="Z555" s="54">
        <f t="shared" si="217"/>
        <v>0.34611011291189114</v>
      </c>
      <c r="AA555" s="54">
        <f t="shared" si="217"/>
        <v>0.35923466916107283</v>
      </c>
      <c r="AB555" s="54">
        <f t="shared" si="217"/>
        <v>0.37115684451073028</v>
      </c>
      <c r="AC555" s="54">
        <f t="shared" si="218"/>
        <v>0.38202168679867288</v>
      </c>
      <c r="AD555" s="54">
        <f t="shared" si="218"/>
        <v>0.39195418325357129</v>
      </c>
      <c r="AE555" s="54">
        <f t="shared" si="218"/>
        <v>0.40106219086597072</v>
      </c>
      <c r="AF555" s="54">
        <f t="shared" si="218"/>
        <v>0.40943893720589469</v>
      </c>
      <c r="AG555" s="54">
        <f t="shared" si="218"/>
        <v>0.41716515554019473</v>
      </c>
      <c r="AH555" s="54">
        <f t="shared" si="218"/>
        <v>0.42431090592521692</v>
      </c>
      <c r="AI555" s="54">
        <f t="shared" si="218"/>
        <v>0.43093712619081792</v>
      </c>
      <c r="AJ555" s="54">
        <f t="shared" si="218"/>
        <v>0.43709695098852958</v>
      </c>
      <c r="AK555" s="54">
        <f t="shared" si="218"/>
        <v>0.44283683230380833</v>
      </c>
      <c r="AL555" s="54">
        <f t="shared" si="218"/>
        <v>0.44819749060931524</v>
      </c>
      <c r="AN555" s="55">
        <f t="shared" si="204"/>
        <v>9.8999999999993538E-4</v>
      </c>
      <c r="AO555" s="55">
        <f t="shared" si="205"/>
        <v>-3.4389999999999921E-2</v>
      </c>
      <c r="AP555" s="55">
        <f t="shared" si="206"/>
        <v>0.12675999999999998</v>
      </c>
      <c r="AQ555" s="55">
        <f t="shared" si="207"/>
        <v>7.676000000000005E-2</v>
      </c>
      <c r="AR555" s="55">
        <f t="shared" si="208"/>
        <v>6.2259999999999982E-2</v>
      </c>
      <c r="AS555" s="55">
        <f t="shared" si="209"/>
        <v>0.21602999999999994</v>
      </c>
    </row>
    <row r="556" spans="1:45" ht="13.5" customHeight="1">
      <c r="A556" s="51">
        <v>546</v>
      </c>
      <c r="B556" s="52">
        <v>44614</v>
      </c>
      <c r="C556" s="53">
        <v>0.58206999999999998</v>
      </c>
      <c r="D556" s="53">
        <v>-1.1815599999999999</v>
      </c>
      <c r="E556" s="53">
        <v>-1.7542199999999999</v>
      </c>
      <c r="F556" s="53">
        <v>-0.84409999999999996</v>
      </c>
      <c r="G556" s="53">
        <v>0.73743000000000003</v>
      </c>
      <c r="H556" s="53">
        <v>3.0654300000000001</v>
      </c>
      <c r="I556" s="54">
        <f t="shared" si="216"/>
        <v>-0.68410216614383734</v>
      </c>
      <c r="J556" s="54">
        <f t="shared" si="216"/>
        <v>-0.49247017328903481</v>
      </c>
      <c r="K556" s="54">
        <f t="shared" si="216"/>
        <v>-0.31835436734449407</v>
      </c>
      <c r="L556" s="54">
        <f t="shared" si="216"/>
        <v>-0.1915617516339318</v>
      </c>
      <c r="M556" s="54">
        <f t="shared" si="216"/>
        <v>-9.9450275046436554E-2</v>
      </c>
      <c r="N556" s="54">
        <f t="shared" si="216"/>
        <v>-2.9259695955570209E-2</v>
      </c>
      <c r="O556" s="54">
        <f t="shared" si="216"/>
        <v>2.7012273627129546E-2</v>
      </c>
      <c r="P556" s="54">
        <f t="shared" si="216"/>
        <v>7.3927878107128725E-2</v>
      </c>
      <c r="Q556" s="54">
        <f t="shared" si="216"/>
        <v>0.11409349916309275</v>
      </c>
      <c r="R556" s="54">
        <f t="shared" si="216"/>
        <v>0.14907072182488332</v>
      </c>
      <c r="S556" s="54">
        <f t="shared" si="217"/>
        <v>0.17986397135859802</v>
      </c>
      <c r="T556" s="54">
        <f t="shared" si="217"/>
        <v>0.20717122420387496</v>
      </c>
      <c r="U556" s="54">
        <f t="shared" si="217"/>
        <v>0.23151258248605652</v>
      </c>
      <c r="V556" s="54">
        <f t="shared" si="217"/>
        <v>0.25329739760334835</v>
      </c>
      <c r="W556" s="54">
        <f t="shared" si="217"/>
        <v>0.27286049450492711</v>
      </c>
      <c r="X556" s="54">
        <f t="shared" si="217"/>
        <v>0.29048268809755212</v>
      </c>
      <c r="Y556" s="54">
        <f t="shared" si="217"/>
        <v>0.30640316564997616</v>
      </c>
      <c r="Z556" s="54">
        <f t="shared" si="217"/>
        <v>0.32082754412029918</v>
      </c>
      <c r="AA556" s="54">
        <f t="shared" si="217"/>
        <v>0.33393353892479294</v>
      </c>
      <c r="AB556" s="54">
        <f t="shared" si="217"/>
        <v>0.34587524111792556</v>
      </c>
      <c r="AC556" s="54">
        <f t="shared" si="218"/>
        <v>0.35678652461492549</v>
      </c>
      <c r="AD556" s="54">
        <f t="shared" si="218"/>
        <v>0.36678386313485734</v>
      </c>
      <c r="AE556" s="54">
        <f t="shared" si="218"/>
        <v>0.37596871287726785</v>
      </c>
      <c r="AF556" s="54">
        <f t="shared" si="218"/>
        <v>0.38442955349141605</v>
      </c>
      <c r="AG556" s="54">
        <f t="shared" si="218"/>
        <v>0.39224364708084947</v>
      </c>
      <c r="AH556" s="54">
        <f t="shared" si="218"/>
        <v>0.39947855767723695</v>
      </c>
      <c r="AI556" s="54">
        <f t="shared" si="218"/>
        <v>0.40619346407997348</v>
      </c>
      <c r="AJ556" s="54">
        <f t="shared" si="218"/>
        <v>0.41244029326522164</v>
      </c>
      <c r="AK556" s="54">
        <f t="shared" si="218"/>
        <v>0.41826469775649772</v>
      </c>
      <c r="AL556" s="54">
        <f t="shared" si="218"/>
        <v>0.42370689746192686</v>
      </c>
      <c r="AN556" s="55">
        <f t="shared" si="204"/>
        <v>-2.1859999999999991E-2</v>
      </c>
      <c r="AO556" s="55">
        <f t="shared" si="205"/>
        <v>2.4540000000000006E-2</v>
      </c>
      <c r="AP556" s="55">
        <f t="shared" si="206"/>
        <v>-4.4559999999999933E-2</v>
      </c>
      <c r="AQ556" s="55">
        <f t="shared" si="207"/>
        <v>6.0109999999999997E-2</v>
      </c>
      <c r="AR556" s="55">
        <f t="shared" si="208"/>
        <v>9.8700000000000454E-3</v>
      </c>
      <c r="AS556" s="55">
        <f t="shared" si="209"/>
        <v>0.24385000000000012</v>
      </c>
    </row>
    <row r="557" spans="1:45" ht="13.5" customHeight="1">
      <c r="A557" s="51">
        <v>547</v>
      </c>
      <c r="B557" s="52">
        <v>44615</v>
      </c>
      <c r="C557" s="53">
        <v>0.59426000000000001</v>
      </c>
      <c r="D557" s="53">
        <v>-1.2435099999999999</v>
      </c>
      <c r="E557" s="53">
        <v>-1.5304</v>
      </c>
      <c r="F557" s="53">
        <v>-0.74390000000000001</v>
      </c>
      <c r="G557" s="53">
        <v>0.74421999999999999</v>
      </c>
      <c r="H557" s="53">
        <v>3.13523</v>
      </c>
      <c r="I557" s="54">
        <f t="shared" si="216"/>
        <v>-0.62850847460610293</v>
      </c>
      <c r="J557" s="54">
        <f t="shared" si="216"/>
        <v>-0.42042030427479882</v>
      </c>
      <c r="K557" s="54">
        <f t="shared" si="216"/>
        <v>-0.24757979763093516</v>
      </c>
      <c r="L557" s="54">
        <f t="shared" si="216"/>
        <v>-0.12494219744849111</v>
      </c>
      <c r="M557" s="54">
        <f t="shared" si="216"/>
        <v>-3.7084615912185565E-2</v>
      </c>
      <c r="N557" s="54">
        <f t="shared" si="216"/>
        <v>2.9161079166845738E-2</v>
      </c>
      <c r="O557" s="54">
        <f t="shared" si="216"/>
        <v>8.1816610745008594E-2</v>
      </c>
      <c r="P557" s="54">
        <f t="shared" si="216"/>
        <v>0.12542687990164969</v>
      </c>
      <c r="Q557" s="54">
        <f t="shared" si="216"/>
        <v>0.1625852294609581</v>
      </c>
      <c r="R557" s="54">
        <f t="shared" si="216"/>
        <v>0.19484086600889475</v>
      </c>
      <c r="S557" s="54">
        <f t="shared" si="217"/>
        <v>0.22318269122146003</v>
      </c>
      <c r="T557" s="54">
        <f t="shared" si="217"/>
        <v>0.24828957588439179</v>
      </c>
      <c r="U557" s="54">
        <f t="shared" si="217"/>
        <v>0.27066010456085315</v>
      </c>
      <c r="V557" s="54">
        <f t="shared" si="217"/>
        <v>0.29068117234300861</v>
      </c>
      <c r="W557" s="54">
        <f t="shared" si="217"/>
        <v>0.3086654383430103</v>
      </c>
      <c r="X557" s="54">
        <f t="shared" si="217"/>
        <v>0.32487269190305978</v>
      </c>
      <c r="Y557" s="54">
        <f t="shared" si="217"/>
        <v>0.33952273749056305</v>
      </c>
      <c r="Z557" s="54">
        <f t="shared" si="217"/>
        <v>0.35280368841074916</v>
      </c>
      <c r="AA557" s="54">
        <f t="shared" si="217"/>
        <v>0.36487768792136932</v>
      </c>
      <c r="AB557" s="54">
        <f t="shared" si="217"/>
        <v>0.37588512178336581</v>
      </c>
      <c r="AC557" s="54">
        <f t="shared" si="218"/>
        <v>0.3859478934293834</v>
      </c>
      <c r="AD557" s="54">
        <f t="shared" si="218"/>
        <v>0.395172075721623</v>
      </c>
      <c r="AE557" s="54">
        <f t="shared" si="218"/>
        <v>0.40365011778127108</v>
      </c>
      <c r="AF557" s="54">
        <f t="shared" si="218"/>
        <v>0.41146271333573253</v>
      </c>
      <c r="AG557" s="54">
        <f t="shared" si="218"/>
        <v>0.41868039826489678</v>
      </c>
      <c r="AH557" s="54">
        <f t="shared" si="218"/>
        <v>0.4253649237538088</v>
      </c>
      <c r="AI557" s="54">
        <f t="shared" si="218"/>
        <v>0.43157043938285805</v>
      </c>
      <c r="AJ557" s="54">
        <f t="shared" si="218"/>
        <v>0.4373445132453283</v>
      </c>
      <c r="AK557" s="54">
        <f t="shared" si="218"/>
        <v>0.44272901148978</v>
      </c>
      <c r="AL557" s="54">
        <f t="shared" si="218"/>
        <v>0.44776085635371687</v>
      </c>
      <c r="AN557" s="55">
        <f t="shared" si="204"/>
        <v>1.2190000000000034E-2</v>
      </c>
      <c r="AO557" s="55">
        <f t="shared" si="205"/>
        <v>-6.194999999999995E-2</v>
      </c>
      <c r="AP557" s="55">
        <f t="shared" si="206"/>
        <v>0.22381999999999991</v>
      </c>
      <c r="AQ557" s="55">
        <f t="shared" si="207"/>
        <v>0.10019999999999996</v>
      </c>
      <c r="AR557" s="55">
        <f t="shared" si="208"/>
        <v>6.7899999999999627E-3</v>
      </c>
      <c r="AS557" s="55">
        <f t="shared" si="209"/>
        <v>6.9799999999999862E-2</v>
      </c>
    </row>
    <row r="558" spans="1:45" ht="13.5" customHeight="1">
      <c r="A558" s="51">
        <v>548</v>
      </c>
      <c r="B558" s="52">
        <v>44616</v>
      </c>
      <c r="C558" s="53">
        <v>0.51017000000000001</v>
      </c>
      <c r="D558" s="53">
        <v>-1.1520300000000001</v>
      </c>
      <c r="E558" s="53">
        <v>-1.4655800000000001</v>
      </c>
      <c r="F558" s="53">
        <v>-0.89088999999999996</v>
      </c>
      <c r="G558" s="53">
        <v>0.7359</v>
      </c>
      <c r="H558" s="53">
        <v>2.85853</v>
      </c>
      <c r="I558" s="54">
        <f t="shared" si="216"/>
        <v>-0.66843236821677865</v>
      </c>
      <c r="J558" s="54">
        <f t="shared" si="216"/>
        <v>-0.49086787467153958</v>
      </c>
      <c r="K558" s="54">
        <f t="shared" si="216"/>
        <v>-0.33593190931620809</v>
      </c>
      <c r="L558" s="54">
        <f t="shared" si="216"/>
        <v>-0.2226312412564514</v>
      </c>
      <c r="M558" s="54">
        <f t="shared" si="216"/>
        <v>-0.13881602876397067</v>
      </c>
      <c r="N558" s="54">
        <f t="shared" si="216"/>
        <v>-7.3570240716962998E-2</v>
      </c>
      <c r="O558" s="54">
        <f t="shared" si="216"/>
        <v>-2.029104623600167E-2</v>
      </c>
      <c r="P558" s="54">
        <f t="shared" si="216"/>
        <v>2.4718239802202613E-2</v>
      </c>
      <c r="Q558" s="54">
        <f t="shared" si="216"/>
        <v>6.3564321978765576E-2</v>
      </c>
      <c r="R558" s="54">
        <f t="shared" si="216"/>
        <v>9.7530104832397185E-2</v>
      </c>
      <c r="S558" s="54">
        <f t="shared" si="217"/>
        <v>0.12746916544013212</v>
      </c>
      <c r="T558" s="54">
        <f t="shared" si="217"/>
        <v>0.15400106593332813</v>
      </c>
      <c r="U558" s="54">
        <f t="shared" si="217"/>
        <v>0.17760777660541338</v>
      </c>
      <c r="V558" s="54">
        <f t="shared" si="217"/>
        <v>0.19868230912973583</v>
      </c>
      <c r="W558" s="54">
        <f t="shared" si="217"/>
        <v>0.21755439695343748</v>
      </c>
      <c r="X558" s="54">
        <f t="shared" si="217"/>
        <v>0.23450508918311372</v>
      </c>
      <c r="Y558" s="54">
        <f t="shared" si="217"/>
        <v>0.24977589620167215</v>
      </c>
      <c r="Z558" s="54">
        <f t="shared" si="217"/>
        <v>0.26357516167501499</v>
      </c>
      <c r="AA558" s="54">
        <f t="shared" si="217"/>
        <v>0.27608292934631284</v>
      </c>
      <c r="AB558" s="54">
        <f t="shared" si="217"/>
        <v>0.28745490788666361</v>
      </c>
      <c r="AC558" s="54">
        <f t="shared" si="218"/>
        <v>0.29782582485624731</v>
      </c>
      <c r="AD558" s="54">
        <f t="shared" si="218"/>
        <v>0.30731231633703338</v>
      </c>
      <c r="AE558" s="54">
        <f t="shared" si="218"/>
        <v>0.31601543333561172</v>
      </c>
      <c r="AF558" s="54">
        <f t="shared" si="218"/>
        <v>0.32402281712761982</v>
      </c>
      <c r="AG558" s="54">
        <f t="shared" si="218"/>
        <v>0.33141058309577742</v>
      </c>
      <c r="AH558" s="54">
        <f t="shared" si="218"/>
        <v>0.3382449468411669</v>
      </c>
      <c r="AI558" s="54">
        <f t="shared" si="218"/>
        <v>0.34458362314944652</v>
      </c>
      <c r="AJ558" s="54">
        <f t="shared" si="218"/>
        <v>0.35047702596319891</v>
      </c>
      <c r="AK558" s="54">
        <f t="shared" si="218"/>
        <v>0.35596929517997578</v>
      </c>
      <c r="AL558" s="54">
        <f t="shared" si="218"/>
        <v>0.36109917369097</v>
      </c>
      <c r="AN558" s="55">
        <f t="shared" si="204"/>
        <v>-8.4089999999999998E-2</v>
      </c>
      <c r="AO558" s="55">
        <f t="shared" si="205"/>
        <v>9.1479999999999784E-2</v>
      </c>
      <c r="AP558" s="55">
        <f t="shared" si="206"/>
        <v>6.4819999999999878E-2</v>
      </c>
      <c r="AQ558" s="55">
        <f t="shared" si="207"/>
        <v>-0.14698999999999995</v>
      </c>
      <c r="AR558" s="55">
        <f t="shared" si="208"/>
        <v>-8.3199999999999941E-3</v>
      </c>
      <c r="AS558" s="55">
        <f t="shared" si="209"/>
        <v>-0.27669999999999995</v>
      </c>
    </row>
    <row r="559" spans="1:45" ht="13.5" customHeight="1">
      <c r="A559" s="51">
        <v>549</v>
      </c>
      <c r="B559" s="52">
        <v>44617</v>
      </c>
      <c r="C559" s="53">
        <v>0.57674999999999998</v>
      </c>
      <c r="D559" s="53">
        <v>-1.23387</v>
      </c>
      <c r="E559" s="53">
        <v>-1.41212</v>
      </c>
      <c r="F559" s="53">
        <v>-0.89966000000000002</v>
      </c>
      <c r="G559" s="53">
        <v>0.81721999999999995</v>
      </c>
      <c r="H559" s="53">
        <v>3.2645499999999998</v>
      </c>
      <c r="I559" s="54">
        <f t="shared" si="216"/>
        <v>-0.64680641251075999</v>
      </c>
      <c r="J559" s="54">
        <f t="shared" si="216"/>
        <v>-0.47384495651145242</v>
      </c>
      <c r="K559" s="54">
        <f t="shared" si="216"/>
        <v>-0.31928804429345037</v>
      </c>
      <c r="L559" s="54">
        <f t="shared" si="216"/>
        <v>-0.20362974932405808</v>
      </c>
      <c r="M559" s="54">
        <f t="shared" si="216"/>
        <v>-0.11757146832651133</v>
      </c>
      <c r="N559" s="54">
        <f t="shared" si="216"/>
        <v>-5.0911418701389599E-2</v>
      </c>
      <c r="O559" s="54">
        <f t="shared" si="216"/>
        <v>3.156640217137463E-3</v>
      </c>
      <c r="P559" s="54">
        <f t="shared" si="216"/>
        <v>4.8679917776281778E-2</v>
      </c>
      <c r="Q559" s="54">
        <f t="shared" si="216"/>
        <v>8.8020800838735147E-2</v>
      </c>
      <c r="R559" s="54">
        <f t="shared" si="216"/>
        <v>0.12259834059115118</v>
      </c>
      <c r="S559" s="54">
        <f t="shared" si="217"/>
        <v>0.15331565878345715</v>
      </c>
      <c r="T559" s="54">
        <f t="shared" si="217"/>
        <v>0.18079098379459738</v>
      </c>
      <c r="U559" s="54">
        <f t="shared" si="217"/>
        <v>0.20547977774615964</v>
      </c>
      <c r="V559" s="54">
        <f t="shared" si="217"/>
        <v>0.2277392001346549</v>
      </c>
      <c r="W559" s="54">
        <f t="shared" si="217"/>
        <v>0.24786257733234088</v>
      </c>
      <c r="X559" s="54">
        <f t="shared" si="217"/>
        <v>0.26609834228078932</v>
      </c>
      <c r="Y559" s="54">
        <f t="shared" si="217"/>
        <v>0.28266091570975416</v>
      </c>
      <c r="Z559" s="54">
        <f t="shared" si="217"/>
        <v>0.29773737491234475</v>
      </c>
      <c r="AA559" s="54">
        <f t="shared" si="217"/>
        <v>0.31149188855145216</v>
      </c>
      <c r="AB559" s="54">
        <f t="shared" si="217"/>
        <v>0.32406893438054263</v>
      </c>
      <c r="AC559" s="54">
        <f t="shared" si="218"/>
        <v>0.33559582148719264</v>
      </c>
      <c r="AD559" s="54">
        <f t="shared" si="218"/>
        <v>0.34618478408969411</v>
      </c>
      <c r="AE559" s="54">
        <f t="shared" si="218"/>
        <v>0.35593478391958311</v>
      </c>
      <c r="AF559" s="54">
        <f t="shared" si="218"/>
        <v>0.36493309269454477</v>
      </c>
      <c r="AG559" s="54">
        <f t="shared" si="218"/>
        <v>0.37325669383899096</v>
      </c>
      <c r="AH559" s="54">
        <f t="shared" si="218"/>
        <v>0.38097352711723176</v>
      </c>
      <c r="AI559" s="54">
        <f t="shared" si="218"/>
        <v>0.38814359270730758</v>
      </c>
      <c r="AJ559" s="54">
        <f t="shared" si="218"/>
        <v>0.39481992807922339</v>
      </c>
      <c r="AK559" s="54">
        <f t="shared" si="218"/>
        <v>0.40104946963333332</v>
      </c>
      <c r="AL559" s="54">
        <f t="shared" si="218"/>
        <v>0.40687381032152004</v>
      </c>
      <c r="AN559" s="55">
        <f t="shared" si="204"/>
        <v>6.6579999999999973E-2</v>
      </c>
      <c r="AO559" s="55">
        <f t="shared" si="205"/>
        <v>-8.1839999999999913E-2</v>
      </c>
      <c r="AP559" s="55">
        <f t="shared" si="206"/>
        <v>5.3460000000000063E-2</v>
      </c>
      <c r="AQ559" s="55">
        <f t="shared" si="207"/>
        <v>-8.7700000000000555E-3</v>
      </c>
      <c r="AR559" s="55">
        <f t="shared" si="208"/>
        <v>8.1319999999999948E-2</v>
      </c>
      <c r="AS559" s="55">
        <f t="shared" si="209"/>
        <v>0.40601999999999983</v>
      </c>
    </row>
    <row r="560" spans="1:45" ht="13.5" customHeight="1">
      <c r="A560" s="51">
        <v>550</v>
      </c>
      <c r="B560" s="52">
        <v>44620</v>
      </c>
      <c r="C560" s="53">
        <v>0.57494999999999996</v>
      </c>
      <c r="D560" s="53">
        <v>-1.2687600000000001</v>
      </c>
      <c r="E560" s="53">
        <v>-1.3553999999999999</v>
      </c>
      <c r="F560" s="53">
        <v>-0.70384999999999998</v>
      </c>
      <c r="G560" s="53">
        <v>0.91373000000000004</v>
      </c>
      <c r="H560" s="53">
        <v>3.2574000000000001</v>
      </c>
      <c r="I560" s="54">
        <f t="shared" si="216"/>
        <v>-0.65478096226786242</v>
      </c>
      <c r="J560" s="54">
        <f t="shared" si="216"/>
        <v>-0.48278166582228149</v>
      </c>
      <c r="K560" s="54">
        <f t="shared" si="216"/>
        <v>-0.32324601228511529</v>
      </c>
      <c r="L560" s="54">
        <f t="shared" si="216"/>
        <v>-0.19910746381570582</v>
      </c>
      <c r="M560" s="54">
        <f t="shared" si="216"/>
        <v>-0.1049847204697302</v>
      </c>
      <c r="N560" s="54">
        <f t="shared" si="216"/>
        <v>-3.2196974249798227E-2</v>
      </c>
      <c r="O560" s="54">
        <f t="shared" si="216"/>
        <v>2.5944301060018049E-2</v>
      </c>
      <c r="P560" s="54">
        <f t="shared" si="216"/>
        <v>7.3860945206733641E-2</v>
      </c>
      <c r="Q560" s="54">
        <f t="shared" si="216"/>
        <v>0.11436267795462216</v>
      </c>
      <c r="R560" s="54">
        <f t="shared" si="216"/>
        <v>0.14924820623994747</v>
      </c>
      <c r="S560" s="54">
        <f t="shared" si="217"/>
        <v>0.17970709166962304</v>
      </c>
      <c r="T560" s="54">
        <f t="shared" si="217"/>
        <v>0.20656250992901951</v>
      </c>
      <c r="U560" s="54">
        <f t="shared" si="217"/>
        <v>0.23041256635450785</v>
      </c>
      <c r="V560" s="54">
        <f t="shared" si="217"/>
        <v>0.25171197169457304</v>
      </c>
      <c r="W560" s="54">
        <f t="shared" si="217"/>
        <v>0.27081976430800669</v>
      </c>
      <c r="X560" s="54">
        <f t="shared" si="217"/>
        <v>0.28802787412449982</v>
      </c>
      <c r="Y560" s="54">
        <f t="shared" si="217"/>
        <v>0.3035788262440563</v>
      </c>
      <c r="Z560" s="54">
        <f t="shared" si="217"/>
        <v>0.31767719940633754</v>
      </c>
      <c r="AA560" s="54">
        <f t="shared" si="217"/>
        <v>0.33049741127469678</v>
      </c>
      <c r="AB560" s="54">
        <f t="shared" si="217"/>
        <v>0.34218927613492722</v>
      </c>
      <c r="AC560" s="54">
        <f t="shared" si="218"/>
        <v>0.3528821588140903</v>
      </c>
      <c r="AD560" s="54">
        <f t="shared" si="218"/>
        <v>0.36268820329053553</v>
      </c>
      <c r="AE560" s="54">
        <f t="shared" si="218"/>
        <v>0.37170492094132901</v>
      </c>
      <c r="AF560" s="54">
        <f t="shared" si="218"/>
        <v>0.38001731366315039</v>
      </c>
      <c r="AG560" s="54">
        <f t="shared" si="218"/>
        <v>0.38769964399218348</v>
      </c>
      <c r="AH560" s="54">
        <f t="shared" si="218"/>
        <v>0.39481692734978135</v>
      </c>
      <c r="AI560" s="54">
        <f t="shared" si="218"/>
        <v>0.40142619929976336</v>
      </c>
      <c r="AJ560" s="54">
        <f t="shared" si="218"/>
        <v>0.4075775968870437</v>
      </c>
      <c r="AK560" s="54">
        <f t="shared" si="218"/>
        <v>0.41331528418232449</v>
      </c>
      <c r="AL560" s="54">
        <f t="shared" si="218"/>
        <v>0.41867824607892051</v>
      </c>
      <c r="AN560" s="55">
        <f t="shared" si="204"/>
        <v>-1.8000000000000238E-3</v>
      </c>
      <c r="AO560" s="55">
        <f t="shared" si="205"/>
        <v>-3.4890000000000088E-2</v>
      </c>
      <c r="AP560" s="55">
        <f t="shared" si="206"/>
        <v>5.6720000000000104E-2</v>
      </c>
      <c r="AQ560" s="55">
        <f t="shared" si="207"/>
        <v>0.19581000000000004</v>
      </c>
      <c r="AR560" s="55">
        <f t="shared" si="208"/>
        <v>9.6510000000000096E-2</v>
      </c>
      <c r="AS560" s="55">
        <f t="shared" si="209"/>
        <v>-7.1499999999997677E-3</v>
      </c>
    </row>
    <row r="561" spans="1:45" ht="13.5" customHeight="1">
      <c r="A561" s="51">
        <v>551</v>
      </c>
      <c r="B561" s="52">
        <v>44621</v>
      </c>
      <c r="C561" s="53">
        <v>0.41596</v>
      </c>
      <c r="D561" s="53">
        <v>-1.10809</v>
      </c>
      <c r="E561" s="53">
        <v>1.70137</v>
      </c>
      <c r="F561" s="53">
        <v>-2.5246400000000002</v>
      </c>
      <c r="G561" s="53">
        <v>2.8818000000000001</v>
      </c>
      <c r="H561" s="53">
        <v>2.11592</v>
      </c>
      <c r="I561" s="54">
        <f t="shared" ref="I561:R570" si="219">IFERROR($C561 + $D561 * (1 - EXP(-I$9 / $G561)) / (I$9 / $G561)+ $E561 * ((1 - EXP(-I$9 / $G561)) / (I$9 / $G561) - EXP(-I$9 / $G561))+ $F561 * ((1 - EXP(-I$9 / $H561)) / (I$9 / $H561) - EXP(-I$9 / $H561)),"n.a")</f>
        <v>-0.72339782304285849</v>
      </c>
      <c r="J561" s="54">
        <f t="shared" si="219"/>
        <v>-0.65816941049548627</v>
      </c>
      <c r="K561" s="54">
        <f t="shared" si="219"/>
        <v>-0.55384229478135505</v>
      </c>
      <c r="L561" s="54">
        <f t="shared" si="219"/>
        <v>-0.44047196304865388</v>
      </c>
      <c r="M561" s="54">
        <f t="shared" si="219"/>
        <v>-0.33269031746839306</v>
      </c>
      <c r="N561" s="54">
        <f t="shared" si="219"/>
        <v>-0.23666616740392848</v>
      </c>
      <c r="O561" s="54">
        <f t="shared" si="219"/>
        <v>-0.15411281744389299</v>
      </c>
      <c r="P561" s="54">
        <f t="shared" si="219"/>
        <v>-8.4551779214087519E-2</v>
      </c>
      <c r="Q561" s="54">
        <f t="shared" si="219"/>
        <v>-2.6557639087353535E-2</v>
      </c>
      <c r="R561" s="54">
        <f t="shared" si="219"/>
        <v>2.1584052385550945E-2</v>
      </c>
      <c r="S561" s="54">
        <f t="shared" ref="S561:AB570" si="220">IFERROR($C561 + $D561 * (1 - EXP(-S$9 / $G561)) / (S$9 / $G561)+ $E561 * ((1 - EXP(-S$9 / $G561)) / (S$9 / $G561) - EXP(-S$9 / $G561))+ $F561 * ((1 - EXP(-S$9 / $H561)) / (S$9 / $H561) - EXP(-S$9 / $H561)),"n.a")</f>
        <v>6.155077988488955E-2</v>
      </c>
      <c r="T561" s="54">
        <f t="shared" si="220"/>
        <v>9.4839874789784728E-2</v>
      </c>
      <c r="U561" s="54">
        <f t="shared" si="220"/>
        <v>0.12272221255309845</v>
      </c>
      <c r="V561" s="54">
        <f t="shared" si="220"/>
        <v>0.14624417540555068</v>
      </c>
      <c r="W561" s="54">
        <f t="shared" si="220"/>
        <v>0.16625106604632806</v>
      </c>
      <c r="X561" s="54">
        <f t="shared" si="220"/>
        <v>0.18341773111872783</v>
      </c>
      <c r="Y561" s="54">
        <f t="shared" si="220"/>
        <v>0.19827927164999265</v>
      </c>
      <c r="Z561" s="54">
        <f t="shared" si="220"/>
        <v>0.211258647096143</v>
      </c>
      <c r="AA561" s="54">
        <f t="shared" si="220"/>
        <v>0.22269006996442547</v>
      </c>
      <c r="AB561" s="54">
        <f t="shared" si="220"/>
        <v>0.2328381366506011</v>
      </c>
      <c r="AC561" s="54">
        <f t="shared" ref="AC561:AL570" si="221">IFERROR($C561 + $D561 * (1 - EXP(-AC$9 / $G561)) / (AC$9 / $G561)+ $E561 * ((1 - EXP(-AC$9 / $G561)) / (AC$9 / $G561) - EXP(-AC$9 / $G561))+ $F561 * ((1 - EXP(-AC$9 / $H561)) / (AC$9 / $H561) - EXP(-AC$9 / $H561)),"n.a")</f>
        <v>0.24191311337221799</v>
      </c>
      <c r="AD561" s="54">
        <f t="shared" si="221"/>
        <v>0.25008296284287235</v>
      </c>
      <c r="AE561" s="54">
        <f t="shared" si="221"/>
        <v>0.25748270998688161</v>
      </c>
      <c r="AF561" s="54">
        <f t="shared" si="221"/>
        <v>0.2642216877525303</v>
      </c>
      <c r="AG561" s="54">
        <f t="shared" si="221"/>
        <v>0.27038912184052888</v>
      </c>
      <c r="AH561" s="54">
        <f t="shared" si="221"/>
        <v>0.2760584285374364</v>
      </c>
      <c r="AI561" s="54">
        <f t="shared" si="221"/>
        <v>0.28129052312764702</v>
      </c>
      <c r="AJ561" s="54">
        <f t="shared" si="221"/>
        <v>0.28613637127642594</v>
      </c>
      <c r="AK561" s="54">
        <f t="shared" si="221"/>
        <v>0.29063896273996725</v>
      </c>
      <c r="AL561" s="54">
        <f t="shared" si="221"/>
        <v>0.29483484466261883</v>
      </c>
      <c r="AN561" s="55">
        <f t="shared" si="204"/>
        <v>-0.15898999999999996</v>
      </c>
      <c r="AO561" s="55">
        <f t="shared" si="205"/>
        <v>0.16067000000000009</v>
      </c>
      <c r="AP561" s="55">
        <f t="shared" si="206"/>
        <v>3.0567700000000002</v>
      </c>
      <c r="AQ561" s="55">
        <f t="shared" si="207"/>
        <v>-1.8207900000000001</v>
      </c>
      <c r="AR561" s="55">
        <f t="shared" si="208"/>
        <v>1.96807</v>
      </c>
      <c r="AS561" s="55">
        <f t="shared" si="209"/>
        <v>-1.1414800000000001</v>
      </c>
    </row>
    <row r="562" spans="1:45" ht="13.5" customHeight="1">
      <c r="A562" s="51">
        <v>552</v>
      </c>
      <c r="B562" s="52">
        <v>44622</v>
      </c>
      <c r="C562" s="53">
        <v>0.41635</v>
      </c>
      <c r="D562" s="53">
        <v>-1.0478799999999999</v>
      </c>
      <c r="E562" s="53">
        <v>-1.31829</v>
      </c>
      <c r="F562" s="53">
        <v>-0.92084999999999995</v>
      </c>
      <c r="G562" s="53">
        <v>1.21716</v>
      </c>
      <c r="H562" s="53">
        <v>2.4794200000000002</v>
      </c>
      <c r="I562" s="54">
        <f t="shared" si="219"/>
        <v>-0.76009355930041922</v>
      </c>
      <c r="J562" s="54">
        <f t="shared" si="219"/>
        <v>-0.71130041208354244</v>
      </c>
      <c r="K562" s="54">
        <f t="shared" si="219"/>
        <v>-0.60942756249664065</v>
      </c>
      <c r="L562" s="54">
        <f t="shared" si="219"/>
        <v>-0.50104806607424746</v>
      </c>
      <c r="M562" s="54">
        <f t="shared" si="219"/>
        <v>-0.40178745152456158</v>
      </c>
      <c r="N562" s="54">
        <f t="shared" si="219"/>
        <v>-0.31544858720475683</v>
      </c>
      <c r="O562" s="54">
        <f t="shared" si="219"/>
        <v>-0.2416588754252155</v>
      </c>
      <c r="P562" s="54">
        <f t="shared" si="219"/>
        <v>-0.1788208599416547</v>
      </c>
      <c r="Q562" s="54">
        <f t="shared" si="219"/>
        <v>-0.12518173450605607</v>
      </c>
      <c r="R562" s="54">
        <f t="shared" si="219"/>
        <v>-7.9173505057122534E-2</v>
      </c>
      <c r="S562" s="54">
        <f t="shared" si="220"/>
        <v>-3.9485236721071432E-2</v>
      </c>
      <c r="T562" s="54">
        <f t="shared" si="220"/>
        <v>-5.0466233270484717E-3</v>
      </c>
      <c r="U562" s="54">
        <f t="shared" si="220"/>
        <v>2.5010870025556298E-2</v>
      </c>
      <c r="V562" s="54">
        <f t="shared" si="220"/>
        <v>5.1392927324665633E-2</v>
      </c>
      <c r="W562" s="54">
        <f t="shared" si="220"/>
        <v>7.4675252951377474E-2</v>
      </c>
      <c r="X562" s="54">
        <f t="shared" si="220"/>
        <v>9.5329813785298867E-2</v>
      </c>
      <c r="Y562" s="54">
        <f t="shared" si="220"/>
        <v>0.11374543736255915</v>
      </c>
      <c r="Z562" s="54">
        <f t="shared" si="220"/>
        <v>0.13024396491224144</v>
      </c>
      <c r="AA562" s="54">
        <f t="shared" si="220"/>
        <v>0.14509298462714798</v>
      </c>
      <c r="AB562" s="54">
        <f t="shared" si="220"/>
        <v>0.15851593775901335</v>
      </c>
      <c r="AC562" s="54">
        <f t="shared" si="221"/>
        <v>0.17070019166033445</v>
      </c>
      <c r="AD562" s="54">
        <f t="shared" si="221"/>
        <v>0.18180352427863938</v>
      </c>
      <c r="AE562" s="54">
        <f t="shared" si="221"/>
        <v>0.19195935610295523</v>
      </c>
      <c r="AF562" s="54">
        <f t="shared" si="221"/>
        <v>0.20128098712265677</v>
      </c>
      <c r="AG562" s="54">
        <f t="shared" si="221"/>
        <v>0.20986503889351507</v>
      </c>
      <c r="AH562" s="54">
        <f t="shared" si="221"/>
        <v>0.21779425887560416</v>
      </c>
      <c r="AI562" s="54">
        <f t="shared" si="221"/>
        <v>0.22513981150053064</v>
      </c>
      <c r="AJ562" s="54">
        <f t="shared" si="221"/>
        <v>0.23196315509044932</v>
      </c>
      <c r="AK562" s="54">
        <f t="shared" si="221"/>
        <v>0.23831758388015448</v>
      </c>
      <c r="AL562" s="54">
        <f t="shared" si="221"/>
        <v>0.24424949867253015</v>
      </c>
      <c r="AN562" s="55">
        <f t="shared" si="204"/>
        <v>3.9000000000000146E-4</v>
      </c>
      <c r="AO562" s="55">
        <f t="shared" si="205"/>
        <v>6.0210000000000097E-2</v>
      </c>
      <c r="AP562" s="55">
        <f t="shared" si="206"/>
        <v>-3.01966</v>
      </c>
      <c r="AQ562" s="55">
        <f t="shared" si="207"/>
        <v>1.6037900000000003</v>
      </c>
      <c r="AR562" s="55">
        <f t="shared" si="208"/>
        <v>-1.6646400000000001</v>
      </c>
      <c r="AS562" s="55">
        <f t="shared" si="209"/>
        <v>0.36350000000000016</v>
      </c>
    </row>
    <row r="563" spans="1:45" ht="13.5" customHeight="1">
      <c r="A563" s="51">
        <v>553</v>
      </c>
      <c r="B563" s="52">
        <v>44623</v>
      </c>
      <c r="C563" s="53">
        <v>0.43068000000000001</v>
      </c>
      <c r="D563" s="53">
        <v>-1.1152299999999999</v>
      </c>
      <c r="E563" s="53">
        <v>-0.73714999999999997</v>
      </c>
      <c r="F563" s="53">
        <v>-0.57665999999999995</v>
      </c>
      <c r="G563" s="53">
        <v>1.7534099999999999</v>
      </c>
      <c r="H563" s="53">
        <v>1.7478899999999999</v>
      </c>
      <c r="I563" s="54">
        <f t="shared" si="219"/>
        <v>-0.67802718743050483</v>
      </c>
      <c r="J563" s="54">
        <f t="shared" si="219"/>
        <v>-0.59847660112898826</v>
      </c>
      <c r="K563" s="54">
        <f t="shared" si="219"/>
        <v>-0.49511204410990134</v>
      </c>
      <c r="L563" s="54">
        <f t="shared" si="219"/>
        <v>-0.39100572490734892</v>
      </c>
      <c r="M563" s="54">
        <f t="shared" si="219"/>
        <v>-0.29587281646308095</v>
      </c>
      <c r="N563" s="54">
        <f t="shared" si="219"/>
        <v>-0.21284566132871585</v>
      </c>
      <c r="O563" s="54">
        <f t="shared" si="219"/>
        <v>-0.1420013581084624</v>
      </c>
      <c r="P563" s="54">
        <f t="shared" si="219"/>
        <v>-8.2152962890394504E-2</v>
      </c>
      <c r="Q563" s="54">
        <f t="shared" si="219"/>
        <v>-3.1724394963185243E-2</v>
      </c>
      <c r="R563" s="54">
        <f t="shared" si="219"/>
        <v>1.0849224090230536E-2</v>
      </c>
      <c r="S563" s="54">
        <f t="shared" si="220"/>
        <v>4.6960397414146829E-2</v>
      </c>
      <c r="T563" s="54">
        <f t="shared" si="220"/>
        <v>7.7783603594628214E-2</v>
      </c>
      <c r="U563" s="54">
        <f t="shared" si="220"/>
        <v>0.10428153576738818</v>
      </c>
      <c r="V563" s="54">
        <f t="shared" si="220"/>
        <v>0.12723144335395772</v>
      </c>
      <c r="W563" s="54">
        <f t="shared" si="220"/>
        <v>0.14725643094745333</v>
      </c>
      <c r="X563" s="54">
        <f t="shared" si="220"/>
        <v>0.16485507127543314</v>
      </c>
      <c r="Y563" s="54">
        <f t="shared" si="220"/>
        <v>0.18042689175261678</v>
      </c>
      <c r="Z563" s="54">
        <f t="shared" si="220"/>
        <v>0.19429326368181737</v>
      </c>
      <c r="AA563" s="54">
        <f t="shared" si="220"/>
        <v>0.20671406123238306</v>
      </c>
      <c r="AB563" s="54">
        <f t="shared" si="220"/>
        <v>0.21790074301624526</v>
      </c>
      <c r="AC563" s="54">
        <f t="shared" si="221"/>
        <v>0.22802654108678166</v>
      </c>
      <c r="AD563" s="54">
        <f t="shared" si="221"/>
        <v>0.23723437039512726</v>
      </c>
      <c r="AE563" s="54">
        <f t="shared" si="221"/>
        <v>0.24564296825999449</v>
      </c>
      <c r="AF563" s="54">
        <f t="shared" si="221"/>
        <v>0.25335167053993929</v>
      </c>
      <c r="AG563" s="54">
        <f t="shared" si="221"/>
        <v>0.26044414148796924</v>
      </c>
      <c r="AH563" s="54">
        <f t="shared" si="221"/>
        <v>0.26699130092726198</v>
      </c>
      <c r="AI563" s="54">
        <f t="shared" si="221"/>
        <v>0.27305363456997811</v>
      </c>
      <c r="AJ563" s="54">
        <f t="shared" si="221"/>
        <v>0.27868302869898842</v>
      </c>
      <c r="AK563" s="54">
        <f t="shared" si="221"/>
        <v>0.28392423646608755</v>
      </c>
      <c r="AL563" s="54">
        <f t="shared" si="221"/>
        <v>0.28881605738153143</v>
      </c>
      <c r="AN563" s="55">
        <f t="shared" si="204"/>
        <v>1.4330000000000009E-2</v>
      </c>
      <c r="AO563" s="55">
        <f t="shared" si="205"/>
        <v>-6.7350000000000021E-2</v>
      </c>
      <c r="AP563" s="55">
        <f t="shared" si="206"/>
        <v>0.58113999999999999</v>
      </c>
      <c r="AQ563" s="55">
        <f t="shared" si="207"/>
        <v>0.34419</v>
      </c>
      <c r="AR563" s="55">
        <f t="shared" si="208"/>
        <v>0.53624999999999989</v>
      </c>
      <c r="AS563" s="55">
        <f t="shared" si="209"/>
        <v>-0.73153000000000024</v>
      </c>
    </row>
    <row r="564" spans="1:45" ht="13.5" customHeight="1">
      <c r="A564" s="51">
        <v>554</v>
      </c>
      <c r="B564" s="52">
        <v>44624</v>
      </c>
      <c r="C564" s="53">
        <v>0.36514999999999997</v>
      </c>
      <c r="D564" s="53">
        <v>-1.0332399999999999</v>
      </c>
      <c r="E564" s="53">
        <v>-1.369</v>
      </c>
      <c r="F564" s="53">
        <v>-0.56100000000000005</v>
      </c>
      <c r="G564" s="53">
        <v>1.2373799999999999</v>
      </c>
      <c r="H564" s="53">
        <v>2.3561999999999999</v>
      </c>
      <c r="I564" s="54">
        <f t="shared" si="219"/>
        <v>-0.76259937517986609</v>
      </c>
      <c r="J564" s="54">
        <f t="shared" si="219"/>
        <v>-0.69199449104327893</v>
      </c>
      <c r="K564" s="54">
        <f t="shared" si="219"/>
        <v>-0.57701038736289623</v>
      </c>
      <c r="L564" s="54">
        <f t="shared" si="219"/>
        <v>-0.46185989169312563</v>
      </c>
      <c r="M564" s="54">
        <f t="shared" si="219"/>
        <v>-0.36032128070998493</v>
      </c>
      <c r="N564" s="54">
        <f t="shared" si="219"/>
        <v>-0.27473694855431818</v>
      </c>
      <c r="O564" s="54">
        <f t="shared" si="219"/>
        <v>-0.20362384565574659</v>
      </c>
      <c r="P564" s="54">
        <f t="shared" si="219"/>
        <v>-0.14457883338144942</v>
      </c>
      <c r="Q564" s="54">
        <f t="shared" si="219"/>
        <v>-9.529040243532988E-2</v>
      </c>
      <c r="R564" s="54">
        <f t="shared" si="219"/>
        <v>-5.3820010785446099E-2</v>
      </c>
      <c r="S564" s="54">
        <f t="shared" si="220"/>
        <v>-1.8622679687333624E-2</v>
      </c>
      <c r="T564" s="54">
        <f t="shared" si="220"/>
        <v>1.151076772996952E-2</v>
      </c>
      <c r="U564" s="54">
        <f t="shared" si="220"/>
        <v>3.7523653625115852E-2</v>
      </c>
      <c r="V564" s="54">
        <f t="shared" si="220"/>
        <v>6.015474596295918E-2</v>
      </c>
      <c r="W564" s="54">
        <f t="shared" si="220"/>
        <v>7.9986708226756645E-2</v>
      </c>
      <c r="X564" s="54">
        <f t="shared" si="220"/>
        <v>9.7482886621699558E-2</v>
      </c>
      <c r="Y564" s="54">
        <f t="shared" si="220"/>
        <v>0.11301486474649884</v>
      </c>
      <c r="Z564" s="54">
        <f t="shared" si="220"/>
        <v>0.12688308476304996</v>
      </c>
      <c r="AA564" s="54">
        <f t="shared" si="220"/>
        <v>0.13933236184376796</v>
      </c>
      <c r="AB564" s="54">
        <f t="shared" si="220"/>
        <v>0.15056365064426847</v>
      </c>
      <c r="AC564" s="54">
        <f t="shared" si="221"/>
        <v>0.16074304886562363</v>
      </c>
      <c r="AD564" s="54">
        <f t="shared" si="221"/>
        <v>0.17000874745832811</v>
      </c>
      <c r="AE564" s="54">
        <f t="shared" si="221"/>
        <v>0.17847644028465273</v>
      </c>
      <c r="AF564" s="54">
        <f t="shared" si="221"/>
        <v>0.18624356692471755</v>
      </c>
      <c r="AG564" s="54">
        <f t="shared" si="221"/>
        <v>0.1933926637174499</v>
      </c>
      <c r="AH564" s="54">
        <f t="shared" si="221"/>
        <v>0.19999402768813512</v>
      </c>
      <c r="AI564" s="54">
        <f t="shared" si="221"/>
        <v>0.20610784713645056</v>
      </c>
      <c r="AJ564" s="54">
        <f t="shared" si="221"/>
        <v>0.21178591547847625</v>
      </c>
      <c r="AK564" s="54">
        <f t="shared" si="221"/>
        <v>0.21707301745804594</v>
      </c>
      <c r="AL564" s="54">
        <f t="shared" si="221"/>
        <v>0.22200805632605994</v>
      </c>
      <c r="AN564" s="55">
        <f t="shared" si="204"/>
        <v>-6.5530000000000033E-2</v>
      </c>
      <c r="AO564" s="55">
        <f t="shared" si="205"/>
        <v>8.1990000000000007E-2</v>
      </c>
      <c r="AP564" s="55">
        <f t="shared" si="206"/>
        <v>-0.63185000000000002</v>
      </c>
      <c r="AQ564" s="55">
        <f t="shared" si="207"/>
        <v>1.5659999999999896E-2</v>
      </c>
      <c r="AR564" s="55">
        <f t="shared" si="208"/>
        <v>-0.51602999999999999</v>
      </c>
      <c r="AS564" s="55">
        <f t="shared" si="209"/>
        <v>0.60830999999999991</v>
      </c>
    </row>
    <row r="565" spans="1:45" ht="13.5" customHeight="1">
      <c r="A565" s="51">
        <v>555</v>
      </c>
      <c r="B565" s="52">
        <v>44627</v>
      </c>
      <c r="C565" s="53">
        <v>0.21495</v>
      </c>
      <c r="D565" s="53">
        <v>-1.0430999999999999</v>
      </c>
      <c r="E565" s="53">
        <v>0.32062000000000002</v>
      </c>
      <c r="F565" s="53">
        <v>-2.9648400000000001</v>
      </c>
      <c r="G565" s="53">
        <v>0.30719000000000002</v>
      </c>
      <c r="H565" s="53">
        <v>1.0527200000000001</v>
      </c>
      <c r="I565" s="54">
        <f t="shared" si="219"/>
        <v>-0.77805259529513549</v>
      </c>
      <c r="J565" s="54">
        <f t="shared" si="219"/>
        <v>-0.77993653521871487</v>
      </c>
      <c r="K565" s="54">
        <f t="shared" si="219"/>
        <v>-0.66769099615521021</v>
      </c>
      <c r="L565" s="54">
        <f t="shared" si="219"/>
        <v>-0.5370137181083523</v>
      </c>
      <c r="M565" s="54">
        <f t="shared" si="219"/>
        <v>-0.42260309836950338</v>
      </c>
      <c r="N565" s="54">
        <f t="shared" si="219"/>
        <v>-0.33056445599701234</v>
      </c>
      <c r="O565" s="54">
        <f t="shared" si="219"/>
        <v>-0.25821756045136224</v>
      </c>
      <c r="P565" s="54">
        <f t="shared" si="219"/>
        <v>-0.20125554617229557</v>
      </c>
      <c r="Q565" s="54">
        <f t="shared" si="219"/>
        <v>-0.15586247744709547</v>
      </c>
      <c r="R565" s="54">
        <f t="shared" si="219"/>
        <v>-0.11911301774906741</v>
      </c>
      <c r="S565" s="54">
        <f t="shared" si="220"/>
        <v>-8.8872694441446187E-2</v>
      </c>
      <c r="T565" s="54">
        <f t="shared" si="220"/>
        <v>-6.3604277028955103E-2</v>
      </c>
      <c r="U565" s="54">
        <f t="shared" si="220"/>
        <v>-4.2196493357638726E-2</v>
      </c>
      <c r="V565" s="54">
        <f t="shared" si="220"/>
        <v>-2.3836441547890275E-2</v>
      </c>
      <c r="W565" s="54">
        <f t="shared" si="220"/>
        <v>-7.9202758403443818E-3</v>
      </c>
      <c r="X565" s="54">
        <f t="shared" si="220"/>
        <v>6.0079801660720411E-3</v>
      </c>
      <c r="Y565" s="54">
        <f t="shared" si="220"/>
        <v>1.8298246783064631E-2</v>
      </c>
      <c r="Z565" s="54">
        <f t="shared" si="220"/>
        <v>2.9223173504179134E-2</v>
      </c>
      <c r="AA565" s="54">
        <f t="shared" si="220"/>
        <v>3.8998203506112106E-2</v>
      </c>
      <c r="AB565" s="54">
        <f t="shared" si="220"/>
        <v>4.7795767713679549E-2</v>
      </c>
      <c r="AC565" s="54">
        <f t="shared" si="221"/>
        <v>5.5755483138621803E-2</v>
      </c>
      <c r="AD565" s="54">
        <f t="shared" si="221"/>
        <v>6.2991593698914383E-2</v>
      </c>
      <c r="AE565" s="54">
        <f t="shared" si="221"/>
        <v>6.9598479441482952E-2</v>
      </c>
      <c r="AF565" s="54">
        <f t="shared" si="221"/>
        <v>7.5654792221986622E-2</v>
      </c>
      <c r="AG565" s="54">
        <f t="shared" si="221"/>
        <v>8.1226600310067509E-2</v>
      </c>
      <c r="AH565" s="54">
        <f t="shared" si="221"/>
        <v>8.6369807904105533E-2</v>
      </c>
      <c r="AI565" s="54">
        <f t="shared" si="221"/>
        <v>9.1132037207566949E-2</v>
      </c>
      <c r="AJ565" s="54">
        <f t="shared" si="221"/>
        <v>9.5554107294359314E-2</v>
      </c>
      <c r="AK565" s="54">
        <f t="shared" si="221"/>
        <v>9.9671207037822215E-2</v>
      </c>
      <c r="AL565" s="54">
        <f t="shared" si="221"/>
        <v>0.10351383346795677</v>
      </c>
      <c r="AN565" s="55">
        <f t="shared" si="204"/>
        <v>-0.15019999999999997</v>
      </c>
      <c r="AO565" s="55">
        <f t="shared" si="205"/>
        <v>-9.8599999999999799E-3</v>
      </c>
      <c r="AP565" s="55">
        <f t="shared" si="206"/>
        <v>1.6896200000000001</v>
      </c>
      <c r="AQ565" s="55">
        <f t="shared" si="207"/>
        <v>-2.4038400000000002</v>
      </c>
      <c r="AR565" s="55">
        <f t="shared" si="208"/>
        <v>-0.93018999999999985</v>
      </c>
      <c r="AS565" s="55">
        <f t="shared" si="209"/>
        <v>-1.3034799999999997</v>
      </c>
    </row>
    <row r="566" spans="1:45" ht="13.5" customHeight="1">
      <c r="A566" s="51">
        <v>556</v>
      </c>
      <c r="B566" s="52">
        <v>44628</v>
      </c>
      <c r="C566" s="53">
        <v>0.29633999999999999</v>
      </c>
      <c r="D566" s="53">
        <v>-1.1200600000000001</v>
      </c>
      <c r="E566" s="53">
        <v>-1.57731</v>
      </c>
      <c r="F566" s="53">
        <v>0.5675</v>
      </c>
      <c r="G566" s="53">
        <v>1.13896</v>
      </c>
      <c r="H566" s="53">
        <v>0.23050999999999999</v>
      </c>
      <c r="I566" s="54">
        <f t="shared" si="219"/>
        <v>-0.72175358428412462</v>
      </c>
      <c r="J566" s="54">
        <f t="shared" si="219"/>
        <v>-0.63665973172359125</v>
      </c>
      <c r="K566" s="54">
        <f t="shared" si="219"/>
        <v>-0.49736404825885072</v>
      </c>
      <c r="L566" s="54">
        <f t="shared" si="219"/>
        <v>-0.36902495064351465</v>
      </c>
      <c r="M566" s="54">
        <f t="shared" si="219"/>
        <v>-0.26475631168158209</v>
      </c>
      <c r="N566" s="54">
        <f t="shared" si="219"/>
        <v>-0.18312168088609296</v>
      </c>
      <c r="O566" s="54">
        <f t="shared" si="219"/>
        <v>-0.11953850542907635</v>
      </c>
      <c r="P566" s="54">
        <f t="shared" si="219"/>
        <v>-6.9586586914810539E-2</v>
      </c>
      <c r="Q566" s="54">
        <f t="shared" si="219"/>
        <v>-2.9770284396429855E-2</v>
      </c>
      <c r="R566" s="54">
        <f t="shared" si="219"/>
        <v>2.4916058477629944E-3</v>
      </c>
      <c r="S566" s="54">
        <f t="shared" si="220"/>
        <v>2.9060293693310771E-2</v>
      </c>
      <c r="T566" s="54">
        <f t="shared" si="220"/>
        <v>5.1273525904437671E-2</v>
      </c>
      <c r="U566" s="54">
        <f t="shared" si="220"/>
        <v>7.0099861465530253E-2</v>
      </c>
      <c r="V566" s="54">
        <f t="shared" si="220"/>
        <v>8.6249522588091612E-2</v>
      </c>
      <c r="W566" s="54">
        <f t="shared" si="220"/>
        <v>0.10025125806611741</v>
      </c>
      <c r="X566" s="54">
        <f t="shared" si="220"/>
        <v>0.11250502053877487</v>
      </c>
      <c r="Y566" s="54">
        <f t="shared" si="220"/>
        <v>0.12331810207907895</v>
      </c>
      <c r="Z566" s="54">
        <f t="shared" si="220"/>
        <v>0.13293012209580268</v>
      </c>
      <c r="AA566" s="54">
        <f t="shared" si="220"/>
        <v>0.14153051421042823</v>
      </c>
      <c r="AB566" s="54">
        <f t="shared" si="220"/>
        <v>0.14927093542721728</v>
      </c>
      <c r="AC566" s="54">
        <f t="shared" si="221"/>
        <v>0.15627420217082577</v>
      </c>
      <c r="AD566" s="54">
        <f t="shared" si="221"/>
        <v>0.16264082018702974</v>
      </c>
      <c r="AE566" s="54">
        <f t="shared" si="221"/>
        <v>0.16845382420059823</v>
      </c>
      <c r="AF566" s="54">
        <f t="shared" si="221"/>
        <v>0.17378241327841398</v>
      </c>
      <c r="AG566" s="54">
        <f t="shared" si="221"/>
        <v>0.17868471609065614</v>
      </c>
      <c r="AH566" s="54">
        <f t="shared" si="221"/>
        <v>0.18320991904513476</v>
      </c>
      <c r="AI566" s="54">
        <f t="shared" si="221"/>
        <v>0.1873999219301194</v>
      </c>
      <c r="AJ566" s="54">
        <f t="shared" si="221"/>
        <v>0.19129063895695084</v>
      </c>
      <c r="AK566" s="54">
        <f t="shared" si="221"/>
        <v>0.19491303069748916</v>
      </c>
      <c r="AL566" s="54">
        <f t="shared" si="221"/>
        <v>0.19829392966610937</v>
      </c>
      <c r="AN566" s="55">
        <f t="shared" si="204"/>
        <v>8.138999999999999E-2</v>
      </c>
      <c r="AO566" s="55">
        <f t="shared" si="205"/>
        <v>-7.6960000000000139E-2</v>
      </c>
      <c r="AP566" s="55">
        <f t="shared" si="206"/>
        <v>-1.8979300000000001</v>
      </c>
      <c r="AQ566" s="55">
        <f t="shared" si="207"/>
        <v>3.53234</v>
      </c>
      <c r="AR566" s="55">
        <f t="shared" si="208"/>
        <v>0.8317699999999999</v>
      </c>
      <c r="AS566" s="55">
        <f t="shared" si="209"/>
        <v>-0.82221000000000011</v>
      </c>
    </row>
    <row r="567" spans="1:45" ht="13.5" customHeight="1">
      <c r="A567" s="51">
        <v>557</v>
      </c>
      <c r="B567" s="52">
        <v>44629</v>
      </c>
      <c r="C567" s="53">
        <v>0.47000999999999998</v>
      </c>
      <c r="D567" s="53">
        <v>-1.96163</v>
      </c>
      <c r="E567" s="53">
        <v>-6.583E-2</v>
      </c>
      <c r="F567" s="53">
        <v>2.0662199999999999</v>
      </c>
      <c r="G567" s="53">
        <v>1.96604</v>
      </c>
      <c r="H567" s="53">
        <v>0.19617999999999999</v>
      </c>
      <c r="I567" s="54">
        <f t="shared" si="219"/>
        <v>-0.68934879970750174</v>
      </c>
      <c r="J567" s="54">
        <f t="shared" si="219"/>
        <v>-0.57599004105589313</v>
      </c>
      <c r="K567" s="54">
        <f t="shared" si="219"/>
        <v>-0.42036193392164517</v>
      </c>
      <c r="L567" s="54">
        <f t="shared" si="219"/>
        <v>-0.28627814816586789</v>
      </c>
      <c r="M567" s="54">
        <f t="shared" si="219"/>
        <v>-0.17828447468182768</v>
      </c>
      <c r="N567" s="54">
        <f t="shared" si="219"/>
        <v>-9.2258662736213207E-2</v>
      </c>
      <c r="O567" s="54">
        <f t="shared" si="219"/>
        <v>-2.3462882066765833E-2</v>
      </c>
      <c r="P567" s="54">
        <f t="shared" si="219"/>
        <v>3.2062344244944245E-2</v>
      </c>
      <c r="Q567" s="54">
        <f t="shared" si="219"/>
        <v>7.7381413113160435E-2</v>
      </c>
      <c r="R567" s="54">
        <f t="shared" si="219"/>
        <v>0.11480877957917773</v>
      </c>
      <c r="S567" s="54">
        <f t="shared" si="220"/>
        <v>0.14608168188198001</v>
      </c>
      <c r="T567" s="54">
        <f t="shared" si="220"/>
        <v>0.1725063883594927</v>
      </c>
      <c r="U567" s="54">
        <f t="shared" si="220"/>
        <v>0.19507076324838532</v>
      </c>
      <c r="V567" s="54">
        <f t="shared" si="220"/>
        <v>0.2145277952160233</v>
      </c>
      <c r="W567" s="54">
        <f t="shared" si="220"/>
        <v>0.23145667411627346</v>
      </c>
      <c r="X567" s="54">
        <f t="shared" si="220"/>
        <v>0.2463072443851273</v>
      </c>
      <c r="Y567" s="54">
        <f t="shared" si="220"/>
        <v>0.25943238115958767</v>
      </c>
      <c r="Z567" s="54">
        <f t="shared" si="220"/>
        <v>0.27111165855261954</v>
      </c>
      <c r="AA567" s="54">
        <f t="shared" si="220"/>
        <v>0.2815687497299984</v>
      </c>
      <c r="AB567" s="54">
        <f t="shared" si="220"/>
        <v>0.29098430656779667</v>
      </c>
      <c r="AC567" s="54">
        <f t="shared" si="221"/>
        <v>0.29950556617397273</v>
      </c>
      <c r="AD567" s="54">
        <f t="shared" si="221"/>
        <v>0.3072535744370124</v>
      </c>
      <c r="AE567" s="54">
        <f t="shared" si="221"/>
        <v>0.31432866349817268</v>
      </c>
      <c r="AF567" s="54">
        <f t="shared" si="221"/>
        <v>0.32081464073199467</v>
      </c>
      <c r="AG567" s="54">
        <f t="shared" si="221"/>
        <v>0.32678201973008192</v>
      </c>
      <c r="AH567" s="54">
        <f t="shared" si="221"/>
        <v>0.33229053344376597</v>
      </c>
      <c r="AI567" s="54">
        <f t="shared" si="221"/>
        <v>0.33739110515587356</v>
      </c>
      <c r="AJ567" s="54">
        <f t="shared" si="221"/>
        <v>0.34212740668622865</v>
      </c>
      <c r="AK567" s="54">
        <f t="shared" si="221"/>
        <v>0.34653709985027703</v>
      </c>
      <c r="AL567" s="54">
        <f t="shared" si="221"/>
        <v>0.35065283294863342</v>
      </c>
      <c r="AN567" s="55">
        <f t="shared" si="204"/>
        <v>0.17366999999999999</v>
      </c>
      <c r="AO567" s="55">
        <f t="shared" si="205"/>
        <v>-0.84156999999999993</v>
      </c>
      <c r="AP567" s="55">
        <f t="shared" si="206"/>
        <v>1.5114799999999999</v>
      </c>
      <c r="AQ567" s="55">
        <f t="shared" si="207"/>
        <v>1.4987200000000001</v>
      </c>
      <c r="AR567" s="55">
        <f t="shared" si="208"/>
        <v>0.82708000000000004</v>
      </c>
      <c r="AS567" s="55">
        <f t="shared" si="209"/>
        <v>-3.4329999999999999E-2</v>
      </c>
    </row>
    <row r="568" spans="1:45" ht="13.5" customHeight="1">
      <c r="A568" s="51">
        <v>558</v>
      </c>
      <c r="B568" s="52">
        <v>44630</v>
      </c>
      <c r="C568" s="53">
        <v>0.48202</v>
      </c>
      <c r="D568" s="53">
        <v>-1.7168600000000001</v>
      </c>
      <c r="E568" s="53">
        <v>1.0000000000000001E-5</v>
      </c>
      <c r="F568" s="53">
        <v>1.38063</v>
      </c>
      <c r="G568" s="53">
        <v>2.30077</v>
      </c>
      <c r="H568" s="53">
        <v>0.17516000000000001</v>
      </c>
      <c r="I568" s="54">
        <f t="shared" si="219"/>
        <v>-0.67393873382697089</v>
      </c>
      <c r="J568" s="54">
        <f t="shared" si="219"/>
        <v>-0.54407740051921971</v>
      </c>
      <c r="K568" s="54">
        <f t="shared" si="219"/>
        <v>-0.39662498043872557</v>
      </c>
      <c r="L568" s="54">
        <f t="shared" si="219"/>
        <v>-0.27146165222121471</v>
      </c>
      <c r="M568" s="54">
        <f t="shared" si="219"/>
        <v>-0.16971510919916452</v>
      </c>
      <c r="N568" s="54">
        <f t="shared" si="219"/>
        <v>-8.7504997444473515E-2</v>
      </c>
      <c r="O568" s="54">
        <f t="shared" si="219"/>
        <v>-2.0803122984899926E-2</v>
      </c>
      <c r="P568" s="54">
        <f t="shared" si="219"/>
        <v>3.3744644783769574E-2</v>
      </c>
      <c r="Q568" s="54">
        <f t="shared" si="219"/>
        <v>7.8772973168952376E-2</v>
      </c>
      <c r="R568" s="54">
        <f t="shared" si="219"/>
        <v>0.1163121137316192</v>
      </c>
      <c r="S568" s="54">
        <f t="shared" si="220"/>
        <v>0.14791860721172473</v>
      </c>
      <c r="T568" s="54">
        <f t="shared" si="220"/>
        <v>0.17478717579358732</v>
      </c>
      <c r="U568" s="54">
        <f t="shared" si="220"/>
        <v>0.19783878918179651</v>
      </c>
      <c r="V568" s="54">
        <f t="shared" si="220"/>
        <v>0.21778771262776647</v>
      </c>
      <c r="W568" s="54">
        <f t="shared" si="220"/>
        <v>0.23519184291970638</v>
      </c>
      <c r="X568" s="54">
        <f t="shared" si="220"/>
        <v>0.25049030372754105</v>
      </c>
      <c r="Y568" s="54">
        <f t="shared" si="220"/>
        <v>0.26403151094599758</v>
      </c>
      <c r="Z568" s="54">
        <f t="shared" si="220"/>
        <v>0.27609416938390557</v>
      </c>
      <c r="AA568" s="54">
        <f t="shared" si="220"/>
        <v>0.28690304147867474</v>
      </c>
      <c r="AB568" s="54">
        <f t="shared" si="220"/>
        <v>0.29664084814259861</v>
      </c>
      <c r="AC568" s="54">
        <f t="shared" si="221"/>
        <v>0.30545730139248828</v>
      </c>
      <c r="AD568" s="54">
        <f t="shared" si="221"/>
        <v>0.31347600236163137</v>
      </c>
      <c r="AE568" s="54">
        <f t="shared" si="221"/>
        <v>0.32079974348787527</v>
      </c>
      <c r="AF568" s="54">
        <f t="shared" si="221"/>
        <v>0.32751461152801714</v>
      </c>
      <c r="AG568" s="54">
        <f t="shared" si="221"/>
        <v>0.33369318440215251</v>
      </c>
      <c r="AH568" s="54">
        <f t="shared" si="221"/>
        <v>0.33939703921161263</v>
      </c>
      <c r="AI568" s="54">
        <f t="shared" si="221"/>
        <v>0.34467873341384259</v>
      </c>
      <c r="AJ568" s="54">
        <f t="shared" si="221"/>
        <v>0.34958338049960103</v>
      </c>
      <c r="AK568" s="54">
        <f t="shared" si="221"/>
        <v>0.35414991157109665</v>
      </c>
      <c r="AL568" s="54">
        <f t="shared" si="221"/>
        <v>0.35841209205483349</v>
      </c>
      <c r="AN568" s="55">
        <f t="shared" si="204"/>
        <v>1.2010000000000021E-2</v>
      </c>
      <c r="AO568" s="55">
        <f t="shared" si="205"/>
        <v>0.24476999999999993</v>
      </c>
      <c r="AP568" s="55">
        <f t="shared" si="206"/>
        <v>6.5839999999999996E-2</v>
      </c>
      <c r="AQ568" s="55">
        <f t="shared" si="207"/>
        <v>-0.68558999999999992</v>
      </c>
      <c r="AR568" s="55">
        <f t="shared" si="208"/>
        <v>0.33472999999999997</v>
      </c>
      <c r="AS568" s="55">
        <f t="shared" si="209"/>
        <v>-2.1019999999999983E-2</v>
      </c>
    </row>
    <row r="569" spans="1:45" ht="13.5" customHeight="1">
      <c r="A569" s="51">
        <v>559</v>
      </c>
      <c r="B569" s="52">
        <v>44631</v>
      </c>
      <c r="C569" s="53">
        <v>0.51498999999999995</v>
      </c>
      <c r="D569" s="53">
        <v>-1.7181299999999999</v>
      </c>
      <c r="E569" s="53">
        <v>1.0000000000000001E-5</v>
      </c>
      <c r="F569" s="53">
        <v>1.2655099999999999</v>
      </c>
      <c r="G569" s="53">
        <v>1.89347</v>
      </c>
      <c r="H569" s="53">
        <v>0.15884000000000001</v>
      </c>
      <c r="I569" s="54">
        <f t="shared" si="219"/>
        <v>-0.62147849543798983</v>
      </c>
      <c r="J569" s="54">
        <f t="shared" si="219"/>
        <v>-0.44545853283423908</v>
      </c>
      <c r="K569" s="54">
        <f t="shared" si="219"/>
        <v>-0.28002941915135399</v>
      </c>
      <c r="L569" s="54">
        <f t="shared" si="219"/>
        <v>-0.14970539316880083</v>
      </c>
      <c r="M569" s="54">
        <f t="shared" si="219"/>
        <v>-4.9049483523044592E-2</v>
      </c>
      <c r="N569" s="54">
        <f t="shared" si="219"/>
        <v>2.909249268275366E-2</v>
      </c>
      <c r="O569" s="54">
        <f t="shared" si="219"/>
        <v>9.0487485516075411E-2</v>
      </c>
      <c r="P569" s="54">
        <f t="shared" si="219"/>
        <v>0.13941259814657317</v>
      </c>
      <c r="Q569" s="54">
        <f t="shared" si="219"/>
        <v>0.17897451329637759</v>
      </c>
      <c r="R569" s="54">
        <f t="shared" si="219"/>
        <v>0.21142494931164932</v>
      </c>
      <c r="S569" s="54">
        <f t="shared" si="220"/>
        <v>0.23840466651751205</v>
      </c>
      <c r="T569" s="54">
        <f t="shared" si="220"/>
        <v>0.26111986027989353</v>
      </c>
      <c r="U569" s="54">
        <f t="shared" si="220"/>
        <v>0.28046674860946469</v>
      </c>
      <c r="V569" s="54">
        <f t="shared" si="220"/>
        <v>0.29711897720572056</v>
      </c>
      <c r="W569" s="54">
        <f t="shared" si="220"/>
        <v>0.31158898548812258</v>
      </c>
      <c r="X569" s="54">
        <f t="shared" si="220"/>
        <v>0.32427129342934286</v>
      </c>
      <c r="Y569" s="54">
        <f t="shared" si="220"/>
        <v>0.33547324861129907</v>
      </c>
      <c r="Z569" s="54">
        <f t="shared" si="220"/>
        <v>0.34543704913270024</v>
      </c>
      <c r="AA569" s="54">
        <f t="shared" si="220"/>
        <v>0.35435566380929112</v>
      </c>
      <c r="AB569" s="54">
        <f t="shared" si="220"/>
        <v>0.36238445356194898</v>
      </c>
      <c r="AC569" s="54">
        <f t="shared" si="221"/>
        <v>0.36964974044168558</v>
      </c>
      <c r="AD569" s="54">
        <f t="shared" si="221"/>
        <v>0.37625519052378331</v>
      </c>
      <c r="AE569" s="54">
        <f t="shared" si="221"/>
        <v>0.38228661680296455</v>
      </c>
      <c r="AF569" s="54">
        <f t="shared" si="221"/>
        <v>0.38781562945979076</v>
      </c>
      <c r="AG569" s="54">
        <f t="shared" si="221"/>
        <v>0.39290243729049634</v>
      </c>
      <c r="AH569" s="54">
        <f t="shared" si="221"/>
        <v>0.39759801809157136</v>
      </c>
      <c r="AI569" s="54">
        <f t="shared" si="221"/>
        <v>0.40194581550365138</v>
      </c>
      <c r="AJ569" s="54">
        <f t="shared" si="221"/>
        <v>0.40598307723129523</v>
      </c>
      <c r="AK569" s="54">
        <f t="shared" si="221"/>
        <v>0.40974191922817965</v>
      </c>
      <c r="AL569" s="54">
        <f t="shared" si="221"/>
        <v>0.41325017866332087</v>
      </c>
      <c r="AN569" s="55">
        <f t="shared" si="204"/>
        <v>3.2969999999999944E-2</v>
      </c>
      <c r="AO569" s="55">
        <f t="shared" si="205"/>
        <v>-1.2699999999998823E-3</v>
      </c>
      <c r="AP569" s="55">
        <f t="shared" si="206"/>
        <v>0</v>
      </c>
      <c r="AQ569" s="55">
        <f t="shared" si="207"/>
        <v>-0.11512000000000011</v>
      </c>
      <c r="AR569" s="55">
        <f t="shared" si="208"/>
        <v>-0.4073</v>
      </c>
      <c r="AS569" s="55">
        <f t="shared" si="209"/>
        <v>-1.6320000000000001E-2</v>
      </c>
    </row>
    <row r="570" spans="1:45" ht="13.5" customHeight="1">
      <c r="A570" s="51">
        <v>560</v>
      </c>
      <c r="B570" s="52">
        <v>44634</v>
      </c>
      <c r="C570" s="53">
        <v>0.57908999999999999</v>
      </c>
      <c r="D570" s="53">
        <v>-1.20357</v>
      </c>
      <c r="E570" s="53">
        <v>-1.4075</v>
      </c>
      <c r="F570" s="53">
        <v>-0.76132</v>
      </c>
      <c r="G570" s="53">
        <v>0.63929999999999998</v>
      </c>
      <c r="H570" s="53">
        <v>1.5224800000000001</v>
      </c>
      <c r="I570" s="54">
        <f t="shared" si="219"/>
        <v>-0.60971352742324281</v>
      </c>
      <c r="J570" s="54">
        <f t="shared" si="219"/>
        <v>-0.3764338924596719</v>
      </c>
      <c r="K570" s="54">
        <f t="shared" si="219"/>
        <v>-0.18572193492767095</v>
      </c>
      <c r="L570" s="54">
        <f t="shared" si="219"/>
        <v>-4.8532558729558584E-2</v>
      </c>
      <c r="M570" s="54">
        <f t="shared" si="219"/>
        <v>5.1334931526738681E-2</v>
      </c>
      <c r="N570" s="54">
        <f t="shared" si="219"/>
        <v>0.12638555286768602</v>
      </c>
      <c r="O570" s="54">
        <f t="shared" si="219"/>
        <v>0.18440667252856333</v>
      </c>
      <c r="P570" s="54">
        <f t="shared" si="219"/>
        <v>0.23028558577705269</v>
      </c>
      <c r="Q570" s="54">
        <f t="shared" si="219"/>
        <v>0.2672406888142933</v>
      </c>
      <c r="R570" s="54">
        <f t="shared" si="219"/>
        <v>0.2974869764593423</v>
      </c>
      <c r="S570" s="54">
        <f t="shared" si="220"/>
        <v>0.32259823680024613</v>
      </c>
      <c r="T570" s="54">
        <f t="shared" si="220"/>
        <v>0.34371793241800519</v>
      </c>
      <c r="U570" s="54">
        <f t="shared" si="220"/>
        <v>0.36169097742388223</v>
      </c>
      <c r="V570" s="54">
        <f t="shared" si="220"/>
        <v>0.37715056287456372</v>
      </c>
      <c r="W570" s="54">
        <f t="shared" si="220"/>
        <v>0.39057736155881528</v>
      </c>
      <c r="X570" s="54">
        <f t="shared" si="220"/>
        <v>0.40234077906313348</v>
      </c>
      <c r="Y570" s="54">
        <f t="shared" si="220"/>
        <v>0.41272811605888987</v>
      </c>
      <c r="Z570" s="54">
        <f t="shared" si="220"/>
        <v>0.42196541658711051</v>
      </c>
      <c r="AA570" s="54">
        <f t="shared" si="220"/>
        <v>0.43023252100012277</v>
      </c>
      <c r="AB570" s="54">
        <f t="shared" si="220"/>
        <v>0.43767403938098776</v>
      </c>
      <c r="AC570" s="54">
        <f t="shared" si="221"/>
        <v>0.44440742893262197</v>
      </c>
      <c r="AD570" s="54">
        <f t="shared" si="221"/>
        <v>0.45052899860817264</v>
      </c>
      <c r="AE570" s="54">
        <f t="shared" si="221"/>
        <v>0.45611841770703099</v>
      </c>
      <c r="AF570" s="54">
        <f t="shared" si="221"/>
        <v>0.46124213519816704</v>
      </c>
      <c r="AG570" s="54">
        <f t="shared" si="221"/>
        <v>0.46595599870240206</v>
      </c>
      <c r="AH570" s="54">
        <f t="shared" si="221"/>
        <v>0.47030727993267757</v>
      </c>
      <c r="AI570" s="54">
        <f t="shared" si="221"/>
        <v>0.47433625580737598</v>
      </c>
      <c r="AJ570" s="54">
        <f t="shared" si="221"/>
        <v>0.47807745381860356</v>
      </c>
      <c r="AK570" s="54">
        <f t="shared" si="221"/>
        <v>0.48156064136237209</v>
      </c>
      <c r="AL570" s="54">
        <f t="shared" si="221"/>
        <v>0.4848116180619394</v>
      </c>
      <c r="AN570" s="55">
        <f t="shared" si="204"/>
        <v>6.4100000000000046E-2</v>
      </c>
      <c r="AO570" s="55">
        <f t="shared" si="205"/>
        <v>0.51455999999999991</v>
      </c>
      <c r="AP570" s="55">
        <f t="shared" si="206"/>
        <v>-1.40751</v>
      </c>
      <c r="AQ570" s="55">
        <f t="shared" si="207"/>
        <v>-2.0268299999999999</v>
      </c>
      <c r="AR570" s="55">
        <f t="shared" si="208"/>
        <v>-1.25417</v>
      </c>
      <c r="AS570" s="55">
        <f t="shared" si="209"/>
        <v>1.36364</v>
      </c>
    </row>
    <row r="571" spans="1:45" ht="13.5" customHeight="1">
      <c r="A571" s="51">
        <v>561</v>
      </c>
      <c r="B571" s="52">
        <v>44635</v>
      </c>
      <c r="C571" s="53">
        <v>0.62499000000000005</v>
      </c>
      <c r="D571" s="53">
        <v>-1.25526</v>
      </c>
      <c r="E571" s="53">
        <v>-1.23468</v>
      </c>
      <c r="F571" s="53">
        <v>-1.2289000000000001</v>
      </c>
      <c r="G571" s="53">
        <v>0.59907999999999995</v>
      </c>
      <c r="H571" s="53">
        <v>1.4865200000000001</v>
      </c>
      <c r="I571" s="54">
        <f t="shared" ref="I571:R580" si="222">IFERROR($C571 + $D571 * (1 - EXP(-I$9 / $G571)) / (I$9 / $G571)+ $E571 * ((1 - EXP(-I$9 / $G571)) / (I$9 / $G571) - EXP(-I$9 / $G571))+ $F571 * ((1 - EXP(-I$9 / $H571)) / (I$9 / $H571) - EXP(-I$9 / $H571)),"n.a")</f>
        <v>-0.62045739111016407</v>
      </c>
      <c r="J571" s="54">
        <f t="shared" si="222"/>
        <v>-0.40603118726268539</v>
      </c>
      <c r="K571" s="54">
        <f t="shared" si="222"/>
        <v>-0.22532960875490196</v>
      </c>
      <c r="L571" s="54">
        <f t="shared" si="222"/>
        <v>-8.8276563877726144E-2</v>
      </c>
      <c r="M571" s="54">
        <f t="shared" si="222"/>
        <v>1.6842372727986055E-2</v>
      </c>
      <c r="N571" s="54">
        <f t="shared" si="222"/>
        <v>9.9064130879663925E-2</v>
      </c>
      <c r="O571" s="54">
        <f t="shared" si="222"/>
        <v>0.16436637918944302</v>
      </c>
      <c r="P571" s="54">
        <f t="shared" si="222"/>
        <v>0.21688839992353803</v>
      </c>
      <c r="Q571" s="54">
        <f t="shared" si="222"/>
        <v>0.2596342118130503</v>
      </c>
      <c r="R571" s="54">
        <f t="shared" si="222"/>
        <v>0.29483534798233668</v>
      </c>
      <c r="S571" s="54">
        <f t="shared" ref="S571:AB580" si="223">IFERROR($C571 + $D571 * (1 - EXP(-S$9 / $G571)) / (S$9 / $G571)+ $E571 * ((1 - EXP(-S$9 / $G571)) / (S$9 / $G571) - EXP(-S$9 / $G571))+ $F571 * ((1 - EXP(-S$9 / $H571)) / (S$9 / $H571) - EXP(-S$9 / $H571)),"n.a")</f>
        <v>0.32416486567110475</v>
      </c>
      <c r="T571" s="54">
        <f t="shared" si="223"/>
        <v>0.34888275931206392</v>
      </c>
      <c r="U571" s="54">
        <f t="shared" si="223"/>
        <v>0.3699420568778099</v>
      </c>
      <c r="V571" s="54">
        <f t="shared" si="223"/>
        <v>0.3880677595691443</v>
      </c>
      <c r="W571" s="54">
        <f t="shared" si="223"/>
        <v>0.40381549282298479</v>
      </c>
      <c r="X571" s="54">
        <f t="shared" si="223"/>
        <v>0.41761481437061598</v>
      </c>
      <c r="Y571" s="54">
        <f t="shared" si="223"/>
        <v>0.42980103749626608</v>
      </c>
      <c r="Z571" s="54">
        <f t="shared" si="223"/>
        <v>0.44063857119888683</v>
      </c>
      <c r="AA571" s="54">
        <f t="shared" si="223"/>
        <v>0.45033805880919026</v>
      </c>
      <c r="AB571" s="54">
        <f t="shared" si="223"/>
        <v>0.45906901057954563</v>
      </c>
      <c r="AC571" s="54">
        <f t="shared" ref="AC571:AL580" si="224">IFERROR($C571 + $D571 * (1 - EXP(-AC$9 / $G571)) / (AC$9 / $G571)+ $E571 * ((1 - EXP(-AC$9 / $G571)) / (AC$9 / $G571) - EXP(-AC$9 / $G571))+ $F571 * ((1 - EXP(-AC$9 / $H571)) / (AC$9 / $H571) - EXP(-AC$9 / $H571)),"n.a")</f>
        <v>0.46696916930489391</v>
      </c>
      <c r="AD571" s="54">
        <f t="shared" si="224"/>
        <v>0.47415150474202072</v>
      </c>
      <c r="AE571" s="54">
        <f t="shared" si="224"/>
        <v>0.48070948070925501</v>
      </c>
      <c r="AF571" s="54">
        <f t="shared" si="224"/>
        <v>0.48672105689251616</v>
      </c>
      <c r="AG571" s="54">
        <f t="shared" si="224"/>
        <v>0.49225175734493143</v>
      </c>
      <c r="AH571" s="54">
        <f t="shared" si="224"/>
        <v>0.49735704511743462</v>
      </c>
      <c r="AI571" s="54">
        <f t="shared" si="224"/>
        <v>0.50208417665418148</v>
      </c>
      <c r="AJ571" s="54">
        <f t="shared" si="224"/>
        <v>0.50647366271496508</v>
      </c>
      <c r="AK571" s="54">
        <f t="shared" si="224"/>
        <v>0.51056042906962218</v>
      </c>
      <c r="AL571" s="54">
        <f t="shared" si="224"/>
        <v>0.51437474611084189</v>
      </c>
      <c r="AN571" s="55">
        <f t="shared" si="204"/>
        <v>4.5900000000000052E-2</v>
      </c>
      <c r="AO571" s="55">
        <f t="shared" si="205"/>
        <v>-5.1690000000000014E-2</v>
      </c>
      <c r="AP571" s="55">
        <f t="shared" si="206"/>
        <v>0.17281999999999997</v>
      </c>
      <c r="AQ571" s="55">
        <f t="shared" si="207"/>
        <v>-0.46758000000000011</v>
      </c>
      <c r="AR571" s="55">
        <f t="shared" si="208"/>
        <v>-4.0220000000000034E-2</v>
      </c>
      <c r="AS571" s="55">
        <f t="shared" si="209"/>
        <v>-3.5959999999999992E-2</v>
      </c>
    </row>
    <row r="572" spans="1:45" ht="13.5" customHeight="1">
      <c r="A572" s="51">
        <v>562</v>
      </c>
      <c r="B572" s="52">
        <v>44636</v>
      </c>
      <c r="C572" s="53">
        <v>0.67120999999999997</v>
      </c>
      <c r="D572" s="53">
        <v>-1.26671</v>
      </c>
      <c r="E572" s="53">
        <v>-1.3837900000000001</v>
      </c>
      <c r="F572" s="53">
        <v>-1.1346499999999999</v>
      </c>
      <c r="G572" s="53">
        <v>0.64175000000000004</v>
      </c>
      <c r="H572" s="53">
        <v>1.55261</v>
      </c>
      <c r="I572" s="54">
        <f t="shared" si="222"/>
        <v>-0.62106434677382683</v>
      </c>
      <c r="J572" s="54">
        <f t="shared" si="222"/>
        <v>-0.40526722101902379</v>
      </c>
      <c r="K572" s="54">
        <f t="shared" si="222"/>
        <v>-0.21543196912822776</v>
      </c>
      <c r="L572" s="54">
        <f t="shared" si="222"/>
        <v>-7.1103826804745113E-2</v>
      </c>
      <c r="M572" s="54">
        <f t="shared" si="222"/>
        <v>3.8786888930166574E-2</v>
      </c>
      <c r="N572" s="54">
        <f t="shared" si="222"/>
        <v>0.12420721840463167</v>
      </c>
      <c r="O572" s="54">
        <f t="shared" si="222"/>
        <v>0.19184842529540835</v>
      </c>
      <c r="P572" s="54">
        <f t="shared" si="222"/>
        <v>0.24622460284231534</v>
      </c>
      <c r="Q572" s="54">
        <f t="shared" si="222"/>
        <v>0.29051609147337965</v>
      </c>
      <c r="R572" s="54">
        <f t="shared" si="222"/>
        <v>0.32703852578686721</v>
      </c>
      <c r="S572" s="54">
        <f t="shared" si="223"/>
        <v>0.35751041650990745</v>
      </c>
      <c r="T572" s="54">
        <f t="shared" si="223"/>
        <v>0.38322147173617305</v>
      </c>
      <c r="U572" s="54">
        <f t="shared" si="223"/>
        <v>0.40514749093808367</v>
      </c>
      <c r="V572" s="54">
        <f t="shared" si="223"/>
        <v>0.42403240078566073</v>
      </c>
      <c r="W572" s="54">
        <f t="shared" si="223"/>
        <v>0.44044795170563383</v>
      </c>
      <c r="X572" s="54">
        <f t="shared" si="223"/>
        <v>0.45483743969597834</v>
      </c>
      <c r="Y572" s="54">
        <f t="shared" si="223"/>
        <v>0.46754779732326152</v>
      </c>
      <c r="Z572" s="54">
        <f t="shared" si="223"/>
        <v>0.47885318843989821</v>
      </c>
      <c r="AA572" s="54">
        <f t="shared" si="223"/>
        <v>0.48897240451951057</v>
      </c>
      <c r="AB572" s="54">
        <f t="shared" si="223"/>
        <v>0.49808174579919107</v>
      </c>
      <c r="AC572" s="54">
        <f t="shared" si="224"/>
        <v>0.50632461349096669</v>
      </c>
      <c r="AD572" s="54">
        <f t="shared" si="224"/>
        <v>0.51381870191128509</v>
      </c>
      <c r="AE572" s="54">
        <f t="shared" si="224"/>
        <v>0.52066143282679167</v>
      </c>
      <c r="AF572" s="54">
        <f t="shared" si="224"/>
        <v>0.52693409581328154</v>
      </c>
      <c r="AG572" s="54">
        <f t="shared" si="224"/>
        <v>0.53270503001704061</v>
      </c>
      <c r="AH572" s="54">
        <f t="shared" si="224"/>
        <v>0.53803209065458968</v>
      </c>
      <c r="AI572" s="54">
        <f t="shared" si="224"/>
        <v>0.54296457764888262</v>
      </c>
      <c r="AJ572" s="54">
        <f t="shared" si="224"/>
        <v>0.54754475650159207</v>
      </c>
      <c r="AK572" s="54">
        <f t="shared" si="224"/>
        <v>0.55180906746392333</v>
      </c>
      <c r="AL572" s="54">
        <f t="shared" si="224"/>
        <v>0.55578909446069447</v>
      </c>
      <c r="AN572" s="55">
        <f t="shared" si="204"/>
        <v>4.6219999999999928E-2</v>
      </c>
      <c r="AO572" s="55">
        <f t="shared" si="205"/>
        <v>-1.144999999999996E-2</v>
      </c>
      <c r="AP572" s="55">
        <f t="shared" si="206"/>
        <v>-0.14911000000000008</v>
      </c>
      <c r="AQ572" s="55">
        <f t="shared" si="207"/>
        <v>9.4250000000000167E-2</v>
      </c>
      <c r="AR572" s="55">
        <f t="shared" si="208"/>
        <v>4.2670000000000097E-2</v>
      </c>
      <c r="AS572" s="55">
        <f t="shared" si="209"/>
        <v>6.6089999999999982E-2</v>
      </c>
    </row>
    <row r="573" spans="1:45" ht="13.5" customHeight="1">
      <c r="A573" s="51">
        <v>563</v>
      </c>
      <c r="B573" s="52">
        <v>44637</v>
      </c>
      <c r="C573" s="53">
        <v>0.60372000000000003</v>
      </c>
      <c r="D573" s="53">
        <v>-1.20644</v>
      </c>
      <c r="E573" s="53">
        <v>-1.3440799999999999</v>
      </c>
      <c r="F573" s="53">
        <v>-1.0213300000000001</v>
      </c>
      <c r="G573" s="53">
        <v>0.58189000000000002</v>
      </c>
      <c r="H573" s="53">
        <v>1.40543</v>
      </c>
      <c r="I573" s="54">
        <f t="shared" si="222"/>
        <v>-0.60263451204426477</v>
      </c>
      <c r="J573" s="54">
        <f t="shared" si="222"/>
        <v>-0.3698896868855972</v>
      </c>
      <c r="K573" s="54">
        <f t="shared" si="222"/>
        <v>-0.18143445766657779</v>
      </c>
      <c r="L573" s="54">
        <f t="shared" si="222"/>
        <v>-4.4241420828630917E-2</v>
      </c>
      <c r="M573" s="54">
        <f t="shared" si="222"/>
        <v>5.7416312555382293E-2</v>
      </c>
      <c r="N573" s="54">
        <f t="shared" si="222"/>
        <v>0.13482443191083987</v>
      </c>
      <c r="O573" s="54">
        <f t="shared" si="222"/>
        <v>0.19507810148885169</v>
      </c>
      <c r="P573" s="54">
        <f t="shared" si="222"/>
        <v>0.24282951365722347</v>
      </c>
      <c r="Q573" s="54">
        <f t="shared" si="222"/>
        <v>0.28128276481967551</v>
      </c>
      <c r="R573" s="54">
        <f t="shared" si="222"/>
        <v>0.31271364572366178</v>
      </c>
      <c r="S573" s="54">
        <f t="shared" si="223"/>
        <v>0.33876766753882742</v>
      </c>
      <c r="T573" s="54">
        <f t="shared" si="223"/>
        <v>0.3606492637765456</v>
      </c>
      <c r="U573" s="54">
        <f t="shared" si="223"/>
        <v>0.37924956843614138</v>
      </c>
      <c r="V573" s="54">
        <f t="shared" si="223"/>
        <v>0.3952351827409788</v>
      </c>
      <c r="W573" s="54">
        <f t="shared" si="223"/>
        <v>0.4091105483147332</v>
      </c>
      <c r="X573" s="54">
        <f t="shared" si="223"/>
        <v>0.42126201498331212</v>
      </c>
      <c r="Y573" s="54">
        <f t="shared" si="223"/>
        <v>0.43198911929828632</v>
      </c>
      <c r="Z573" s="54">
        <f t="shared" si="223"/>
        <v>0.44152691138337791</v>
      </c>
      <c r="AA573" s="54">
        <f t="shared" si="223"/>
        <v>0.45006200681272862</v>
      </c>
      <c r="AB573" s="54">
        <f t="shared" si="223"/>
        <v>0.45774422657626335</v>
      </c>
      <c r="AC573" s="54">
        <f t="shared" si="224"/>
        <v>0.46469511966820531</v>
      </c>
      <c r="AD573" s="54">
        <f t="shared" si="224"/>
        <v>0.47101426814290115</v>
      </c>
      <c r="AE573" s="54">
        <f t="shared" si="224"/>
        <v>0.47678400184200476</v>
      </c>
      <c r="AF573" s="54">
        <f t="shared" si="224"/>
        <v>0.48207296209448569</v>
      </c>
      <c r="AG573" s="54">
        <f t="shared" si="224"/>
        <v>0.48693882411797412</v>
      </c>
      <c r="AH573" s="54">
        <f t="shared" si="224"/>
        <v>0.49143039822845486</v>
      </c>
      <c r="AI573" s="54">
        <f t="shared" si="224"/>
        <v>0.49558926766287809</v>
      </c>
      <c r="AJ573" s="54">
        <f t="shared" si="224"/>
        <v>0.49945107722052956</v>
      </c>
      <c r="AK573" s="54">
        <f t="shared" si="224"/>
        <v>0.50304655618085836</v>
      </c>
      <c r="AL573" s="54">
        <f t="shared" si="224"/>
        <v>0.50640233708371341</v>
      </c>
      <c r="AN573" s="55">
        <f t="shared" si="204"/>
        <v>-6.7489999999999939E-2</v>
      </c>
      <c r="AO573" s="55">
        <f t="shared" si="205"/>
        <v>6.0270000000000046E-2</v>
      </c>
      <c r="AP573" s="55">
        <f t="shared" si="206"/>
        <v>3.9710000000000134E-2</v>
      </c>
      <c r="AQ573" s="55">
        <f t="shared" si="207"/>
        <v>0.11331999999999987</v>
      </c>
      <c r="AR573" s="55">
        <f t="shared" si="208"/>
        <v>-5.9860000000000024E-2</v>
      </c>
      <c r="AS573" s="55">
        <f t="shared" si="209"/>
        <v>-0.14718000000000009</v>
      </c>
    </row>
    <row r="574" spans="1:45" ht="13.5" customHeight="1">
      <c r="A574" s="51">
        <v>564</v>
      </c>
      <c r="B574" s="52">
        <v>44638</v>
      </c>
      <c r="C574" s="53">
        <v>0.65115999999999996</v>
      </c>
      <c r="D574" s="53">
        <v>-1.23777</v>
      </c>
      <c r="E574" s="53">
        <v>-1.47133</v>
      </c>
      <c r="F574" s="53">
        <v>-1.03546</v>
      </c>
      <c r="G574" s="53">
        <v>0.64097000000000004</v>
      </c>
      <c r="H574" s="53">
        <v>1.4960500000000001</v>
      </c>
      <c r="I574" s="54">
        <f t="shared" si="222"/>
        <v>-0.63578869466713672</v>
      </c>
      <c r="J574" s="54">
        <f t="shared" si="222"/>
        <v>-0.41289891285445063</v>
      </c>
      <c r="K574" s="54">
        <f t="shared" si="222"/>
        <v>-0.2160974897891022</v>
      </c>
      <c r="L574" s="54">
        <f t="shared" si="222"/>
        <v>-6.8351657593665183E-2</v>
      </c>
      <c r="M574" s="54">
        <f t="shared" si="222"/>
        <v>4.2365287444210753E-2</v>
      </c>
      <c r="N574" s="54">
        <f t="shared" si="222"/>
        <v>0.12716450258600762</v>
      </c>
      <c r="O574" s="54">
        <f t="shared" si="222"/>
        <v>0.19349984272302728</v>
      </c>
      <c r="P574" s="54">
        <f t="shared" si="222"/>
        <v>0.24632348891679087</v>
      </c>
      <c r="Q574" s="54">
        <f t="shared" si="222"/>
        <v>0.28904627304184471</v>
      </c>
      <c r="R574" s="54">
        <f t="shared" si="222"/>
        <v>0.32409357296839703</v>
      </c>
      <c r="S574" s="54">
        <f t="shared" si="223"/>
        <v>0.35322737230317131</v>
      </c>
      <c r="T574" s="54">
        <f t="shared" si="223"/>
        <v>0.37774653034975048</v>
      </c>
      <c r="U574" s="54">
        <f t="shared" si="223"/>
        <v>0.39861961598607515</v>
      </c>
      <c r="V574" s="54">
        <f t="shared" si="223"/>
        <v>0.41657661206415725</v>
      </c>
      <c r="W574" s="54">
        <f t="shared" si="223"/>
        <v>0.43217356739830792</v>
      </c>
      <c r="X574" s="54">
        <f t="shared" si="223"/>
        <v>0.44583867450117243</v>
      </c>
      <c r="Y574" s="54">
        <f t="shared" si="223"/>
        <v>0.45790533411650364</v>
      </c>
      <c r="Z574" s="54">
        <f t="shared" si="223"/>
        <v>0.46863602262770654</v>
      </c>
      <c r="AA574" s="54">
        <f t="shared" si="223"/>
        <v>0.47823963086378957</v>
      </c>
      <c r="AB574" s="54">
        <f t="shared" si="223"/>
        <v>0.48688415212357616</v>
      </c>
      <c r="AC574" s="54">
        <f t="shared" si="224"/>
        <v>0.49470604316808908</v>
      </c>
      <c r="AD574" s="54">
        <f t="shared" si="224"/>
        <v>0.50181719236955025</v>
      </c>
      <c r="AE574" s="54">
        <f t="shared" si="224"/>
        <v>0.50831015561150961</v>
      </c>
      <c r="AF574" s="54">
        <f t="shared" si="224"/>
        <v>0.51426212866883803</v>
      </c>
      <c r="AG574" s="54">
        <f t="shared" si="224"/>
        <v>0.51973799027671486</v>
      </c>
      <c r="AH574" s="54">
        <f t="shared" si="224"/>
        <v>0.52479265564552913</v>
      </c>
      <c r="AI574" s="54">
        <f t="shared" si="224"/>
        <v>0.52947291364911953</v>
      </c>
      <c r="AJ574" s="54">
        <f t="shared" si="224"/>
        <v>0.53381887383332183</v>
      </c>
      <c r="AK574" s="54">
        <f t="shared" si="224"/>
        <v>0.53786511587798158</v>
      </c>
      <c r="AL574" s="54">
        <f t="shared" si="224"/>
        <v>0.54164161012542256</v>
      </c>
      <c r="AN574" s="55">
        <f t="shared" si="204"/>
        <v>4.7439999999999927E-2</v>
      </c>
      <c r="AO574" s="55">
        <f t="shared" si="205"/>
        <v>-3.133000000000008E-2</v>
      </c>
      <c r="AP574" s="55">
        <f t="shared" si="206"/>
        <v>-0.12725000000000009</v>
      </c>
      <c r="AQ574" s="55">
        <f t="shared" si="207"/>
        <v>-1.4129999999999976E-2</v>
      </c>
      <c r="AR574" s="55">
        <f t="shared" si="208"/>
        <v>5.9080000000000021E-2</v>
      </c>
      <c r="AS574" s="55">
        <f t="shared" si="209"/>
        <v>9.0620000000000145E-2</v>
      </c>
    </row>
    <row r="575" spans="1:45" ht="13.5" customHeight="1">
      <c r="A575" s="51">
        <v>565</v>
      </c>
      <c r="B575" s="52">
        <v>44641</v>
      </c>
      <c r="C575" s="53">
        <v>0.69918999999999998</v>
      </c>
      <c r="D575" s="53">
        <v>-1.27793</v>
      </c>
      <c r="E575" s="53">
        <v>-1.5635399999999999</v>
      </c>
      <c r="F575" s="53">
        <v>-1.10615</v>
      </c>
      <c r="G575" s="53">
        <v>0.59857000000000005</v>
      </c>
      <c r="H575" s="53">
        <v>1.59209</v>
      </c>
      <c r="I575" s="54">
        <f t="shared" si="222"/>
        <v>-0.6186464645597417</v>
      </c>
      <c r="J575" s="54">
        <f t="shared" si="222"/>
        <v>-0.3806586490516905</v>
      </c>
      <c r="K575" s="54">
        <f t="shared" si="222"/>
        <v>-0.1833451282783366</v>
      </c>
      <c r="L575" s="54">
        <f t="shared" si="222"/>
        <v>-3.8425132635463544E-2</v>
      </c>
      <c r="M575" s="54">
        <f t="shared" si="222"/>
        <v>7.0345820529362002E-2</v>
      </c>
      <c r="N575" s="54">
        <f t="shared" si="222"/>
        <v>0.15459639593547558</v>
      </c>
      <c r="O575" s="54">
        <f t="shared" si="222"/>
        <v>0.22137048657274938</v>
      </c>
      <c r="P575" s="54">
        <f t="shared" si="222"/>
        <v>0.27517134115882735</v>
      </c>
      <c r="Q575" s="54">
        <f t="shared" si="222"/>
        <v>0.31909967932525285</v>
      </c>
      <c r="R575" s="54">
        <f t="shared" si="222"/>
        <v>0.35539885030211316</v>
      </c>
      <c r="S575" s="54">
        <f t="shared" si="223"/>
        <v>0.38573548852791217</v>
      </c>
      <c r="T575" s="54">
        <f t="shared" si="223"/>
        <v>0.41136519969147556</v>
      </c>
      <c r="U575" s="54">
        <f t="shared" si="223"/>
        <v>0.43324233639277387</v>
      </c>
      <c r="V575" s="54">
        <f t="shared" si="223"/>
        <v>0.45209769263331623</v>
      </c>
      <c r="W575" s="54">
        <f t="shared" si="223"/>
        <v>0.46849512012152694</v>
      </c>
      <c r="X575" s="54">
        <f t="shared" si="223"/>
        <v>0.48287322422948203</v>
      </c>
      <c r="Y575" s="54">
        <f t="shared" si="223"/>
        <v>0.49557617725847797</v>
      </c>
      <c r="Z575" s="54">
        <f t="shared" si="223"/>
        <v>0.50687652868692723</v>
      </c>
      <c r="AA575" s="54">
        <f t="shared" si="223"/>
        <v>0.51699212893664548</v>
      </c>
      <c r="AB575" s="54">
        <f t="shared" si="223"/>
        <v>0.52609872983711725</v>
      </c>
      <c r="AC575" s="54">
        <f t="shared" si="224"/>
        <v>0.53433941193296564</v>
      </c>
      <c r="AD575" s="54">
        <f t="shared" si="224"/>
        <v>0.54183168054206865</v>
      </c>
      <c r="AE575" s="54">
        <f t="shared" si="224"/>
        <v>0.54867284449076192</v>
      </c>
      <c r="AF575" s="54">
        <f t="shared" si="224"/>
        <v>0.55494412443309893</v>
      </c>
      <c r="AG575" s="54">
        <f t="shared" si="224"/>
        <v>0.56071381620690519</v>
      </c>
      <c r="AH575" s="54">
        <f t="shared" si="224"/>
        <v>0.56603974677162017</v>
      </c>
      <c r="AI575" s="54">
        <f t="shared" si="224"/>
        <v>0.57097119677631958</v>
      </c>
      <c r="AJ575" s="54">
        <f t="shared" si="224"/>
        <v>0.57555041793171147</v>
      </c>
      <c r="AK575" s="54">
        <f t="shared" si="224"/>
        <v>0.57981384014653192</v>
      </c>
      <c r="AL575" s="54">
        <f t="shared" si="224"/>
        <v>0.58379303925470949</v>
      </c>
      <c r="AN575" s="55">
        <f t="shared" si="204"/>
        <v>4.8030000000000017E-2</v>
      </c>
      <c r="AO575" s="55">
        <f t="shared" si="205"/>
        <v>-4.0159999999999973E-2</v>
      </c>
      <c r="AP575" s="55">
        <f t="shared" si="206"/>
        <v>-9.2209999999999903E-2</v>
      </c>
      <c r="AQ575" s="55">
        <f t="shared" si="207"/>
        <v>-7.068999999999992E-2</v>
      </c>
      <c r="AR575" s="55">
        <f t="shared" si="208"/>
        <v>-4.2399999999999993E-2</v>
      </c>
      <c r="AS575" s="55">
        <f t="shared" si="209"/>
        <v>9.6039999999999903E-2</v>
      </c>
    </row>
    <row r="576" spans="1:45" ht="13.5" customHeight="1">
      <c r="A576" s="51">
        <v>566</v>
      </c>
      <c r="B576" s="52">
        <v>44642</v>
      </c>
      <c r="C576" s="53">
        <v>0.75070999999999999</v>
      </c>
      <c r="D576" s="53">
        <v>-1.2952600000000001</v>
      </c>
      <c r="E576" s="53">
        <v>-1.7141200000000001</v>
      </c>
      <c r="F576" s="53">
        <v>-0.87529000000000001</v>
      </c>
      <c r="G576" s="53">
        <v>0.59096000000000004</v>
      </c>
      <c r="H576" s="53">
        <v>1.4472100000000001</v>
      </c>
      <c r="I576" s="54">
        <f t="shared" si="222"/>
        <v>-0.57806321594366361</v>
      </c>
      <c r="J576" s="54">
        <f t="shared" si="222"/>
        <v>-0.30481314105952417</v>
      </c>
      <c r="K576" s="54">
        <f t="shared" si="222"/>
        <v>-8.6693933439019488E-2</v>
      </c>
      <c r="L576" s="54">
        <f t="shared" si="222"/>
        <v>6.704844886887415E-2</v>
      </c>
      <c r="M576" s="54">
        <f t="shared" si="222"/>
        <v>0.17777092536095096</v>
      </c>
      <c r="N576" s="54">
        <f t="shared" si="222"/>
        <v>0.26045991796228335</v>
      </c>
      <c r="O576" s="54">
        <f t="shared" si="222"/>
        <v>0.32408027924996363</v>
      </c>
      <c r="P576" s="54">
        <f t="shared" si="222"/>
        <v>0.37417668035205609</v>
      </c>
      <c r="Q576" s="54">
        <f t="shared" si="222"/>
        <v>0.41438373034764042</v>
      </c>
      <c r="R576" s="54">
        <f t="shared" si="222"/>
        <v>0.44719478912686034</v>
      </c>
      <c r="S576" s="54">
        <f t="shared" si="223"/>
        <v>0.47437330616002099</v>
      </c>
      <c r="T576" s="54">
        <f t="shared" si="223"/>
        <v>0.4971931265258614</v>
      </c>
      <c r="U576" s="54">
        <f t="shared" si="223"/>
        <v>0.51658969318635206</v>
      </c>
      <c r="V576" s="54">
        <f t="shared" si="223"/>
        <v>0.53325992606098704</v>
      </c>
      <c r="W576" s="54">
        <f t="shared" si="223"/>
        <v>0.54773014481695492</v>
      </c>
      <c r="X576" s="54">
        <f t="shared" si="223"/>
        <v>0.56040309877915317</v>
      </c>
      <c r="Y576" s="54">
        <f t="shared" si="223"/>
        <v>0.57159095038025165</v>
      </c>
      <c r="Z576" s="54">
        <f t="shared" si="223"/>
        <v>0.58153865917820691</v>
      </c>
      <c r="AA576" s="54">
        <f t="shared" si="223"/>
        <v>0.59044073275433684</v>
      </c>
      <c r="AB576" s="54">
        <f t="shared" si="223"/>
        <v>0.59845335242252107</v>
      </c>
      <c r="AC576" s="54">
        <f t="shared" si="224"/>
        <v>0.60570324563671163</v>
      </c>
      <c r="AD576" s="54">
        <f t="shared" si="224"/>
        <v>0.61229424935457932</v>
      </c>
      <c r="AE576" s="54">
        <f t="shared" si="224"/>
        <v>0.61831221892470734</v>
      </c>
      <c r="AF576" s="54">
        <f t="shared" si="224"/>
        <v>0.62382873969318731</v>
      </c>
      <c r="AG576" s="54">
        <f t="shared" si="224"/>
        <v>0.62890396330066101</v>
      </c>
      <c r="AH576" s="54">
        <f t="shared" si="224"/>
        <v>0.63358879742283269</v>
      </c>
      <c r="AI576" s="54">
        <f t="shared" si="224"/>
        <v>0.63792661299889764</v>
      </c>
      <c r="AJ576" s="54">
        <f t="shared" si="224"/>
        <v>0.64195458772543701</v>
      </c>
      <c r="AK576" s="54">
        <f t="shared" si="224"/>
        <v>0.64570477266042769</v>
      </c>
      <c r="AL576" s="54">
        <f t="shared" si="224"/>
        <v>0.64920494605510737</v>
      </c>
      <c r="AN576" s="55">
        <f t="shared" si="204"/>
        <v>5.152000000000001E-2</v>
      </c>
      <c r="AO576" s="55">
        <f t="shared" si="205"/>
        <v>-1.7330000000000068E-2</v>
      </c>
      <c r="AP576" s="55">
        <f t="shared" si="206"/>
        <v>-0.15058000000000016</v>
      </c>
      <c r="AQ576" s="55">
        <f t="shared" si="207"/>
        <v>0.23085999999999995</v>
      </c>
      <c r="AR576" s="55">
        <f t="shared" si="208"/>
        <v>-7.6100000000000056E-3</v>
      </c>
      <c r="AS576" s="55">
        <f t="shared" si="209"/>
        <v>-0.1448799999999999</v>
      </c>
    </row>
    <row r="577" spans="1:45" ht="13.5" customHeight="1">
      <c r="A577" s="51">
        <v>567</v>
      </c>
      <c r="B577" s="52">
        <v>44643</v>
      </c>
      <c r="C577" s="53">
        <v>0.73748000000000002</v>
      </c>
      <c r="D577" s="53">
        <v>-1.2786999999999999</v>
      </c>
      <c r="E577" s="53">
        <v>-1.9189400000000001</v>
      </c>
      <c r="F577" s="53">
        <v>-0.73658999999999997</v>
      </c>
      <c r="G577" s="53">
        <v>0.58896999999999999</v>
      </c>
      <c r="H577" s="53">
        <v>1.74203</v>
      </c>
      <c r="I577" s="54">
        <f t="shared" si="222"/>
        <v>-0.59529968321390192</v>
      </c>
      <c r="J577" s="54">
        <f t="shared" si="222"/>
        <v>-0.312669023476982</v>
      </c>
      <c r="K577" s="54">
        <f t="shared" si="222"/>
        <v>-9.4340956868283976E-2</v>
      </c>
      <c r="L577" s="54">
        <f t="shared" si="222"/>
        <v>5.4963726545044944E-2</v>
      </c>
      <c r="M577" s="54">
        <f t="shared" si="222"/>
        <v>0.16095943657658096</v>
      </c>
      <c r="N577" s="54">
        <f t="shared" si="222"/>
        <v>0.24016448590674136</v>
      </c>
      <c r="O577" s="54">
        <f t="shared" si="222"/>
        <v>0.30168438104626494</v>
      </c>
      <c r="P577" s="54">
        <f t="shared" si="222"/>
        <v>0.35075887726630184</v>
      </c>
      <c r="Q577" s="54">
        <f t="shared" si="222"/>
        <v>0.39066559326177669</v>
      </c>
      <c r="R577" s="54">
        <f t="shared" si="222"/>
        <v>0.42361177791754567</v>
      </c>
      <c r="S577" s="54">
        <f t="shared" si="223"/>
        <v>0.45116286872411338</v>
      </c>
      <c r="T577" s="54">
        <f t="shared" si="223"/>
        <v>0.47446691731756563</v>
      </c>
      <c r="U577" s="54">
        <f t="shared" si="223"/>
        <v>0.49438454478682764</v>
      </c>
      <c r="V577" s="54">
        <f t="shared" si="223"/>
        <v>0.511571008994818</v>
      </c>
      <c r="W577" s="54">
        <f t="shared" si="223"/>
        <v>0.52653136325939132</v>
      </c>
      <c r="X577" s="54">
        <f t="shared" si="223"/>
        <v>0.5396590569410733</v>
      </c>
      <c r="Y577" s="54">
        <f t="shared" si="223"/>
        <v>0.55126363915681376</v>
      </c>
      <c r="Z577" s="54">
        <f t="shared" si="223"/>
        <v>0.56159096710043677</v>
      </c>
      <c r="AA577" s="54">
        <f t="shared" si="223"/>
        <v>0.57083811514295424</v>
      </c>
      <c r="AB577" s="54">
        <f t="shared" si="223"/>
        <v>0.5791644729926031</v>
      </c>
      <c r="AC577" s="54">
        <f t="shared" si="224"/>
        <v>0.58670007229382581</v>
      </c>
      <c r="AD577" s="54">
        <f t="shared" si="224"/>
        <v>0.59355188088123934</v>
      </c>
      <c r="AE577" s="54">
        <f t="shared" si="224"/>
        <v>0.59980859641776185</v>
      </c>
      <c r="AF577" s="54">
        <f t="shared" si="224"/>
        <v>0.60554432486165033</v>
      </c>
      <c r="AG577" s="54">
        <f t="shared" si="224"/>
        <v>0.6108214248589322</v>
      </c>
      <c r="AH577" s="54">
        <f t="shared" si="224"/>
        <v>0.61569272417423704</v>
      </c>
      <c r="AI577" s="54">
        <f t="shared" si="224"/>
        <v>0.6202032601063292</v>
      </c>
      <c r="AJ577" s="54">
        <f t="shared" si="224"/>
        <v>0.62439165653074891</v>
      </c>
      <c r="AK577" s="54">
        <f t="shared" si="224"/>
        <v>0.62829122156853556</v>
      </c>
      <c r="AL577" s="54">
        <f t="shared" si="224"/>
        <v>0.63193082891002827</v>
      </c>
      <c r="AN577" s="55">
        <f t="shared" si="204"/>
        <v>-1.3229999999999964E-2</v>
      </c>
      <c r="AO577" s="55">
        <f t="shared" si="205"/>
        <v>1.656000000000013E-2</v>
      </c>
      <c r="AP577" s="55">
        <f t="shared" si="206"/>
        <v>-0.20482</v>
      </c>
      <c r="AQ577" s="55">
        <f t="shared" si="207"/>
        <v>0.13870000000000005</v>
      </c>
      <c r="AR577" s="55">
        <f t="shared" si="208"/>
        <v>-1.9900000000000473E-3</v>
      </c>
      <c r="AS577" s="55">
        <f t="shared" si="209"/>
        <v>0.29481999999999986</v>
      </c>
    </row>
    <row r="578" spans="1:45" ht="13.5" customHeight="1">
      <c r="A578" s="51">
        <v>568</v>
      </c>
      <c r="B578" s="52">
        <v>44644</v>
      </c>
      <c r="C578" s="53">
        <v>0.75104000000000004</v>
      </c>
      <c r="D578" s="53">
        <v>-1.28023</v>
      </c>
      <c r="E578" s="53">
        <v>-2.0246400000000002</v>
      </c>
      <c r="F578" s="53">
        <v>-0.58533999999999997</v>
      </c>
      <c r="G578" s="53">
        <v>0.56176999999999999</v>
      </c>
      <c r="H578" s="53">
        <v>1.65489</v>
      </c>
      <c r="I578" s="54">
        <f t="shared" si="222"/>
        <v>-0.57051963946810202</v>
      </c>
      <c r="J578" s="54">
        <f t="shared" si="222"/>
        <v>-0.25818116217014242</v>
      </c>
      <c r="K578" s="54">
        <f t="shared" si="222"/>
        <v>-2.9816709828989568E-2</v>
      </c>
      <c r="L578" s="54">
        <f t="shared" si="222"/>
        <v>0.12053822921586274</v>
      </c>
      <c r="M578" s="54">
        <f t="shared" si="222"/>
        <v>0.22428515589387246</v>
      </c>
      <c r="N578" s="54">
        <f t="shared" si="222"/>
        <v>0.30010748746931171</v>
      </c>
      <c r="O578" s="54">
        <f t="shared" si="222"/>
        <v>0.35797477382060522</v>
      </c>
      <c r="P578" s="54">
        <f t="shared" si="222"/>
        <v>0.40350366902584378</v>
      </c>
      <c r="Q578" s="54">
        <f t="shared" si="222"/>
        <v>0.44013542895880664</v>
      </c>
      <c r="R578" s="54">
        <f t="shared" si="222"/>
        <v>0.47013536768497882</v>
      </c>
      <c r="S578" s="54">
        <f t="shared" si="223"/>
        <v>0.49507312833324635</v>
      </c>
      <c r="T578" s="54">
        <f t="shared" si="223"/>
        <v>0.51607492595556381</v>
      </c>
      <c r="U578" s="54">
        <f t="shared" si="223"/>
        <v>0.53396883366260339</v>
      </c>
      <c r="V578" s="54">
        <f t="shared" si="223"/>
        <v>0.54937506145825377</v>
      </c>
      <c r="W578" s="54">
        <f t="shared" si="223"/>
        <v>0.56276522156175368</v>
      </c>
      <c r="X578" s="54">
        <f t="shared" si="223"/>
        <v>0.57450272281028636</v>
      </c>
      <c r="Y578" s="54">
        <f t="shared" si="223"/>
        <v>0.58487101939292852</v>
      </c>
      <c r="Z578" s="54">
        <f t="shared" si="223"/>
        <v>0.5940937332127868</v>
      </c>
      <c r="AA578" s="54">
        <f t="shared" si="223"/>
        <v>0.60234919343462301</v>
      </c>
      <c r="AB578" s="54">
        <f t="shared" si="223"/>
        <v>0.60978106868459259</v>
      </c>
      <c r="AC578" s="54">
        <f t="shared" si="224"/>
        <v>0.61650622610599526</v>
      </c>
      <c r="AD578" s="54">
        <f t="shared" si="224"/>
        <v>0.62262059971986694</v>
      </c>
      <c r="AE578" s="54">
        <f t="shared" si="224"/>
        <v>0.62820361537409886</v>
      </c>
      <c r="AF578" s="54">
        <f t="shared" si="224"/>
        <v>0.63332155927028888</v>
      </c>
      <c r="AG578" s="54">
        <f t="shared" si="224"/>
        <v>0.638030166281089</v>
      </c>
      <c r="AH578" s="54">
        <f t="shared" si="224"/>
        <v>0.64237662690597241</v>
      </c>
      <c r="AI578" s="54">
        <f t="shared" si="224"/>
        <v>0.64640115720784752</v>
      </c>
      <c r="AJ578" s="54">
        <f t="shared" si="224"/>
        <v>0.65013823736848664</v>
      </c>
      <c r="AK578" s="54">
        <f t="shared" si="224"/>
        <v>0.65361759680879072</v>
      </c>
      <c r="AL578" s="54">
        <f t="shared" si="224"/>
        <v>0.65686500385888502</v>
      </c>
      <c r="AN578" s="55">
        <f t="shared" si="204"/>
        <v>1.3560000000000016E-2</v>
      </c>
      <c r="AO578" s="55">
        <f t="shared" si="205"/>
        <v>-1.5300000000000313E-3</v>
      </c>
      <c r="AP578" s="55">
        <f t="shared" si="206"/>
        <v>-0.10570000000000013</v>
      </c>
      <c r="AQ578" s="55">
        <f t="shared" si="207"/>
        <v>0.15125</v>
      </c>
      <c r="AR578" s="55">
        <f t="shared" si="208"/>
        <v>-2.7200000000000002E-2</v>
      </c>
      <c r="AS578" s="55">
        <f t="shared" si="209"/>
        <v>-8.7139999999999995E-2</v>
      </c>
    </row>
    <row r="579" spans="1:45" ht="13.5" customHeight="1">
      <c r="A579" s="51">
        <v>569</v>
      </c>
      <c r="B579" s="52">
        <v>44645</v>
      </c>
      <c r="C579" s="53">
        <v>0.72116000000000002</v>
      </c>
      <c r="D579" s="53">
        <v>-1.23244</v>
      </c>
      <c r="E579" s="53">
        <v>-2.05918</v>
      </c>
      <c r="F579" s="53">
        <v>-0.52993999999999997</v>
      </c>
      <c r="G579" s="53">
        <v>0.54659999999999997</v>
      </c>
      <c r="H579" s="53">
        <v>1.6420600000000001</v>
      </c>
      <c r="I579" s="54">
        <f t="shared" si="222"/>
        <v>-0.56744995817015731</v>
      </c>
      <c r="J579" s="54">
        <f t="shared" si="222"/>
        <v>-0.25183869160250433</v>
      </c>
      <c r="K579" s="54">
        <f t="shared" si="222"/>
        <v>-2.5706698674120843E-2</v>
      </c>
      <c r="L579" s="54">
        <f t="shared" si="222"/>
        <v>0.12089170687266806</v>
      </c>
      <c r="M579" s="54">
        <f t="shared" si="222"/>
        <v>0.22104731959459048</v>
      </c>
      <c r="N579" s="54">
        <f t="shared" si="222"/>
        <v>0.29377570919506002</v>
      </c>
      <c r="O579" s="54">
        <f t="shared" si="222"/>
        <v>0.34903698657755183</v>
      </c>
      <c r="P579" s="54">
        <f t="shared" si="222"/>
        <v>0.39237855069139632</v>
      </c>
      <c r="Q579" s="54">
        <f t="shared" si="222"/>
        <v>0.42717117914703034</v>
      </c>
      <c r="R579" s="54">
        <f t="shared" si="222"/>
        <v>0.45561853747767445</v>
      </c>
      <c r="S579" s="54">
        <f t="shared" si="223"/>
        <v>0.47923844237134017</v>
      </c>
      <c r="T579" s="54">
        <f t="shared" si="223"/>
        <v>0.49911438577027978</v>
      </c>
      <c r="U579" s="54">
        <f t="shared" si="223"/>
        <v>0.51603967841758458</v>
      </c>
      <c r="V579" s="54">
        <f t="shared" si="223"/>
        <v>0.53060648355504303</v>
      </c>
      <c r="W579" s="54">
        <f t="shared" si="223"/>
        <v>0.54326388661439617</v>
      </c>
      <c r="X579" s="54">
        <f t="shared" si="223"/>
        <v>0.55435722497462103</v>
      </c>
      <c r="Y579" s="54">
        <f t="shared" si="223"/>
        <v>0.56415543497570131</v>
      </c>
      <c r="Z579" s="54">
        <f t="shared" si="223"/>
        <v>0.57287043576116725</v>
      </c>
      <c r="AA579" s="54">
        <f t="shared" si="223"/>
        <v>0.58067107724441014</v>
      </c>
      <c r="AB579" s="54">
        <f t="shared" si="223"/>
        <v>0.58769330508938034</v>
      </c>
      <c r="AC579" s="54">
        <f t="shared" si="224"/>
        <v>0.59404765383597669</v>
      </c>
      <c r="AD579" s="54">
        <f t="shared" si="224"/>
        <v>0.59982482983447294</v>
      </c>
      <c r="AE579" s="54">
        <f t="shared" si="224"/>
        <v>0.6050999137751536</v>
      </c>
      <c r="AF579" s="54">
        <f t="shared" si="224"/>
        <v>0.60993555565540802</v>
      </c>
      <c r="AG579" s="54">
        <f t="shared" si="224"/>
        <v>0.61438442724431974</v>
      </c>
      <c r="AH579" s="54">
        <f t="shared" si="224"/>
        <v>0.61849112223872815</v>
      </c>
      <c r="AI579" s="54">
        <f t="shared" si="224"/>
        <v>0.62229364180224422</v>
      </c>
      <c r="AJ579" s="54">
        <f t="shared" si="224"/>
        <v>0.62582456604011305</v>
      </c>
      <c r="AK579" s="54">
        <f t="shared" si="224"/>
        <v>0.62911198547590674</v>
      </c>
      <c r="AL579" s="54">
        <f t="shared" si="224"/>
        <v>0.63218024755351321</v>
      </c>
      <c r="AN579" s="55">
        <f t="shared" si="204"/>
        <v>-2.9880000000000018E-2</v>
      </c>
      <c r="AO579" s="55">
        <f t="shared" si="205"/>
        <v>4.7789999999999999E-2</v>
      </c>
      <c r="AP579" s="55">
        <f t="shared" si="206"/>
        <v>-3.4539999999999793E-2</v>
      </c>
      <c r="AQ579" s="55">
        <f t="shared" si="207"/>
        <v>5.5400000000000005E-2</v>
      </c>
      <c r="AR579" s="55">
        <f t="shared" si="208"/>
        <v>-1.5170000000000017E-2</v>
      </c>
      <c r="AS579" s="55">
        <f t="shared" si="209"/>
        <v>-1.2829999999999897E-2</v>
      </c>
    </row>
    <row r="580" spans="1:45" ht="13.5" customHeight="1">
      <c r="A580" s="51">
        <v>570</v>
      </c>
      <c r="B580" s="52">
        <v>44648</v>
      </c>
      <c r="C580" s="53">
        <v>0.57350000000000001</v>
      </c>
      <c r="D580" s="53">
        <v>-1.0660799999999999</v>
      </c>
      <c r="E580" s="53">
        <v>-2.1020699999999999</v>
      </c>
      <c r="F580" s="53">
        <v>0.57928999999999997</v>
      </c>
      <c r="G580" s="53">
        <v>0.53156000000000003</v>
      </c>
      <c r="H580" s="53">
        <v>8.3619299999999992</v>
      </c>
      <c r="I580" s="54">
        <f t="shared" si="222"/>
        <v>-0.50156332933038916</v>
      </c>
      <c r="J580" s="54">
        <f t="shared" si="222"/>
        <v>-0.14099183943513371</v>
      </c>
      <c r="K580" s="54">
        <f t="shared" si="222"/>
        <v>0.10368091701751106</v>
      </c>
      <c r="L580" s="54">
        <f t="shared" si="222"/>
        <v>0.25522216581653323</v>
      </c>
      <c r="M580" s="54">
        <f t="shared" si="222"/>
        <v>0.35433162198038043</v>
      </c>
      <c r="N580" s="54">
        <f t="shared" si="222"/>
        <v>0.42357872153394382</v>
      </c>
      <c r="O580" s="54">
        <f t="shared" si="222"/>
        <v>0.47451463803771338</v>
      </c>
      <c r="P580" s="54">
        <f t="shared" si="222"/>
        <v>0.5133521267326292</v>
      </c>
      <c r="Q580" s="54">
        <f t="shared" si="222"/>
        <v>0.54369664179352573</v>
      </c>
      <c r="R580" s="54">
        <f t="shared" si="222"/>
        <v>0.56779785933334614</v>
      </c>
      <c r="S580" s="54">
        <f t="shared" si="223"/>
        <v>0.58714807161037053</v>
      </c>
      <c r="T580" s="54">
        <f t="shared" si="223"/>
        <v>0.60278762858589963</v>
      </c>
      <c r="U580" s="54">
        <f t="shared" si="223"/>
        <v>0.61547143688349526</v>
      </c>
      <c r="V580" s="54">
        <f t="shared" si="223"/>
        <v>0.6257652333950986</v>
      </c>
      <c r="W580" s="54">
        <f t="shared" si="223"/>
        <v>0.63410417584937773</v>
      </c>
      <c r="X580" s="54">
        <f t="shared" si="223"/>
        <v>0.6408301133718487</v>
      </c>
      <c r="Y580" s="54">
        <f t="shared" si="223"/>
        <v>0.64621622583561067</v>
      </c>
      <c r="Z580" s="54">
        <f t="shared" si="223"/>
        <v>0.65048387239481009</v>
      </c>
      <c r="AA580" s="54">
        <f t="shared" si="223"/>
        <v>0.65381446114421027</v>
      </c>
      <c r="AB580" s="54">
        <f t="shared" si="223"/>
        <v>0.65635803477740773</v>
      </c>
      <c r="AC580" s="54">
        <f t="shared" si="224"/>
        <v>0.65823962777661138</v>
      </c>
      <c r="AD580" s="54">
        <f t="shared" si="224"/>
        <v>0.65956407206063927</v>
      </c>
      <c r="AE580" s="54">
        <f t="shared" si="224"/>
        <v>0.66041969688859059</v>
      </c>
      <c r="AF580" s="54">
        <f t="shared" si="224"/>
        <v>0.66088122380093428</v>
      </c>
      <c r="AG580" s="54">
        <f t="shared" si="224"/>
        <v>0.66101206410288305</v>
      </c>
      <c r="AH580" s="54">
        <f t="shared" si="224"/>
        <v>0.66086616501649931</v>
      </c>
      <c r="AI580" s="54">
        <f t="shared" si="224"/>
        <v>0.66048950938340134</v>
      </c>
      <c r="AJ580" s="54">
        <f t="shared" si="224"/>
        <v>0.65992134554019222</v>
      </c>
      <c r="AK580" s="54">
        <f t="shared" si="224"/>
        <v>0.65919520427130507</v>
      </c>
      <c r="AL580" s="54">
        <f t="shared" si="224"/>
        <v>0.65833974575083332</v>
      </c>
      <c r="AN580" s="55">
        <f t="shared" si="204"/>
        <v>-0.14766000000000001</v>
      </c>
      <c r="AO580" s="55">
        <f t="shared" si="205"/>
        <v>0.16636000000000006</v>
      </c>
      <c r="AP580" s="55">
        <f t="shared" si="206"/>
        <v>-4.2889999999999873E-2</v>
      </c>
      <c r="AQ580" s="55">
        <f t="shared" si="207"/>
        <v>1.1092299999999999</v>
      </c>
      <c r="AR580" s="55">
        <f t="shared" si="208"/>
        <v>-1.5039999999999942E-2</v>
      </c>
      <c r="AS580" s="55">
        <f t="shared" si="209"/>
        <v>6.7198699999999993</v>
      </c>
    </row>
    <row r="581" spans="1:45" ht="13.5" customHeight="1">
      <c r="A581" s="51">
        <v>571</v>
      </c>
      <c r="B581" s="52">
        <v>44649</v>
      </c>
      <c r="C581" s="53">
        <v>0.70674000000000003</v>
      </c>
      <c r="D581" s="53">
        <v>-1.1309800000000001</v>
      </c>
      <c r="E581" s="53">
        <v>-2.3988499999999999</v>
      </c>
      <c r="F581" s="53">
        <v>0.26374999999999998</v>
      </c>
      <c r="G581" s="53">
        <v>0.50553000000000003</v>
      </c>
      <c r="H581" s="53">
        <v>9.9415700000000005</v>
      </c>
      <c r="I581" s="54">
        <f t="shared" ref="I581:R590" si="225">IFERROR($C581 + $D581 * (1 - EXP(-I$9 / $G581)) / (I$9 / $G581)+ $E581 * ((1 - EXP(-I$9 / $G581)) / (I$9 / $G581) - EXP(-I$9 / $G581))+ $F581 * ((1 - EXP(-I$9 / $H581)) / (I$9 / $H581) - EXP(-I$9 / $H581)),"n.a")</f>
        <v>-0.48661811119508208</v>
      </c>
      <c r="J581" s="54">
        <f t="shared" si="225"/>
        <v>-9.9276893488049356E-2</v>
      </c>
      <c r="K581" s="54">
        <f t="shared" si="225"/>
        <v>0.15247891009157494</v>
      </c>
      <c r="L581" s="54">
        <f t="shared" si="225"/>
        <v>0.30243552183003991</v>
      </c>
      <c r="M581" s="54">
        <f t="shared" si="225"/>
        <v>0.39776521523974062</v>
      </c>
      <c r="N581" s="54">
        <f t="shared" si="225"/>
        <v>0.46313383290638954</v>
      </c>
      <c r="O581" s="54">
        <f t="shared" si="225"/>
        <v>0.51072153781848317</v>
      </c>
      <c r="P581" s="54">
        <f t="shared" si="225"/>
        <v>0.54691077648110453</v>
      </c>
      <c r="Q581" s="54">
        <f t="shared" si="225"/>
        <v>0.57531929087342815</v>
      </c>
      <c r="R581" s="54">
        <f t="shared" si="225"/>
        <v>0.59814981826255176</v>
      </c>
      <c r="S581" s="54">
        <f t="shared" ref="S581:AB590" si="226">IFERROR($C581 + $D581 * (1 - EXP(-S$9 / $G581)) / (S$9 / $G581)+ $E581 * ((1 - EXP(-S$9 / $G581)) / (S$9 / $G581) - EXP(-S$9 / $G581))+ $F581 * ((1 - EXP(-S$9 / $H581)) / (S$9 / $H581) - EXP(-S$9 / $H581)),"n.a")</f>
        <v>0.61682566886256973</v>
      </c>
      <c r="T581" s="54">
        <f t="shared" si="226"/>
        <v>0.63231220465741356</v>
      </c>
      <c r="U581" s="54">
        <f t="shared" si="226"/>
        <v>0.64529074604564496</v>
      </c>
      <c r="V581" s="54">
        <f t="shared" si="226"/>
        <v>0.65625827098403466</v>
      </c>
      <c r="W581" s="54">
        <f t="shared" si="226"/>
        <v>0.66558745132061548</v>
      </c>
      <c r="X581" s="54">
        <f t="shared" si="226"/>
        <v>0.67356434721661174</v>
      </c>
      <c r="Y581" s="54">
        <f t="shared" si="226"/>
        <v>0.68041293877252818</v>
      </c>
      <c r="Z581" s="54">
        <f t="shared" si="226"/>
        <v>0.68631159744710413</v>
      </c>
      <c r="AA581" s="54">
        <f t="shared" si="226"/>
        <v>0.69140445330644895</v>
      </c>
      <c r="AB581" s="54">
        <f t="shared" si="226"/>
        <v>0.69580943323447175</v>
      </c>
      <c r="AC581" s="54">
        <f t="shared" ref="AC581:AL590" si="227">IFERROR($C581 + $D581 * (1 - EXP(-AC$9 / $G581)) / (AC$9 / $G581)+ $E581 * ((1 - EXP(-AC$9 / $G581)) / (AC$9 / $G581) - EXP(-AC$9 / $G581))+ $F581 * ((1 - EXP(-AC$9 / $H581)) / (AC$9 / $H581) - EXP(-AC$9 / $H581)),"n.a")</f>
        <v>0.69962407025606299</v>
      </c>
      <c r="AD581" s="54">
        <f t="shared" si="227"/>
        <v>0.70292978513497073</v>
      </c>
      <c r="AE581" s="54">
        <f t="shared" si="227"/>
        <v>0.70579509842946231</v>
      </c>
      <c r="AF581" s="54">
        <f t="shared" si="227"/>
        <v>0.70827807922871333</v>
      </c>
      <c r="AG581" s="54">
        <f t="shared" si="227"/>
        <v>0.71042823945443379</v>
      </c>
      <c r="AH581" s="54">
        <f t="shared" si="227"/>
        <v>0.71228801889614246</v>
      </c>
      <c r="AI581" s="54">
        <f t="shared" si="227"/>
        <v>0.71389396360969226</v>
      </c>
      <c r="AJ581" s="54">
        <f t="shared" si="227"/>
        <v>0.71527767139043041</v>
      </c>
      <c r="AK581" s="54">
        <f t="shared" si="227"/>
        <v>0.71646655804366866</v>
      </c>
      <c r="AL581" s="54">
        <f t="shared" si="227"/>
        <v>0.71748448414431287</v>
      </c>
      <c r="AN581" s="55">
        <f t="shared" si="204"/>
        <v>0.13324000000000003</v>
      </c>
      <c r="AO581" s="55">
        <f t="shared" si="205"/>
        <v>-6.490000000000018E-2</v>
      </c>
      <c r="AP581" s="55">
        <f t="shared" si="206"/>
        <v>-0.29678000000000004</v>
      </c>
      <c r="AQ581" s="55">
        <f t="shared" si="207"/>
        <v>-0.31553999999999999</v>
      </c>
      <c r="AR581" s="55">
        <f t="shared" si="208"/>
        <v>-2.6029999999999998E-2</v>
      </c>
      <c r="AS581" s="55">
        <f t="shared" si="209"/>
        <v>1.5796400000000013</v>
      </c>
    </row>
    <row r="582" spans="1:45" ht="13.5" customHeight="1">
      <c r="A582" s="51">
        <v>572</v>
      </c>
      <c r="B582" s="52">
        <v>44650</v>
      </c>
      <c r="C582" s="53">
        <v>0.76124999999999998</v>
      </c>
      <c r="D582" s="53">
        <v>-1.2485900000000001</v>
      </c>
      <c r="E582" s="53">
        <v>2.5935600000000001</v>
      </c>
      <c r="F582" s="53">
        <v>-4.1808500000000004</v>
      </c>
      <c r="G582" s="53">
        <v>0.7944</v>
      </c>
      <c r="H582" s="53">
        <v>0.61753999999999998</v>
      </c>
      <c r="I582" s="54">
        <f t="shared" si="225"/>
        <v>-0.45289803428451092</v>
      </c>
      <c r="J582" s="54">
        <f t="shared" si="225"/>
        <v>-3.312395789881073E-2</v>
      </c>
      <c r="K582" s="54">
        <f t="shared" si="225"/>
        <v>0.22837592334714285</v>
      </c>
      <c r="L582" s="54">
        <f t="shared" si="225"/>
        <v>0.37171557646981557</v>
      </c>
      <c r="M582" s="54">
        <f t="shared" si="225"/>
        <v>0.45481531367041717</v>
      </c>
      <c r="N582" s="54">
        <f t="shared" si="225"/>
        <v>0.50784111501154672</v>
      </c>
      <c r="O582" s="54">
        <f t="shared" si="225"/>
        <v>0.54469549971961728</v>
      </c>
      <c r="P582" s="54">
        <f t="shared" si="225"/>
        <v>0.57197052594886877</v>
      </c>
      <c r="Q582" s="54">
        <f t="shared" si="225"/>
        <v>0.59306417626756469</v>
      </c>
      <c r="R582" s="54">
        <f t="shared" si="225"/>
        <v>0.6099014029951082</v>
      </c>
      <c r="S582" s="54">
        <f t="shared" si="226"/>
        <v>0.62366584263918712</v>
      </c>
      <c r="T582" s="54">
        <f t="shared" si="226"/>
        <v>0.63513278263656514</v>
      </c>
      <c r="U582" s="54">
        <f t="shared" si="226"/>
        <v>0.64483456779676451</v>
      </c>
      <c r="V582" s="54">
        <f t="shared" si="226"/>
        <v>0.65315008843413414</v>
      </c>
      <c r="W582" s="54">
        <f t="shared" si="226"/>
        <v>0.66035678725904612</v>
      </c>
      <c r="X582" s="54">
        <f t="shared" si="226"/>
        <v>0.66666262394948594</v>
      </c>
      <c r="Y582" s="54">
        <f t="shared" si="226"/>
        <v>0.67222659036022581</v>
      </c>
      <c r="Z582" s="54">
        <f t="shared" si="226"/>
        <v>0.67717233622904605</v>
      </c>
      <c r="AA582" s="54">
        <f t="shared" si="226"/>
        <v>0.68159747668101667</v>
      </c>
      <c r="AB582" s="54">
        <f t="shared" si="226"/>
        <v>0.68558010291921567</v>
      </c>
      <c r="AC582" s="54">
        <f t="shared" si="227"/>
        <v>0.68918343137221505</v>
      </c>
      <c r="AD582" s="54">
        <f t="shared" si="227"/>
        <v>0.69245918449752031</v>
      </c>
      <c r="AE582" s="54">
        <f t="shared" si="227"/>
        <v>0.69545008952103526</v>
      </c>
      <c r="AF582" s="54">
        <f t="shared" si="227"/>
        <v>0.69819175245813359</v>
      </c>
      <c r="AG582" s="54">
        <f t="shared" si="227"/>
        <v>0.70071408235994337</v>
      </c>
      <c r="AH582" s="54">
        <f t="shared" si="227"/>
        <v>0.7030423868845993</v>
      </c>
      <c r="AI582" s="54">
        <f t="shared" si="227"/>
        <v>0.70519822440740276</v>
      </c>
      <c r="AJ582" s="54">
        <f t="shared" si="227"/>
        <v>0.7072000735357129</v>
      </c>
      <c r="AK582" s="54">
        <f t="shared" si="227"/>
        <v>0.70906386410344791</v>
      </c>
      <c r="AL582" s="54">
        <f t="shared" si="227"/>
        <v>0.71080340196666658</v>
      </c>
      <c r="AN582" s="55">
        <f t="shared" si="204"/>
        <v>5.4509999999999947E-2</v>
      </c>
      <c r="AO582" s="55">
        <f t="shared" si="205"/>
        <v>-0.11760999999999999</v>
      </c>
      <c r="AP582" s="55">
        <f t="shared" si="206"/>
        <v>4.9924099999999996</v>
      </c>
      <c r="AQ582" s="55">
        <f t="shared" si="207"/>
        <v>-4.4446000000000003</v>
      </c>
      <c r="AR582" s="55">
        <f t="shared" si="208"/>
        <v>0.28886999999999996</v>
      </c>
      <c r="AS582" s="55">
        <f t="shared" si="209"/>
        <v>-9.3240300000000005</v>
      </c>
    </row>
    <row r="583" spans="1:45" ht="13.5" customHeight="1">
      <c r="A583" s="51">
        <v>573</v>
      </c>
      <c r="B583" s="52">
        <v>44651</v>
      </c>
      <c r="C583" s="53">
        <v>0.74760000000000004</v>
      </c>
      <c r="D583" s="53">
        <v>-0.93205000000000005</v>
      </c>
      <c r="E583" s="53">
        <v>-0.14152000000000001</v>
      </c>
      <c r="F583" s="53">
        <v>-2.3056399999999999</v>
      </c>
      <c r="G583" s="53">
        <v>0.80215999999999998</v>
      </c>
      <c r="H583" s="53">
        <v>0.39090999999999998</v>
      </c>
      <c r="I583" s="54">
        <f t="shared" si="225"/>
        <v>-0.47825253718301286</v>
      </c>
      <c r="J583" s="54">
        <f t="shared" si="225"/>
        <v>-6.9824433367343786E-2</v>
      </c>
      <c r="K583" s="54">
        <f t="shared" si="225"/>
        <v>0.17150130725333318</v>
      </c>
      <c r="L583" s="54">
        <f t="shared" si="225"/>
        <v>0.3095096844493207</v>
      </c>
      <c r="M583" s="54">
        <f t="shared" si="225"/>
        <v>0.39572836798114924</v>
      </c>
      <c r="N583" s="54">
        <f t="shared" si="225"/>
        <v>0.45401596197407423</v>
      </c>
      <c r="O583" s="54">
        <f t="shared" si="225"/>
        <v>0.49586115403702102</v>
      </c>
      <c r="P583" s="54">
        <f t="shared" si="225"/>
        <v>0.52730254358283879</v>
      </c>
      <c r="Q583" s="54">
        <f t="shared" si="225"/>
        <v>0.5517728868153382</v>
      </c>
      <c r="R583" s="54">
        <f t="shared" si="225"/>
        <v>0.57135361302447596</v>
      </c>
      <c r="S583" s="54">
        <f t="shared" si="226"/>
        <v>0.58737545776246403</v>
      </c>
      <c r="T583" s="54">
        <f t="shared" si="226"/>
        <v>0.60072734763357882</v>
      </c>
      <c r="U583" s="54">
        <f t="shared" si="226"/>
        <v>0.61202520028497587</v>
      </c>
      <c r="V583" s="54">
        <f t="shared" si="226"/>
        <v>0.62170910222984832</v>
      </c>
      <c r="W583" s="54">
        <f t="shared" si="226"/>
        <v>0.63010182526525249</v>
      </c>
      <c r="X583" s="54">
        <f t="shared" si="226"/>
        <v>0.637445460199911</v>
      </c>
      <c r="Y583" s="54">
        <f t="shared" si="226"/>
        <v>0.64392513873193447</v>
      </c>
      <c r="Z583" s="54">
        <f t="shared" si="226"/>
        <v>0.64968485316737279</v>
      </c>
      <c r="AA583" s="54">
        <f t="shared" si="226"/>
        <v>0.6548382819254448</v>
      </c>
      <c r="AB583" s="54">
        <f t="shared" si="226"/>
        <v>0.65947636782274199</v>
      </c>
      <c r="AC583" s="54">
        <f t="shared" si="227"/>
        <v>0.66367273125792237</v>
      </c>
      <c r="AD583" s="54">
        <f t="shared" si="227"/>
        <v>0.66748760710931276</v>
      </c>
      <c r="AE583" s="54">
        <f t="shared" si="227"/>
        <v>0.67097075462615019</v>
      </c>
      <c r="AF583" s="54">
        <f t="shared" si="227"/>
        <v>0.67416363985001804</v>
      </c>
      <c r="AG583" s="54">
        <f t="shared" si="227"/>
        <v>0.67710109425600518</v>
      </c>
      <c r="AH583" s="54">
        <f t="shared" si="227"/>
        <v>0.67981259063077071</v>
      </c>
      <c r="AI583" s="54">
        <f t="shared" si="227"/>
        <v>0.68232323542222273</v>
      </c>
      <c r="AJ583" s="54">
        <f t="shared" si="227"/>
        <v>0.68465454844285722</v>
      </c>
      <c r="AK583" s="54">
        <f t="shared" si="227"/>
        <v>0.6868250812551725</v>
      </c>
      <c r="AL583" s="54">
        <f t="shared" si="227"/>
        <v>0.68885091188000003</v>
      </c>
      <c r="AN583" s="55">
        <f t="shared" si="204"/>
        <v>-1.364999999999994E-2</v>
      </c>
      <c r="AO583" s="55">
        <f t="shared" si="205"/>
        <v>0.31654000000000004</v>
      </c>
      <c r="AP583" s="55">
        <f t="shared" si="206"/>
        <v>-2.73508</v>
      </c>
      <c r="AQ583" s="55">
        <f t="shared" si="207"/>
        <v>1.8752100000000005</v>
      </c>
      <c r="AR583" s="55">
        <f t="shared" si="208"/>
        <v>7.7599999999999891E-3</v>
      </c>
      <c r="AS583" s="55">
        <f t="shared" si="209"/>
        <v>-0.22663</v>
      </c>
    </row>
    <row r="584" spans="1:45" ht="13.5" customHeight="1">
      <c r="A584" s="51">
        <v>574</v>
      </c>
      <c r="B584" s="52">
        <v>44652</v>
      </c>
      <c r="C584" s="53">
        <v>0.75729999999999997</v>
      </c>
      <c r="D584" s="53">
        <v>-1.0435399999999999</v>
      </c>
      <c r="E584" s="53">
        <v>-8.9719999999999994E-2</v>
      </c>
      <c r="F584" s="53">
        <v>-1.8353299999999999</v>
      </c>
      <c r="G584" s="53">
        <v>1.1224499999999999</v>
      </c>
      <c r="H584" s="53">
        <v>0.37709999999999999</v>
      </c>
      <c r="I584" s="54">
        <f t="shared" si="225"/>
        <v>-0.46988666403211216</v>
      </c>
      <c r="J584" s="54">
        <f t="shared" si="225"/>
        <v>-9.1751940734756177E-2</v>
      </c>
      <c r="K584" s="54">
        <f t="shared" si="225"/>
        <v>0.13879452402885131</v>
      </c>
      <c r="L584" s="54">
        <f t="shared" si="225"/>
        <v>0.27787024426092133</v>
      </c>
      <c r="M584" s="54">
        <f t="shared" si="225"/>
        <v>0.36847800016494248</v>
      </c>
      <c r="N584" s="54">
        <f t="shared" si="225"/>
        <v>0.43138430279625084</v>
      </c>
      <c r="O584" s="54">
        <f t="shared" si="225"/>
        <v>0.47724112325065965</v>
      </c>
      <c r="P584" s="54">
        <f t="shared" si="225"/>
        <v>0.5119833753157651</v>
      </c>
      <c r="Q584" s="54">
        <f t="shared" si="225"/>
        <v>0.53913937820835145</v>
      </c>
      <c r="R584" s="54">
        <f t="shared" si="225"/>
        <v>0.56091625536326539</v>
      </c>
      <c r="S584" s="54">
        <f t="shared" si="226"/>
        <v>0.57875405758024878</v>
      </c>
      <c r="T584" s="54">
        <f t="shared" si="226"/>
        <v>0.59362690038752763</v>
      </c>
      <c r="U584" s="54">
        <f t="shared" si="226"/>
        <v>0.60621477929263179</v>
      </c>
      <c r="V584" s="54">
        <f t="shared" si="226"/>
        <v>0.61700564656949619</v>
      </c>
      <c r="W584" s="54">
        <f t="shared" si="226"/>
        <v>0.62635823222152576</v>
      </c>
      <c r="X584" s="54">
        <f t="shared" si="226"/>
        <v>0.63454194471660375</v>
      </c>
      <c r="Y584" s="54">
        <f t="shared" si="226"/>
        <v>0.64176294763913655</v>
      </c>
      <c r="Z584" s="54">
        <f t="shared" si="226"/>
        <v>0.64818164907168641</v>
      </c>
      <c r="AA584" s="54">
        <f t="shared" si="226"/>
        <v>0.65392471065959457</v>
      </c>
      <c r="AB584" s="54">
        <f t="shared" si="226"/>
        <v>0.65909347130073315</v>
      </c>
      <c r="AC584" s="54">
        <f t="shared" si="227"/>
        <v>0.66376997112639435</v>
      </c>
      <c r="AD584" s="54">
        <f t="shared" si="227"/>
        <v>0.66802133545367404</v>
      </c>
      <c r="AE584" s="54">
        <f t="shared" si="227"/>
        <v>0.67190301626991977</v>
      </c>
      <c r="AF584" s="54">
        <f t="shared" si="227"/>
        <v>0.67546122382387386</v>
      </c>
      <c r="AG584" s="54">
        <f t="shared" si="227"/>
        <v>0.678734774829859</v>
      </c>
      <c r="AH584" s="54">
        <f t="shared" si="227"/>
        <v>0.68175651424284933</v>
      </c>
      <c r="AI584" s="54">
        <f t="shared" si="227"/>
        <v>0.68455442111600262</v>
      </c>
      <c r="AJ584" s="54">
        <f t="shared" si="227"/>
        <v>0.68715247750198216</v>
      </c>
      <c r="AK584" s="54">
        <f t="shared" si="227"/>
        <v>0.6895713575870106</v>
      </c>
      <c r="AL584" s="54">
        <f t="shared" si="227"/>
        <v>0.69182897900032614</v>
      </c>
      <c r="AN584" s="55">
        <f t="shared" si="204"/>
        <v>9.6999999999999309E-3</v>
      </c>
      <c r="AO584" s="55">
        <f t="shared" si="205"/>
        <v>-0.11148999999999987</v>
      </c>
      <c r="AP584" s="55">
        <f t="shared" si="206"/>
        <v>5.1800000000000013E-2</v>
      </c>
      <c r="AQ584" s="55">
        <f t="shared" si="207"/>
        <v>0.47031000000000001</v>
      </c>
      <c r="AR584" s="55">
        <f t="shared" si="208"/>
        <v>0.32028999999999996</v>
      </c>
      <c r="AS584" s="55">
        <f t="shared" si="209"/>
        <v>-1.3809999999999989E-2</v>
      </c>
    </row>
    <row r="585" spans="1:45" ht="13.5" customHeight="1">
      <c r="A585" s="51">
        <v>575</v>
      </c>
      <c r="B585" s="52">
        <v>44655</v>
      </c>
      <c r="C585" s="53">
        <v>0.66076000000000001</v>
      </c>
      <c r="D585" s="53">
        <v>-1.21099</v>
      </c>
      <c r="E585" s="53">
        <v>-2.5659999999999999E-2</v>
      </c>
      <c r="F585" s="53">
        <v>-1.31965</v>
      </c>
      <c r="G585" s="53">
        <v>1.0110399999999999</v>
      </c>
      <c r="H585" s="53">
        <v>0.42314000000000002</v>
      </c>
      <c r="I585" s="54">
        <f t="shared" si="225"/>
        <v>-0.49664101922943493</v>
      </c>
      <c r="J585" s="54">
        <f t="shared" si="225"/>
        <v>-0.13940654325485227</v>
      </c>
      <c r="K585" s="54">
        <f t="shared" si="225"/>
        <v>8.1876020996791699E-2</v>
      </c>
      <c r="L585" s="54">
        <f t="shared" si="225"/>
        <v>0.21517122127116123</v>
      </c>
      <c r="M585" s="54">
        <f t="shared" si="225"/>
        <v>0.30099274365548279</v>
      </c>
      <c r="N585" s="54">
        <f t="shared" si="225"/>
        <v>0.35993051319939584</v>
      </c>
      <c r="O585" s="54">
        <f t="shared" si="225"/>
        <v>0.40257554554467745</v>
      </c>
      <c r="P585" s="54">
        <f t="shared" si="225"/>
        <v>0.43473920233531166</v>
      </c>
      <c r="Q585" s="54">
        <f t="shared" si="225"/>
        <v>0.45981581856748144</v>
      </c>
      <c r="R585" s="54">
        <f t="shared" si="225"/>
        <v>0.4798976990495526</v>
      </c>
      <c r="S585" s="54">
        <f t="shared" si="226"/>
        <v>0.4963354132935282</v>
      </c>
      <c r="T585" s="54">
        <f t="shared" si="226"/>
        <v>0.5100359664568026</v>
      </c>
      <c r="U585" s="54">
        <f t="shared" si="226"/>
        <v>0.52162960070321429</v>
      </c>
      <c r="V585" s="54">
        <f t="shared" si="226"/>
        <v>0.53156730303211552</v>
      </c>
      <c r="W585" s="54">
        <f t="shared" si="226"/>
        <v>0.54018008481563617</v>
      </c>
      <c r="X585" s="54">
        <f t="shared" si="226"/>
        <v>0.5477163065991334</v>
      </c>
      <c r="Y585" s="54">
        <f t="shared" si="226"/>
        <v>0.55436592747428781</v>
      </c>
      <c r="Z585" s="54">
        <f t="shared" si="226"/>
        <v>0.56027670637445715</v>
      </c>
      <c r="AA585" s="54">
        <f t="shared" si="226"/>
        <v>0.56556529973587844</v>
      </c>
      <c r="AB585" s="54">
        <f t="shared" si="226"/>
        <v>0.5703250343761006</v>
      </c>
      <c r="AC585" s="54">
        <f t="shared" si="227"/>
        <v>0.57463146117649</v>
      </c>
      <c r="AD585" s="54">
        <f t="shared" si="227"/>
        <v>0.57854639471107749</v>
      </c>
      <c r="AE585" s="54">
        <f t="shared" si="227"/>
        <v>0.58212089927142574</v>
      </c>
      <c r="AF585" s="54">
        <f t="shared" si="227"/>
        <v>0.58539752846214821</v>
      </c>
      <c r="AG585" s="54">
        <f t="shared" si="227"/>
        <v>0.58841202732138076</v>
      </c>
      <c r="AH585" s="54">
        <f t="shared" si="227"/>
        <v>0.59119464165434665</v>
      </c>
      <c r="AI585" s="54">
        <f t="shared" si="227"/>
        <v>0.59377113640758905</v>
      </c>
      <c r="AJ585" s="54">
        <f t="shared" si="227"/>
        <v>0.5961635958214947</v>
      </c>
      <c r="AK585" s="54">
        <f t="shared" si="227"/>
        <v>0.59839105803450676</v>
      </c>
      <c r="AL585" s="54">
        <f t="shared" si="227"/>
        <v>0.60047002276667538</v>
      </c>
      <c r="AN585" s="55">
        <f t="shared" si="204"/>
        <v>-9.6539999999999959E-2</v>
      </c>
      <c r="AO585" s="55">
        <f t="shared" si="205"/>
        <v>-0.1674500000000001</v>
      </c>
      <c r="AP585" s="55">
        <f t="shared" si="206"/>
        <v>6.4059999999999992E-2</v>
      </c>
      <c r="AQ585" s="55">
        <f t="shared" si="207"/>
        <v>0.51567999999999992</v>
      </c>
      <c r="AR585" s="55">
        <f t="shared" si="208"/>
        <v>-0.11141000000000001</v>
      </c>
      <c r="AS585" s="55">
        <f t="shared" si="209"/>
        <v>4.6040000000000025E-2</v>
      </c>
    </row>
    <row r="586" spans="1:45" ht="13.5" customHeight="1">
      <c r="A586" s="51">
        <v>576</v>
      </c>
      <c r="B586" s="52">
        <v>44656</v>
      </c>
      <c r="C586" s="53">
        <v>0.69145000000000001</v>
      </c>
      <c r="D586" s="53">
        <v>-4.2104999999999997</v>
      </c>
      <c r="E586" s="53">
        <v>-7.3630000000000001E-2</v>
      </c>
      <c r="F586" s="53">
        <v>6.15517</v>
      </c>
      <c r="G586" s="53">
        <v>0.62851000000000001</v>
      </c>
      <c r="H586" s="53">
        <v>0.15740000000000001</v>
      </c>
      <c r="I586" s="54">
        <f t="shared" si="225"/>
        <v>-0.4812396426458545</v>
      </c>
      <c r="J586" s="54">
        <f t="shared" si="225"/>
        <v>-0.11154400798425823</v>
      </c>
      <c r="K586" s="54">
        <f t="shared" si="225"/>
        <v>0.12506132837774164</v>
      </c>
      <c r="L586" s="54">
        <f t="shared" si="225"/>
        <v>0.26178727957445874</v>
      </c>
      <c r="M586" s="54">
        <f t="shared" si="225"/>
        <v>0.34690577971757797</v>
      </c>
      <c r="N586" s="54">
        <f t="shared" si="225"/>
        <v>0.40418819875151618</v>
      </c>
      <c r="O586" s="54">
        <f t="shared" si="225"/>
        <v>0.44520027290594799</v>
      </c>
      <c r="P586" s="54">
        <f t="shared" si="225"/>
        <v>0.47597686786935806</v>
      </c>
      <c r="Q586" s="54">
        <f t="shared" si="225"/>
        <v>0.4999174709464495</v>
      </c>
      <c r="R586" s="54">
        <f t="shared" si="225"/>
        <v>0.51907056336407675</v>
      </c>
      <c r="S586" s="54">
        <f t="shared" si="226"/>
        <v>0.53474139086351502</v>
      </c>
      <c r="T586" s="54">
        <f t="shared" si="226"/>
        <v>0.54780043583011073</v>
      </c>
      <c r="U586" s="54">
        <f t="shared" si="226"/>
        <v>0.55885040119204465</v>
      </c>
      <c r="V586" s="54">
        <f t="shared" si="226"/>
        <v>0.5683218008920714</v>
      </c>
      <c r="W586" s="54">
        <f t="shared" si="226"/>
        <v>0.57653034745759357</v>
      </c>
      <c r="X586" s="54">
        <f t="shared" si="226"/>
        <v>0.58371282573337724</v>
      </c>
      <c r="Y586" s="54">
        <f t="shared" si="226"/>
        <v>0.59005030657100388</v>
      </c>
      <c r="Z586" s="54">
        <f t="shared" si="226"/>
        <v>0.5956836228723037</v>
      </c>
      <c r="AA586" s="54">
        <f t="shared" si="226"/>
        <v>0.60072395851054239</v>
      </c>
      <c r="AB586" s="54">
        <f t="shared" si="226"/>
        <v>0.60526026058500315</v>
      </c>
      <c r="AC586" s="54">
        <f t="shared" si="227"/>
        <v>0.60936453389047684</v>
      </c>
      <c r="AD586" s="54">
        <f t="shared" si="227"/>
        <v>0.61309569144090925</v>
      </c>
      <c r="AE586" s="54">
        <f t="shared" si="227"/>
        <v>0.61650240050869576</v>
      </c>
      <c r="AF586" s="54">
        <f t="shared" si="227"/>
        <v>0.61962521715416674</v>
      </c>
      <c r="AG586" s="54">
        <f t="shared" si="227"/>
        <v>0.62249820846799997</v>
      </c>
      <c r="AH586" s="54">
        <f t="shared" si="227"/>
        <v>0.62515020044999992</v>
      </c>
      <c r="AI586" s="54">
        <f t="shared" si="227"/>
        <v>0.62760574858148155</v>
      </c>
      <c r="AJ586" s="54">
        <f t="shared" si="227"/>
        <v>0.62988590041785719</v>
      </c>
      <c r="AK586" s="54">
        <f t="shared" si="227"/>
        <v>0.63200880040344831</v>
      </c>
      <c r="AL586" s="54">
        <f t="shared" si="227"/>
        <v>0.63399017372333333</v>
      </c>
      <c r="AN586" s="55">
        <f t="shared" si="204"/>
        <v>3.0689999999999995E-2</v>
      </c>
      <c r="AO586" s="55">
        <f t="shared" si="205"/>
        <v>-2.9995099999999999</v>
      </c>
      <c r="AP586" s="55">
        <f t="shared" si="206"/>
        <v>-4.7969999999999999E-2</v>
      </c>
      <c r="AQ586" s="55">
        <f t="shared" si="207"/>
        <v>7.4748200000000002</v>
      </c>
      <c r="AR586" s="55">
        <f t="shared" si="208"/>
        <v>-0.38252999999999993</v>
      </c>
      <c r="AS586" s="55">
        <f t="shared" si="209"/>
        <v>-0.26573999999999998</v>
      </c>
    </row>
    <row r="587" spans="1:45" ht="13.5" customHeight="1">
      <c r="A587" s="51">
        <v>577</v>
      </c>
      <c r="B587" s="52">
        <v>44657</v>
      </c>
      <c r="C587" s="53">
        <v>0.80150999999999994</v>
      </c>
      <c r="D587" s="53">
        <v>-4.4571300000000003</v>
      </c>
      <c r="E587" s="53">
        <v>-1.9499999999999999E-3</v>
      </c>
      <c r="F587" s="53">
        <v>6.4924600000000003</v>
      </c>
      <c r="G587" s="53">
        <v>0.62902000000000002</v>
      </c>
      <c r="H587" s="53">
        <v>0.15167</v>
      </c>
      <c r="I587" s="54">
        <f t="shared" si="225"/>
        <v>-0.45636201481714633</v>
      </c>
      <c r="J587" s="54">
        <f t="shared" si="225"/>
        <v>-5.0144446341811644E-2</v>
      </c>
      <c r="K587" s="54">
        <f t="shared" si="225"/>
        <v>0.20274759605925369</v>
      </c>
      <c r="L587" s="54">
        <f t="shared" si="225"/>
        <v>0.3476923496733676</v>
      </c>
      <c r="M587" s="54">
        <f t="shared" si="225"/>
        <v>0.43768092582976548</v>
      </c>
      <c r="N587" s="54">
        <f t="shared" si="225"/>
        <v>0.49818728969898107</v>
      </c>
      <c r="O587" s="54">
        <f t="shared" si="225"/>
        <v>0.54149604387507555</v>
      </c>
      <c r="P587" s="54">
        <f t="shared" si="225"/>
        <v>0.57399366962166753</v>
      </c>
      <c r="Q587" s="54">
        <f t="shared" si="225"/>
        <v>0.59927251460308373</v>
      </c>
      <c r="R587" s="54">
        <f t="shared" si="225"/>
        <v>0.61949612586589242</v>
      </c>
      <c r="S587" s="54">
        <f t="shared" si="226"/>
        <v>0.63604281622359971</v>
      </c>
      <c r="T587" s="54">
        <f t="shared" si="226"/>
        <v>0.64983174343895245</v>
      </c>
      <c r="U587" s="54">
        <f t="shared" si="226"/>
        <v>0.66149930073798457</v>
      </c>
      <c r="V587" s="54">
        <f t="shared" si="226"/>
        <v>0.67150006480079072</v>
      </c>
      <c r="W587" s="54">
        <f t="shared" si="226"/>
        <v>0.68016739378164837</v>
      </c>
      <c r="X587" s="54">
        <f t="shared" si="226"/>
        <v>0.68775130666409112</v>
      </c>
      <c r="Y587" s="54">
        <f t="shared" si="226"/>
        <v>0.69444299450618785</v>
      </c>
      <c r="Z587" s="54">
        <f t="shared" si="226"/>
        <v>0.70039116147783675</v>
      </c>
      <c r="AA587" s="54">
        <f t="shared" si="226"/>
        <v>0.70571320561053763</v>
      </c>
      <c r="AB587" s="54">
        <f t="shared" si="226"/>
        <v>0.71050304533000219</v>
      </c>
      <c r="AC587" s="54">
        <f t="shared" si="227"/>
        <v>0.71483670983809566</v>
      </c>
      <c r="AD587" s="54">
        <f t="shared" si="227"/>
        <v>0.71877640484545458</v>
      </c>
      <c r="AE587" s="54">
        <f t="shared" si="227"/>
        <v>0.72237351767826086</v>
      </c>
      <c r="AF587" s="54">
        <f t="shared" si="227"/>
        <v>0.72567087110833339</v>
      </c>
      <c r="AG587" s="54">
        <f t="shared" si="227"/>
        <v>0.72870443626399994</v>
      </c>
      <c r="AH587" s="54">
        <f t="shared" si="227"/>
        <v>0.73150465025384603</v>
      </c>
      <c r="AI587" s="54">
        <f t="shared" si="227"/>
        <v>0.73409744098518515</v>
      </c>
      <c r="AJ587" s="54">
        <f t="shared" si="227"/>
        <v>0.73650503237857134</v>
      </c>
      <c r="AK587" s="54">
        <f t="shared" si="227"/>
        <v>0.73874658298620688</v>
      </c>
      <c r="AL587" s="54">
        <f t="shared" si="227"/>
        <v>0.74083869688666659</v>
      </c>
      <c r="AN587" s="55">
        <f t="shared" si="204"/>
        <v>0.11005999999999994</v>
      </c>
      <c r="AO587" s="55">
        <f t="shared" si="205"/>
        <v>-0.24663000000000057</v>
      </c>
      <c r="AP587" s="55">
        <f t="shared" si="206"/>
        <v>7.1680000000000008E-2</v>
      </c>
      <c r="AQ587" s="55">
        <f t="shared" si="207"/>
        <v>0.33729000000000031</v>
      </c>
      <c r="AR587" s="55">
        <f t="shared" si="208"/>
        <v>5.1000000000001044E-4</v>
      </c>
      <c r="AS587" s="55">
        <f t="shared" si="209"/>
        <v>-5.7300000000000129E-3</v>
      </c>
    </row>
    <row r="588" spans="1:45" ht="13.5" customHeight="1">
      <c r="A588" s="51">
        <v>578</v>
      </c>
      <c r="B588" s="52">
        <v>44658</v>
      </c>
      <c r="C588" s="53">
        <v>0.85611999999999999</v>
      </c>
      <c r="D588" s="53">
        <v>-1.32544</v>
      </c>
      <c r="E588" s="53">
        <v>-2.2732100000000002</v>
      </c>
      <c r="F588" s="53">
        <v>-0.46362999999999999</v>
      </c>
      <c r="G588" s="53">
        <v>0.49</v>
      </c>
      <c r="H588" s="53">
        <v>1.82016</v>
      </c>
      <c r="I588" s="54">
        <f t="shared" si="225"/>
        <v>-0.47184121601588969</v>
      </c>
      <c r="J588" s="54">
        <f t="shared" si="225"/>
        <v>-9.9102247666288168E-2</v>
      </c>
      <c r="K588" s="54">
        <f t="shared" si="225"/>
        <v>0.13664056611566644</v>
      </c>
      <c r="L588" s="54">
        <f t="shared" si="225"/>
        <v>0.28001526191601411</v>
      </c>
      <c r="M588" s="54">
        <f t="shared" si="225"/>
        <v>0.37532273492780077</v>
      </c>
      <c r="N588" s="54">
        <f t="shared" si="225"/>
        <v>0.44396352025574198</v>
      </c>
      <c r="O588" s="54">
        <f t="shared" si="225"/>
        <v>0.49614509519893324</v>
      </c>
      <c r="P588" s="54">
        <f t="shared" si="225"/>
        <v>0.53723850472488177</v>
      </c>
      <c r="Q588" s="54">
        <f t="shared" si="225"/>
        <v>0.57039854608416651</v>
      </c>
      <c r="R588" s="54">
        <f t="shared" si="225"/>
        <v>0.59765112734571613</v>
      </c>
      <c r="S588" s="54">
        <f t="shared" si="226"/>
        <v>0.62038253301880208</v>
      </c>
      <c r="T588" s="54">
        <f t="shared" si="226"/>
        <v>0.63958332879553925</v>
      </c>
      <c r="U588" s="54">
        <f t="shared" si="226"/>
        <v>0.65598274197779416</v>
      </c>
      <c r="V588" s="54">
        <f t="shared" si="226"/>
        <v>0.67012928446050246</v>
      </c>
      <c r="W588" s="54">
        <f t="shared" si="226"/>
        <v>0.68244242997639426</v>
      </c>
      <c r="X588" s="54">
        <f t="shared" si="226"/>
        <v>0.69324737735129949</v>
      </c>
      <c r="Y588" s="54">
        <f t="shared" si="226"/>
        <v>0.70279925259721376</v>
      </c>
      <c r="Z588" s="54">
        <f t="shared" si="226"/>
        <v>0.7113003762807919</v>
      </c>
      <c r="AA588" s="54">
        <f t="shared" si="226"/>
        <v>0.71891280759185539</v>
      </c>
      <c r="AB588" s="54">
        <f t="shared" si="226"/>
        <v>0.72576758568511235</v>
      </c>
      <c r="AC588" s="54">
        <f t="shared" si="227"/>
        <v>0.73197161702031666</v>
      </c>
      <c r="AD588" s="54">
        <f t="shared" si="227"/>
        <v>0.73761286044395391</v>
      </c>
      <c r="AE588" s="54">
        <f t="shared" si="227"/>
        <v>0.7427642669888469</v>
      </c>
      <c r="AF588" s="54">
        <f t="shared" si="227"/>
        <v>0.74748679970223431</v>
      </c>
      <c r="AG588" s="54">
        <f t="shared" si="227"/>
        <v>0.75183176782382566</v>
      </c>
      <c r="AH588" s="54">
        <f t="shared" si="227"/>
        <v>0.75584264573568216</v>
      </c>
      <c r="AI588" s="54">
        <f t="shared" si="227"/>
        <v>0.75955650168095834</v>
      </c>
      <c r="AJ588" s="54">
        <f t="shared" si="227"/>
        <v>0.76300512864303427</v>
      </c>
      <c r="AK588" s="54">
        <f t="shared" si="227"/>
        <v>0.76621594618058964</v>
      </c>
      <c r="AL588" s="54">
        <f t="shared" si="227"/>
        <v>0.76921272481288649</v>
      </c>
      <c r="AN588" s="55">
        <f t="shared" ref="AN588:AN651" si="228">C588-C587</f>
        <v>5.4610000000000047E-2</v>
      </c>
      <c r="AO588" s="55">
        <f t="shared" ref="AO588:AO651" si="229">D588-D587</f>
        <v>3.1316900000000003</v>
      </c>
      <c r="AP588" s="55">
        <f t="shared" ref="AP588:AP651" si="230">E588-E587</f>
        <v>-2.2712600000000003</v>
      </c>
      <c r="AQ588" s="55">
        <f t="shared" ref="AQ588:AQ651" si="231">F588-F587</f>
        <v>-6.9560900000000006</v>
      </c>
      <c r="AR588" s="55">
        <f t="shared" ref="AR588:AR651" si="232">G588-G587</f>
        <v>-0.13902000000000003</v>
      </c>
      <c r="AS588" s="55">
        <f t="shared" ref="AS588:AS651" si="233">H588-H587</f>
        <v>1.66849</v>
      </c>
    </row>
    <row r="589" spans="1:45" ht="13.5" customHeight="1">
      <c r="A589" s="51">
        <v>579</v>
      </c>
      <c r="B589" s="52">
        <v>44659</v>
      </c>
      <c r="C589" s="53">
        <v>0.86329999999999996</v>
      </c>
      <c r="D589" s="53">
        <v>-1.32952</v>
      </c>
      <c r="E589" s="53">
        <v>-2.38931</v>
      </c>
      <c r="F589" s="53">
        <v>-0.16325999999999999</v>
      </c>
      <c r="G589" s="53">
        <v>0.48304000000000002</v>
      </c>
      <c r="H589" s="53">
        <v>2.0556399999999999</v>
      </c>
      <c r="I589" s="54">
        <f t="shared" si="225"/>
        <v>-0.43389572495097456</v>
      </c>
      <c r="J589" s="54">
        <f t="shared" si="225"/>
        <v>-2.5218463152129528E-2</v>
      </c>
      <c r="K589" s="54">
        <f t="shared" si="225"/>
        <v>0.22258371089631179</v>
      </c>
      <c r="L589" s="54">
        <f t="shared" si="225"/>
        <v>0.36634240827063236</v>
      </c>
      <c r="M589" s="54">
        <f t="shared" si="225"/>
        <v>0.45723309060781908</v>
      </c>
      <c r="N589" s="54">
        <f t="shared" si="225"/>
        <v>0.51982241361102755</v>
      </c>
      <c r="O589" s="54">
        <f t="shared" si="225"/>
        <v>0.56574895861110086</v>
      </c>
      <c r="P589" s="54">
        <f t="shared" si="225"/>
        <v>0.60099507760802784</v>
      </c>
      <c r="Q589" s="54">
        <f t="shared" si="225"/>
        <v>0.62893345456500804</v>
      </c>
      <c r="R589" s="54">
        <f t="shared" si="225"/>
        <v>0.65162361314236916</v>
      </c>
      <c r="S589" s="54">
        <f t="shared" si="226"/>
        <v>0.67040560371173707</v>
      </c>
      <c r="T589" s="54">
        <f t="shared" si="226"/>
        <v>0.68619530114199967</v>
      </c>
      <c r="U589" s="54">
        <f t="shared" si="226"/>
        <v>0.69964298896281585</v>
      </c>
      <c r="V589" s="54">
        <f t="shared" si="226"/>
        <v>0.71122439020247508</v>
      </c>
      <c r="W589" s="54">
        <f t="shared" si="226"/>
        <v>0.72129595112900613</v>
      </c>
      <c r="X589" s="54">
        <f t="shared" si="226"/>
        <v>0.73013003190953496</v>
      </c>
      <c r="Y589" s="54">
        <f t="shared" si="226"/>
        <v>0.73793819489283585</v>
      </c>
      <c r="Z589" s="54">
        <f t="shared" si="226"/>
        <v>0.74488711718093137</v>
      </c>
      <c r="AA589" s="54">
        <f t="shared" si="226"/>
        <v>0.75110975392882084</v>
      </c>
      <c r="AB589" s="54">
        <f t="shared" si="226"/>
        <v>0.75671334309903404</v>
      </c>
      <c r="AC589" s="54">
        <f t="shared" si="227"/>
        <v>0.76178525186181778</v>
      </c>
      <c r="AD589" s="54">
        <f t="shared" si="227"/>
        <v>0.7663973141602205</v>
      </c>
      <c r="AE589" s="54">
        <f t="shared" si="227"/>
        <v>0.77060909303602676</v>
      </c>
      <c r="AF589" s="54">
        <f t="shared" si="227"/>
        <v>0.77447036404387504</v>
      </c>
      <c r="AG589" s="54">
        <f t="shared" si="227"/>
        <v>0.7780230263537663</v>
      </c>
      <c r="AH589" s="54">
        <f t="shared" si="227"/>
        <v>0.78130258806559671</v>
      </c>
      <c r="AI589" s="54">
        <f t="shared" si="227"/>
        <v>0.78433933119647381</v>
      </c>
      <c r="AJ589" s="54">
        <f t="shared" si="227"/>
        <v>0.7871592332322106</v>
      </c>
      <c r="AK589" s="54">
        <f t="shared" si="227"/>
        <v>0.7897847019501969</v>
      </c>
      <c r="AL589" s="54">
        <f t="shared" si="227"/>
        <v>0.79223516576874098</v>
      </c>
      <c r="AN589" s="55">
        <f t="shared" si="228"/>
        <v>7.1799999999999642E-3</v>
      </c>
      <c r="AO589" s="55">
        <f t="shared" si="229"/>
        <v>-4.0800000000000836E-3</v>
      </c>
      <c r="AP589" s="55">
        <f t="shared" si="230"/>
        <v>-0.11609999999999987</v>
      </c>
      <c r="AQ589" s="55">
        <f t="shared" si="231"/>
        <v>0.30037000000000003</v>
      </c>
      <c r="AR589" s="55">
        <f t="shared" si="232"/>
        <v>-6.9599999999999662E-3</v>
      </c>
      <c r="AS589" s="55">
        <f t="shared" si="233"/>
        <v>0.23547999999999991</v>
      </c>
    </row>
    <row r="590" spans="1:45" ht="13.5" customHeight="1">
      <c r="A590" s="51">
        <v>580</v>
      </c>
      <c r="B590" s="52">
        <v>44662</v>
      </c>
      <c r="C590" s="53">
        <v>0.91415999999999997</v>
      </c>
      <c r="D590" s="53">
        <v>-1.2680800000000001</v>
      </c>
      <c r="E590" s="53">
        <v>-2.61965</v>
      </c>
      <c r="F590" s="53">
        <v>-2.5541399999999999</v>
      </c>
      <c r="G590" s="53">
        <v>0.45594000000000001</v>
      </c>
      <c r="H590" s="53">
        <v>2.3000000000000001E-4</v>
      </c>
      <c r="I590" s="54">
        <f t="shared" si="225"/>
        <v>-0.36904120392367157</v>
      </c>
      <c r="J590" s="54">
        <f t="shared" si="225"/>
        <v>7.1207223345477688E-2</v>
      </c>
      <c r="K590" s="54">
        <f t="shared" si="225"/>
        <v>0.32756351006083351</v>
      </c>
      <c r="L590" s="54">
        <f t="shared" si="225"/>
        <v>0.47134449190364697</v>
      </c>
      <c r="M590" s="54">
        <f t="shared" si="225"/>
        <v>0.55957955961246486</v>
      </c>
      <c r="N590" s="54">
        <f t="shared" si="225"/>
        <v>0.61863910550654588</v>
      </c>
      <c r="O590" s="54">
        <f t="shared" si="225"/>
        <v>0.66085217915872352</v>
      </c>
      <c r="P590" s="54">
        <f t="shared" si="225"/>
        <v>0.69251518457413319</v>
      </c>
      <c r="Q590" s="54">
        <f t="shared" si="225"/>
        <v>0.71714233326681842</v>
      </c>
      <c r="R590" s="54">
        <f t="shared" si="225"/>
        <v>0.73684409399449335</v>
      </c>
      <c r="S590" s="54">
        <f t="shared" si="226"/>
        <v>0.75296372114709786</v>
      </c>
      <c r="T590" s="54">
        <f t="shared" si="226"/>
        <v>0.76639674431027449</v>
      </c>
      <c r="U590" s="54">
        <f t="shared" si="226"/>
        <v>0.7777631485857569</v>
      </c>
      <c r="V590" s="54">
        <f t="shared" si="226"/>
        <v>0.78750578082869815</v>
      </c>
      <c r="W590" s="54">
        <f t="shared" si="226"/>
        <v>0.79594939544001408</v>
      </c>
      <c r="X590" s="54">
        <f t="shared" si="226"/>
        <v>0.80333755822500152</v>
      </c>
      <c r="Y590" s="54">
        <f t="shared" si="226"/>
        <v>0.80985652538823549</v>
      </c>
      <c r="Z590" s="54">
        <f t="shared" si="226"/>
        <v>0.81565116286666661</v>
      </c>
      <c r="AA590" s="54">
        <f t="shared" si="226"/>
        <v>0.82083583850526309</v>
      </c>
      <c r="AB590" s="54">
        <f t="shared" si="226"/>
        <v>0.82550204657999993</v>
      </c>
      <c r="AC590" s="54">
        <f t="shared" si="227"/>
        <v>0.82972385388571424</v>
      </c>
      <c r="AD590" s="54">
        <f t="shared" si="227"/>
        <v>0.83356186052727266</v>
      </c>
      <c r="AE590" s="54">
        <f t="shared" si="227"/>
        <v>0.8370661274608695</v>
      </c>
      <c r="AF590" s="54">
        <f t="shared" si="227"/>
        <v>0.84027837215000001</v>
      </c>
      <c r="AG590" s="54">
        <f t="shared" si="227"/>
        <v>0.84323363726400002</v>
      </c>
      <c r="AH590" s="54">
        <f t="shared" si="227"/>
        <v>0.84596157429230756</v>
      </c>
      <c r="AI590" s="54">
        <f t="shared" si="227"/>
        <v>0.84848744191111103</v>
      </c>
      <c r="AJ590" s="54">
        <f t="shared" si="227"/>
        <v>0.85083289041428567</v>
      </c>
      <c r="AK590" s="54">
        <f t="shared" si="227"/>
        <v>0.85301658384827583</v>
      </c>
      <c r="AL590" s="54">
        <f t="shared" si="227"/>
        <v>0.85505469771999987</v>
      </c>
      <c r="AN590" s="55">
        <f t="shared" si="228"/>
        <v>5.0860000000000016E-2</v>
      </c>
      <c r="AO590" s="55">
        <f t="shared" si="229"/>
        <v>6.1439999999999939E-2</v>
      </c>
      <c r="AP590" s="55">
        <f t="shared" si="230"/>
        <v>-0.23033999999999999</v>
      </c>
      <c r="AQ590" s="55">
        <f t="shared" si="231"/>
        <v>-2.3908799999999997</v>
      </c>
      <c r="AR590" s="55">
        <f t="shared" si="232"/>
        <v>-2.7100000000000013E-2</v>
      </c>
      <c r="AS590" s="55">
        <f t="shared" si="233"/>
        <v>-2.0554099999999997</v>
      </c>
    </row>
    <row r="591" spans="1:45" ht="13.5" customHeight="1">
      <c r="A591" s="51">
        <v>581</v>
      </c>
      <c r="B591" s="52">
        <v>44663</v>
      </c>
      <c r="C591" s="53">
        <v>1.0093399999999999</v>
      </c>
      <c r="D591" s="53">
        <v>-5.1265900000000002</v>
      </c>
      <c r="E591" s="53">
        <v>-0.80181999999999998</v>
      </c>
      <c r="F591" s="53">
        <v>7.5883099999999999</v>
      </c>
      <c r="G591" s="53">
        <v>0.49825999999999998</v>
      </c>
      <c r="H591" s="53">
        <v>0.14438000000000001</v>
      </c>
      <c r="I591" s="54">
        <f t="shared" ref="I591:R600" si="234">IFERROR($C591 + $D591 * (1 - EXP(-I$9 / $G591)) / (I$9 / $G591)+ $E591 * ((1 - EXP(-I$9 / $G591)) / (I$9 / $G591) - EXP(-I$9 / $G591))+ $F591 * ((1 - EXP(-I$9 / $H591)) / (I$9 / $H591) - EXP(-I$9 / $H591)),"n.a")</f>
        <v>-0.35273245229963734</v>
      </c>
      <c r="J591" s="54">
        <f t="shared" si="234"/>
        <v>0.12134555117265333</v>
      </c>
      <c r="K591" s="54">
        <f t="shared" si="234"/>
        <v>0.39424655162473432</v>
      </c>
      <c r="L591" s="54">
        <f t="shared" si="234"/>
        <v>0.54527013264802981</v>
      </c>
      <c r="M591" s="54">
        <f t="shared" si="234"/>
        <v>0.63774318032044319</v>
      </c>
      <c r="N591" s="54">
        <f t="shared" si="234"/>
        <v>0.69963273031335149</v>
      </c>
      <c r="O591" s="54">
        <f t="shared" si="234"/>
        <v>0.74387105924440733</v>
      </c>
      <c r="P591" s="54">
        <f t="shared" si="234"/>
        <v>0.77705395352353412</v>
      </c>
      <c r="Q591" s="54">
        <f t="shared" si="234"/>
        <v>0.8028634196284794</v>
      </c>
      <c r="R591" s="54">
        <f t="shared" si="234"/>
        <v>0.82351106522895456</v>
      </c>
      <c r="S591" s="54">
        <f t="shared" ref="S591:AB600" si="235">IFERROR($C591 + $D591 * (1 - EXP(-S$9 / $G591)) / (S$9 / $G591)+ $E591 * ((1 - EXP(-S$9 / $G591)) / (S$9 / $G591) - EXP(-S$9 / $G591))+ $F591 * ((1 - EXP(-S$9 / $H591)) / (S$9 / $H591) - EXP(-S$9 / $H591)),"n.a")</f>
        <v>0.84040460311285625</v>
      </c>
      <c r="T591" s="54">
        <f t="shared" si="235"/>
        <v>0.85448255263638184</v>
      </c>
      <c r="U591" s="54">
        <f t="shared" si="235"/>
        <v>0.86639466394326248</v>
      </c>
      <c r="V591" s="54">
        <f t="shared" si="235"/>
        <v>0.87660504508634918</v>
      </c>
      <c r="W591" s="54">
        <f t="shared" si="235"/>
        <v>0.88545404208008394</v>
      </c>
      <c r="X591" s="54">
        <f t="shared" si="235"/>
        <v>0.89319691445001104</v>
      </c>
      <c r="Y591" s="54">
        <f t="shared" si="235"/>
        <v>0.90002886065882493</v>
      </c>
      <c r="Z591" s="54">
        <f t="shared" si="235"/>
        <v>0.90610170173333338</v>
      </c>
      <c r="AA591" s="54">
        <f t="shared" si="235"/>
        <v>0.91153529637894726</v>
      </c>
      <c r="AB591" s="54">
        <f t="shared" si="235"/>
        <v>0.91642553155999984</v>
      </c>
      <c r="AC591" s="54">
        <f t="shared" ref="AC591:AL600" si="236">IFERROR($C591 + $D591 * (1 - EXP(-AC$9 / $G591)) / (AC$9 / $G591)+ $E591 * ((1 - EXP(-AC$9 / $G591)) / (AC$9 / $G591) - EXP(-AC$9 / $G591))+ $F591 * ((1 - EXP(-AC$9 / $H591)) / (AC$9 / $H591) - EXP(-AC$9 / $H591)),"n.a")</f>
        <v>0.92085003005714283</v>
      </c>
      <c r="AD591" s="54">
        <f t="shared" si="236"/>
        <v>0.92487230141818166</v>
      </c>
      <c r="AE591" s="54">
        <f t="shared" si="236"/>
        <v>0.92854481005217382</v>
      </c>
      <c r="AF591" s="54">
        <f t="shared" si="236"/>
        <v>0.93191127629999992</v>
      </c>
      <c r="AG591" s="54">
        <f t="shared" si="236"/>
        <v>0.93500842524799999</v>
      </c>
      <c r="AH591" s="54">
        <f t="shared" si="236"/>
        <v>0.93786733196923067</v>
      </c>
      <c r="AI591" s="54">
        <f t="shared" si="236"/>
        <v>0.94051446782222214</v>
      </c>
      <c r="AJ591" s="54">
        <f t="shared" si="236"/>
        <v>0.94297252254285702</v>
      </c>
      <c r="AK591" s="54">
        <f t="shared" si="236"/>
        <v>0.94526105624827572</v>
      </c>
      <c r="AL591" s="54">
        <f t="shared" si="236"/>
        <v>0.9473970210399999</v>
      </c>
      <c r="AN591" s="55">
        <f t="shared" si="228"/>
        <v>9.5179999999999931E-2</v>
      </c>
      <c r="AO591" s="55">
        <f t="shared" si="229"/>
        <v>-3.8585099999999999</v>
      </c>
      <c r="AP591" s="55">
        <f t="shared" si="230"/>
        <v>1.8178300000000001</v>
      </c>
      <c r="AQ591" s="55">
        <f t="shared" si="231"/>
        <v>10.14245</v>
      </c>
      <c r="AR591" s="55">
        <f t="shared" si="232"/>
        <v>4.2319999999999969E-2</v>
      </c>
      <c r="AS591" s="55">
        <f t="shared" si="233"/>
        <v>0.14415</v>
      </c>
    </row>
    <row r="592" spans="1:45" ht="13.5" customHeight="1">
      <c r="A592" s="51">
        <v>582</v>
      </c>
      <c r="B592" s="52">
        <v>44664</v>
      </c>
      <c r="C592" s="53">
        <v>0.99927999999999995</v>
      </c>
      <c r="D592" s="53">
        <v>-3.64283</v>
      </c>
      <c r="E592" s="53">
        <v>2.409E-2</v>
      </c>
      <c r="F592" s="53">
        <v>4.4038700000000004</v>
      </c>
      <c r="G592" s="53">
        <v>0.72502</v>
      </c>
      <c r="H592" s="53">
        <v>0.13694000000000001</v>
      </c>
      <c r="I592" s="54">
        <f t="shared" si="234"/>
        <v>-0.37021509348445181</v>
      </c>
      <c r="J592" s="54">
        <f t="shared" si="234"/>
        <v>7.0603417867240753E-2</v>
      </c>
      <c r="K592" s="54">
        <f t="shared" si="234"/>
        <v>0.33932041720414485</v>
      </c>
      <c r="L592" s="54">
        <f t="shared" si="234"/>
        <v>0.49667014248874719</v>
      </c>
      <c r="M592" s="54">
        <f t="shared" si="234"/>
        <v>0.5956677952069579</v>
      </c>
      <c r="N592" s="54">
        <f t="shared" si="234"/>
        <v>0.66261973037390809</v>
      </c>
      <c r="O592" s="54">
        <f t="shared" si="234"/>
        <v>0.71064635365013462</v>
      </c>
      <c r="P592" s="54">
        <f t="shared" si="234"/>
        <v>0.74671078994880691</v>
      </c>
      <c r="Q592" s="54">
        <f t="shared" si="234"/>
        <v>0.77477076259769906</v>
      </c>
      <c r="R592" s="54">
        <f t="shared" si="234"/>
        <v>0.79722095206796062</v>
      </c>
      <c r="S592" s="54">
        <f t="shared" si="235"/>
        <v>0.8155897900463287</v>
      </c>
      <c r="T592" s="54">
        <f t="shared" si="235"/>
        <v>0.83089726953212806</v>
      </c>
      <c r="U592" s="54">
        <f t="shared" si="235"/>
        <v>0.84384977851690757</v>
      </c>
      <c r="V592" s="54">
        <f t="shared" si="235"/>
        <v>0.85495193517124191</v>
      </c>
      <c r="W592" s="54">
        <f t="shared" si="235"/>
        <v>0.86457380568939834</v>
      </c>
      <c r="X592" s="54">
        <f t="shared" si="235"/>
        <v>0.87299294272394323</v>
      </c>
      <c r="Y592" s="54">
        <f t="shared" si="235"/>
        <v>0.88042159312618939</v>
      </c>
      <c r="Z592" s="54">
        <f t="shared" si="235"/>
        <v>0.88702483794645337</v>
      </c>
      <c r="AA592" s="54">
        <f t="shared" si="235"/>
        <v>0.89293300436889489</v>
      </c>
      <c r="AB592" s="54">
        <f t="shared" si="235"/>
        <v>0.89825035415011201</v>
      </c>
      <c r="AC592" s="54">
        <f t="shared" si="236"/>
        <v>0.90306128966669319</v>
      </c>
      <c r="AD592" s="54">
        <f t="shared" si="236"/>
        <v>0.90743486740909718</v>
      </c>
      <c r="AE592" s="54">
        <f t="shared" si="236"/>
        <v>0.91142813404347978</v>
      </c>
      <c r="AF592" s="54">
        <f t="shared" si="236"/>
        <v>0.91508862845833361</v>
      </c>
      <c r="AG592" s="54">
        <f t="shared" si="236"/>
        <v>0.91845628331999996</v>
      </c>
      <c r="AH592" s="54">
        <f t="shared" si="236"/>
        <v>0.9215648878076923</v>
      </c>
      <c r="AI592" s="54">
        <f t="shared" si="236"/>
        <v>0.9244432252962963</v>
      </c>
      <c r="AJ592" s="54">
        <f t="shared" si="236"/>
        <v>0.92711596725000001</v>
      </c>
      <c r="AK592" s="54">
        <f t="shared" si="236"/>
        <v>0.9296043821724137</v>
      </c>
      <c r="AL592" s="54">
        <f t="shared" si="236"/>
        <v>0.93192690276666657</v>
      </c>
      <c r="AN592" s="55">
        <f t="shared" si="228"/>
        <v>-1.0059999999999958E-2</v>
      </c>
      <c r="AO592" s="55">
        <f t="shared" si="229"/>
        <v>1.4837600000000002</v>
      </c>
      <c r="AP592" s="55">
        <f t="shared" si="230"/>
        <v>0.82590999999999992</v>
      </c>
      <c r="AQ592" s="55">
        <f t="shared" si="231"/>
        <v>-3.1844399999999995</v>
      </c>
      <c r="AR592" s="55">
        <f t="shared" si="232"/>
        <v>0.22676000000000002</v>
      </c>
      <c r="AS592" s="55">
        <f t="shared" si="233"/>
        <v>-7.4400000000000022E-3</v>
      </c>
    </row>
    <row r="593" spans="1:45" ht="13.5" customHeight="1">
      <c r="A593" s="51">
        <v>583</v>
      </c>
      <c r="B593" s="52">
        <v>44665</v>
      </c>
      <c r="C593" s="53">
        <v>0.98602999999999996</v>
      </c>
      <c r="D593" s="53">
        <v>-1.03972</v>
      </c>
      <c r="E593" s="53">
        <v>-6.8500000000000002E-3</v>
      </c>
      <c r="F593" s="53">
        <v>-2.3675899999999999</v>
      </c>
      <c r="G593" s="53">
        <v>1.4068000000000001</v>
      </c>
      <c r="H593" s="53">
        <v>0.31540000000000001</v>
      </c>
      <c r="I593" s="54">
        <f t="shared" si="234"/>
        <v>-0.37566791323032628</v>
      </c>
      <c r="J593" s="54">
        <f t="shared" si="234"/>
        <v>6.0630318209912215E-2</v>
      </c>
      <c r="K593" s="54">
        <f t="shared" si="234"/>
        <v>0.30552776453031649</v>
      </c>
      <c r="L593" s="54">
        <f t="shared" si="234"/>
        <v>0.45310737325788208</v>
      </c>
      <c r="M593" s="54">
        <f t="shared" si="234"/>
        <v>0.55083894351988061</v>
      </c>
      <c r="N593" s="54">
        <f t="shared" si="234"/>
        <v>0.61973230866831064</v>
      </c>
      <c r="O593" s="54">
        <f t="shared" si="234"/>
        <v>0.6705216411461733</v>
      </c>
      <c r="P593" s="54">
        <f t="shared" si="234"/>
        <v>0.70929571326904117</v>
      </c>
      <c r="Q593" s="54">
        <f t="shared" si="234"/>
        <v>0.73975251039099443</v>
      </c>
      <c r="R593" s="54">
        <f t="shared" si="234"/>
        <v>0.76425082243358244</v>
      </c>
      <c r="S593" s="54">
        <f t="shared" si="235"/>
        <v>0.78435450304624155</v>
      </c>
      <c r="T593" s="54">
        <f t="shared" si="235"/>
        <v>0.80113453212677921</v>
      </c>
      <c r="U593" s="54">
        <f t="shared" si="235"/>
        <v>0.81534529890215801</v>
      </c>
      <c r="V593" s="54">
        <f t="shared" si="235"/>
        <v>0.82753158291303319</v>
      </c>
      <c r="W593" s="54">
        <f t="shared" si="235"/>
        <v>0.83809562031761753</v>
      </c>
      <c r="X593" s="54">
        <f t="shared" si="235"/>
        <v>0.8473403516874245</v>
      </c>
      <c r="Y593" s="54">
        <f t="shared" si="235"/>
        <v>0.85549802422114318</v>
      </c>
      <c r="Z593" s="54">
        <f t="shared" si="235"/>
        <v>0.8627495480682732</v>
      </c>
      <c r="AA593" s="54">
        <f t="shared" si="235"/>
        <v>0.86923787484975346</v>
      </c>
      <c r="AB593" s="54">
        <f t="shared" si="235"/>
        <v>0.87507742577572778</v>
      </c>
      <c r="AC593" s="54">
        <f t="shared" si="236"/>
        <v>0.88036085569360145</v>
      </c>
      <c r="AD593" s="54">
        <f t="shared" si="236"/>
        <v>0.88516398637410365</v>
      </c>
      <c r="AE593" s="54">
        <f t="shared" si="236"/>
        <v>0.88954945945044817</v>
      </c>
      <c r="AF593" s="54">
        <f t="shared" si="236"/>
        <v>0.89356947924222319</v>
      </c>
      <c r="AG593" s="54">
        <f t="shared" si="236"/>
        <v>0.89726789877914137</v>
      </c>
      <c r="AH593" s="54">
        <f t="shared" si="236"/>
        <v>0.90068182513568462</v>
      </c>
      <c r="AI593" s="54">
        <f t="shared" si="236"/>
        <v>0.90384286835775751</v>
      </c>
      <c r="AJ593" s="54">
        <f t="shared" si="236"/>
        <v>0.90677812292064786</v>
      </c>
      <c r="AK593" s="54">
        <f t="shared" si="236"/>
        <v>0.90951094620219286</v>
      </c>
      <c r="AL593" s="54">
        <f t="shared" si="236"/>
        <v>0.91206158129730719</v>
      </c>
      <c r="AN593" s="55">
        <f t="shared" si="228"/>
        <v>-1.3249999999999984E-2</v>
      </c>
      <c r="AO593" s="55">
        <f t="shared" si="229"/>
        <v>2.60311</v>
      </c>
      <c r="AP593" s="55">
        <f t="shared" si="230"/>
        <v>-3.0940000000000002E-2</v>
      </c>
      <c r="AQ593" s="55">
        <f t="shared" si="231"/>
        <v>-6.7714600000000003</v>
      </c>
      <c r="AR593" s="55">
        <f t="shared" si="232"/>
        <v>0.68178000000000005</v>
      </c>
      <c r="AS593" s="55">
        <f t="shared" si="233"/>
        <v>0.17846000000000001</v>
      </c>
    </row>
    <row r="594" spans="1:45" ht="13.5" customHeight="1">
      <c r="A594" s="51">
        <v>584</v>
      </c>
      <c r="B594" s="52">
        <v>44670</v>
      </c>
      <c r="C594" s="53">
        <v>1.1763600000000001</v>
      </c>
      <c r="D594" s="53">
        <v>-1.5204800000000001</v>
      </c>
      <c r="E594" s="53">
        <v>-9.2000000000000003E-4</v>
      </c>
      <c r="F594" s="53">
        <v>-1.6873</v>
      </c>
      <c r="G594" s="53">
        <v>1.4494400000000001</v>
      </c>
      <c r="H594" s="53">
        <v>0.37015999999999999</v>
      </c>
      <c r="I594" s="54">
        <f t="shared" si="234"/>
        <v>-0.39164404064129293</v>
      </c>
      <c r="J594" s="54">
        <f t="shared" si="234"/>
        <v>4.8151843457189869E-2</v>
      </c>
      <c r="K594" s="54">
        <f t="shared" si="234"/>
        <v>0.32657501850394033</v>
      </c>
      <c r="L594" s="54">
        <f t="shared" si="234"/>
        <v>0.50392172043274608</v>
      </c>
      <c r="M594" s="54">
        <f t="shared" si="234"/>
        <v>0.62444832971101694</v>
      </c>
      <c r="N594" s="54">
        <f t="shared" si="234"/>
        <v>0.71060486174485693</v>
      </c>
      <c r="O594" s="54">
        <f t="shared" si="234"/>
        <v>0.77463484565775031</v>
      </c>
      <c r="P594" s="54">
        <f t="shared" si="234"/>
        <v>0.82374995894637115</v>
      </c>
      <c r="Q594" s="54">
        <f t="shared" si="234"/>
        <v>0.86243794637511539</v>
      </c>
      <c r="R594" s="54">
        <f t="shared" si="234"/>
        <v>0.89360843836495829</v>
      </c>
      <c r="S594" s="54">
        <f t="shared" si="235"/>
        <v>0.91921197936325283</v>
      </c>
      <c r="T594" s="54">
        <f t="shared" si="235"/>
        <v>0.94059445320174084</v>
      </c>
      <c r="U594" s="54">
        <f t="shared" si="235"/>
        <v>0.95870871175778805</v>
      </c>
      <c r="V594" s="54">
        <f t="shared" si="235"/>
        <v>0.97424518922086001</v>
      </c>
      <c r="W594" s="54">
        <f t="shared" si="235"/>
        <v>0.98771480605370077</v>
      </c>
      <c r="X594" s="54">
        <f t="shared" si="235"/>
        <v>0.99950291768733068</v>
      </c>
      <c r="Y594" s="54">
        <f t="shared" si="235"/>
        <v>1.0099052302664198</v>
      </c>
      <c r="Z594" s="54">
        <f t="shared" si="235"/>
        <v>1.0191522221053799</v>
      </c>
      <c r="AA594" s="54">
        <f t="shared" si="235"/>
        <v>1.0274260801749093</v>
      </c>
      <c r="AB594" s="54">
        <f t="shared" si="235"/>
        <v>1.0348726638939265</v>
      </c>
      <c r="AC594" s="54">
        <f t="shared" si="236"/>
        <v>1.0416101024315476</v>
      </c>
      <c r="AD594" s="54">
        <f t="shared" si="236"/>
        <v>1.0477350720727403</v>
      </c>
      <c r="AE594" s="54">
        <f t="shared" si="236"/>
        <v>1.0533274479060166</v>
      </c>
      <c r="AF594" s="54">
        <f t="shared" si="236"/>
        <v>1.0584537983100075</v>
      </c>
      <c r="AG594" s="54">
        <f t="shared" si="236"/>
        <v>1.063170043519261</v>
      </c>
      <c r="AH594" s="54">
        <f t="shared" si="236"/>
        <v>1.0675235020046903</v>
      </c>
      <c r="AI594" s="54">
        <f t="shared" si="236"/>
        <v>1.0715544827454373</v>
      </c>
      <c r="AJ594" s="54">
        <f t="shared" si="236"/>
        <v>1.0752975366105868</v>
      </c>
      <c r="AK594" s="54">
        <f t="shared" si="236"/>
        <v>1.0787824489849931</v>
      </c>
      <c r="AL594" s="54">
        <f t="shared" si="236"/>
        <v>1.0820350339430238</v>
      </c>
      <c r="AN594" s="55">
        <f t="shared" si="228"/>
        <v>0.19033000000000011</v>
      </c>
      <c r="AO594" s="55">
        <f t="shared" si="229"/>
        <v>-0.48076000000000008</v>
      </c>
      <c r="AP594" s="55">
        <f t="shared" si="230"/>
        <v>5.9300000000000004E-3</v>
      </c>
      <c r="AQ594" s="55">
        <f t="shared" si="231"/>
        <v>0.68028999999999984</v>
      </c>
      <c r="AR594" s="55">
        <f t="shared" si="232"/>
        <v>4.2640000000000011E-2</v>
      </c>
      <c r="AS594" s="55">
        <f t="shared" si="233"/>
        <v>5.4759999999999975E-2</v>
      </c>
    </row>
    <row r="595" spans="1:45" ht="13.5" customHeight="1">
      <c r="A595" s="51">
        <v>585</v>
      </c>
      <c r="B595" s="52">
        <v>44671</v>
      </c>
      <c r="C595" s="53">
        <v>1.1521999999999999</v>
      </c>
      <c r="D595" s="53">
        <v>-1.6993100000000001</v>
      </c>
      <c r="E595" s="53">
        <v>-2.2070699999999999</v>
      </c>
      <c r="F595" s="53">
        <v>-0.78925000000000001</v>
      </c>
      <c r="G595" s="53">
        <v>0.49615999999999999</v>
      </c>
      <c r="H595" s="53">
        <v>1.50966</v>
      </c>
      <c r="I595" s="54">
        <f t="shared" si="234"/>
        <v>-0.40380761378329599</v>
      </c>
      <c r="J595" s="54">
        <f t="shared" si="234"/>
        <v>1.1965856545991055E-2</v>
      </c>
      <c r="K595" s="54">
        <f t="shared" si="234"/>
        <v>0.27835379031929364</v>
      </c>
      <c r="L595" s="54">
        <f t="shared" si="234"/>
        <v>0.44746372915402299</v>
      </c>
      <c r="M595" s="54">
        <f t="shared" si="234"/>
        <v>0.56381836321971057</v>
      </c>
      <c r="N595" s="54">
        <f t="shared" si="234"/>
        <v>0.64916125224147303</v>
      </c>
      <c r="O595" s="54">
        <f t="shared" si="234"/>
        <v>0.71439933573591707</v>
      </c>
      <c r="P595" s="54">
        <f t="shared" si="234"/>
        <v>0.76567592977840437</v>
      </c>
      <c r="Q595" s="54">
        <f t="shared" si="234"/>
        <v>0.80683077651645485</v>
      </c>
      <c r="R595" s="54">
        <f t="shared" si="234"/>
        <v>0.84043758202274832</v>
      </c>
      <c r="S595" s="54">
        <f t="shared" si="235"/>
        <v>0.86829748922743699</v>
      </c>
      <c r="T595" s="54">
        <f t="shared" si="235"/>
        <v>0.89170634031289708</v>
      </c>
      <c r="U595" s="54">
        <f t="shared" si="235"/>
        <v>0.91161509032867982</v>
      </c>
      <c r="V595" s="54">
        <f t="shared" si="235"/>
        <v>0.92873288525142972</v>
      </c>
      <c r="W595" s="54">
        <f t="shared" si="235"/>
        <v>0.94359613382786045</v>
      </c>
      <c r="X595" s="54">
        <f t="shared" si="235"/>
        <v>0.95661601361843529</v>
      </c>
      <c r="Y595" s="54">
        <f t="shared" si="235"/>
        <v>0.96811172475276985</v>
      </c>
      <c r="Z595" s="54">
        <f t="shared" si="235"/>
        <v>0.97833408352934248</v>
      </c>
      <c r="AA595" s="54">
        <f t="shared" si="235"/>
        <v>0.98748245887864994</v>
      </c>
      <c r="AB595" s="54">
        <f t="shared" si="235"/>
        <v>0.99571706440320662</v>
      </c>
      <c r="AC595" s="54">
        <f t="shared" si="236"/>
        <v>1.0031679762573511</v>
      </c>
      <c r="AD595" s="54">
        <f t="shared" si="236"/>
        <v>1.00994182023404</v>
      </c>
      <c r="AE595" s="54">
        <f t="shared" si="236"/>
        <v>1.0161267835366017</v>
      </c>
      <c r="AF595" s="54">
        <f t="shared" si="236"/>
        <v>1.0217964105909894</v>
      </c>
      <c r="AG595" s="54">
        <f t="shared" si="236"/>
        <v>1.0270125075644199</v>
      </c>
      <c r="AH595" s="54">
        <f t="shared" si="236"/>
        <v>1.0318273870696308</v>
      </c>
      <c r="AI595" s="54">
        <f t="shared" si="236"/>
        <v>1.0362856195824943</v>
      </c>
      <c r="AJ595" s="54">
        <f t="shared" si="236"/>
        <v>1.0404254124793313</v>
      </c>
      <c r="AK595" s="54">
        <f t="shared" si="236"/>
        <v>1.0442797052965622</v>
      </c>
      <c r="AL595" s="54">
        <f t="shared" si="236"/>
        <v>1.0478770467485652</v>
      </c>
      <c r="AN595" s="55">
        <f t="shared" si="228"/>
        <v>-2.4160000000000181E-2</v>
      </c>
      <c r="AO595" s="55">
        <f t="shared" si="229"/>
        <v>-0.17883000000000004</v>
      </c>
      <c r="AP595" s="55">
        <f t="shared" si="230"/>
        <v>-2.2061500000000001</v>
      </c>
      <c r="AQ595" s="55">
        <f t="shared" si="231"/>
        <v>0.89805000000000001</v>
      </c>
      <c r="AR595" s="55">
        <f t="shared" si="232"/>
        <v>-0.95328000000000013</v>
      </c>
      <c r="AS595" s="55">
        <f t="shared" si="233"/>
        <v>1.1395</v>
      </c>
    </row>
    <row r="596" spans="1:45" ht="13.5" customHeight="1">
      <c r="A596" s="51">
        <v>586</v>
      </c>
      <c r="B596" s="52">
        <v>44672</v>
      </c>
      <c r="C596" s="53">
        <v>1.12615</v>
      </c>
      <c r="D596" s="53">
        <v>-1.5578700000000001</v>
      </c>
      <c r="E596" s="53">
        <v>-2.5228199999999998</v>
      </c>
      <c r="F596" s="53">
        <v>-0.48132000000000003</v>
      </c>
      <c r="G596" s="53">
        <v>0.43411</v>
      </c>
      <c r="H596" s="53">
        <v>1.38235</v>
      </c>
      <c r="I596" s="54">
        <f t="shared" si="234"/>
        <v>-0.32541437443923821</v>
      </c>
      <c r="J596" s="54">
        <f t="shared" si="234"/>
        <v>0.13330750449188419</v>
      </c>
      <c r="K596" s="54">
        <f t="shared" si="234"/>
        <v>0.39724182074111541</v>
      </c>
      <c r="L596" s="54">
        <f t="shared" si="234"/>
        <v>0.55310436106780436</v>
      </c>
      <c r="M596" s="54">
        <f t="shared" si="234"/>
        <v>0.65531840724245305</v>
      </c>
      <c r="N596" s="54">
        <f t="shared" si="234"/>
        <v>0.72773299604337049</v>
      </c>
      <c r="O596" s="54">
        <f t="shared" si="234"/>
        <v>0.78167635764903221</v>
      </c>
      <c r="P596" s="54">
        <f t="shared" si="234"/>
        <v>0.82327835494453017</v>
      </c>
      <c r="Q596" s="54">
        <f t="shared" si="234"/>
        <v>0.85621804629061793</v>
      </c>
      <c r="R596" s="54">
        <f t="shared" si="234"/>
        <v>0.88286322158385255</v>
      </c>
      <c r="S596" s="54">
        <f t="shared" si="235"/>
        <v>0.90481046863178993</v>
      </c>
      <c r="T596" s="54">
        <f t="shared" si="235"/>
        <v>0.92317272485449142</v>
      </c>
      <c r="U596" s="54">
        <f t="shared" si="235"/>
        <v>0.93874609057089065</v>
      </c>
      <c r="V596" s="54">
        <f t="shared" si="235"/>
        <v>0.95211248604322041</v>
      </c>
      <c r="W596" s="54">
        <f t="shared" si="235"/>
        <v>0.96370545361195803</v>
      </c>
      <c r="X596" s="54">
        <f t="shared" si="235"/>
        <v>0.97385360194888093</v>
      </c>
      <c r="Y596" s="54">
        <f t="shared" si="235"/>
        <v>0.9828099599831569</v>
      </c>
      <c r="Z596" s="54">
        <f t="shared" si="235"/>
        <v>0.99077220024879942</v>
      </c>
      <c r="AA596" s="54">
        <f t="shared" si="235"/>
        <v>0.99789681538394692</v>
      </c>
      <c r="AB596" s="54">
        <f t="shared" si="235"/>
        <v>1.0043092160443206</v>
      </c>
      <c r="AC596" s="54">
        <f t="shared" si="236"/>
        <v>1.0101110325336464</v>
      </c>
      <c r="AD596" s="54">
        <f t="shared" si="236"/>
        <v>1.0153854700489342</v>
      </c>
      <c r="AE596" s="54">
        <f t="shared" si="236"/>
        <v>1.020201289549846</v>
      </c>
      <c r="AF596" s="54">
        <f t="shared" si="236"/>
        <v>1.0246158047648286</v>
      </c>
      <c r="AG596" s="54">
        <f t="shared" si="236"/>
        <v>1.0286771655884221</v>
      </c>
      <c r="AH596" s="54">
        <f t="shared" si="236"/>
        <v>1.0324261173663136</v>
      </c>
      <c r="AI596" s="54">
        <f t="shared" si="236"/>
        <v>1.0358973706319863</v>
      </c>
      <c r="AJ596" s="54">
        <f t="shared" si="236"/>
        <v>1.0391206780242939</v>
      </c>
      <c r="AK596" s="54">
        <f t="shared" si="236"/>
        <v>1.0421216887388414</v>
      </c>
      <c r="AL596" s="54">
        <f t="shared" si="236"/>
        <v>1.0449226322591749</v>
      </c>
      <c r="AN596" s="55">
        <f t="shared" si="228"/>
        <v>-2.6049999999999907E-2</v>
      </c>
      <c r="AO596" s="55">
        <f t="shared" si="229"/>
        <v>0.14144000000000001</v>
      </c>
      <c r="AP596" s="55">
        <f t="shared" si="230"/>
        <v>-0.31574999999999998</v>
      </c>
      <c r="AQ596" s="55">
        <f t="shared" si="231"/>
        <v>0.30792999999999998</v>
      </c>
      <c r="AR596" s="55">
        <f t="shared" si="232"/>
        <v>-6.2049999999999994E-2</v>
      </c>
      <c r="AS596" s="55">
        <f t="shared" si="233"/>
        <v>-0.12731000000000003</v>
      </c>
    </row>
    <row r="597" spans="1:45" ht="13.5" customHeight="1">
      <c r="A597" s="51">
        <v>587</v>
      </c>
      <c r="B597" s="52">
        <v>44673</v>
      </c>
      <c r="C597" s="53">
        <v>1.1128800000000001</v>
      </c>
      <c r="D597" s="53">
        <v>-1.4475800000000001</v>
      </c>
      <c r="E597" s="53">
        <v>-2.8214600000000001</v>
      </c>
      <c r="F597" s="53">
        <v>-0.16628000000000001</v>
      </c>
      <c r="G597" s="53">
        <v>0.40562999999999999</v>
      </c>
      <c r="H597" s="53">
        <v>1.88496</v>
      </c>
      <c r="I597" s="54">
        <f t="shared" si="234"/>
        <v>-0.26304869663255442</v>
      </c>
      <c r="J597" s="54">
        <f t="shared" si="234"/>
        <v>0.22875766649445528</v>
      </c>
      <c r="K597" s="54">
        <f t="shared" si="234"/>
        <v>0.48840104975152759</v>
      </c>
      <c r="L597" s="54">
        <f t="shared" si="234"/>
        <v>0.63108310171027793</v>
      </c>
      <c r="M597" s="54">
        <f t="shared" si="234"/>
        <v>0.72001279430992837</v>
      </c>
      <c r="N597" s="54">
        <f t="shared" si="234"/>
        <v>0.78109338451561017</v>
      </c>
      <c r="O597" s="54">
        <f t="shared" si="234"/>
        <v>0.82587307540669308</v>
      </c>
      <c r="P597" s="54">
        <f t="shared" si="234"/>
        <v>0.86019276926674915</v>
      </c>
      <c r="Q597" s="54">
        <f t="shared" si="234"/>
        <v>0.88734624724901601</v>
      </c>
      <c r="R597" s="54">
        <f t="shared" si="234"/>
        <v>0.90935320049432611</v>
      </c>
      <c r="S597" s="54">
        <f t="shared" si="235"/>
        <v>0.92753249480771494</v>
      </c>
      <c r="T597" s="54">
        <f t="shared" si="235"/>
        <v>0.94278719101845365</v>
      </c>
      <c r="U597" s="54">
        <f t="shared" si="235"/>
        <v>0.95575851895253039</v>
      </c>
      <c r="V597" s="54">
        <f t="shared" si="235"/>
        <v>0.96691495320271403</v>
      </c>
      <c r="W597" s="54">
        <f t="shared" si="235"/>
        <v>0.9766067118926659</v>
      </c>
      <c r="X597" s="54">
        <f t="shared" si="235"/>
        <v>0.98510065053002871</v>
      </c>
      <c r="Y597" s="54">
        <f t="shared" si="235"/>
        <v>0.99260344026156766</v>
      </c>
      <c r="Z597" s="54">
        <f t="shared" si="235"/>
        <v>0.9992774306579183</v>
      </c>
      <c r="AA597" s="54">
        <f t="shared" si="235"/>
        <v>1.0052517751377823</v>
      </c>
      <c r="AB597" s="54">
        <f t="shared" si="235"/>
        <v>1.0106303948300979</v>
      </c>
      <c r="AC597" s="54">
        <f t="shared" si="236"/>
        <v>1.0154977791867914</v>
      </c>
      <c r="AD597" s="54">
        <f t="shared" si="236"/>
        <v>1.0199232751604768</v>
      </c>
      <c r="AE597" s="54">
        <f t="shared" si="236"/>
        <v>1.0239643014302258</v>
      </c>
      <c r="AF597" s="54">
        <f t="shared" si="236"/>
        <v>1.0276687862611653</v>
      </c>
      <c r="AG597" s="54">
        <f t="shared" si="236"/>
        <v>1.0310770369916253</v>
      </c>
      <c r="AH597" s="54">
        <f t="shared" si="236"/>
        <v>1.0342231883227491</v>
      </c>
      <c r="AI597" s="54">
        <f t="shared" si="236"/>
        <v>1.0371363349922571</v>
      </c>
      <c r="AJ597" s="54">
        <f t="shared" si="236"/>
        <v>1.0398414255113226</v>
      </c>
      <c r="AK597" s="54">
        <f t="shared" si="236"/>
        <v>1.0423599732770508</v>
      </c>
      <c r="AL597" s="54">
        <f t="shared" si="236"/>
        <v>1.0447106268426005</v>
      </c>
      <c r="AN597" s="55">
        <f t="shared" si="228"/>
        <v>-1.3269999999999893E-2</v>
      </c>
      <c r="AO597" s="55">
        <f t="shared" si="229"/>
        <v>0.11029</v>
      </c>
      <c r="AP597" s="55">
        <f t="shared" si="230"/>
        <v>-0.29864000000000024</v>
      </c>
      <c r="AQ597" s="55">
        <f t="shared" si="231"/>
        <v>0.31503999999999999</v>
      </c>
      <c r="AR597" s="55">
        <f t="shared" si="232"/>
        <v>-2.8480000000000005E-2</v>
      </c>
      <c r="AS597" s="55">
        <f t="shared" si="233"/>
        <v>0.50261</v>
      </c>
    </row>
    <row r="598" spans="1:45" ht="13.5" customHeight="1">
      <c r="A598" s="51">
        <v>588</v>
      </c>
      <c r="B598" s="52">
        <v>44676</v>
      </c>
      <c r="C598" s="53">
        <v>1.1051500000000001</v>
      </c>
      <c r="D598" s="53">
        <v>-1.4399</v>
      </c>
      <c r="E598" s="53">
        <v>-2.7785799999999998</v>
      </c>
      <c r="F598" s="53">
        <v>-0.38052999999999998</v>
      </c>
      <c r="G598" s="53">
        <v>0.38805000000000001</v>
      </c>
      <c r="H598" s="53">
        <v>2.0785900000000002</v>
      </c>
      <c r="I598" s="54">
        <f t="shared" si="234"/>
        <v>-0.2630942269493422</v>
      </c>
      <c r="J598" s="54">
        <f t="shared" si="234"/>
        <v>0.20843421674196805</v>
      </c>
      <c r="K598" s="54">
        <f t="shared" si="234"/>
        <v>0.44941840075692185</v>
      </c>
      <c r="L598" s="54">
        <f t="shared" si="234"/>
        <v>0.5826775965858193</v>
      </c>
      <c r="M598" s="54">
        <f t="shared" si="234"/>
        <v>0.66817340743254183</v>
      </c>
      <c r="N598" s="54">
        <f t="shared" si="234"/>
        <v>0.72906542449527878</v>
      </c>
      <c r="O598" s="54">
        <f t="shared" si="234"/>
        <v>0.77531225392633141</v>
      </c>
      <c r="P598" s="54">
        <f t="shared" si="234"/>
        <v>0.81187077593676593</v>
      </c>
      <c r="Q598" s="54">
        <f t="shared" si="234"/>
        <v>0.84154686204752704</v>
      </c>
      <c r="R598" s="54">
        <f t="shared" si="234"/>
        <v>0.86609670185321175</v>
      </c>
      <c r="S598" s="54">
        <f t="shared" si="235"/>
        <v>0.88670394872349534</v>
      </c>
      <c r="T598" s="54">
        <f t="shared" si="235"/>
        <v>0.90420950592210236</v>
      </c>
      <c r="U598" s="54">
        <f t="shared" si="235"/>
        <v>0.91923329146523292</v>
      </c>
      <c r="V598" s="54">
        <f t="shared" si="235"/>
        <v>0.93224447922465747</v>
      </c>
      <c r="W598" s="54">
        <f t="shared" si="235"/>
        <v>0.9436050608578157</v>
      </c>
      <c r="X598" s="54">
        <f t="shared" si="235"/>
        <v>0.95359849379910178</v>
      </c>
      <c r="Y598" s="54">
        <f t="shared" si="235"/>
        <v>0.96244941468387168</v>
      </c>
      <c r="Z598" s="54">
        <f t="shared" si="235"/>
        <v>0.97033767237811708</v>
      </c>
      <c r="AA598" s="54">
        <f t="shared" si="235"/>
        <v>0.97740857055267405</v>
      </c>
      <c r="AB598" s="54">
        <f t="shared" si="235"/>
        <v>0.98378048402593876</v>
      </c>
      <c r="AC598" s="54">
        <f t="shared" si="236"/>
        <v>0.9895506031578386</v>
      </c>
      <c r="AD598" s="54">
        <f t="shared" si="236"/>
        <v>0.99479931539940714</v>
      </c>
      <c r="AE598" s="54">
        <f t="shared" si="236"/>
        <v>0.99959357872834742</v>
      </c>
      <c r="AF598" s="54">
        <f t="shared" si="236"/>
        <v>1.0039895401636614</v>
      </c>
      <c r="AG598" s="54">
        <f t="shared" si="236"/>
        <v>1.0080345833760007</v>
      </c>
      <c r="AH598" s="54">
        <f t="shared" si="236"/>
        <v>1.0117689409783668</v>
      </c>
      <c r="AI598" s="54">
        <f t="shared" si="236"/>
        <v>1.015226972466007</v>
      </c>
      <c r="AJ598" s="54">
        <f t="shared" si="236"/>
        <v>1.0184381836459124</v>
      </c>
      <c r="AK598" s="54">
        <f t="shared" si="236"/>
        <v>1.0214280449379329</v>
      </c>
      <c r="AL598" s="54">
        <f t="shared" si="236"/>
        <v>1.0242186522446339</v>
      </c>
      <c r="AN598" s="55">
        <f t="shared" si="228"/>
        <v>-7.7300000000000146E-3</v>
      </c>
      <c r="AO598" s="55">
        <f t="shared" si="229"/>
        <v>7.6800000000001312E-3</v>
      </c>
      <c r="AP598" s="55">
        <f t="shared" si="230"/>
        <v>4.2880000000000251E-2</v>
      </c>
      <c r="AQ598" s="55">
        <f t="shared" si="231"/>
        <v>-0.21424999999999997</v>
      </c>
      <c r="AR598" s="55">
        <f t="shared" si="232"/>
        <v>-1.7579999999999985E-2</v>
      </c>
      <c r="AS598" s="55">
        <f t="shared" si="233"/>
        <v>0.19363000000000019</v>
      </c>
    </row>
    <row r="599" spans="1:45" ht="13.5" customHeight="1">
      <c r="A599" s="51">
        <v>589</v>
      </c>
      <c r="B599" s="52">
        <v>44677</v>
      </c>
      <c r="C599" s="53">
        <v>1.0445500000000001</v>
      </c>
      <c r="D599" s="53">
        <v>-1.61843</v>
      </c>
      <c r="E599" s="53">
        <v>-2.1049600000000002</v>
      </c>
      <c r="F599" s="53">
        <v>-0.18262999999999999</v>
      </c>
      <c r="G599" s="53">
        <v>0.50049999999999994</v>
      </c>
      <c r="H599" s="53">
        <v>3.81779</v>
      </c>
      <c r="I599" s="54">
        <f t="shared" si="234"/>
        <v>-0.30097694246110845</v>
      </c>
      <c r="J599" s="54">
        <f t="shared" si="234"/>
        <v>0.13461476762388597</v>
      </c>
      <c r="K599" s="54">
        <f t="shared" si="234"/>
        <v>0.38690763942392586</v>
      </c>
      <c r="L599" s="54">
        <f t="shared" si="234"/>
        <v>0.53041075596495013</v>
      </c>
      <c r="M599" s="54">
        <f t="shared" si="234"/>
        <v>0.61943665242586676</v>
      </c>
      <c r="N599" s="54">
        <f t="shared" si="234"/>
        <v>0.67983794113335727</v>
      </c>
      <c r="O599" s="54">
        <f t="shared" si="234"/>
        <v>0.72383882650677234</v>
      </c>
      <c r="P599" s="54">
        <f t="shared" si="234"/>
        <v>0.75763781702543243</v>
      </c>
      <c r="Q599" s="54">
        <f t="shared" si="234"/>
        <v>0.78463988515202587</v>
      </c>
      <c r="R599" s="54">
        <f t="shared" si="234"/>
        <v>0.80685471521850871</v>
      </c>
      <c r="S599" s="54">
        <f t="shared" si="235"/>
        <v>0.82554283904665315</v>
      </c>
      <c r="T599" s="54">
        <f t="shared" si="235"/>
        <v>0.84153657093616341</v>
      </c>
      <c r="U599" s="54">
        <f t="shared" si="235"/>
        <v>0.85541011426629143</v>
      </c>
      <c r="V599" s="54">
        <f t="shared" si="235"/>
        <v>0.86757484724474565</v>
      </c>
      <c r="W599" s="54">
        <f t="shared" si="235"/>
        <v>0.87833525649562882</v>
      </c>
      <c r="X599" s="54">
        <f t="shared" si="235"/>
        <v>0.88792312227732895</v>
      </c>
      <c r="Y599" s="54">
        <f t="shared" si="235"/>
        <v>0.89651916776228247</v>
      </c>
      <c r="Z599" s="54">
        <f t="shared" si="235"/>
        <v>0.90426721532770049</v>
      </c>
      <c r="AA599" s="54">
        <f t="shared" si="235"/>
        <v>0.91128371858103807</v>
      </c>
      <c r="AB599" s="54">
        <f t="shared" si="235"/>
        <v>0.91766435722875517</v>
      </c>
      <c r="AC599" s="54">
        <f t="shared" si="236"/>
        <v>0.92348871646464303</v>
      </c>
      <c r="AD599" s="54">
        <f t="shared" si="236"/>
        <v>0.92882368602773691</v>
      </c>
      <c r="AE599" s="54">
        <f t="shared" si="236"/>
        <v>0.93372598335216617</v>
      </c>
      <c r="AF599" s="54">
        <f t="shared" si="236"/>
        <v>0.93824406410752526</v>
      </c>
      <c r="AG599" s="54">
        <f t="shared" si="236"/>
        <v>0.94241959518280316</v>
      </c>
      <c r="AH599" s="54">
        <f t="shared" si="236"/>
        <v>0.94628860885249277</v>
      </c>
      <c r="AI599" s="54">
        <f t="shared" si="236"/>
        <v>0.94988242023553693</v>
      </c>
      <c r="AJ599" s="54">
        <f t="shared" si="236"/>
        <v>0.95322836589967974</v>
      </c>
      <c r="AK599" s="54">
        <f t="shared" si="236"/>
        <v>0.9563504051160997</v>
      </c>
      <c r="AL599" s="54">
        <f t="shared" si="236"/>
        <v>0.95926961406446887</v>
      </c>
      <c r="AN599" s="55">
        <f t="shared" si="228"/>
        <v>-6.0599999999999987E-2</v>
      </c>
      <c r="AO599" s="55">
        <f t="shared" si="229"/>
        <v>-0.17853000000000008</v>
      </c>
      <c r="AP599" s="55">
        <f t="shared" si="230"/>
        <v>0.67361999999999966</v>
      </c>
      <c r="AQ599" s="55">
        <f t="shared" si="231"/>
        <v>0.19789999999999999</v>
      </c>
      <c r="AR599" s="55">
        <f t="shared" si="232"/>
        <v>0.11244999999999994</v>
      </c>
      <c r="AS599" s="55">
        <f t="shared" si="233"/>
        <v>1.7391999999999999</v>
      </c>
    </row>
    <row r="600" spans="1:45" ht="13.5" customHeight="1">
      <c r="A600" s="51">
        <v>590</v>
      </c>
      <c r="B600" s="52">
        <v>44678</v>
      </c>
      <c r="C600" s="53">
        <v>1.5271300000000001</v>
      </c>
      <c r="D600" s="53">
        <v>-2.4157799999999998</v>
      </c>
      <c r="E600" s="53">
        <v>-0.21293999999999999</v>
      </c>
      <c r="F600" s="53">
        <v>-1.74552</v>
      </c>
      <c r="G600" s="53">
        <v>1.28891</v>
      </c>
      <c r="H600" s="53">
        <v>10.60413</v>
      </c>
      <c r="I600" s="54">
        <f t="shared" si="234"/>
        <v>-0.28071874958664289</v>
      </c>
      <c r="J600" s="54">
        <f t="shared" si="234"/>
        <v>9.1811568287467671E-2</v>
      </c>
      <c r="K600" s="54">
        <f t="shared" si="234"/>
        <v>0.32372836861648713</v>
      </c>
      <c r="L600" s="54">
        <f t="shared" si="234"/>
        <v>0.47062792799322994</v>
      </c>
      <c r="M600" s="54">
        <f t="shared" si="234"/>
        <v>0.565479440415535</v>
      </c>
      <c r="N600" s="54">
        <f t="shared" si="234"/>
        <v>0.62808265490875237</v>
      </c>
      <c r="O600" s="54">
        <f t="shared" si="234"/>
        <v>0.67049364232515352</v>
      </c>
      <c r="P600" s="54">
        <f t="shared" si="234"/>
        <v>0.7001595337010984</v>
      </c>
      <c r="Q600" s="54">
        <f t="shared" si="234"/>
        <v>0.72174630644536042</v>
      </c>
      <c r="R600" s="54">
        <f t="shared" si="234"/>
        <v>0.73821643564161676</v>
      </c>
      <c r="S600" s="54">
        <f t="shared" si="235"/>
        <v>0.75147248967851721</v>
      </c>
      <c r="T600" s="54">
        <f t="shared" si="235"/>
        <v>0.7627470428247779</v>
      </c>
      <c r="U600" s="54">
        <f t="shared" si="235"/>
        <v>0.77284257687485702</v>
      </c>
      <c r="V600" s="54">
        <f t="shared" si="235"/>
        <v>0.78228149469448993</v>
      </c>
      <c r="W600" s="54">
        <f t="shared" si="235"/>
        <v>0.79140148404583255</v>
      </c>
      <c r="X600" s="54">
        <f t="shared" si="235"/>
        <v>0.80041713619902521</v>
      </c>
      <c r="Y600" s="54">
        <f t="shared" si="235"/>
        <v>0.8094603877493578</v>
      </c>
      <c r="Z600" s="54">
        <f t="shared" si="235"/>
        <v>0.81860745238570398</v>
      </c>
      <c r="AA600" s="54">
        <f t="shared" si="235"/>
        <v>0.82789699148579665</v>
      </c>
      <c r="AB600" s="54">
        <f t="shared" si="235"/>
        <v>0.83734251203529664</v>
      </c>
      <c r="AC600" s="54">
        <f t="shared" si="236"/>
        <v>0.84694090302633318</v>
      </c>
      <c r="AD600" s="54">
        <f t="shared" si="236"/>
        <v>0.8566783522330701</v>
      </c>
      <c r="AE600" s="54">
        <f t="shared" si="236"/>
        <v>0.86653446307668058</v>
      </c>
      <c r="AF600" s="54">
        <f t="shared" si="236"/>
        <v>0.87648512080652174</v>
      </c>
      <c r="AG600" s="54">
        <f t="shared" si="236"/>
        <v>0.88650448124095993</v>
      </c>
      <c r="AH600" s="54">
        <f t="shared" si="236"/>
        <v>0.89656633907566829</v>
      </c>
      <c r="AI600" s="54">
        <f t="shared" si="236"/>
        <v>0.90664505487097791</v>
      </c>
      <c r="AJ600" s="54">
        <f t="shared" si="236"/>
        <v>0.91671616689992819</v>
      </c>
      <c r="AK600" s="54">
        <f t="shared" si="236"/>
        <v>0.92675677760182673</v>
      </c>
      <c r="AL600" s="54">
        <f t="shared" si="236"/>
        <v>0.93674577899736655</v>
      </c>
      <c r="AN600" s="55">
        <f t="shared" si="228"/>
        <v>0.48258000000000001</v>
      </c>
      <c r="AO600" s="55">
        <f t="shared" si="229"/>
        <v>-0.79734999999999978</v>
      </c>
      <c r="AP600" s="55">
        <f t="shared" si="230"/>
        <v>1.8920200000000003</v>
      </c>
      <c r="AQ600" s="55">
        <f t="shared" si="231"/>
        <v>-1.5628899999999999</v>
      </c>
      <c r="AR600" s="55">
        <f t="shared" si="232"/>
        <v>0.78841000000000006</v>
      </c>
      <c r="AS600" s="55">
        <f t="shared" si="233"/>
        <v>6.7863399999999992</v>
      </c>
    </row>
    <row r="601" spans="1:45" ht="13.5" customHeight="1">
      <c r="A601" s="51">
        <v>591</v>
      </c>
      <c r="B601" s="52">
        <v>44679</v>
      </c>
      <c r="C601" s="53">
        <v>1.4628000000000001</v>
      </c>
      <c r="D601" s="53">
        <v>-2.3200099999999999</v>
      </c>
      <c r="E601" s="53">
        <v>-1.84E-2</v>
      </c>
      <c r="F601" s="53">
        <v>-1.44706</v>
      </c>
      <c r="G601" s="53">
        <v>1.40666</v>
      </c>
      <c r="H601" s="53">
        <v>10.007160000000001</v>
      </c>
      <c r="I601" s="54">
        <f t="shared" ref="I601:R610" si="237">IFERROR($C601 + $D601 * (1 - EXP(-I$9 / $G601)) / (I$9 / $G601)+ $E601 * ((1 - EXP(-I$9 / $G601)) / (I$9 / $G601) - EXP(-I$9 / $G601))+ $F601 * ((1 - EXP(-I$9 / $H601)) / (I$9 / $H601) - EXP(-I$9 / $H601)),"n.a")</f>
        <v>-0.26944237225722784</v>
      </c>
      <c r="J601" s="54">
        <f t="shared" si="237"/>
        <v>9.2682327789561453E-2</v>
      </c>
      <c r="K601" s="54">
        <f t="shared" si="237"/>
        <v>0.32041675505812728</v>
      </c>
      <c r="L601" s="54">
        <f t="shared" si="237"/>
        <v>0.46685134769402992</v>
      </c>
      <c r="M601" s="54">
        <f t="shared" si="237"/>
        <v>0.56333445190149412</v>
      </c>
      <c r="N601" s="54">
        <f t="shared" si="237"/>
        <v>0.62866706230797886</v>
      </c>
      <c r="O601" s="54">
        <f t="shared" si="237"/>
        <v>0.6743071654966899</v>
      </c>
      <c r="P601" s="54">
        <f t="shared" si="237"/>
        <v>0.70735052491677997</v>
      </c>
      <c r="Q601" s="54">
        <f t="shared" si="237"/>
        <v>0.73226014530517902</v>
      </c>
      <c r="R601" s="54">
        <f t="shared" si="237"/>
        <v>0.75188385534131796</v>
      </c>
      <c r="S601" s="54">
        <f t="shared" ref="S601:AB610" si="238">IFERROR($C601 + $D601 * (1 - EXP(-S$9 / $G601)) / (S$9 / $G601)+ $E601 * ((1 - EXP(-S$9 / $G601)) / (S$9 / $G601) - EXP(-S$9 / $G601))+ $F601 * ((1 - EXP(-S$9 / $H601)) / (S$9 / $H601) - EXP(-S$9 / $H601)),"n.a")</f>
        <v>0.76806205432265329</v>
      </c>
      <c r="T601" s="54">
        <f t="shared" si="238"/>
        <v>0.78199644871366969</v>
      </c>
      <c r="U601" s="54">
        <f t="shared" si="238"/>
        <v>0.79447745455619845</v>
      </c>
      <c r="V601" s="54">
        <f t="shared" si="238"/>
        <v>0.80602678324247101</v>
      </c>
      <c r="W601" s="54">
        <f t="shared" si="238"/>
        <v>0.81698833426439266</v>
      </c>
      <c r="X601" s="54">
        <f t="shared" si="238"/>
        <v>0.82758707498415118</v>
      </c>
      <c r="Y601" s="54">
        <f t="shared" si="238"/>
        <v>0.8379677700228696</v>
      </c>
      <c r="Z601" s="54">
        <f t="shared" si="238"/>
        <v>0.84822081915277636</v>
      </c>
      <c r="AA601" s="54">
        <f t="shared" si="238"/>
        <v>0.85839971487802136</v>
      </c>
      <c r="AB601" s="54">
        <f t="shared" si="238"/>
        <v>0.86853296773893007</v>
      </c>
      <c r="AC601" s="54">
        <f t="shared" ref="AC601:AL610" si="239">IFERROR($C601 + $D601 * (1 - EXP(-AC$9 / $G601)) / (AC$9 / $G601)+ $E601 * ((1 - EXP(-AC$9 / $G601)) / (AC$9 / $G601) - EXP(-AC$9 / $G601))+ $F601 * ((1 - EXP(-AC$9 / $H601)) / (AC$9 / $H601) - EXP(-AC$9 / $H601)),"n.a")</f>
        <v>0.87863232591774576</v>
      </c>
      <c r="AD601" s="54">
        <f t="shared" si="239"/>
        <v>0.88869847894135268</v>
      </c>
      <c r="AE601" s="54">
        <f t="shared" si="239"/>
        <v>0.89872503225947331</v>
      </c>
      <c r="AF601" s="54">
        <f t="shared" si="239"/>
        <v>0.90870128052893784</v>
      </c>
      <c r="AG601" s="54">
        <f t="shared" si="239"/>
        <v>0.91861413855733698</v>
      </c>
      <c r="AH601" s="54">
        <f t="shared" si="239"/>
        <v>0.92844947711241121</v>
      </c>
      <c r="AI601" s="54">
        <f t="shared" si="239"/>
        <v>0.9381930358191406</v>
      </c>
      <c r="AJ601" s="54">
        <f t="shared" si="239"/>
        <v>0.94783103437656058</v>
      </c>
      <c r="AK601" s="54">
        <f t="shared" si="239"/>
        <v>0.95735056821593267</v>
      </c>
      <c r="AL601" s="54">
        <f t="shared" si="239"/>
        <v>0.9667398502622222</v>
      </c>
      <c r="AN601" s="55">
        <f t="shared" si="228"/>
        <v>-6.4329999999999998E-2</v>
      </c>
      <c r="AO601" s="55">
        <f t="shared" si="229"/>
        <v>9.5769999999999911E-2</v>
      </c>
      <c r="AP601" s="55">
        <f t="shared" si="230"/>
        <v>0.19453999999999999</v>
      </c>
      <c r="AQ601" s="55">
        <f t="shared" si="231"/>
        <v>0.29845999999999995</v>
      </c>
      <c r="AR601" s="55">
        <f t="shared" si="232"/>
        <v>0.11775000000000002</v>
      </c>
      <c r="AS601" s="55">
        <f t="shared" si="233"/>
        <v>-0.59696999999999889</v>
      </c>
    </row>
    <row r="602" spans="1:45" ht="13.5" customHeight="1">
      <c r="A602" s="51">
        <v>592</v>
      </c>
      <c r="B602" s="52">
        <v>44680</v>
      </c>
      <c r="C602" s="53">
        <v>1.6513</v>
      </c>
      <c r="D602" s="53">
        <v>-2.5580400000000001</v>
      </c>
      <c r="E602" s="53">
        <v>4.4000000000000003E-3</v>
      </c>
      <c r="F602" s="53">
        <v>-1.9439299999999999</v>
      </c>
      <c r="G602" s="53">
        <v>1.2481899999999999</v>
      </c>
      <c r="H602" s="53">
        <v>10.21461</v>
      </c>
      <c r="I602" s="54">
        <f t="shared" si="237"/>
        <v>-0.19672570028870712</v>
      </c>
      <c r="J602" s="54">
        <f t="shared" si="237"/>
        <v>0.21051949174113688</v>
      </c>
      <c r="K602" s="54">
        <f t="shared" si="237"/>
        <v>0.44920516115705789</v>
      </c>
      <c r="L602" s="54">
        <f t="shared" si="237"/>
        <v>0.59215938375584698</v>
      </c>
      <c r="M602" s="54">
        <f t="shared" si="237"/>
        <v>0.67970044727192902</v>
      </c>
      <c r="N602" s="54">
        <f t="shared" si="237"/>
        <v>0.73462432605338257</v>
      </c>
      <c r="O602" s="54">
        <f t="shared" si="237"/>
        <v>0.77009954768211331</v>
      </c>
      <c r="P602" s="54">
        <f t="shared" si="237"/>
        <v>0.79389436353138232</v>
      </c>
      <c r="Q602" s="54">
        <f t="shared" si="237"/>
        <v>0.81068119849346243</v>
      </c>
      <c r="R602" s="54">
        <f t="shared" si="237"/>
        <v>0.82331772018707872</v>
      </c>
      <c r="S602" s="54">
        <f t="shared" si="238"/>
        <v>0.83357401485908267</v>
      </c>
      <c r="T602" s="54">
        <f t="shared" si="238"/>
        <v>0.84255446186972349</v>
      </c>
      <c r="U602" s="54">
        <f t="shared" si="238"/>
        <v>0.8509480041963956</v>
      </c>
      <c r="V602" s="54">
        <f t="shared" si="238"/>
        <v>0.8591799504677049</v>
      </c>
      <c r="W602" s="54">
        <f t="shared" si="238"/>
        <v>0.86750605177907292</v>
      </c>
      <c r="X602" s="54">
        <f t="shared" si="238"/>
        <v>0.87607199427418425</v>
      </c>
      <c r="Y602" s="54">
        <f t="shared" si="238"/>
        <v>0.88495171888598856</v>
      </c>
      <c r="Z602" s="54">
        <f t="shared" si="238"/>
        <v>0.89417250350089061</v>
      </c>
      <c r="AA602" s="54">
        <f t="shared" si="238"/>
        <v>0.90373160175226608</v>
      </c>
      <c r="AB602" s="54">
        <f t="shared" si="238"/>
        <v>0.91360739542463387</v>
      </c>
      <c r="AC602" s="54">
        <f t="shared" si="239"/>
        <v>0.9237669213029398</v>
      </c>
      <c r="AD602" s="54">
        <f t="shared" si="239"/>
        <v>0.93417096619155282</v>
      </c>
      <c r="AE602" s="54">
        <f t="shared" si="239"/>
        <v>0.94477750981067954</v>
      </c>
      <c r="AF602" s="54">
        <f t="shared" si="239"/>
        <v>0.95554403341131089</v>
      </c>
      <c r="AG602" s="54">
        <f t="shared" si="239"/>
        <v>0.96642904328309387</v>
      </c>
      <c r="AH602" s="54">
        <f t="shared" si="239"/>
        <v>0.97739304781199787</v>
      </c>
      <c r="AI602" s="54">
        <f t="shared" si="239"/>
        <v>0.9883991531591716</v>
      </c>
      <c r="AJ602" s="54">
        <f t="shared" si="239"/>
        <v>0.99941339290669329</v>
      </c>
      <c r="AK602" s="54">
        <f t="shared" si="239"/>
        <v>1.0104048729558226</v>
      </c>
      <c r="AL602" s="54">
        <f t="shared" si="239"/>
        <v>1.021345789346221</v>
      </c>
      <c r="AN602" s="55">
        <f t="shared" si="228"/>
        <v>0.18849999999999989</v>
      </c>
      <c r="AO602" s="55">
        <f t="shared" si="229"/>
        <v>-0.23803000000000019</v>
      </c>
      <c r="AP602" s="55">
        <f t="shared" si="230"/>
        <v>2.2800000000000001E-2</v>
      </c>
      <c r="AQ602" s="55">
        <f t="shared" si="231"/>
        <v>-0.49686999999999992</v>
      </c>
      <c r="AR602" s="55">
        <f t="shared" si="232"/>
        <v>-0.15847000000000011</v>
      </c>
      <c r="AS602" s="55">
        <f t="shared" si="233"/>
        <v>0.20744999999999969</v>
      </c>
    </row>
    <row r="603" spans="1:45" ht="13.5" customHeight="1">
      <c r="A603" s="51">
        <v>593</v>
      </c>
      <c r="B603" s="52">
        <v>44683</v>
      </c>
      <c r="C603" s="53">
        <v>1.40802</v>
      </c>
      <c r="D603" s="53">
        <v>-2.2762899999999999</v>
      </c>
      <c r="E603" s="53">
        <v>4.2199999999999998E-3</v>
      </c>
      <c r="F603" s="53">
        <v>-1.0478499999999999</v>
      </c>
      <c r="G603" s="53">
        <v>1.2141999999999999</v>
      </c>
      <c r="H603" s="53">
        <v>9.1272599999999997</v>
      </c>
      <c r="I603" s="54">
        <f t="shared" si="237"/>
        <v>-0.19526771470690751</v>
      </c>
      <c r="J603" s="54">
        <f t="shared" si="237"/>
        <v>0.19415692650223712</v>
      </c>
      <c r="K603" s="54">
        <f t="shared" si="237"/>
        <v>0.42706242253544557</v>
      </c>
      <c r="L603" s="54">
        <f t="shared" si="237"/>
        <v>0.57138775452462087</v>
      </c>
      <c r="M603" s="54">
        <f t="shared" si="237"/>
        <v>0.66427548718447516</v>
      </c>
      <c r="N603" s="54">
        <f t="shared" si="237"/>
        <v>0.72652085541589051</v>
      </c>
      <c r="O603" s="54">
        <f t="shared" si="237"/>
        <v>0.77005935850484053</v>
      </c>
      <c r="P603" s="54">
        <f t="shared" si="237"/>
        <v>0.80191541034019687</v>
      </c>
      <c r="Q603" s="54">
        <f t="shared" si="237"/>
        <v>0.82632537581920751</v>
      </c>
      <c r="R603" s="54">
        <f t="shared" si="237"/>
        <v>0.84590333973562415</v>
      </c>
      <c r="S603" s="54">
        <f t="shared" si="238"/>
        <v>0.8622958093729205</v>
      </c>
      <c r="T603" s="54">
        <f t="shared" si="238"/>
        <v>0.87655816489794136</v>
      </c>
      <c r="U603" s="54">
        <f t="shared" si="238"/>
        <v>0.88937639286182479</v>
      </c>
      <c r="V603" s="54">
        <f t="shared" si="238"/>
        <v>0.90120086299761715</v>
      </c>
      <c r="W603" s="54">
        <f t="shared" si="238"/>
        <v>0.91232894201633408</v>
      </c>
      <c r="X603" s="54">
        <f t="shared" si="238"/>
        <v>0.92295714815161789</v>
      </c>
      <c r="Y603" s="54">
        <f t="shared" si="238"/>
        <v>0.93321475073736682</v>
      </c>
      <c r="Z603" s="54">
        <f t="shared" si="238"/>
        <v>0.9431858121985861</v>
      </c>
      <c r="AA603" s="54">
        <f t="shared" si="238"/>
        <v>0.95292387747634333</v>
      </c>
      <c r="AB603" s="54">
        <f t="shared" si="238"/>
        <v>0.96246189341972566</v>
      </c>
      <c r="AC603" s="54">
        <f t="shared" si="239"/>
        <v>0.97181897789648874</v>
      </c>
      <c r="AD603" s="54">
        <f t="shared" si="239"/>
        <v>0.98100507499573752</v>
      </c>
      <c r="AE603" s="54">
        <f t="shared" si="239"/>
        <v>0.99002417191065561</v>
      </c>
      <c r="AF603" s="54">
        <f t="shared" si="239"/>
        <v>0.99887652552795947</v>
      </c>
      <c r="AG603" s="54">
        <f t="shared" si="239"/>
        <v>1.0075602005080759</v>
      </c>
      <c r="AH603" s="54">
        <f t="shared" si="239"/>
        <v>1.016072124991612</v>
      </c>
      <c r="AI603" s="54">
        <f t="shared" si="239"/>
        <v>1.0244088064814556</v>
      </c>
      <c r="AJ603" s="54">
        <f t="shared" si="239"/>
        <v>1.032566807539739</v>
      </c>
      <c r="AK603" s="54">
        <f t="shared" si="239"/>
        <v>1.0405430515835836</v>
      </c>
      <c r="AL603" s="54">
        <f t="shared" si="239"/>
        <v>1.0483350087319578</v>
      </c>
      <c r="AN603" s="55">
        <f t="shared" si="228"/>
        <v>-0.24327999999999994</v>
      </c>
      <c r="AO603" s="55">
        <f t="shared" si="229"/>
        <v>0.28175000000000017</v>
      </c>
      <c r="AP603" s="55">
        <f t="shared" si="230"/>
        <v>-1.8000000000000047E-4</v>
      </c>
      <c r="AQ603" s="55">
        <f t="shared" si="231"/>
        <v>0.89607999999999999</v>
      </c>
      <c r="AR603" s="55">
        <f t="shared" si="232"/>
        <v>-3.3989999999999965E-2</v>
      </c>
      <c r="AS603" s="55">
        <f t="shared" si="233"/>
        <v>-1.0873500000000007</v>
      </c>
    </row>
    <row r="604" spans="1:45" ht="13.5" customHeight="1">
      <c r="A604" s="51">
        <v>594</v>
      </c>
      <c r="B604" s="52">
        <v>44684</v>
      </c>
      <c r="C604" s="53">
        <v>1.2578400000000001</v>
      </c>
      <c r="D604" s="53">
        <v>-1.8875900000000001</v>
      </c>
      <c r="E604" s="53">
        <v>-1.9859199999999999</v>
      </c>
      <c r="F604" s="53">
        <v>-0.95853999999999995</v>
      </c>
      <c r="G604" s="53">
        <v>0.38888</v>
      </c>
      <c r="H604" s="53">
        <v>1.66544</v>
      </c>
      <c r="I604" s="54">
        <f t="shared" si="237"/>
        <v>-0.17644110517770559</v>
      </c>
      <c r="J604" s="54">
        <f t="shared" si="237"/>
        <v>0.25112742919376657</v>
      </c>
      <c r="K604" s="54">
        <f t="shared" si="237"/>
        <v>0.47078967398240723</v>
      </c>
      <c r="L604" s="54">
        <f t="shared" si="237"/>
        <v>0.60518481926855272</v>
      </c>
      <c r="M604" s="54">
        <f t="shared" si="237"/>
        <v>0.70078007870332448</v>
      </c>
      <c r="N604" s="54">
        <f t="shared" si="237"/>
        <v>0.77409237348340876</v>
      </c>
      <c r="O604" s="54">
        <f t="shared" si="237"/>
        <v>0.83233284516486228</v>
      </c>
      <c r="P604" s="54">
        <f t="shared" si="237"/>
        <v>0.8794969669439735</v>
      </c>
      <c r="Q604" s="54">
        <f t="shared" si="237"/>
        <v>0.91820327004262192</v>
      </c>
      <c r="R604" s="54">
        <f t="shared" si="237"/>
        <v>0.95032732444963619</v>
      </c>
      <c r="S604" s="54">
        <f t="shared" si="238"/>
        <v>0.97726852750903825</v>
      </c>
      <c r="T604" s="54">
        <f t="shared" si="238"/>
        <v>1.0000905233856767</v>
      </c>
      <c r="U604" s="54">
        <f t="shared" si="238"/>
        <v>1.0196096454710999</v>
      </c>
      <c r="V604" s="54">
        <f t="shared" si="238"/>
        <v>1.0364567388524712</v>
      </c>
      <c r="W604" s="54">
        <f t="shared" si="238"/>
        <v>1.0511224638250272</v>
      </c>
      <c r="X604" s="54">
        <f t="shared" si="238"/>
        <v>1.0639910841134557</v>
      </c>
      <c r="Y604" s="54">
        <f t="shared" si="238"/>
        <v>1.0753658018517873</v>
      </c>
      <c r="Z604" s="54">
        <f t="shared" si="238"/>
        <v>1.0854877811004489</v>
      </c>
      <c r="AA604" s="54">
        <f t="shared" si="238"/>
        <v>1.0945504466714771</v>
      </c>
      <c r="AB604" s="54">
        <f t="shared" si="238"/>
        <v>1.102710252441202</v>
      </c>
      <c r="AC604" s="54">
        <f t="shared" si="239"/>
        <v>1.1100948169695635</v>
      </c>
      <c r="AD604" s="54">
        <f t="shared" si="239"/>
        <v>1.1168090975898379</v>
      </c>
      <c r="AE604" s="54">
        <f t="shared" si="239"/>
        <v>1.1229401018761029</v>
      </c>
      <c r="AF604" s="54">
        <f t="shared" si="239"/>
        <v>1.1285605058952666</v>
      </c>
      <c r="AG604" s="54">
        <f t="shared" si="239"/>
        <v>1.1337314522608759</v>
      </c>
      <c r="AH604" s="54">
        <f t="shared" si="239"/>
        <v>1.1385047297971673</v>
      </c>
      <c r="AI604" s="54">
        <f t="shared" si="239"/>
        <v>1.142924484266322</v>
      </c>
      <c r="AJ604" s="54">
        <f t="shared" si="239"/>
        <v>1.1470285712060113</v>
      </c>
      <c r="AK604" s="54">
        <f t="shared" si="239"/>
        <v>1.1508496337559342</v>
      </c>
      <c r="AL604" s="54">
        <f t="shared" si="239"/>
        <v>1.1544159676593713</v>
      </c>
      <c r="AN604" s="55">
        <f t="shared" si="228"/>
        <v>-0.15017999999999998</v>
      </c>
      <c r="AO604" s="55">
        <f t="shared" si="229"/>
        <v>0.38869999999999982</v>
      </c>
      <c r="AP604" s="55">
        <f t="shared" si="230"/>
        <v>-1.9901399999999998</v>
      </c>
      <c r="AQ604" s="55">
        <f t="shared" si="231"/>
        <v>8.931E-2</v>
      </c>
      <c r="AR604" s="55">
        <f t="shared" si="232"/>
        <v>-0.82531999999999994</v>
      </c>
      <c r="AS604" s="55">
        <f t="shared" si="233"/>
        <v>-7.4618199999999995</v>
      </c>
    </row>
    <row r="605" spans="1:45" ht="13.5" customHeight="1">
      <c r="A605" s="51">
        <v>595</v>
      </c>
      <c r="B605" s="52">
        <v>44685</v>
      </c>
      <c r="C605" s="53">
        <v>1.2028799999999999</v>
      </c>
      <c r="D605" s="53">
        <v>-1.8911800000000001</v>
      </c>
      <c r="E605" s="53">
        <v>-1.8065199999999999</v>
      </c>
      <c r="F605" s="53">
        <v>-0.55830000000000002</v>
      </c>
      <c r="G605" s="53">
        <v>0.42992999999999998</v>
      </c>
      <c r="H605" s="53">
        <v>1.698</v>
      </c>
      <c r="I605" s="54">
        <f t="shared" si="237"/>
        <v>-0.16721006525904686</v>
      </c>
      <c r="J605" s="54">
        <f t="shared" si="237"/>
        <v>0.27671656438939973</v>
      </c>
      <c r="K605" s="54">
        <f t="shared" si="237"/>
        <v>0.50854441397850592</v>
      </c>
      <c r="L605" s="54">
        <f t="shared" si="237"/>
        <v>0.64405922176938946</v>
      </c>
      <c r="M605" s="54">
        <f t="shared" si="237"/>
        <v>0.73470493589037333</v>
      </c>
      <c r="N605" s="54">
        <f t="shared" si="237"/>
        <v>0.80084050427299536</v>
      </c>
      <c r="O605" s="54">
        <f t="shared" si="237"/>
        <v>0.85158625612263295</v>
      </c>
      <c r="P605" s="54">
        <f t="shared" si="237"/>
        <v>0.89174756791946785</v>
      </c>
      <c r="Q605" s="54">
        <f t="shared" si="237"/>
        <v>0.92421968673174648</v>
      </c>
      <c r="R605" s="54">
        <f t="shared" si="237"/>
        <v>0.9509138535718562</v>
      </c>
      <c r="S605" s="54">
        <f t="shared" si="238"/>
        <v>0.97316614164071136</v>
      </c>
      <c r="T605" s="54">
        <f t="shared" si="238"/>
        <v>0.9919446094528388</v>
      </c>
      <c r="U605" s="54">
        <f t="shared" si="238"/>
        <v>1.0079674755564794</v>
      </c>
      <c r="V605" s="54">
        <f t="shared" si="238"/>
        <v>1.0217768321677227</v>
      </c>
      <c r="W605" s="54">
        <f t="shared" si="238"/>
        <v>1.0337875185797727</v>
      </c>
      <c r="X605" s="54">
        <f t="shared" si="238"/>
        <v>1.0443208345451469</v>
      </c>
      <c r="Y605" s="54">
        <f t="shared" si="238"/>
        <v>1.0536284013877186</v>
      </c>
      <c r="Z605" s="54">
        <f t="shared" si="238"/>
        <v>1.0619093475878847</v>
      </c>
      <c r="AA605" s="54">
        <f t="shared" si="238"/>
        <v>1.0693228473778873</v>
      </c>
      <c r="AB605" s="54">
        <f t="shared" si="238"/>
        <v>1.075997365952178</v>
      </c>
      <c r="AC605" s="54">
        <f t="shared" si="239"/>
        <v>1.0820375407402174</v>
      </c>
      <c r="AD605" s="54">
        <f t="shared" si="239"/>
        <v>1.0875293489371778</v>
      </c>
      <c r="AE605" s="54">
        <f t="shared" si="239"/>
        <v>1.092544021952448</v>
      </c>
      <c r="AF605" s="54">
        <f t="shared" si="239"/>
        <v>1.0971410362531027</v>
      </c>
      <c r="AG605" s="54">
        <f t="shared" si="239"/>
        <v>1.1013704181071384</v>
      </c>
      <c r="AH605" s="54">
        <f t="shared" si="239"/>
        <v>1.1052745346583153</v>
      </c>
      <c r="AI605" s="54">
        <f t="shared" si="239"/>
        <v>1.1088894973913388</v>
      </c>
      <c r="AJ605" s="54">
        <f t="shared" si="239"/>
        <v>1.1122462707892589</v>
      </c>
      <c r="AK605" s="54">
        <f t="shared" si="239"/>
        <v>1.1153715549893108</v>
      </c>
      <c r="AL605" s="54">
        <f t="shared" si="239"/>
        <v>1.1182884938236479</v>
      </c>
      <c r="AN605" s="55">
        <f t="shared" si="228"/>
        <v>-5.496000000000012E-2</v>
      </c>
      <c r="AO605" s="55">
        <f t="shared" si="229"/>
        <v>-3.5899999999999821E-3</v>
      </c>
      <c r="AP605" s="55">
        <f t="shared" si="230"/>
        <v>0.1794</v>
      </c>
      <c r="AQ605" s="55">
        <f t="shared" si="231"/>
        <v>0.40023999999999993</v>
      </c>
      <c r="AR605" s="55">
        <f t="shared" si="232"/>
        <v>4.1049999999999975E-2</v>
      </c>
      <c r="AS605" s="55">
        <f t="shared" si="233"/>
        <v>3.2559999999999922E-2</v>
      </c>
    </row>
    <row r="606" spans="1:45" ht="13.5" customHeight="1">
      <c r="A606" s="51">
        <v>596</v>
      </c>
      <c r="B606" s="52">
        <v>44686</v>
      </c>
      <c r="C606" s="53">
        <v>1.2321299999999999</v>
      </c>
      <c r="D606" s="53">
        <v>-1.97963</v>
      </c>
      <c r="E606" s="53">
        <v>-1.58812</v>
      </c>
      <c r="F606" s="53">
        <v>-0.82574999999999998</v>
      </c>
      <c r="G606" s="53">
        <v>0.43186999999999998</v>
      </c>
      <c r="H606" s="53">
        <v>1.4910000000000001</v>
      </c>
      <c r="I606" s="54">
        <f t="shared" si="237"/>
        <v>-0.17916496540433607</v>
      </c>
      <c r="J606" s="54">
        <f t="shared" si="237"/>
        <v>0.24600385639138911</v>
      </c>
      <c r="K606" s="54">
        <f t="shared" si="237"/>
        <v>0.4754395274138779</v>
      </c>
      <c r="L606" s="54">
        <f t="shared" si="237"/>
        <v>0.616823213124718</v>
      </c>
      <c r="M606" s="54">
        <f t="shared" si="237"/>
        <v>0.71522863373376921</v>
      </c>
      <c r="N606" s="54">
        <f t="shared" si="237"/>
        <v>0.78856416558384224</v>
      </c>
      <c r="O606" s="54">
        <f t="shared" si="237"/>
        <v>0.84528784553745262</v>
      </c>
      <c r="P606" s="54">
        <f t="shared" si="237"/>
        <v>0.89021019382847355</v>
      </c>
      <c r="Q606" s="54">
        <f t="shared" si="237"/>
        <v>0.92643134123081339</v>
      </c>
      <c r="R606" s="54">
        <f t="shared" si="237"/>
        <v>0.9560901897514279</v>
      </c>
      <c r="S606" s="54">
        <f t="shared" si="238"/>
        <v>0.98071637419114943</v>
      </c>
      <c r="T606" s="54">
        <f t="shared" si="238"/>
        <v>1.0014269582948261</v>
      </c>
      <c r="U606" s="54">
        <f t="shared" si="238"/>
        <v>1.0190498796666116</v>
      </c>
      <c r="V606" s="54">
        <f t="shared" si="238"/>
        <v>1.0342065517555343</v>
      </c>
      <c r="W606" s="54">
        <f t="shared" si="238"/>
        <v>1.0473689716446193</v>
      </c>
      <c r="X606" s="54">
        <f t="shared" si="238"/>
        <v>1.0588998888923793</v>
      </c>
      <c r="Y606" s="54">
        <f t="shared" si="238"/>
        <v>1.0690813648760202</v>
      </c>
      <c r="Z606" s="54">
        <f t="shared" si="238"/>
        <v>1.078135252054687</v>
      </c>
      <c r="AA606" s="54">
        <f t="shared" si="238"/>
        <v>1.086238000253239</v>
      </c>
      <c r="AB606" s="54">
        <f t="shared" si="238"/>
        <v>1.0935314538301686</v>
      </c>
      <c r="AC606" s="54">
        <f t="shared" si="239"/>
        <v>1.1001307975797654</v>
      </c>
      <c r="AD606" s="54">
        <f t="shared" si="239"/>
        <v>1.1061304607794884</v>
      </c>
      <c r="AE606" s="54">
        <f t="shared" si="239"/>
        <v>1.1116085477559843</v>
      </c>
      <c r="AF606" s="54">
        <f t="shared" si="239"/>
        <v>1.1166301961749949</v>
      </c>
      <c r="AG606" s="54">
        <f t="shared" si="239"/>
        <v>1.1212501480166042</v>
      </c>
      <c r="AH606" s="54">
        <f t="shared" si="239"/>
        <v>1.1255147370768173</v>
      </c>
      <c r="AI606" s="54">
        <f t="shared" si="239"/>
        <v>1.1294634399598844</v>
      </c>
      <c r="AJ606" s="54">
        <f t="shared" si="239"/>
        <v>1.1331300974152489</v>
      </c>
      <c r="AK606" s="54">
        <f t="shared" si="239"/>
        <v>1.1365438843946623</v>
      </c>
      <c r="AL606" s="54">
        <f t="shared" si="239"/>
        <v>1.139730086833413</v>
      </c>
      <c r="AN606" s="55">
        <f t="shared" si="228"/>
        <v>2.9249999999999998E-2</v>
      </c>
      <c r="AO606" s="55">
        <f t="shared" si="229"/>
        <v>-8.8449999999999918E-2</v>
      </c>
      <c r="AP606" s="55">
        <f t="shared" si="230"/>
        <v>0.21839999999999993</v>
      </c>
      <c r="AQ606" s="55">
        <f t="shared" si="231"/>
        <v>-0.26744999999999997</v>
      </c>
      <c r="AR606" s="55">
        <f t="shared" si="232"/>
        <v>1.9399999999999973E-3</v>
      </c>
      <c r="AS606" s="55">
        <f t="shared" si="233"/>
        <v>-0.20699999999999985</v>
      </c>
    </row>
    <row r="607" spans="1:45" ht="13.5" customHeight="1">
      <c r="A607" s="51">
        <v>597</v>
      </c>
      <c r="B607" s="52">
        <v>44687</v>
      </c>
      <c r="C607" s="53">
        <v>1.28999</v>
      </c>
      <c r="D607" s="53">
        <v>-1.9825200000000001</v>
      </c>
      <c r="E607" s="53">
        <v>-1.76214</v>
      </c>
      <c r="F607" s="53">
        <v>-0.75573000000000001</v>
      </c>
      <c r="G607" s="53">
        <v>0.41032000000000002</v>
      </c>
      <c r="H607" s="53">
        <v>1.3619699999999999</v>
      </c>
      <c r="I607" s="54">
        <f t="shared" si="237"/>
        <v>-0.13087721694554252</v>
      </c>
      <c r="J607" s="54">
        <f t="shared" si="237"/>
        <v>0.31896961996584577</v>
      </c>
      <c r="K607" s="54">
        <f t="shared" si="237"/>
        <v>0.55767139992282211</v>
      </c>
      <c r="L607" s="54">
        <f t="shared" si="237"/>
        <v>0.70238841746716185</v>
      </c>
      <c r="M607" s="54">
        <f t="shared" si="237"/>
        <v>0.8013120649726313</v>
      </c>
      <c r="N607" s="54">
        <f t="shared" si="237"/>
        <v>0.87368252547040126</v>
      </c>
      <c r="O607" s="54">
        <f t="shared" si="237"/>
        <v>0.92873877002908445</v>
      </c>
      <c r="P607" s="54">
        <f t="shared" si="237"/>
        <v>0.97175313879414449</v>
      </c>
      <c r="Q607" s="54">
        <f t="shared" si="237"/>
        <v>1.006076298896605</v>
      </c>
      <c r="R607" s="54">
        <f t="shared" si="237"/>
        <v>1.0339669811684327</v>
      </c>
      <c r="S607" s="54">
        <f t="shared" si="238"/>
        <v>1.0570002365787929</v>
      </c>
      <c r="T607" s="54">
        <f t="shared" si="238"/>
        <v>1.0762996107747758</v>
      </c>
      <c r="U607" s="54">
        <f t="shared" si="238"/>
        <v>1.0926812460550281</v>
      </c>
      <c r="V607" s="54">
        <f t="shared" si="238"/>
        <v>1.1067477271249964</v>
      </c>
      <c r="W607" s="54">
        <f t="shared" si="238"/>
        <v>1.1189508853516259</v>
      </c>
      <c r="X607" s="54">
        <f t="shared" si="238"/>
        <v>1.1296345797330043</v>
      </c>
      <c r="Y607" s="54">
        <f t="shared" si="238"/>
        <v>1.1390642457544022</v>
      </c>
      <c r="Z607" s="54">
        <f t="shared" si="238"/>
        <v>1.1474475647590834</v>
      </c>
      <c r="AA607" s="54">
        <f t="shared" si="238"/>
        <v>1.1549491035431028</v>
      </c>
      <c r="AB607" s="54">
        <f t="shared" si="238"/>
        <v>1.1617008145144667</v>
      </c>
      <c r="AC607" s="54">
        <f t="shared" si="239"/>
        <v>1.1678096629202597</v>
      </c>
      <c r="AD607" s="54">
        <f t="shared" si="239"/>
        <v>1.173363237524955</v>
      </c>
      <c r="AE607" s="54">
        <f t="shared" si="239"/>
        <v>1.1784339292970731</v>
      </c>
      <c r="AF607" s="54">
        <f t="shared" si="239"/>
        <v>1.183082081120892</v>
      </c>
      <c r="AG607" s="54">
        <f t="shared" si="239"/>
        <v>1.187358389331495</v>
      </c>
      <c r="AH607" s="54">
        <f t="shared" si="239"/>
        <v>1.1913057548686561</v>
      </c>
      <c r="AI607" s="54">
        <f t="shared" si="239"/>
        <v>1.1949607249395764</v>
      </c>
      <c r="AJ607" s="54">
        <f t="shared" si="239"/>
        <v>1.1983546266737655</v>
      </c>
      <c r="AK607" s="54">
        <f t="shared" si="239"/>
        <v>1.2015144666787503</v>
      </c>
      <c r="AL607" s="54">
        <f t="shared" si="239"/>
        <v>1.2044636509045263</v>
      </c>
      <c r="AN607" s="55">
        <f t="shared" si="228"/>
        <v>5.7860000000000023E-2</v>
      </c>
      <c r="AO607" s="55">
        <f t="shared" si="229"/>
        <v>-2.8900000000000592E-3</v>
      </c>
      <c r="AP607" s="55">
        <f t="shared" si="230"/>
        <v>-0.17402000000000006</v>
      </c>
      <c r="AQ607" s="55">
        <f t="shared" si="231"/>
        <v>7.0019999999999971E-2</v>
      </c>
      <c r="AR607" s="55">
        <f t="shared" si="232"/>
        <v>-2.1549999999999958E-2</v>
      </c>
      <c r="AS607" s="55">
        <f t="shared" si="233"/>
        <v>-0.1290300000000002</v>
      </c>
    </row>
    <row r="608" spans="1:45" ht="13.5" customHeight="1">
      <c r="A608" s="51">
        <v>598</v>
      </c>
      <c r="B608" s="52">
        <v>44690</v>
      </c>
      <c r="C608" s="53">
        <v>1.38449</v>
      </c>
      <c r="D608" s="53">
        <v>-2.18425</v>
      </c>
      <c r="E608" s="53">
        <v>-1.0494699999999999</v>
      </c>
      <c r="F608" s="53">
        <v>-1.3340000000000001</v>
      </c>
      <c r="G608" s="53">
        <v>0.45806999999999998</v>
      </c>
      <c r="H608" s="53">
        <v>1.0912500000000001</v>
      </c>
      <c r="I608" s="54">
        <f t="shared" si="237"/>
        <v>-0.1515154403715675</v>
      </c>
      <c r="J608" s="54">
        <f t="shared" si="237"/>
        <v>0.26856482442534174</v>
      </c>
      <c r="K608" s="54">
        <f t="shared" si="237"/>
        <v>0.52409975302687928</v>
      </c>
      <c r="L608" s="54">
        <f t="shared" si="237"/>
        <v>0.69392108238230066</v>
      </c>
      <c r="M608" s="54">
        <f t="shared" si="237"/>
        <v>0.81374897596504414</v>
      </c>
      <c r="N608" s="54">
        <f t="shared" si="237"/>
        <v>0.90144742324118943</v>
      </c>
      <c r="O608" s="54">
        <f t="shared" si="237"/>
        <v>0.96744396808089839</v>
      </c>
      <c r="P608" s="54">
        <f t="shared" si="237"/>
        <v>1.0183581213884301</v>
      </c>
      <c r="Q608" s="54">
        <f t="shared" si="237"/>
        <v>1.0585487199157491</v>
      </c>
      <c r="R608" s="54">
        <f t="shared" si="237"/>
        <v>1.0909452439088863</v>
      </c>
      <c r="S608" s="54">
        <f t="shared" si="238"/>
        <v>1.1175516585167788</v>
      </c>
      <c r="T608" s="54">
        <f t="shared" si="238"/>
        <v>1.1397645881375498</v>
      </c>
      <c r="U608" s="54">
        <f t="shared" si="238"/>
        <v>1.1585767986325743</v>
      </c>
      <c r="V608" s="54">
        <f t="shared" si="238"/>
        <v>1.1747083108982113</v>
      </c>
      <c r="W608" s="54">
        <f t="shared" si="238"/>
        <v>1.1886916931536453</v>
      </c>
      <c r="X608" s="54">
        <f t="shared" si="238"/>
        <v>1.2009282598740874</v>
      </c>
      <c r="Y608" s="54">
        <f t="shared" si="238"/>
        <v>1.211725677613801</v>
      </c>
      <c r="Z608" s="54">
        <f t="shared" si="238"/>
        <v>1.2213235626060914</v>
      </c>
      <c r="AA608" s="54">
        <f t="shared" si="238"/>
        <v>1.2299112165825066</v>
      </c>
      <c r="AB608" s="54">
        <f t="shared" si="238"/>
        <v>1.2376401344200969</v>
      </c>
      <c r="AC608" s="54">
        <f t="shared" si="239"/>
        <v>1.2446329766174133</v>
      </c>
      <c r="AD608" s="54">
        <f t="shared" si="239"/>
        <v>1.2509901106219916</v>
      </c>
      <c r="AE608" s="54">
        <f t="shared" si="239"/>
        <v>1.2567944522681904</v>
      </c>
      <c r="AF608" s="54">
        <f t="shared" si="239"/>
        <v>1.2621150995417174</v>
      </c>
      <c r="AG608" s="54">
        <f t="shared" si="239"/>
        <v>1.2670100953404004</v>
      </c>
      <c r="AH608" s="54">
        <f t="shared" si="239"/>
        <v>1.2715285531239924</v>
      </c>
      <c r="AI608" s="54">
        <f t="shared" si="239"/>
        <v>1.2757123103804975</v>
      </c>
      <c r="AJ608" s="54">
        <f t="shared" si="239"/>
        <v>1.2795972278528192</v>
      </c>
      <c r="AK608" s="54">
        <f t="shared" si="239"/>
        <v>1.2832142199901864</v>
      </c>
      <c r="AL608" s="54">
        <f t="shared" si="239"/>
        <v>1.2865900793215894</v>
      </c>
      <c r="AN608" s="55">
        <f t="shared" si="228"/>
        <v>9.4500000000000028E-2</v>
      </c>
      <c r="AO608" s="55">
        <f t="shared" si="229"/>
        <v>-0.20172999999999996</v>
      </c>
      <c r="AP608" s="55">
        <f t="shared" si="230"/>
        <v>0.71267000000000014</v>
      </c>
      <c r="AQ608" s="55">
        <f t="shared" si="231"/>
        <v>-0.57827000000000006</v>
      </c>
      <c r="AR608" s="55">
        <f t="shared" si="232"/>
        <v>4.7749999999999959E-2</v>
      </c>
      <c r="AS608" s="55">
        <f t="shared" si="233"/>
        <v>-0.27071999999999985</v>
      </c>
    </row>
    <row r="609" spans="1:45" ht="13.5" customHeight="1">
      <c r="A609" s="51">
        <v>599</v>
      </c>
      <c r="B609" s="52">
        <v>44691</v>
      </c>
      <c r="C609" s="53">
        <v>0.48885000000000001</v>
      </c>
      <c r="D609" s="53">
        <v>-1.3919699999999999</v>
      </c>
      <c r="E609" s="53">
        <v>-3.755E-2</v>
      </c>
      <c r="F609" s="53">
        <v>2.5822600000000002</v>
      </c>
      <c r="G609" s="53">
        <v>0.74836000000000003</v>
      </c>
      <c r="H609" s="53">
        <v>10.49607</v>
      </c>
      <c r="I609" s="54">
        <f t="shared" si="237"/>
        <v>-0.17443424983483991</v>
      </c>
      <c r="J609" s="54">
        <f t="shared" si="237"/>
        <v>0.21038920650262366</v>
      </c>
      <c r="K609" s="54">
        <f t="shared" si="237"/>
        <v>0.44511680739637438</v>
      </c>
      <c r="L609" s="54">
        <f t="shared" si="237"/>
        <v>0.60607452184585109</v>
      </c>
      <c r="M609" s="54">
        <f t="shared" si="237"/>
        <v>0.72579890283415893</v>
      </c>
      <c r="N609" s="54">
        <f t="shared" si="237"/>
        <v>0.81951357398949964</v>
      </c>
      <c r="O609" s="54">
        <f t="shared" si="237"/>
        <v>0.89510895510273325</v>
      </c>
      <c r="P609" s="54">
        <f t="shared" si="237"/>
        <v>0.95711949714138123</v>
      </c>
      <c r="Q609" s="54">
        <f t="shared" si="237"/>
        <v>1.008411867827226</v>
      </c>
      <c r="R609" s="54">
        <f t="shared" si="237"/>
        <v>1.0509520218985915</v>
      </c>
      <c r="S609" s="54">
        <f t="shared" si="238"/>
        <v>1.0861790652838386</v>
      </c>
      <c r="T609" s="54">
        <f t="shared" si="238"/>
        <v>1.1152005207930034</v>
      </c>
      <c r="U609" s="54">
        <f t="shared" si="238"/>
        <v>1.1389012527451174</v>
      </c>
      <c r="V609" s="54">
        <f t="shared" si="238"/>
        <v>1.158008059507063</v>
      </c>
      <c r="W609" s="54">
        <f t="shared" si="238"/>
        <v>1.173130181126522</v>
      </c>
      <c r="X609" s="54">
        <f t="shared" si="238"/>
        <v>1.1847860239686552</v>
      </c>
      <c r="Y609" s="54">
        <f t="shared" si="238"/>
        <v>1.1934216143845304</v>
      </c>
      <c r="Z609" s="54">
        <f t="shared" si="238"/>
        <v>1.1994238691696077</v>
      </c>
      <c r="AA609" s="54">
        <f t="shared" si="238"/>
        <v>1.203130486047602</v>
      </c>
      <c r="AB609" s="54">
        <f t="shared" si="238"/>
        <v>1.2048375478053894</v>
      </c>
      <c r="AC609" s="54">
        <f t="shared" si="239"/>
        <v>1.2048055266286735</v>
      </c>
      <c r="AD609" s="54">
        <f t="shared" si="239"/>
        <v>1.2032641335665319</v>
      </c>
      <c r="AE609" s="54">
        <f t="shared" si="239"/>
        <v>1.2004163101285006</v>
      </c>
      <c r="AF609" s="54">
        <f t="shared" si="239"/>
        <v>1.1964415658540073</v>
      </c>
      <c r="AG609" s="54">
        <f t="shared" si="239"/>
        <v>1.1914988054629083</v>
      </c>
      <c r="AH609" s="54">
        <f t="shared" si="239"/>
        <v>1.185728749293725</v>
      </c>
      <c r="AI609" s="54">
        <f t="shared" si="239"/>
        <v>1.1792560236868432</v>
      </c>
      <c r="AJ609" s="54">
        <f t="shared" si="239"/>
        <v>1.1721909792288185</v>
      </c>
      <c r="AK609" s="54">
        <f t="shared" si="239"/>
        <v>1.1646312815156756</v>
      </c>
      <c r="AL609" s="54">
        <f t="shared" si="239"/>
        <v>1.1566633095242409</v>
      </c>
      <c r="AN609" s="55">
        <f t="shared" si="228"/>
        <v>-0.89563999999999999</v>
      </c>
      <c r="AO609" s="55">
        <f t="shared" si="229"/>
        <v>0.7922800000000001</v>
      </c>
      <c r="AP609" s="55">
        <f t="shared" si="230"/>
        <v>1.0119199999999999</v>
      </c>
      <c r="AQ609" s="55">
        <f t="shared" si="231"/>
        <v>3.9162600000000003</v>
      </c>
      <c r="AR609" s="55">
        <f t="shared" si="232"/>
        <v>0.29029000000000005</v>
      </c>
      <c r="AS609" s="55">
        <f t="shared" si="233"/>
        <v>9.4048199999999991</v>
      </c>
    </row>
    <row r="610" spans="1:45" ht="13.5" customHeight="1">
      <c r="A610" s="51">
        <v>600</v>
      </c>
      <c r="B610" s="52">
        <v>44692</v>
      </c>
      <c r="C610" s="53">
        <v>2.8600000000000001E-3</v>
      </c>
      <c r="D610" s="53">
        <v>-0.84821000000000002</v>
      </c>
      <c r="E610" s="53">
        <v>0.80423999999999995</v>
      </c>
      <c r="F610" s="53">
        <v>3.8226499999999999</v>
      </c>
      <c r="G610" s="53">
        <v>1.2084699999999999</v>
      </c>
      <c r="H610" s="53">
        <v>11.240539999999999</v>
      </c>
      <c r="I610" s="54">
        <f t="shared" si="237"/>
        <v>-0.21833453886043791</v>
      </c>
      <c r="J610" s="54">
        <f t="shared" si="237"/>
        <v>0.12998885693656867</v>
      </c>
      <c r="K610" s="54">
        <f t="shared" si="237"/>
        <v>0.34726839853123337</v>
      </c>
      <c r="L610" s="54">
        <f t="shared" si="237"/>
        <v>0.49912092190537816</v>
      </c>
      <c r="M610" s="54">
        <f t="shared" si="237"/>
        <v>0.61513195492652861</v>
      </c>
      <c r="N610" s="54">
        <f t="shared" si="237"/>
        <v>0.70901101431032454</v>
      </c>
      <c r="O610" s="54">
        <f t="shared" si="237"/>
        <v>0.78743114701908312</v>
      </c>
      <c r="P610" s="54">
        <f t="shared" si="237"/>
        <v>0.85391176017350834</v>
      </c>
      <c r="Q610" s="54">
        <f t="shared" si="237"/>
        <v>0.91052878876111354</v>
      </c>
      <c r="R610" s="54">
        <f t="shared" si="237"/>
        <v>0.95867157465240638</v>
      </c>
      <c r="S610" s="54">
        <f t="shared" si="238"/>
        <v>0.99938082161613795</v>
      </c>
      <c r="T610" s="54">
        <f t="shared" si="238"/>
        <v>1.0335019843658095</v>
      </c>
      <c r="U610" s="54">
        <f t="shared" si="238"/>
        <v>1.0617569922400685</v>
      </c>
      <c r="V610" s="54">
        <f t="shared" si="238"/>
        <v>1.0847795659565895</v>
      </c>
      <c r="W610" s="54">
        <f t="shared" si="238"/>
        <v>1.1031340861609196</v>
      </c>
      <c r="X610" s="54">
        <f t="shared" si="238"/>
        <v>1.1173268528621161</v>
      </c>
      <c r="Y610" s="54">
        <f t="shared" si="238"/>
        <v>1.127813677752215</v>
      </c>
      <c r="Z610" s="54">
        <f t="shared" si="238"/>
        <v>1.1350055882371033</v>
      </c>
      <c r="AA610" s="54">
        <f t="shared" si="238"/>
        <v>1.1392734620843834</v>
      </c>
      <c r="AB610" s="54">
        <f t="shared" si="238"/>
        <v>1.1409519825526699</v>
      </c>
      <c r="AC610" s="54">
        <f t="shared" si="239"/>
        <v>1.1403431098992693</v>
      </c>
      <c r="AD610" s="54">
        <f t="shared" si="239"/>
        <v>1.1377191758429077</v>
      </c>
      <c r="AE610" s="54">
        <f t="shared" si="239"/>
        <v>1.1333256651982488</v>
      </c>
      <c r="AF610" s="54">
        <f t="shared" si="239"/>
        <v>1.127383727870293</v>
      </c>
      <c r="AG610" s="54">
        <f t="shared" si="239"/>
        <v>1.1200924532389416</v>
      </c>
      <c r="AH610" s="54">
        <f t="shared" si="239"/>
        <v>1.1116309325035756</v>
      </c>
      <c r="AI610" s="54">
        <f t="shared" si="239"/>
        <v>1.1021601304266209</v>
      </c>
      <c r="AJ610" s="54">
        <f t="shared" si="239"/>
        <v>1.0918245850081107</v>
      </c>
      <c r="AK610" s="54">
        <f t="shared" si="239"/>
        <v>1.0807539514088005</v>
      </c>
      <c r="AL610" s="54">
        <f t="shared" si="239"/>
        <v>1.0690644046518021</v>
      </c>
      <c r="AN610" s="55">
        <f t="shared" si="228"/>
        <v>-0.48599000000000003</v>
      </c>
      <c r="AO610" s="55">
        <f t="shared" si="229"/>
        <v>0.54375999999999991</v>
      </c>
      <c r="AP610" s="55">
        <f t="shared" si="230"/>
        <v>0.84178999999999993</v>
      </c>
      <c r="AQ610" s="55">
        <f t="shared" si="231"/>
        <v>1.2403899999999997</v>
      </c>
      <c r="AR610" s="55">
        <f t="shared" si="232"/>
        <v>0.46010999999999991</v>
      </c>
      <c r="AS610" s="55">
        <f t="shared" si="233"/>
        <v>0.74446999999999974</v>
      </c>
    </row>
    <row r="611" spans="1:45" ht="13.5" customHeight="1">
      <c r="A611" s="51">
        <v>601</v>
      </c>
      <c r="B611" s="52">
        <v>44693</v>
      </c>
      <c r="C611" s="53">
        <v>1.1800000000000001E-3</v>
      </c>
      <c r="D611" s="53">
        <v>-0.80589999999999995</v>
      </c>
      <c r="E611" s="53">
        <v>0.62794000000000005</v>
      </c>
      <c r="F611" s="53">
        <v>3.5828000000000002</v>
      </c>
      <c r="G611" s="53">
        <v>1.09388</v>
      </c>
      <c r="H611" s="53">
        <v>11.331429999999999</v>
      </c>
      <c r="I611" s="54">
        <f t="shared" ref="I611:R620" si="240">IFERROR($C611 + $D611 * (1 - EXP(-I$9 / $G611)) / (I$9 / $G611)+ $E611 * ((1 - EXP(-I$9 / $G611)) / (I$9 / $G611) - EXP(-I$9 / $G611))+ $F611 * ((1 - EXP(-I$9 / $H611)) / (I$9 / $H611) - EXP(-I$9 / $H611)),"n.a")</f>
        <v>-0.21807193490335569</v>
      </c>
      <c r="J611" s="54">
        <f t="shared" si="240"/>
        <v>9.9918872385807822E-2</v>
      </c>
      <c r="K611" s="54">
        <f t="shared" si="240"/>
        <v>0.29834587804424223</v>
      </c>
      <c r="L611" s="54">
        <f t="shared" si="240"/>
        <v>0.43908001260144758</v>
      </c>
      <c r="M611" s="54">
        <f t="shared" si="240"/>
        <v>0.54841635925347954</v>
      </c>
      <c r="N611" s="54">
        <f t="shared" si="240"/>
        <v>0.63802187804003097</v>
      </c>
      <c r="O611" s="54">
        <f t="shared" si="240"/>
        <v>0.71346666229056055</v>
      </c>
      <c r="P611" s="54">
        <f t="shared" si="240"/>
        <v>0.77771984832245766</v>
      </c>
      <c r="Q611" s="54">
        <f t="shared" si="240"/>
        <v>0.83259582196593473</v>
      </c>
      <c r="R611" s="54">
        <f t="shared" si="240"/>
        <v>0.87936155519238546</v>
      </c>
      <c r="S611" s="54">
        <f t="shared" ref="S611:AB620" si="241">IFERROR($C611 + $D611 * (1 - EXP(-S$9 / $G611)) / (S$9 / $G611)+ $E611 * ((1 - EXP(-S$9 / $G611)) / (S$9 / $G611) - EXP(-S$9 / $G611))+ $F611 * ((1 - EXP(-S$9 / $H611)) / (S$9 / $H611) - EXP(-S$9 / $H611)),"n.a")</f>
        <v>0.91899790252897051</v>
      </c>
      <c r="T611" s="54">
        <f t="shared" si="241"/>
        <v>0.9523164659794825</v>
      </c>
      <c r="U611" s="54">
        <f t="shared" si="241"/>
        <v>0.98001509983053314</v>
      </c>
      <c r="V611" s="54">
        <f t="shared" si="241"/>
        <v>1.0027066405729448</v>
      </c>
      <c r="W611" s="54">
        <f t="shared" si="241"/>
        <v>1.0209354779360509</v>
      </c>
      <c r="X611" s="54">
        <f t="shared" si="241"/>
        <v>1.0351882786955822</v>
      </c>
      <c r="Y611" s="54">
        <f t="shared" si="241"/>
        <v>1.0459016740401061</v>
      </c>
      <c r="Z611" s="54">
        <f t="shared" si="241"/>
        <v>1.0534682168411043</v>
      </c>
      <c r="AA611" s="54">
        <f t="shared" si="241"/>
        <v>1.058241251274362</v>
      </c>
      <c r="AB611" s="54">
        <f t="shared" si="241"/>
        <v>1.0605390335969187</v>
      </c>
      <c r="AC611" s="54">
        <f t="shared" ref="AC611:AL620" si="242">IFERROR($C611 + $D611 * (1 - EXP(-AC$9 / $G611)) / (AC$9 / $G611)+ $E611 * ((1 - EXP(-AC$9 / $G611)) / (AC$9 / $G611) - EXP(-AC$9 / $G611))+ $F611 * ((1 - EXP(-AC$9 / $H611)) / (AC$9 / $H611) - EXP(-AC$9 / $H611)),"n.a")</f>
        <v>1.0606482974368445</v>
      </c>
      <c r="AD611" s="54">
        <f t="shared" si="242"/>
        <v>1.0588273832432009</v>
      </c>
      <c r="AE611" s="54">
        <f t="shared" si="242"/>
        <v>1.0553090117212092</v>
      </c>
      <c r="AF611" s="54">
        <f t="shared" si="242"/>
        <v>1.0503027580707176</v>
      </c>
      <c r="AG611" s="54">
        <f t="shared" si="242"/>
        <v>1.0439972696585289</v>
      </c>
      <c r="AH611" s="54">
        <f t="shared" si="242"/>
        <v>1.0365622604695073</v>
      </c>
      <c r="AI611" s="54">
        <f t="shared" si="242"/>
        <v>1.0281503092790492</v>
      </c>
      <c r="AJ611" s="54">
        <f t="shared" si="242"/>
        <v>1.0188984838739323</v>
      </c>
      <c r="AK611" s="54">
        <f t="shared" si="242"/>
        <v>1.0089298101926252</v>
      </c>
      <c r="AL611" s="54">
        <f t="shared" si="242"/>
        <v>0.99835460258382536</v>
      </c>
      <c r="AN611" s="55">
        <f t="shared" si="228"/>
        <v>-1.6800000000000001E-3</v>
      </c>
      <c r="AO611" s="55">
        <f t="shared" si="229"/>
        <v>4.231000000000007E-2</v>
      </c>
      <c r="AP611" s="55">
        <f t="shared" si="230"/>
        <v>-0.1762999999999999</v>
      </c>
      <c r="AQ611" s="55">
        <f t="shared" si="231"/>
        <v>-0.23984999999999967</v>
      </c>
      <c r="AR611" s="55">
        <f t="shared" si="232"/>
        <v>-0.11458999999999997</v>
      </c>
      <c r="AS611" s="55">
        <f t="shared" si="233"/>
        <v>9.0889999999999915E-2</v>
      </c>
    </row>
    <row r="612" spans="1:45" ht="13.5" customHeight="1">
      <c r="A612" s="51">
        <v>602</v>
      </c>
      <c r="B612" s="52">
        <v>44694</v>
      </c>
      <c r="C612" s="53">
        <v>3.5E-4</v>
      </c>
      <c r="D612" s="53">
        <v>-0.81601000000000001</v>
      </c>
      <c r="E612" s="53">
        <v>0.41032000000000002</v>
      </c>
      <c r="F612" s="53">
        <v>3.6735699999999998</v>
      </c>
      <c r="G612" s="53">
        <v>0.88382000000000005</v>
      </c>
      <c r="H612" s="53">
        <v>11.43407</v>
      </c>
      <c r="I612" s="54">
        <f t="shared" si="240"/>
        <v>-0.22332856021722874</v>
      </c>
      <c r="J612" s="54">
        <f t="shared" si="240"/>
        <v>8.319686817627836E-2</v>
      </c>
      <c r="K612" s="54">
        <f t="shared" si="240"/>
        <v>0.276443098485598</v>
      </c>
      <c r="L612" s="54">
        <f t="shared" si="240"/>
        <v>0.4178964865453656</v>
      </c>
      <c r="M612" s="54">
        <f t="shared" si="240"/>
        <v>0.53080646761471417</v>
      </c>
      <c r="N612" s="54">
        <f t="shared" si="240"/>
        <v>0.62485618300753487</v>
      </c>
      <c r="O612" s="54">
        <f t="shared" si="240"/>
        <v>0.70468608130342369</v>
      </c>
      <c r="P612" s="54">
        <f t="shared" si="240"/>
        <v>0.77292448067285058</v>
      </c>
      <c r="Q612" s="54">
        <f t="shared" si="240"/>
        <v>0.83131137675380651</v>
      </c>
      <c r="R612" s="54">
        <f t="shared" si="240"/>
        <v>0.88114089115507976</v>
      </c>
      <c r="S612" s="54">
        <f t="shared" si="241"/>
        <v>0.92345006569318622</v>
      </c>
      <c r="T612" s="54">
        <f t="shared" si="241"/>
        <v>0.95910782412618822</v>
      </c>
      <c r="U612" s="54">
        <f t="shared" si="241"/>
        <v>0.98886174565761054</v>
      </c>
      <c r="V612" s="54">
        <f t="shared" si="241"/>
        <v>1.0133654528361526</v>
      </c>
      <c r="W612" s="54">
        <f t="shared" si="241"/>
        <v>1.0331962558555896</v>
      </c>
      <c r="X612" s="54">
        <f t="shared" si="241"/>
        <v>1.0488674508479254</v>
      </c>
      <c r="Y612" s="54">
        <f t="shared" si="241"/>
        <v>1.0608374415498814</v>
      </c>
      <c r="Z612" s="54">
        <f t="shared" si="241"/>
        <v>1.0695168376032058</v>
      </c>
      <c r="AA612" s="54">
        <f t="shared" si="241"/>
        <v>1.0752741849967749</v>
      </c>
      <c r="AB612" s="54">
        <f t="shared" si="241"/>
        <v>1.0784407234766231</v>
      </c>
      <c r="AC612" s="54">
        <f t="shared" si="242"/>
        <v>1.0793144209540171</v>
      </c>
      <c r="AD612" s="54">
        <f t="shared" si="242"/>
        <v>1.0781634503755264</v>
      </c>
      <c r="AE612" s="54">
        <f t="shared" si="242"/>
        <v>1.0752292229751303</v>
      </c>
      <c r="AF612" s="54">
        <f t="shared" si="242"/>
        <v>1.0707290592272432</v>
      </c>
      <c r="AG612" s="54">
        <f t="shared" si="242"/>
        <v>1.0648585575065461</v>
      </c>
      <c r="AH612" s="54">
        <f t="shared" si="242"/>
        <v>1.0577937060967735</v>
      </c>
      <c r="AI612" s="54">
        <f t="shared" si="242"/>
        <v>1.0496927742290296</v>
      </c>
      <c r="AJ612" s="54">
        <f t="shared" si="242"/>
        <v>1.040698010730198</v>
      </c>
      <c r="AK612" s="54">
        <f t="shared" si="242"/>
        <v>1.0309371736672353</v>
      </c>
      <c r="AL612" s="54">
        <f t="shared" si="242"/>
        <v>1.0205249104761167</v>
      </c>
      <c r="AN612" s="55">
        <f t="shared" si="228"/>
        <v>-8.3000000000000001E-4</v>
      </c>
      <c r="AO612" s="55">
        <f t="shared" si="229"/>
        <v>-1.0110000000000063E-2</v>
      </c>
      <c r="AP612" s="55">
        <f t="shared" si="230"/>
        <v>-0.21762000000000004</v>
      </c>
      <c r="AQ612" s="55">
        <f t="shared" si="231"/>
        <v>9.0769999999999573E-2</v>
      </c>
      <c r="AR612" s="55">
        <f t="shared" si="232"/>
        <v>-0.21005999999999991</v>
      </c>
      <c r="AS612" s="55">
        <f t="shared" si="233"/>
        <v>0.10264000000000095</v>
      </c>
    </row>
    <row r="613" spans="1:45" ht="13.5" customHeight="1">
      <c r="A613" s="51">
        <v>603</v>
      </c>
      <c r="B613" s="52">
        <v>44697</v>
      </c>
      <c r="C613" s="53">
        <v>1E-4</v>
      </c>
      <c r="D613" s="53">
        <v>-0.83096000000000003</v>
      </c>
      <c r="E613" s="53">
        <v>0.67205000000000004</v>
      </c>
      <c r="F613" s="53">
        <v>3.9671500000000002</v>
      </c>
      <c r="G613" s="53">
        <v>0.98199000000000003</v>
      </c>
      <c r="H613" s="53">
        <v>11.353440000000001</v>
      </c>
      <c r="I613" s="54">
        <f t="shared" si="240"/>
        <v>-0.17754134083872686</v>
      </c>
      <c r="J613" s="54">
        <f t="shared" si="240"/>
        <v>0.15555369797113389</v>
      </c>
      <c r="K613" s="54">
        <f t="shared" si="240"/>
        <v>0.35920876203766949</v>
      </c>
      <c r="L613" s="54">
        <f t="shared" si="240"/>
        <v>0.50480591967661148</v>
      </c>
      <c r="M613" s="54">
        <f t="shared" si="240"/>
        <v>0.61984005635500639</v>
      </c>
      <c r="N613" s="54">
        <f t="shared" si="240"/>
        <v>0.71552084233006463</v>
      </c>
      <c r="O613" s="54">
        <f t="shared" si="240"/>
        <v>0.79691073354415265</v>
      </c>
      <c r="P613" s="54">
        <f t="shared" si="240"/>
        <v>0.86667720853608654</v>
      </c>
      <c r="Q613" s="54">
        <f t="shared" si="240"/>
        <v>0.92649906624228284</v>
      </c>
      <c r="R613" s="54">
        <f t="shared" si="240"/>
        <v>0.9776047654459169</v>
      </c>
      <c r="S613" s="54">
        <f t="shared" si="241"/>
        <v>1.0209860944058802</v>
      </c>
      <c r="T613" s="54">
        <f t="shared" si="241"/>
        <v>1.0574882804370354</v>
      </c>
      <c r="U613" s="54">
        <f t="shared" si="241"/>
        <v>1.0878517705325872</v>
      </c>
      <c r="V613" s="54">
        <f t="shared" si="241"/>
        <v>1.1127342763190955</v>
      </c>
      <c r="W613" s="54">
        <f t="shared" si="241"/>
        <v>1.1327242154387549</v>
      </c>
      <c r="X613" s="54">
        <f t="shared" si="241"/>
        <v>1.1483500418334771</v>
      </c>
      <c r="Y613" s="54">
        <f t="shared" si="241"/>
        <v>1.1600873743989617</v>
      </c>
      <c r="Z613" s="54">
        <f t="shared" si="241"/>
        <v>1.1683647949048868</v>
      </c>
      <c r="AA613" s="54">
        <f t="shared" si="241"/>
        <v>1.1735687488344646</v>
      </c>
      <c r="AB613" s="54">
        <f t="shared" si="241"/>
        <v>1.1760477872348318</v>
      </c>
      <c r="AC613" s="54">
        <f t="shared" si="242"/>
        <v>1.1761162935369631</v>
      </c>
      <c r="AD613" s="54">
        <f t="shared" si="242"/>
        <v>1.1740577901732587</v>
      </c>
      <c r="AE613" s="54">
        <f t="shared" si="242"/>
        <v>1.1701278920217597</v>
      </c>
      <c r="AF613" s="54">
        <f t="shared" si="242"/>
        <v>1.1645569567690253</v>
      </c>
      <c r="AG613" s="54">
        <f t="shared" si="242"/>
        <v>1.1575524712833176</v>
      </c>
      <c r="AH613" s="54">
        <f t="shared" si="242"/>
        <v>1.1493012055493284</v>
      </c>
      <c r="AI613" s="54">
        <f t="shared" si="242"/>
        <v>1.139971160306765</v>
      </c>
      <c r="AJ613" s="54">
        <f t="shared" si="242"/>
        <v>1.129713330502194</v>
      </c>
      <c r="AK613" s="54">
        <f t="shared" si="242"/>
        <v>1.1186633035549571</v>
      </c>
      <c r="AL613" s="54">
        <f t="shared" si="242"/>
        <v>1.1069427089723907</v>
      </c>
      <c r="AN613" s="55">
        <f t="shared" si="228"/>
        <v>-2.5000000000000001E-4</v>
      </c>
      <c r="AO613" s="55">
        <f t="shared" si="229"/>
        <v>-1.4950000000000019E-2</v>
      </c>
      <c r="AP613" s="55">
        <f t="shared" si="230"/>
        <v>0.26173000000000002</v>
      </c>
      <c r="AQ613" s="55">
        <f t="shared" si="231"/>
        <v>0.2935800000000004</v>
      </c>
      <c r="AR613" s="55">
        <f t="shared" si="232"/>
        <v>9.816999999999998E-2</v>
      </c>
      <c r="AS613" s="55">
        <f t="shared" si="233"/>
        <v>-8.0629999999999313E-2</v>
      </c>
    </row>
    <row r="614" spans="1:45" ht="13.5" customHeight="1">
      <c r="A614" s="51">
        <v>604</v>
      </c>
      <c r="B614" s="52">
        <v>44698</v>
      </c>
      <c r="C614" s="53">
        <v>2.1000000000000001E-4</v>
      </c>
      <c r="D614" s="53">
        <v>-0.84889999999999999</v>
      </c>
      <c r="E614" s="53">
        <v>0.82145000000000001</v>
      </c>
      <c r="F614" s="53">
        <v>3.9151899999999999</v>
      </c>
      <c r="G614" s="53">
        <v>0.99741000000000002</v>
      </c>
      <c r="H614" s="53">
        <v>11.362439999999999</v>
      </c>
      <c r="I614" s="54">
        <f t="shared" si="240"/>
        <v>-0.15602986947745637</v>
      </c>
      <c r="J614" s="54">
        <f t="shared" si="240"/>
        <v>0.18445527405158363</v>
      </c>
      <c r="K614" s="54">
        <f t="shared" si="240"/>
        <v>0.38524378004049953</v>
      </c>
      <c r="L614" s="54">
        <f t="shared" si="240"/>
        <v>0.52549444875962203</v>
      </c>
      <c r="M614" s="54">
        <f t="shared" si="240"/>
        <v>0.63525155948612766</v>
      </c>
      <c r="N614" s="54">
        <f t="shared" si="240"/>
        <v>0.72640140044187484</v>
      </c>
      <c r="O614" s="54">
        <f t="shared" si="240"/>
        <v>0.8040644378223728</v>
      </c>
      <c r="P614" s="54">
        <f t="shared" si="240"/>
        <v>0.87079561299246122</v>
      </c>
      <c r="Q614" s="54">
        <f t="shared" si="240"/>
        <v>0.92813881095980144</v>
      </c>
      <c r="R614" s="54">
        <f t="shared" si="240"/>
        <v>0.97720667129105154</v>
      </c>
      <c r="S614" s="54">
        <f t="shared" si="241"/>
        <v>1.0189005287330339</v>
      </c>
      <c r="T614" s="54">
        <f t="shared" si="241"/>
        <v>1.05399690648208</v>
      </c>
      <c r="U614" s="54">
        <f t="shared" si="241"/>
        <v>1.0831841050466622</v>
      </c>
      <c r="V614" s="54">
        <f t="shared" si="241"/>
        <v>1.1070798064947311</v>
      </c>
      <c r="W614" s="54">
        <f t="shared" si="241"/>
        <v>1.1262411999388737</v>
      </c>
      <c r="X614" s="54">
        <f t="shared" si="241"/>
        <v>1.1411719526493165</v>
      </c>
      <c r="Y614" s="54">
        <f t="shared" si="241"/>
        <v>1.1523276829993845</v>
      </c>
      <c r="Z614" s="54">
        <f t="shared" si="241"/>
        <v>1.1601205927570677</v>
      </c>
      <c r="AA614" s="54">
        <f t="shared" si="241"/>
        <v>1.1649235376087479</v>
      </c>
      <c r="AB614" s="54">
        <f t="shared" si="241"/>
        <v>1.1670736679736018</v>
      </c>
      <c r="AC614" s="54">
        <f t="shared" si="242"/>
        <v>1.1668757129203997</v>
      </c>
      <c r="AD614" s="54">
        <f t="shared" si="242"/>
        <v>1.1646049544282484</v>
      </c>
      <c r="AE614" s="54">
        <f t="shared" si="242"/>
        <v>1.1605099269923158</v>
      </c>
      <c r="AF614" s="54">
        <f t="shared" si="242"/>
        <v>1.1548148708632577</v>
      </c>
      <c r="AG614" s="54">
        <f t="shared" si="242"/>
        <v>1.1477219629589743</v>
      </c>
      <c r="AH614" s="54">
        <f t="shared" si="242"/>
        <v>1.139413346447663</v>
      </c>
      <c r="AI614" s="54">
        <f t="shared" si="242"/>
        <v>1.1300529776313724</v>
      </c>
      <c r="AJ614" s="54">
        <f t="shared" si="242"/>
        <v>1.1197883068075305</v>
      </c>
      <c r="AK614" s="54">
        <f t="shared" si="242"/>
        <v>1.1087518081231937</v>
      </c>
      <c r="AL614" s="54">
        <f t="shared" si="242"/>
        <v>1.0970623719902113</v>
      </c>
      <c r="AN614" s="55">
        <f t="shared" si="228"/>
        <v>1.1E-4</v>
      </c>
      <c r="AO614" s="55">
        <f t="shared" si="229"/>
        <v>-1.7939999999999956E-2</v>
      </c>
      <c r="AP614" s="55">
        <f t="shared" si="230"/>
        <v>0.14939999999999998</v>
      </c>
      <c r="AQ614" s="55">
        <f t="shared" si="231"/>
        <v>-5.1960000000000228E-2</v>
      </c>
      <c r="AR614" s="55">
        <f t="shared" si="232"/>
        <v>1.5419999999999989E-2</v>
      </c>
      <c r="AS614" s="55">
        <f t="shared" si="233"/>
        <v>8.9999999999985647E-3</v>
      </c>
    </row>
    <row r="615" spans="1:45" ht="13.5" customHeight="1">
      <c r="A615" s="51">
        <v>605</v>
      </c>
      <c r="B615" s="52">
        <v>44699</v>
      </c>
      <c r="C615" s="53">
        <v>1.1E-4</v>
      </c>
      <c r="D615" s="53">
        <v>-0.88366</v>
      </c>
      <c r="E615" s="53">
        <v>1.4223699999999999</v>
      </c>
      <c r="F615" s="53">
        <v>3.8531399999999998</v>
      </c>
      <c r="G615" s="53">
        <v>1.13811</v>
      </c>
      <c r="H615" s="53">
        <v>11.24949</v>
      </c>
      <c r="I615" s="54">
        <f t="shared" si="240"/>
        <v>-7.0762641137673526E-2</v>
      </c>
      <c r="J615" s="54">
        <f t="shared" si="240"/>
        <v>0.31291173048094134</v>
      </c>
      <c r="K615" s="54">
        <f t="shared" si="240"/>
        <v>0.51887577378702421</v>
      </c>
      <c r="L615" s="54">
        <f t="shared" si="240"/>
        <v>0.64888755904213413</v>
      </c>
      <c r="M615" s="54">
        <f t="shared" si="240"/>
        <v>0.74390825032857133</v>
      </c>
      <c r="N615" s="54">
        <f t="shared" si="240"/>
        <v>0.82039131297004542</v>
      </c>
      <c r="O615" s="54">
        <f t="shared" si="240"/>
        <v>0.88502056069802559</v>
      </c>
      <c r="P615" s="54">
        <f t="shared" si="240"/>
        <v>0.94064597746892242</v>
      </c>
      <c r="Q615" s="54">
        <f t="shared" si="240"/>
        <v>0.98864457916291459</v>
      </c>
      <c r="R615" s="54">
        <f t="shared" si="240"/>
        <v>1.0298412915694586</v>
      </c>
      <c r="S615" s="54">
        <f t="shared" si="241"/>
        <v>1.064857039152791</v>
      </c>
      <c r="T615" s="54">
        <f t="shared" si="241"/>
        <v>1.0942334562072096</v>
      </c>
      <c r="U615" s="54">
        <f t="shared" si="241"/>
        <v>1.1184733022337916</v>
      </c>
      <c r="V615" s="54">
        <f t="shared" si="241"/>
        <v>1.1380508934294766</v>
      </c>
      <c r="W615" s="54">
        <f t="shared" si="241"/>
        <v>1.1534130967286575</v>
      </c>
      <c r="X615" s="54">
        <f t="shared" si="241"/>
        <v>1.1649782277153242</v>
      </c>
      <c r="Y615" s="54">
        <f t="shared" si="241"/>
        <v>1.1731351825890106</v>
      </c>
      <c r="Z615" s="54">
        <f t="shared" si="241"/>
        <v>1.1782433318023791</v>
      </c>
      <c r="AA615" s="54">
        <f t="shared" si="241"/>
        <v>1.1806331213899435</v>
      </c>
      <c r="AB615" s="54">
        <f t="shared" si="241"/>
        <v>1.1806071883276814</v>
      </c>
      <c r="AC615" s="54">
        <f t="shared" si="242"/>
        <v>1.178441801391747</v>
      </c>
      <c r="AD615" s="54">
        <f t="shared" si="242"/>
        <v>1.1743884808387084</v>
      </c>
      <c r="AE615" s="54">
        <f t="shared" si="242"/>
        <v>1.1686756929403941</v>
      </c>
      <c r="AF615" s="54">
        <f t="shared" si="242"/>
        <v>1.1615105494783216</v>
      </c>
      <c r="AG615" s="54">
        <f t="shared" si="242"/>
        <v>1.1530804670815862</v>
      </c>
      <c r="AH615" s="54">
        <f t="shared" si="242"/>
        <v>1.1435547585414354</v>
      </c>
      <c r="AI615" s="54">
        <f t="shared" si="242"/>
        <v>1.1330861399666468</v>
      </c>
      <c r="AJ615" s="54">
        <f t="shared" si="242"/>
        <v>1.1218121455069558</v>
      </c>
      <c r="AK615" s="54">
        <f t="shared" si="242"/>
        <v>1.1098564465798759</v>
      </c>
      <c r="AL615" s="54">
        <f t="shared" si="242"/>
        <v>1.0973300759383378</v>
      </c>
      <c r="AN615" s="55">
        <f t="shared" si="228"/>
        <v>-1E-4</v>
      </c>
      <c r="AO615" s="55">
        <f t="shared" si="229"/>
        <v>-3.4760000000000013E-2</v>
      </c>
      <c r="AP615" s="55">
        <f t="shared" si="230"/>
        <v>0.6009199999999999</v>
      </c>
      <c r="AQ615" s="55">
        <f t="shared" si="231"/>
        <v>-6.2050000000000161E-2</v>
      </c>
      <c r="AR615" s="55">
        <f t="shared" si="232"/>
        <v>0.14069999999999994</v>
      </c>
      <c r="AS615" s="55">
        <f t="shared" si="233"/>
        <v>-0.11294999999999966</v>
      </c>
    </row>
    <row r="616" spans="1:45" ht="13.5" customHeight="1">
      <c r="A616" s="51">
        <v>606</v>
      </c>
      <c r="B616" s="52">
        <v>44700</v>
      </c>
      <c r="C616" s="53">
        <v>5.2900000000000004E-3</v>
      </c>
      <c r="D616" s="53">
        <v>-0.87782000000000004</v>
      </c>
      <c r="E616" s="53">
        <v>1.1737899999999999</v>
      </c>
      <c r="F616" s="53">
        <v>3.58284</v>
      </c>
      <c r="G616" s="53">
        <v>1.0122199999999999</v>
      </c>
      <c r="H616" s="53">
        <v>10.82403</v>
      </c>
      <c r="I616" s="54">
        <f t="shared" si="240"/>
        <v>-8.8076519204911941E-2</v>
      </c>
      <c r="J616" s="54">
        <f t="shared" si="240"/>
        <v>0.26450293647122675</v>
      </c>
      <c r="K616" s="54">
        <f t="shared" si="240"/>
        <v>0.45304093038023985</v>
      </c>
      <c r="L616" s="54">
        <f t="shared" si="240"/>
        <v>0.57563876381433787</v>
      </c>
      <c r="M616" s="54">
        <f t="shared" si="240"/>
        <v>0.66824852425662629</v>
      </c>
      <c r="N616" s="54">
        <f t="shared" si="240"/>
        <v>0.74420787098165353</v>
      </c>
      <c r="O616" s="54">
        <f t="shared" si="240"/>
        <v>0.8086947411439952</v>
      </c>
      <c r="P616" s="54">
        <f t="shared" si="240"/>
        <v>0.86397169515566863</v>
      </c>
      <c r="Q616" s="54">
        <f t="shared" si="240"/>
        <v>0.9112661144845734</v>
      </c>
      <c r="R616" s="54">
        <f t="shared" si="240"/>
        <v>0.95143181565624668</v>
      </c>
      <c r="S616" s="54">
        <f t="shared" si="241"/>
        <v>0.9851750759635759</v>
      </c>
      <c r="T616" s="54">
        <f t="shared" si="241"/>
        <v>1.0131283413285594</v>
      </c>
      <c r="U616" s="54">
        <f t="shared" si="241"/>
        <v>1.0358726816723398</v>
      </c>
      <c r="V616" s="54">
        <f t="shared" si="241"/>
        <v>1.0539442206232355</v>
      </c>
      <c r="W616" s="54">
        <f t="shared" si="241"/>
        <v>1.067836315598498</v>
      </c>
      <c r="X616" s="54">
        <f t="shared" si="241"/>
        <v>1.0780011103280842</v>
      </c>
      <c r="Y616" s="54">
        <f t="shared" si="241"/>
        <v>1.0848513669166286</v>
      </c>
      <c r="Z616" s="54">
        <f t="shared" si="241"/>
        <v>1.0887626560996493</v>
      </c>
      <c r="AA616" s="54">
        <f t="shared" si="241"/>
        <v>1.0900757817630213</v>
      </c>
      <c r="AB616" s="54">
        <f t="shared" si="241"/>
        <v>1.0890993029897009</v>
      </c>
      <c r="AC616" s="54">
        <f t="shared" si="242"/>
        <v>1.0861120498020052</v>
      </c>
      <c r="AD616" s="54">
        <f t="shared" si="242"/>
        <v>1.0813655639954285</v>
      </c>
      <c r="AE616" s="54">
        <f t="shared" si="242"/>
        <v>1.0750864237305588</v>
      </c>
      <c r="AF616" s="54">
        <f t="shared" si="242"/>
        <v>1.0674784294677164</v>
      </c>
      <c r="AG616" s="54">
        <f t="shared" si="242"/>
        <v>1.0587246412923477</v>
      </c>
      <c r="AH616" s="54">
        <f t="shared" si="242"/>
        <v>1.0489892656356949</v>
      </c>
      <c r="AI616" s="54">
        <f t="shared" si="242"/>
        <v>1.0384193943363724</v>
      </c>
      <c r="AJ616" s="54">
        <f t="shared" si="242"/>
        <v>1.027146601950047</v>
      </c>
      <c r="AK616" s="54">
        <f t="shared" si="242"/>
        <v>1.0152884088880283</v>
      </c>
      <c r="AL616" s="54">
        <f t="shared" si="242"/>
        <v>1.0029496188055929</v>
      </c>
      <c r="AN616" s="55">
        <f t="shared" si="228"/>
        <v>5.1800000000000006E-3</v>
      </c>
      <c r="AO616" s="55">
        <f t="shared" si="229"/>
        <v>5.8399999999999563E-3</v>
      </c>
      <c r="AP616" s="55">
        <f t="shared" si="230"/>
        <v>-0.24858000000000002</v>
      </c>
      <c r="AQ616" s="55">
        <f t="shared" si="231"/>
        <v>-0.27029999999999976</v>
      </c>
      <c r="AR616" s="55">
        <f t="shared" si="232"/>
        <v>-0.12589000000000006</v>
      </c>
      <c r="AS616" s="55">
        <f t="shared" si="233"/>
        <v>-0.42545999999999928</v>
      </c>
    </row>
    <row r="617" spans="1:45" ht="13.5" customHeight="1">
      <c r="A617" s="51">
        <v>607</v>
      </c>
      <c r="B617" s="52">
        <v>44701</v>
      </c>
      <c r="C617" s="53">
        <v>1E-4</v>
      </c>
      <c r="D617" s="53">
        <v>-0.85543999999999998</v>
      </c>
      <c r="E617" s="53">
        <v>1.29457</v>
      </c>
      <c r="F617" s="53">
        <v>3.7968899999999999</v>
      </c>
      <c r="G617" s="53">
        <v>1.0809299999999999</v>
      </c>
      <c r="H617" s="53">
        <v>11.827249999999999</v>
      </c>
      <c r="I617" s="54">
        <f t="shared" si="240"/>
        <v>-7.4951997090809047E-2</v>
      </c>
      <c r="J617" s="54">
        <f t="shared" si="240"/>
        <v>0.28365748210499042</v>
      </c>
      <c r="K617" s="54">
        <f t="shared" si="240"/>
        <v>0.47513928926062915</v>
      </c>
      <c r="L617" s="54">
        <f t="shared" si="240"/>
        <v>0.59795363035462001</v>
      </c>
      <c r="M617" s="54">
        <f t="shared" si="240"/>
        <v>0.68994787496123655</v>
      </c>
      <c r="N617" s="54">
        <f t="shared" si="240"/>
        <v>0.76564028269111539</v>
      </c>
      <c r="O617" s="54">
        <f t="shared" si="240"/>
        <v>0.83067791474493935</v>
      </c>
      <c r="P617" s="54">
        <f t="shared" si="240"/>
        <v>0.88739331221407447</v>
      </c>
      <c r="Q617" s="54">
        <f t="shared" si="240"/>
        <v>0.93691076814525154</v>
      </c>
      <c r="R617" s="54">
        <f t="shared" si="240"/>
        <v>0.97992715327458191</v>
      </c>
      <c r="S617" s="54">
        <f t="shared" si="241"/>
        <v>1.0169907279949439</v>
      </c>
      <c r="T617" s="54">
        <f t="shared" si="241"/>
        <v>1.0485941576673645</v>
      </c>
      <c r="U617" s="54">
        <f t="shared" si="241"/>
        <v>1.075201471971752</v>
      </c>
      <c r="V617" s="54">
        <f t="shared" si="241"/>
        <v>1.0972532835619673</v>
      </c>
      <c r="W617" s="54">
        <f t="shared" si="241"/>
        <v>1.1151660264398555</v>
      </c>
      <c r="X617" s="54">
        <f t="shared" si="241"/>
        <v>1.1293304048700517</v>
      </c>
      <c r="Y617" s="54">
        <f t="shared" si="241"/>
        <v>1.1401104805134339</v>
      </c>
      <c r="Z617" s="54">
        <f t="shared" si="241"/>
        <v>1.1478435815415056</v>
      </c>
      <c r="AA617" s="54">
        <f t="shared" si="241"/>
        <v>1.1528408711991525</v>
      </c>
      <c r="AB617" s="54">
        <f t="shared" si="241"/>
        <v>1.155388364642616</v>
      </c>
      <c r="AC617" s="54">
        <f t="shared" si="242"/>
        <v>1.1557482180807506</v>
      </c>
      <c r="AD617" s="54">
        <f t="shared" si="242"/>
        <v>1.1541601622509803</v>
      </c>
      <c r="AE617" s="54">
        <f t="shared" si="242"/>
        <v>1.1508429928873525</v>
      </c>
      <c r="AF617" s="54">
        <f t="shared" si="242"/>
        <v>1.1459960608172097</v>
      </c>
      <c r="AG617" s="54">
        <f t="shared" si="242"/>
        <v>1.1398007252128759</v>
      </c>
      <c r="AH617" s="54">
        <f t="shared" si="242"/>
        <v>1.1324217476949432</v>
      </c>
      <c r="AI617" s="54">
        <f t="shared" si="242"/>
        <v>1.1240086144668751</v>
      </c>
      <c r="AJ617" s="54">
        <f t="shared" si="242"/>
        <v>1.1146967799562215</v>
      </c>
      <c r="AK617" s="54">
        <f t="shared" si="242"/>
        <v>1.1046088295862484</v>
      </c>
      <c r="AL617" s="54">
        <f t="shared" si="242"/>
        <v>1.0938555620072021</v>
      </c>
      <c r="AN617" s="55">
        <f t="shared" si="228"/>
        <v>-5.1900000000000002E-3</v>
      </c>
      <c r="AO617" s="55">
        <f t="shared" si="229"/>
        <v>2.2380000000000067E-2</v>
      </c>
      <c r="AP617" s="55">
        <f t="shared" si="230"/>
        <v>0.12078000000000011</v>
      </c>
      <c r="AQ617" s="55">
        <f t="shared" si="231"/>
        <v>0.21404999999999985</v>
      </c>
      <c r="AR617" s="55">
        <f t="shared" si="232"/>
        <v>6.8710000000000049E-2</v>
      </c>
      <c r="AS617" s="55">
        <f t="shared" si="233"/>
        <v>1.0032199999999989</v>
      </c>
    </row>
    <row r="618" spans="1:45" ht="13.5" customHeight="1">
      <c r="A618" s="51">
        <v>608</v>
      </c>
      <c r="B618" s="52">
        <v>44704</v>
      </c>
      <c r="C618" s="53">
        <v>1.2E-4</v>
      </c>
      <c r="D618" s="53">
        <v>-0.86646000000000001</v>
      </c>
      <c r="E618" s="53">
        <v>1.3807700000000001</v>
      </c>
      <c r="F618" s="53">
        <v>3.7050900000000002</v>
      </c>
      <c r="G618" s="53">
        <v>1.14818</v>
      </c>
      <c r="H618" s="53">
        <v>12.13813</v>
      </c>
      <c r="I618" s="54">
        <f t="shared" si="240"/>
        <v>-8.996300649585659E-2</v>
      </c>
      <c r="J618" s="54">
        <f t="shared" si="240"/>
        <v>0.27545501329658195</v>
      </c>
      <c r="K618" s="54">
        <f t="shared" si="240"/>
        <v>0.47025667043081198</v>
      </c>
      <c r="L618" s="54">
        <f t="shared" si="240"/>
        <v>0.59242144530476981</v>
      </c>
      <c r="M618" s="54">
        <f t="shared" si="240"/>
        <v>0.68161697912178976</v>
      </c>
      <c r="N618" s="54">
        <f t="shared" si="240"/>
        <v>0.75381202257729096</v>
      </c>
      <c r="O618" s="54">
        <f t="shared" si="240"/>
        <v>0.81545237595424491</v>
      </c>
      <c r="P618" s="54">
        <f t="shared" si="240"/>
        <v>0.86922018746388652</v>
      </c>
      <c r="Q618" s="54">
        <f t="shared" si="240"/>
        <v>0.91634554281481251</v>
      </c>
      <c r="R618" s="54">
        <f t="shared" si="240"/>
        <v>0.95751683174894453</v>
      </c>
      <c r="S618" s="54">
        <f t="shared" si="241"/>
        <v>0.9932283584835071</v>
      </c>
      <c r="T618" s="54">
        <f t="shared" si="241"/>
        <v>1.0239061234287008</v>
      </c>
      <c r="U618" s="54">
        <f t="shared" si="241"/>
        <v>1.0499488271172441</v>
      </c>
      <c r="V618" s="54">
        <f t="shared" si="241"/>
        <v>1.0717382177502797</v>
      </c>
      <c r="W618" s="54">
        <f t="shared" si="241"/>
        <v>1.0896395384856381</v>
      </c>
      <c r="X618" s="54">
        <f t="shared" si="241"/>
        <v>1.1039996318303065</v>
      </c>
      <c r="Y618" s="54">
        <f t="shared" si="241"/>
        <v>1.115145178757724</v>
      </c>
      <c r="Z618" s="54">
        <f t="shared" si="241"/>
        <v>1.1233816867488706</v>
      </c>
      <c r="AA618" s="54">
        <f t="shared" si="241"/>
        <v>1.128993219067179</v>
      </c>
      <c r="AB618" s="54">
        <f t="shared" si="241"/>
        <v>1.1322426940523564</v>
      </c>
      <c r="AC618" s="54">
        <f t="shared" si="242"/>
        <v>1.1333725750279091</v>
      </c>
      <c r="AD618" s="54">
        <f t="shared" si="242"/>
        <v>1.1326058061068813</v>
      </c>
      <c r="AE618" s="54">
        <f t="shared" si="242"/>
        <v>1.130146888170102</v>
      </c>
      <c r="AF618" s="54">
        <f t="shared" si="242"/>
        <v>1.1261830215283746</v>
      </c>
      <c r="AG618" s="54">
        <f t="shared" si="242"/>
        <v>1.1208852657472652</v>
      </c>
      <c r="AH618" s="54">
        <f t="shared" si="242"/>
        <v>1.1144096841027198</v>
      </c>
      <c r="AI618" s="54">
        <f t="shared" si="242"/>
        <v>1.1068984519022569</v>
      </c>
      <c r="AJ618" s="54">
        <f t="shared" si="242"/>
        <v>1.0984809159599409</v>
      </c>
      <c r="AK618" s="54">
        <f t="shared" si="242"/>
        <v>1.0892745979886469</v>
      </c>
      <c r="AL618" s="54">
        <f t="shared" si="242"/>
        <v>1.0793861383755459</v>
      </c>
      <c r="AN618" s="55">
        <f t="shared" si="228"/>
        <v>1.9999999999999998E-5</v>
      </c>
      <c r="AO618" s="55">
        <f t="shared" si="229"/>
        <v>-1.102000000000003E-2</v>
      </c>
      <c r="AP618" s="55">
        <f t="shared" si="230"/>
        <v>8.6200000000000054E-2</v>
      </c>
      <c r="AQ618" s="55">
        <f t="shared" si="231"/>
        <v>-9.179999999999966E-2</v>
      </c>
      <c r="AR618" s="55">
        <f t="shared" si="232"/>
        <v>6.7250000000000032E-2</v>
      </c>
      <c r="AS618" s="55">
        <f t="shared" si="233"/>
        <v>0.31088000000000093</v>
      </c>
    </row>
    <row r="619" spans="1:45" ht="13.5" customHeight="1">
      <c r="A619" s="51">
        <v>609</v>
      </c>
      <c r="B619" s="52">
        <v>44705</v>
      </c>
      <c r="C619" s="53">
        <v>1.7000000000000001E-4</v>
      </c>
      <c r="D619" s="53">
        <v>-0.86890000000000001</v>
      </c>
      <c r="E619" s="53">
        <v>1.33578</v>
      </c>
      <c r="F619" s="53">
        <v>3.9026399999999999</v>
      </c>
      <c r="G619" s="53">
        <v>1.0989899999999999</v>
      </c>
      <c r="H619" s="53">
        <v>12.587210000000001</v>
      </c>
      <c r="I619" s="54">
        <f t="shared" si="240"/>
        <v>-8.3953013790917574E-2</v>
      </c>
      <c r="J619" s="54">
        <f t="shared" si="240"/>
        <v>0.27776412479394386</v>
      </c>
      <c r="K619" s="54">
        <f t="shared" si="240"/>
        <v>0.4702881520949177</v>
      </c>
      <c r="L619" s="54">
        <f t="shared" si="240"/>
        <v>0.59313528277523697</v>
      </c>
      <c r="M619" s="54">
        <f t="shared" si="240"/>
        <v>0.6850259192843724</v>
      </c>
      <c r="N619" s="54">
        <f t="shared" si="240"/>
        <v>0.76093440743123608</v>
      </c>
      <c r="O619" s="54">
        <f t="shared" si="240"/>
        <v>0.82667564830475015</v>
      </c>
      <c r="P619" s="54">
        <f t="shared" si="240"/>
        <v>0.8845974996866901</v>
      </c>
      <c r="Q619" s="54">
        <f t="shared" si="240"/>
        <v>0.93577210571370828</v>
      </c>
      <c r="R619" s="54">
        <f t="shared" si="240"/>
        <v>0.98082112677250421</v>
      </c>
      <c r="S619" s="54">
        <f t="shared" si="241"/>
        <v>1.0202151379152322</v>
      </c>
      <c r="T619" s="54">
        <f t="shared" si="241"/>
        <v>1.0543750522745579</v>
      </c>
      <c r="U619" s="54">
        <f t="shared" si="241"/>
        <v>1.083701796121298</v>
      </c>
      <c r="V619" s="54">
        <f t="shared" si="241"/>
        <v>1.1085817984451536</v>
      </c>
      <c r="W619" s="54">
        <f t="shared" si="241"/>
        <v>1.1293855671905078</v>
      </c>
      <c r="X619" s="54">
        <f t="shared" si="241"/>
        <v>1.1464652017909143</v>
      </c>
      <c r="Y619" s="54">
        <f t="shared" si="241"/>
        <v>1.1601525345511741</v>
      </c>
      <c r="Z619" s="54">
        <f t="shared" si="241"/>
        <v>1.1707581773530102</v>
      </c>
      <c r="AA619" s="54">
        <f t="shared" si="241"/>
        <v>1.178571333301071</v>
      </c>
      <c r="AB619" s="54">
        <f t="shared" si="241"/>
        <v>1.1838601580531498</v>
      </c>
      <c r="AC619" s="54">
        <f t="shared" si="242"/>
        <v>1.1868724828612707</v>
      </c>
      <c r="AD619" s="54">
        <f t="shared" si="242"/>
        <v>1.1878367584285026</v>
      </c>
      <c r="AE619" s="54">
        <f t="shared" si="242"/>
        <v>1.1869631206886051</v>
      </c>
      <c r="AF619" s="54">
        <f t="shared" si="242"/>
        <v>1.1844445114551356</v>
      </c>
      <c r="AG619" s="54">
        <f t="shared" si="242"/>
        <v>1.1804578094962404</v>
      </c>
      <c r="AH619" s="54">
        <f t="shared" si="242"/>
        <v>1.1751649431818707</v>
      </c>
      <c r="AI619" s="54">
        <f t="shared" si="242"/>
        <v>1.1687139664600419</v>
      </c>
      <c r="AJ619" s="54">
        <f t="shared" si="242"/>
        <v>1.1612400870991726</v>
      </c>
      <c r="AK619" s="54">
        <f t="shared" si="242"/>
        <v>1.1528666409802044</v>
      </c>
      <c r="AL619" s="54">
        <f t="shared" si="242"/>
        <v>1.1437060094850073</v>
      </c>
      <c r="AN619" s="55">
        <f t="shared" si="228"/>
        <v>5.0000000000000009E-5</v>
      </c>
      <c r="AO619" s="55">
        <f t="shared" si="229"/>
        <v>-2.4399999999999977E-3</v>
      </c>
      <c r="AP619" s="55">
        <f t="shared" si="230"/>
        <v>-4.4990000000000085E-2</v>
      </c>
      <c r="AQ619" s="55">
        <f t="shared" si="231"/>
        <v>0.19754999999999967</v>
      </c>
      <c r="AR619" s="55">
        <f t="shared" si="232"/>
        <v>-4.9190000000000067E-2</v>
      </c>
      <c r="AS619" s="55">
        <f t="shared" si="233"/>
        <v>0.44908000000000037</v>
      </c>
    </row>
    <row r="620" spans="1:45" ht="13.5" customHeight="1">
      <c r="A620" s="51">
        <v>610</v>
      </c>
      <c r="B620" s="52">
        <v>44706</v>
      </c>
      <c r="C620" s="53">
        <v>1.1E-4</v>
      </c>
      <c r="D620" s="53">
        <v>-0.85765999999999998</v>
      </c>
      <c r="E620" s="53">
        <v>1.14377</v>
      </c>
      <c r="F620" s="53">
        <v>3.8412799999999998</v>
      </c>
      <c r="G620" s="53">
        <v>1.03149</v>
      </c>
      <c r="H620" s="53">
        <v>12.31986</v>
      </c>
      <c r="I620" s="54">
        <f t="shared" si="240"/>
        <v>-0.10280440675337266</v>
      </c>
      <c r="J620" s="54">
        <f t="shared" si="240"/>
        <v>0.24192381101638932</v>
      </c>
      <c r="K620" s="54">
        <f t="shared" si="240"/>
        <v>0.42898250253729608</v>
      </c>
      <c r="L620" s="54">
        <f t="shared" si="240"/>
        <v>0.5524091631275394</v>
      </c>
      <c r="M620" s="54">
        <f t="shared" si="240"/>
        <v>0.64717788175976299</v>
      </c>
      <c r="N620" s="54">
        <f t="shared" si="240"/>
        <v>0.72636775097687523</v>
      </c>
      <c r="O620" s="54">
        <f t="shared" si="240"/>
        <v>0.795015326620225</v>
      </c>
      <c r="P620" s="54">
        <f t="shared" si="240"/>
        <v>0.85523949941517441</v>
      </c>
      <c r="Q620" s="54">
        <f t="shared" si="240"/>
        <v>0.90811586582213977</v>
      </c>
      <c r="R620" s="54">
        <f t="shared" si="240"/>
        <v>0.95434976839758878</v>
      </c>
      <c r="S620" s="54">
        <f t="shared" si="241"/>
        <v>0.99451072319066791</v>
      </c>
      <c r="T620" s="54">
        <f t="shared" si="241"/>
        <v>1.029109895657849</v>
      </c>
      <c r="U620" s="54">
        <f t="shared" si="241"/>
        <v>1.0586233511831074</v>
      </c>
      <c r="V620" s="54">
        <f t="shared" si="241"/>
        <v>1.08349778208305</v>
      </c>
      <c r="W620" s="54">
        <f t="shared" si="241"/>
        <v>1.1041513574779724</v>
      </c>
      <c r="X620" s="54">
        <f t="shared" si="241"/>
        <v>1.1209737585837116</v>
      </c>
      <c r="Y620" s="54">
        <f t="shared" si="241"/>
        <v>1.1343265087206327</v>
      </c>
      <c r="Z620" s="54">
        <f t="shared" si="241"/>
        <v>1.1445437604320783</v>
      </c>
      <c r="AA620" s="54">
        <f t="shared" si="241"/>
        <v>1.1519334443363698</v>
      </c>
      <c r="AB620" s="54">
        <f t="shared" si="241"/>
        <v>1.1567786471304773</v>
      </c>
      <c r="AC620" s="54">
        <f t="shared" si="242"/>
        <v>1.1593391089252982</v>
      </c>
      <c r="AD620" s="54">
        <f t="shared" si="242"/>
        <v>1.159852761564913</v>
      </c>
      <c r="AE620" s="54">
        <f t="shared" si="242"/>
        <v>1.1585372558782641</v>
      </c>
      <c r="AF620" s="54">
        <f t="shared" si="242"/>
        <v>1.1555914449241362</v>
      </c>
      <c r="AG620" s="54">
        <f t="shared" si="242"/>
        <v>1.1511968034086035</v>
      </c>
      <c r="AH620" s="54">
        <f t="shared" si="242"/>
        <v>1.1455187722186018</v>
      </c>
      <c r="AI620" s="54">
        <f t="shared" si="242"/>
        <v>1.1387080227859836</v>
      </c>
      <c r="AJ620" s="54">
        <f t="shared" si="242"/>
        <v>1.1309016397546254</v>
      </c>
      <c r="AK620" s="54">
        <f t="shared" si="242"/>
        <v>1.1222242228391779</v>
      </c>
      <c r="AL620" s="54">
        <f t="shared" si="242"/>
        <v>1.1127889102859323</v>
      </c>
      <c r="AN620" s="55">
        <f t="shared" si="228"/>
        <v>-6.0000000000000008E-5</v>
      </c>
      <c r="AO620" s="55">
        <f t="shared" si="229"/>
        <v>1.1240000000000028E-2</v>
      </c>
      <c r="AP620" s="55">
        <f t="shared" si="230"/>
        <v>-0.19201000000000001</v>
      </c>
      <c r="AQ620" s="55">
        <f t="shared" si="231"/>
        <v>-6.1360000000000081E-2</v>
      </c>
      <c r="AR620" s="55">
        <f t="shared" si="232"/>
        <v>-6.7499999999999893E-2</v>
      </c>
      <c r="AS620" s="55">
        <f t="shared" si="233"/>
        <v>-0.26735000000000042</v>
      </c>
    </row>
    <row r="621" spans="1:45" ht="13.5" customHeight="1">
      <c r="A621" s="51">
        <v>611</v>
      </c>
      <c r="B621" s="52">
        <v>44707</v>
      </c>
      <c r="C621" s="53">
        <v>2.5000000000000001E-4</v>
      </c>
      <c r="D621" s="53">
        <v>-0.82565999999999995</v>
      </c>
      <c r="E621" s="53">
        <v>0.86546000000000001</v>
      </c>
      <c r="F621" s="53">
        <v>3.9386100000000002</v>
      </c>
      <c r="G621" s="53">
        <v>0.92229000000000005</v>
      </c>
      <c r="H621" s="53">
        <v>13.16198</v>
      </c>
      <c r="I621" s="54">
        <f t="shared" ref="I621:R630" si="243">IFERROR($C621 + $D621 * (1 - EXP(-I$9 / $G621)) / (I$9 / $G621)+ $E621 * ((1 - EXP(-I$9 / $G621)) / (I$9 / $G621) - EXP(-I$9 / $G621))+ $F621 * ((1 - EXP(-I$9 / $H621)) / (I$9 / $H621) - EXP(-I$9 / $H621)),"n.a")</f>
        <v>-0.12585922010614387</v>
      </c>
      <c r="J621" s="54">
        <f t="shared" si="243"/>
        <v>0.18812915273816122</v>
      </c>
      <c r="K621" s="54">
        <f t="shared" si="243"/>
        <v>0.36469594102383579</v>
      </c>
      <c r="L621" s="54">
        <f t="shared" si="243"/>
        <v>0.48798490741354666</v>
      </c>
      <c r="M621" s="54">
        <f t="shared" si="243"/>
        <v>0.58683395011008321</v>
      </c>
      <c r="N621" s="54">
        <f t="shared" si="243"/>
        <v>0.67143347104496165</v>
      </c>
      <c r="O621" s="54">
        <f t="shared" si="243"/>
        <v>0.74567759439393755</v>
      </c>
      <c r="P621" s="54">
        <f t="shared" si="243"/>
        <v>0.81131971027566463</v>
      </c>
      <c r="Q621" s="54">
        <f t="shared" si="243"/>
        <v>0.86936808021728651</v>
      </c>
      <c r="R621" s="54">
        <f t="shared" si="243"/>
        <v>0.92055378740087324</v>
      </c>
      <c r="S621" s="54">
        <f t="shared" ref="S621:AB630" si="244">IFERROR($C621 + $D621 * (1 - EXP(-S$9 / $G621)) / (S$9 / $G621)+ $E621 * ((1 - EXP(-S$9 / $G621)) / (S$9 / $G621) - EXP(-S$9 / $G621))+ $F621 * ((1 - EXP(-S$9 / $H621)) / (S$9 / $H621) - EXP(-S$9 / $H621)),"n.a")</f>
        <v>0.96548781153362673</v>
      </c>
      <c r="T621" s="54">
        <f t="shared" si="244"/>
        <v>1.0047143996183823</v>
      </c>
      <c r="U621" s="54">
        <f t="shared" si="244"/>
        <v>1.0387300778351751</v>
      </c>
      <c r="V621" s="54">
        <f t="shared" si="244"/>
        <v>1.0679913830159959</v>
      </c>
      <c r="W621" s="54">
        <f t="shared" si="244"/>
        <v>1.0929189202178051</v>
      </c>
      <c r="X621" s="54">
        <f t="shared" si="244"/>
        <v>1.1139002118575538</v>
      </c>
      <c r="Y621" s="54">
        <f t="shared" si="244"/>
        <v>1.1312921143189287</v>
      </c>
      <c r="Z621" s="54">
        <f t="shared" si="244"/>
        <v>1.1454230335743292</v>
      </c>
      <c r="AA621" s="54">
        <f t="shared" si="244"/>
        <v>1.1565950024604461</v>
      </c>
      <c r="AB621" s="54">
        <f t="shared" si="244"/>
        <v>1.1650856338074134</v>
      </c>
      <c r="AC621" s="54">
        <f t="shared" ref="AC621:AL630" si="245">IFERROR($C621 + $D621 * (1 - EXP(-AC$9 / $G621)) / (AC$9 / $G621)+ $E621 * ((1 - EXP(-AC$9 / $G621)) / (AC$9 / $G621) - EXP(-AC$9 / $G621))+ $F621 * ((1 - EXP(-AC$9 / $H621)) / (AC$9 / $H621) - EXP(-AC$9 / $H621)),"n.a")</f>
        <v>1.1711499522517816</v>
      </c>
      <c r="AD621" s="54">
        <f t="shared" si="245"/>
        <v>1.1750221066120561</v>
      </c>
      <c r="AE621" s="54">
        <f t="shared" si="245"/>
        <v>1.1769169660315559</v>
      </c>
      <c r="AF621" s="54">
        <f t="shared" si="245"/>
        <v>1.1770316044446585</v>
      </c>
      <c r="AG621" s="54">
        <f t="shared" si="245"/>
        <v>1.1755466788314306</v>
      </c>
      <c r="AH621" s="54">
        <f t="shared" si="245"/>
        <v>1.1726277072100719</v>
      </c>
      <c r="AI621" s="54">
        <f t="shared" si="245"/>
        <v>1.1684262524897275</v>
      </c>
      <c r="AJ621" s="54">
        <f t="shared" si="245"/>
        <v>1.1630810182727715</v>
      </c>
      <c r="AK621" s="54">
        <f t="shared" si="245"/>
        <v>1.1567188625325664</v>
      </c>
      <c r="AL621" s="54">
        <f t="shared" si="245"/>
        <v>1.1494557348523375</v>
      </c>
      <c r="AN621" s="55">
        <f t="shared" si="228"/>
        <v>1.3999999999999999E-4</v>
      </c>
      <c r="AO621" s="55">
        <f t="shared" si="229"/>
        <v>3.2000000000000028E-2</v>
      </c>
      <c r="AP621" s="55">
        <f t="shared" si="230"/>
        <v>-0.27830999999999995</v>
      </c>
      <c r="AQ621" s="55">
        <f t="shared" si="231"/>
        <v>9.7330000000000361E-2</v>
      </c>
      <c r="AR621" s="55">
        <f t="shared" si="232"/>
        <v>-0.10919999999999996</v>
      </c>
      <c r="AS621" s="55">
        <f t="shared" si="233"/>
        <v>0.84211999999999954</v>
      </c>
    </row>
    <row r="622" spans="1:45" ht="13.5" customHeight="1">
      <c r="A622" s="51">
        <v>612</v>
      </c>
      <c r="B622" s="52">
        <v>44708</v>
      </c>
      <c r="C622" s="53">
        <v>1E-4</v>
      </c>
      <c r="D622" s="53">
        <v>-0.83406999999999998</v>
      </c>
      <c r="E622" s="53">
        <v>1.1055200000000001</v>
      </c>
      <c r="F622" s="53">
        <v>4.1846899999999998</v>
      </c>
      <c r="G622" s="53">
        <v>1.0195700000000001</v>
      </c>
      <c r="H622" s="53">
        <v>13.17327</v>
      </c>
      <c r="I622" s="54">
        <f t="shared" si="243"/>
        <v>-9.0487066804138011E-2</v>
      </c>
      <c r="J622" s="54">
        <f t="shared" si="243"/>
        <v>0.25082073863934962</v>
      </c>
      <c r="K622" s="54">
        <f t="shared" si="243"/>
        <v>0.43916052651602605</v>
      </c>
      <c r="L622" s="54">
        <f t="shared" si="243"/>
        <v>0.56630838503313119</v>
      </c>
      <c r="M622" s="54">
        <f t="shared" si="243"/>
        <v>0.6659748303762667</v>
      </c>
      <c r="N622" s="54">
        <f t="shared" si="243"/>
        <v>0.75059695780308955</v>
      </c>
      <c r="O622" s="54">
        <f t="shared" si="243"/>
        <v>0.82489404790284182</v>
      </c>
      <c r="P622" s="54">
        <f t="shared" si="243"/>
        <v>0.89082404147851857</v>
      </c>
      <c r="Q622" s="54">
        <f t="shared" si="243"/>
        <v>0.94937413420817951</v>
      </c>
      <c r="R622" s="54">
        <f t="shared" si="243"/>
        <v>1.0011950625528898</v>
      </c>
      <c r="S622" s="54">
        <f t="shared" si="244"/>
        <v>1.0468184052903582</v>
      </c>
      <c r="T622" s="54">
        <f t="shared" si="244"/>
        <v>1.0867266823279647</v>
      </c>
      <c r="U622" s="54">
        <f t="shared" si="244"/>
        <v>1.1213734180534591</v>
      </c>
      <c r="V622" s="54">
        <f t="shared" si="244"/>
        <v>1.1511874103111728</v>
      </c>
      <c r="W622" s="54">
        <f t="shared" si="244"/>
        <v>1.1765728102211643</v>
      </c>
      <c r="X622" s="54">
        <f t="shared" si="244"/>
        <v>1.1979086540283113</v>
      </c>
      <c r="Y622" s="54">
        <f t="shared" si="244"/>
        <v>1.2155487944729095</v>
      </c>
      <c r="Z622" s="54">
        <f t="shared" si="244"/>
        <v>1.2298223363552538</v>
      </c>
      <c r="AA622" s="54">
        <f t="shared" si="244"/>
        <v>1.2410344626830128</v>
      </c>
      <c r="AB622" s="54">
        <f t="shared" si="244"/>
        <v>1.2494675143039062</v>
      </c>
      <c r="AC622" s="54">
        <f t="shared" si="245"/>
        <v>1.2553822126697298</v>
      </c>
      <c r="AD622" s="54">
        <f t="shared" si="245"/>
        <v>1.2590189474595075</v>
      </c>
      <c r="AE622" s="54">
        <f t="shared" si="245"/>
        <v>1.260599076725144</v>
      </c>
      <c r="AF622" s="54">
        <f t="shared" si="245"/>
        <v>1.2603262058399634</v>
      </c>
      <c r="AG622" s="54">
        <f t="shared" si="245"/>
        <v>1.2583874242618278</v>
      </c>
      <c r="AH622" s="54">
        <f t="shared" si="245"/>
        <v>1.2549544876458671</v>
      </c>
      <c r="AI622" s="54">
        <f t="shared" si="245"/>
        <v>1.2501849384933876</v>
      </c>
      <c r="AJ622" s="54">
        <f t="shared" si="245"/>
        <v>1.2442231622500777</v>
      </c>
      <c r="AK622" s="54">
        <f t="shared" si="245"/>
        <v>1.2372013782090645</v>
      </c>
      <c r="AL622" s="54">
        <f t="shared" si="245"/>
        <v>1.2292405661587125</v>
      </c>
      <c r="AN622" s="55">
        <f t="shared" si="228"/>
        <v>-1.5000000000000001E-4</v>
      </c>
      <c r="AO622" s="55">
        <f t="shared" si="229"/>
        <v>-8.4100000000000286E-3</v>
      </c>
      <c r="AP622" s="55">
        <f t="shared" si="230"/>
        <v>0.24006000000000005</v>
      </c>
      <c r="AQ622" s="55">
        <f t="shared" si="231"/>
        <v>0.24607999999999963</v>
      </c>
      <c r="AR622" s="55">
        <f t="shared" si="232"/>
        <v>9.7280000000000033E-2</v>
      </c>
      <c r="AS622" s="55">
        <f t="shared" si="233"/>
        <v>1.1290000000000688E-2</v>
      </c>
    </row>
    <row r="623" spans="1:45" ht="13.5" customHeight="1">
      <c r="A623" s="51">
        <v>613</v>
      </c>
      <c r="B623" s="52">
        <v>44711</v>
      </c>
      <c r="C623" s="53">
        <v>1.3999999999999999E-4</v>
      </c>
      <c r="D623" s="53">
        <v>-0.84180999999999995</v>
      </c>
      <c r="E623" s="53">
        <v>1.4156599999999999</v>
      </c>
      <c r="F623" s="53">
        <v>4.3015800000000004</v>
      </c>
      <c r="G623" s="53">
        <v>1.08907</v>
      </c>
      <c r="H623" s="53">
        <v>13.341519999999999</v>
      </c>
      <c r="I623" s="54">
        <f t="shared" si="243"/>
        <v>-3.6200775548263453E-2</v>
      </c>
      <c r="J623" s="54">
        <f t="shared" si="243"/>
        <v>0.32912011085807547</v>
      </c>
      <c r="K623" s="54">
        <f t="shared" si="243"/>
        <v>0.52201839857901122</v>
      </c>
      <c r="L623" s="54">
        <f t="shared" si="243"/>
        <v>0.64580187381317022</v>
      </c>
      <c r="M623" s="54">
        <f t="shared" si="243"/>
        <v>0.73985127910694859</v>
      </c>
      <c r="N623" s="54">
        <f t="shared" si="243"/>
        <v>0.81895994652556503</v>
      </c>
      <c r="O623" s="54">
        <f t="shared" si="243"/>
        <v>0.88862252027703781</v>
      </c>
      <c r="P623" s="54">
        <f t="shared" si="243"/>
        <v>0.95091092796849586</v>
      </c>
      <c r="Q623" s="54">
        <f t="shared" si="243"/>
        <v>1.0066931400958874</v>
      </c>
      <c r="R623" s="54">
        <f t="shared" si="243"/>
        <v>1.0564465662986009</v>
      </c>
      <c r="S623" s="54">
        <f t="shared" si="244"/>
        <v>1.1005407772938771</v>
      </c>
      <c r="T623" s="54">
        <f t="shared" si="244"/>
        <v>1.1393256206238309</v>
      </c>
      <c r="U623" s="54">
        <f t="shared" si="244"/>
        <v>1.1731516551192622</v>
      </c>
      <c r="V623" s="54">
        <f t="shared" si="244"/>
        <v>1.2023694951314421</v>
      </c>
      <c r="W623" s="54">
        <f t="shared" si="244"/>
        <v>1.2273243156744316</v>
      </c>
      <c r="X623" s="54">
        <f t="shared" si="244"/>
        <v>1.248350624836307</v>
      </c>
      <c r="Y623" s="54">
        <f t="shared" si="244"/>
        <v>1.2657685126188241</v>
      </c>
      <c r="Z623" s="54">
        <f t="shared" si="244"/>
        <v>1.2798813510370366</v>
      </c>
      <c r="AA623" s="54">
        <f t="shared" si="244"/>
        <v>1.2909746186469881</v>
      </c>
      <c r="AB623" s="54">
        <f t="shared" si="244"/>
        <v>1.2993155181064624</v>
      </c>
      <c r="AC623" s="54">
        <f t="shared" si="245"/>
        <v>1.305153125155327</v>
      </c>
      <c r="AD623" s="54">
        <f t="shared" si="245"/>
        <v>1.3087188803176426</v>
      </c>
      <c r="AE623" s="54">
        <f t="shared" si="245"/>
        <v>1.310227292574571</v>
      </c>
      <c r="AF623" s="54">
        <f t="shared" si="245"/>
        <v>1.309876766137166</v>
      </c>
      <c r="AG623" s="54">
        <f t="shared" si="245"/>
        <v>1.3078504905273736</v>
      </c>
      <c r="AH623" s="54">
        <f t="shared" si="245"/>
        <v>1.304317354035931</v>
      </c>
      <c r="AI623" s="54">
        <f t="shared" si="245"/>
        <v>1.2994328541221274</v>
      </c>
      <c r="AJ623" s="54">
        <f t="shared" si="245"/>
        <v>1.2933399874979523</v>
      </c>
      <c r="AK623" s="54">
        <f t="shared" si="245"/>
        <v>1.2861701088990785</v>
      </c>
      <c r="AL623" s="54">
        <f t="shared" si="245"/>
        <v>1.2780437518294965</v>
      </c>
      <c r="AN623" s="55">
        <f t="shared" si="228"/>
        <v>3.9999999999999983E-5</v>
      </c>
      <c r="AO623" s="55">
        <f t="shared" si="229"/>
        <v>-7.7399999999999691E-3</v>
      </c>
      <c r="AP623" s="55">
        <f t="shared" si="230"/>
        <v>0.31013999999999986</v>
      </c>
      <c r="AQ623" s="55">
        <f t="shared" si="231"/>
        <v>0.1168900000000006</v>
      </c>
      <c r="AR623" s="55">
        <f t="shared" si="232"/>
        <v>6.9499999999999895E-2</v>
      </c>
      <c r="AS623" s="55">
        <f t="shared" si="233"/>
        <v>0.16824999999999868</v>
      </c>
    </row>
    <row r="624" spans="1:45" ht="13.5" customHeight="1">
      <c r="A624" s="51">
        <v>614</v>
      </c>
      <c r="B624" s="52">
        <v>44712</v>
      </c>
      <c r="C624" s="53">
        <v>1.2E-4</v>
      </c>
      <c r="D624" s="53">
        <v>-0.83564000000000005</v>
      </c>
      <c r="E624" s="53">
        <v>1.4914400000000001</v>
      </c>
      <c r="F624" s="53">
        <v>4.37636</v>
      </c>
      <c r="G624" s="53">
        <v>1.1286099999999999</v>
      </c>
      <c r="H624" s="53">
        <v>13.433759999999999</v>
      </c>
      <c r="I624" s="54">
        <f t="shared" si="243"/>
        <v>-2.4756274036436932E-2</v>
      </c>
      <c r="J624" s="54">
        <f t="shared" si="243"/>
        <v>0.34895203496729937</v>
      </c>
      <c r="K624" s="54">
        <f t="shared" si="243"/>
        <v>0.54668144288714637</v>
      </c>
      <c r="L624" s="54">
        <f t="shared" si="243"/>
        <v>0.67229229564539383</v>
      </c>
      <c r="M624" s="54">
        <f t="shared" si="243"/>
        <v>0.76657688170254945</v>
      </c>
      <c r="N624" s="54">
        <f t="shared" si="243"/>
        <v>0.8452986213709337</v>
      </c>
      <c r="O624" s="54">
        <f t="shared" si="243"/>
        <v>0.91445143123452199</v>
      </c>
      <c r="P624" s="54">
        <f t="shared" si="243"/>
        <v>0.97631525219252868</v>
      </c>
      <c r="Q624" s="54">
        <f t="shared" si="243"/>
        <v>1.0318189060397971</v>
      </c>
      <c r="R624" s="54">
        <f t="shared" si="243"/>
        <v>1.0814368907553806</v>
      </c>
      <c r="S624" s="54">
        <f t="shared" si="244"/>
        <v>1.1255135493206279</v>
      </c>
      <c r="T624" s="54">
        <f t="shared" si="244"/>
        <v>1.1643694710834389</v>
      </c>
      <c r="U624" s="54">
        <f t="shared" si="244"/>
        <v>1.1983288750317953</v>
      </c>
      <c r="V624" s="54">
        <f t="shared" si="244"/>
        <v>1.2277208653939724</v>
      </c>
      <c r="W624" s="54">
        <f t="shared" si="244"/>
        <v>1.252873852132423</v>
      </c>
      <c r="X624" s="54">
        <f t="shared" si="244"/>
        <v>1.2741095965897145</v>
      </c>
      <c r="Y624" s="54">
        <f t="shared" si="244"/>
        <v>1.2917386404753601</v>
      </c>
      <c r="Z624" s="54">
        <f t="shared" si="244"/>
        <v>1.3060572840557099</v>
      </c>
      <c r="AA624" s="54">
        <f t="shared" si="244"/>
        <v>1.3173458305786028</v>
      </c>
      <c r="AB624" s="54">
        <f t="shared" si="244"/>
        <v>1.3258677558087975</v>
      </c>
      <c r="AC624" s="54">
        <f t="shared" si="245"/>
        <v>1.3318695165265448</v>
      </c>
      <c r="AD624" s="54">
        <f t="shared" si="245"/>
        <v>1.3355807844923031</v>
      </c>
      <c r="AE624" s="54">
        <f t="shared" si="245"/>
        <v>1.3372149545002727</v>
      </c>
      <c r="AF624" s="54">
        <f t="shared" si="245"/>
        <v>1.3369698217727473</v>
      </c>
      <c r="AG624" s="54">
        <f t="shared" si="245"/>
        <v>1.3350283570984498</v>
      </c>
      <c r="AH624" s="54">
        <f t="shared" si="245"/>
        <v>1.3315595311300772</v>
      </c>
      <c r="AI624" s="54">
        <f t="shared" si="245"/>
        <v>1.3267191550828905</v>
      </c>
      <c r="AJ624" s="54">
        <f t="shared" si="245"/>
        <v>1.320650715941952</v>
      </c>
      <c r="AK624" s="54">
        <f t="shared" si="245"/>
        <v>1.3134861917598339</v>
      </c>
      <c r="AL624" s="54">
        <f t="shared" si="245"/>
        <v>1.3053468377849564</v>
      </c>
      <c r="AN624" s="55">
        <f t="shared" si="228"/>
        <v>-1.9999999999999985E-5</v>
      </c>
      <c r="AO624" s="55">
        <f t="shared" si="229"/>
        <v>6.1699999999998978E-3</v>
      </c>
      <c r="AP624" s="55">
        <f t="shared" si="230"/>
        <v>7.5780000000000181E-2</v>
      </c>
      <c r="AQ624" s="55">
        <f t="shared" si="231"/>
        <v>7.4779999999999625E-2</v>
      </c>
      <c r="AR624" s="55">
        <f t="shared" si="232"/>
        <v>3.9539999999999909E-2</v>
      </c>
      <c r="AS624" s="55">
        <f t="shared" si="233"/>
        <v>9.2240000000000322E-2</v>
      </c>
    </row>
    <row r="625" spans="1:45" ht="13.5" customHeight="1">
      <c r="A625" s="51">
        <v>615</v>
      </c>
      <c r="B625" s="52">
        <v>44713</v>
      </c>
      <c r="C625" s="53">
        <v>1.3999999999999999E-4</v>
      </c>
      <c r="D625" s="53">
        <v>-0.83455000000000001</v>
      </c>
      <c r="E625" s="53">
        <v>1.6229</v>
      </c>
      <c r="F625" s="53">
        <v>4.5075900000000004</v>
      </c>
      <c r="G625" s="53">
        <v>1.0935299999999999</v>
      </c>
      <c r="H625" s="53">
        <v>13.28228</v>
      </c>
      <c r="I625" s="54">
        <f t="shared" si="243"/>
        <v>2.7822057148980145E-2</v>
      </c>
      <c r="J625" s="54">
        <f t="shared" si="243"/>
        <v>0.40850248232494074</v>
      </c>
      <c r="K625" s="54">
        <f t="shared" si="243"/>
        <v>0.60309556421304489</v>
      </c>
      <c r="L625" s="54">
        <f t="shared" si="243"/>
        <v>0.72494862143077798</v>
      </c>
      <c r="M625" s="54">
        <f t="shared" si="243"/>
        <v>0.81676765981530997</v>
      </c>
      <c r="N625" s="54">
        <f t="shared" si="243"/>
        <v>0.89423364721983878</v>
      </c>
      <c r="O625" s="54">
        <f t="shared" si="243"/>
        <v>0.96291474049712089</v>
      </c>
      <c r="P625" s="54">
        <f t="shared" si="243"/>
        <v>1.0247332147681882</v>
      </c>
      <c r="Q625" s="54">
        <f t="shared" si="243"/>
        <v>1.0803831183795101</v>
      </c>
      <c r="R625" s="54">
        <f t="shared" si="243"/>
        <v>1.13019961277926</v>
      </c>
      <c r="S625" s="54">
        <f t="shared" si="244"/>
        <v>1.174449253357065</v>
      </c>
      <c r="T625" s="54">
        <f t="shared" si="244"/>
        <v>1.2134117871079515</v>
      </c>
      <c r="U625" s="54">
        <f t="shared" si="244"/>
        <v>1.2473921138753323</v>
      </c>
      <c r="V625" s="54">
        <f t="shared" si="244"/>
        <v>1.2767124092430604</v>
      </c>
      <c r="W625" s="54">
        <f t="shared" si="244"/>
        <v>1.3017012374695038</v>
      </c>
      <c r="X625" s="54">
        <f t="shared" si="244"/>
        <v>1.3226845086549697</v>
      </c>
      <c r="Y625" s="54">
        <f t="shared" si="244"/>
        <v>1.3399790888255652</v>
      </c>
      <c r="Z625" s="54">
        <f t="shared" si="244"/>
        <v>1.35388868952082</v>
      </c>
      <c r="AA625" s="54">
        <f t="shared" si="244"/>
        <v>1.3647014510611593</v>
      </c>
      <c r="AB625" s="54">
        <f t="shared" si="244"/>
        <v>1.3726887071646365</v>
      </c>
      <c r="AC625" s="54">
        <f t="shared" si="245"/>
        <v>1.3781045461787955</v>
      </c>
      <c r="AD625" s="54">
        <f t="shared" si="245"/>
        <v>1.3811858971739666</v>
      </c>
      <c r="AE625" s="54">
        <f t="shared" si="245"/>
        <v>1.3821529540699693</v>
      </c>
      <c r="AF625" s="54">
        <f t="shared" si="245"/>
        <v>1.3812098108298263</v>
      </c>
      <c r="AG625" s="54">
        <f t="shared" si="245"/>
        <v>1.3785452218162386</v>
      </c>
      <c r="AH625" s="54">
        <f t="shared" si="245"/>
        <v>1.374333429297272</v>
      </c>
      <c r="AI625" s="54">
        <f t="shared" si="245"/>
        <v>1.3687350190135892</v>
      </c>
      <c r="AJ625" s="54">
        <f t="shared" si="245"/>
        <v>1.3618977776072712</v>
      </c>
      <c r="AK625" s="54">
        <f t="shared" si="245"/>
        <v>1.3539575345360748</v>
      </c>
      <c r="AL625" s="54">
        <f t="shared" si="245"/>
        <v>1.3450389771731897</v>
      </c>
      <c r="AN625" s="55">
        <f t="shared" si="228"/>
        <v>1.9999999999999985E-5</v>
      </c>
      <c r="AO625" s="55">
        <f t="shared" si="229"/>
        <v>1.0900000000000354E-3</v>
      </c>
      <c r="AP625" s="55">
        <f t="shared" si="230"/>
        <v>0.13145999999999991</v>
      </c>
      <c r="AQ625" s="55">
        <f t="shared" si="231"/>
        <v>0.1312300000000004</v>
      </c>
      <c r="AR625" s="55">
        <f t="shared" si="232"/>
        <v>-3.508E-2</v>
      </c>
      <c r="AS625" s="55">
        <f t="shared" si="233"/>
        <v>-0.15147999999999939</v>
      </c>
    </row>
    <row r="626" spans="1:45" ht="13.5" customHeight="1">
      <c r="A626" s="51">
        <v>616</v>
      </c>
      <c r="B626" s="52">
        <v>44714</v>
      </c>
      <c r="C626" s="53">
        <v>1E-4</v>
      </c>
      <c r="D626" s="53">
        <v>-0.83411000000000002</v>
      </c>
      <c r="E626" s="53">
        <v>1.7967</v>
      </c>
      <c r="F626" s="53">
        <v>4.75563</v>
      </c>
      <c r="G626" s="53">
        <v>1.1652899999999999</v>
      </c>
      <c r="H626" s="53">
        <v>13.245900000000001</v>
      </c>
      <c r="I626" s="54">
        <f t="shared" si="243"/>
        <v>5.5290848025826844E-2</v>
      </c>
      <c r="J626" s="54">
        <f t="shared" si="243"/>
        <v>0.46208426937907715</v>
      </c>
      <c r="K626" s="54">
        <f t="shared" si="243"/>
        <v>0.67234487731440074</v>
      </c>
      <c r="L626" s="54">
        <f t="shared" si="243"/>
        <v>0.80205389420714113</v>
      </c>
      <c r="M626" s="54">
        <f t="shared" si="243"/>
        <v>0.89744847756551926</v>
      </c>
      <c r="N626" s="54">
        <f t="shared" si="243"/>
        <v>0.97651569607776745</v>
      </c>
      <c r="O626" s="54">
        <f t="shared" si="243"/>
        <v>1.0460251501281617</v>
      </c>
      <c r="P626" s="54">
        <f t="shared" si="243"/>
        <v>1.1084339747907359</v>
      </c>
      <c r="Q626" s="54">
        <f t="shared" si="243"/>
        <v>1.1646321134184028</v>
      </c>
      <c r="R626" s="54">
        <f t="shared" si="243"/>
        <v>1.2149992537402594</v>
      </c>
      <c r="S626" s="54">
        <f t="shared" si="244"/>
        <v>1.2597890149065341</v>
      </c>
      <c r="T626" s="54">
        <f t="shared" si="244"/>
        <v>1.2992530182918347</v>
      </c>
      <c r="U626" s="54">
        <f t="shared" si="244"/>
        <v>1.3336696042955134</v>
      </c>
      <c r="V626" s="54">
        <f t="shared" si="244"/>
        <v>1.3633411648175304</v>
      </c>
      <c r="W626" s="54">
        <f t="shared" si="244"/>
        <v>1.3885837470808011</v>
      </c>
      <c r="X626" s="54">
        <f t="shared" si="244"/>
        <v>1.4097168784066418</v>
      </c>
      <c r="Y626" s="54">
        <f t="shared" si="244"/>
        <v>1.4270557109569941</v>
      </c>
      <c r="Z626" s="54">
        <f t="shared" si="244"/>
        <v>1.4409055850150707</v>
      </c>
      <c r="AA626" s="54">
        <f t="shared" si="244"/>
        <v>1.4515585515082985</v>
      </c>
      <c r="AB626" s="54">
        <f t="shared" si="244"/>
        <v>1.4592913366120168</v>
      </c>
      <c r="AC626" s="54">
        <f t="shared" si="245"/>
        <v>1.4643643186191657</v>
      </c>
      <c r="AD626" s="54">
        <f t="shared" si="245"/>
        <v>1.4670211955356012</v>
      </c>
      <c r="AE626" s="54">
        <f t="shared" si="245"/>
        <v>1.4674891138564274</v>
      </c>
      <c r="AF626" s="54">
        <f t="shared" si="245"/>
        <v>1.4659790982501104</v>
      </c>
      <c r="AG626" s="54">
        <f t="shared" si="245"/>
        <v>1.4626866714005595</v>
      </c>
      <c r="AH626" s="54">
        <f t="shared" si="245"/>
        <v>1.4577925878456695</v>
      </c>
      <c r="AI626" s="54">
        <f t="shared" si="245"/>
        <v>1.4514636295863799</v>
      </c>
      <c r="AJ626" s="54">
        <f t="shared" si="245"/>
        <v>1.4438534277758917</v>
      </c>
      <c r="AK626" s="54">
        <f t="shared" si="245"/>
        <v>1.4351032862477735</v>
      </c>
      <c r="AL626" s="54">
        <f t="shared" si="245"/>
        <v>1.4253429906009505</v>
      </c>
      <c r="AN626" s="55">
        <f t="shared" si="228"/>
        <v>-3.9999999999999983E-5</v>
      </c>
      <c r="AO626" s="55">
        <f t="shared" si="229"/>
        <v>4.3999999999999595E-4</v>
      </c>
      <c r="AP626" s="55">
        <f t="shared" si="230"/>
        <v>0.17379999999999995</v>
      </c>
      <c r="AQ626" s="55">
        <f t="shared" si="231"/>
        <v>0.24803999999999959</v>
      </c>
      <c r="AR626" s="55">
        <f t="shared" si="232"/>
        <v>7.1760000000000046E-2</v>
      </c>
      <c r="AS626" s="55">
        <f t="shared" si="233"/>
        <v>-3.6379999999999413E-2</v>
      </c>
    </row>
    <row r="627" spans="1:45" ht="13.5" customHeight="1">
      <c r="A627" s="51">
        <v>617</v>
      </c>
      <c r="B627" s="52">
        <v>44715</v>
      </c>
      <c r="C627" s="53">
        <v>1.3999999999999999E-4</v>
      </c>
      <c r="D627" s="53">
        <v>-0.83501000000000003</v>
      </c>
      <c r="E627" s="53">
        <v>2.0145900000000001</v>
      </c>
      <c r="F627" s="53">
        <v>4.7827299999999999</v>
      </c>
      <c r="G627" s="53">
        <v>1.2371000000000001</v>
      </c>
      <c r="H627" s="53">
        <v>13.28965</v>
      </c>
      <c r="I627" s="54">
        <f t="shared" si="243"/>
        <v>8.2629638733495048E-2</v>
      </c>
      <c r="J627" s="54">
        <f t="shared" si="243"/>
        <v>0.51062360581139488</v>
      </c>
      <c r="K627" s="54">
        <f t="shared" si="243"/>
        <v>0.73034829158805215</v>
      </c>
      <c r="L627" s="54">
        <f t="shared" si="243"/>
        <v>0.86155975240600713</v>
      </c>
      <c r="M627" s="54">
        <f t="shared" si="243"/>
        <v>0.95439575877115157</v>
      </c>
      <c r="N627" s="54">
        <f t="shared" si="243"/>
        <v>1.0293384205960472</v>
      </c>
      <c r="O627" s="54">
        <f t="shared" si="243"/>
        <v>1.0944655754480936</v>
      </c>
      <c r="P627" s="54">
        <f t="shared" si="243"/>
        <v>1.1528144424073283</v>
      </c>
      <c r="Q627" s="54">
        <f t="shared" si="243"/>
        <v>1.2054713803652843</v>
      </c>
      <c r="R627" s="54">
        <f t="shared" si="243"/>
        <v>1.2528334679364743</v>
      </c>
      <c r="S627" s="54">
        <f t="shared" si="244"/>
        <v>1.2951002208051552</v>
      </c>
      <c r="T627" s="54">
        <f t="shared" si="244"/>
        <v>1.3324489888672095</v>
      </c>
      <c r="U627" s="54">
        <f t="shared" si="244"/>
        <v>1.3650856322709775</v>
      </c>
      <c r="V627" s="54">
        <f t="shared" si="244"/>
        <v>1.3932496439859159</v>
      </c>
      <c r="W627" s="54">
        <f t="shared" si="244"/>
        <v>1.4172052633719368</v>
      </c>
      <c r="X627" s="54">
        <f t="shared" si="244"/>
        <v>1.437230355516572</v>
      </c>
      <c r="Y627" s="54">
        <f t="shared" si="244"/>
        <v>1.4536068855203437</v>
      </c>
      <c r="Z627" s="54">
        <f t="shared" si="244"/>
        <v>1.4666137987318169</v>
      </c>
      <c r="AA627" s="54">
        <f t="shared" si="244"/>
        <v>1.4765220940071393</v>
      </c>
      <c r="AB627" s="54">
        <f t="shared" si="244"/>
        <v>1.4835916211798663</v>
      </c>
      <c r="AC627" s="54">
        <f t="shared" si="245"/>
        <v>1.4880691469546026</v>
      </c>
      <c r="AD627" s="54">
        <f t="shared" si="245"/>
        <v>1.4901873210376297</v>
      </c>
      <c r="AE627" s="54">
        <f t="shared" si="245"/>
        <v>1.4901642667872013</v>
      </c>
      <c r="AF627" s="54">
        <f t="shared" si="245"/>
        <v>1.4882035972698113</v>
      </c>
      <c r="AG627" s="54">
        <f t="shared" si="245"/>
        <v>1.4844947155048647</v>
      </c>
      <c r="AH627" s="54">
        <f t="shared" si="245"/>
        <v>1.4792132996250662</v>
      </c>
      <c r="AI627" s="54">
        <f t="shared" si="245"/>
        <v>1.4725219034662265</v>
      </c>
      <c r="AJ627" s="54">
        <f t="shared" si="245"/>
        <v>1.4645706240756526</v>
      </c>
      <c r="AK627" s="54">
        <f t="shared" si="245"/>
        <v>1.4554978023701877</v>
      </c>
      <c r="AL627" s="54">
        <f t="shared" si="245"/>
        <v>1.4454307335519601</v>
      </c>
      <c r="AN627" s="55">
        <f t="shared" si="228"/>
        <v>3.9999999999999983E-5</v>
      </c>
      <c r="AO627" s="55">
        <f t="shared" si="229"/>
        <v>-9.000000000000119E-4</v>
      </c>
      <c r="AP627" s="55">
        <f t="shared" si="230"/>
        <v>0.21789000000000014</v>
      </c>
      <c r="AQ627" s="55">
        <f t="shared" si="231"/>
        <v>2.7099999999999902E-2</v>
      </c>
      <c r="AR627" s="55">
        <f t="shared" si="232"/>
        <v>7.1810000000000151E-2</v>
      </c>
      <c r="AS627" s="55">
        <f t="shared" si="233"/>
        <v>4.3749999999999289E-2</v>
      </c>
    </row>
    <row r="628" spans="1:45" ht="13.5" customHeight="1">
      <c r="A628" s="51">
        <v>618</v>
      </c>
      <c r="B628" s="52">
        <v>44718</v>
      </c>
      <c r="C628" s="53">
        <v>2.0000000000000001E-4</v>
      </c>
      <c r="D628" s="53">
        <v>-0.86153000000000002</v>
      </c>
      <c r="E628" s="53">
        <v>2.22831</v>
      </c>
      <c r="F628" s="53">
        <v>4.9245099999999997</v>
      </c>
      <c r="G628" s="53">
        <v>1.17717</v>
      </c>
      <c r="H628" s="53">
        <v>13.6069</v>
      </c>
      <c r="I628" s="54">
        <f t="shared" si="243"/>
        <v>0.14053927637316543</v>
      </c>
      <c r="J628" s="54">
        <f t="shared" si="243"/>
        <v>0.57839752857920423</v>
      </c>
      <c r="K628" s="54">
        <f t="shared" si="243"/>
        <v>0.78961964576031063</v>
      </c>
      <c r="L628" s="54">
        <f t="shared" si="243"/>
        <v>0.91091995559330019</v>
      </c>
      <c r="M628" s="54">
        <f t="shared" si="243"/>
        <v>0.99641845776553062</v>
      </c>
      <c r="N628" s="54">
        <f t="shared" si="243"/>
        <v>1.066755419918731</v>
      </c>
      <c r="O628" s="54">
        <f t="shared" si="243"/>
        <v>1.1293267263856046</v>
      </c>
      <c r="P628" s="54">
        <f t="shared" si="243"/>
        <v>1.1865002713934836</v>
      </c>
      <c r="Q628" s="54">
        <f t="shared" si="243"/>
        <v>1.2388760652743553</v>
      </c>
      <c r="R628" s="54">
        <f t="shared" si="243"/>
        <v>1.2865304168453895</v>
      </c>
      <c r="S628" s="54">
        <f t="shared" si="244"/>
        <v>1.3294575982812771</v>
      </c>
      <c r="T628" s="54">
        <f t="shared" si="244"/>
        <v>1.3677032432777609</v>
      </c>
      <c r="U628" s="54">
        <f t="shared" si="244"/>
        <v>1.4013867879085773</v>
      </c>
      <c r="V628" s="54">
        <f t="shared" si="244"/>
        <v>1.4306891743585655</v>
      </c>
      <c r="W628" s="54">
        <f t="shared" si="244"/>
        <v>1.4558335886572595</v>
      </c>
      <c r="X628" s="54">
        <f t="shared" si="244"/>
        <v>1.4770682024624837</v>
      </c>
      <c r="Y628" s="54">
        <f t="shared" si="244"/>
        <v>1.494652971509371</v>
      </c>
      <c r="Z628" s="54">
        <f t="shared" si="244"/>
        <v>1.5088502541380209</v>
      </c>
      <c r="AA628" s="54">
        <f t="shared" si="244"/>
        <v>1.5199184401097721</v>
      </c>
      <c r="AB628" s="54">
        <f t="shared" si="244"/>
        <v>1.5281077852546863</v>
      </c>
      <c r="AC628" s="54">
        <f t="shared" si="245"/>
        <v>1.5336578070537144</v>
      </c>
      <c r="AD628" s="54">
        <f t="shared" si="245"/>
        <v>1.5367957649224078</v>
      </c>
      <c r="AE628" s="54">
        <f t="shared" si="245"/>
        <v>1.5377358862525836</v>
      </c>
      <c r="AF628" s="54">
        <f t="shared" si="245"/>
        <v>1.5366791009075322</v>
      </c>
      <c r="AG628" s="54">
        <f t="shared" si="245"/>
        <v>1.5338131190209268</v>
      </c>
      <c r="AH628" s="54">
        <f t="shared" si="245"/>
        <v>1.529312737237237</v>
      </c>
      <c r="AI628" s="54">
        <f t="shared" si="245"/>
        <v>1.5233402933604798</v>
      </c>
      <c r="AJ628" s="54">
        <f t="shared" si="245"/>
        <v>1.5160462135117001</v>
      </c>
      <c r="AK628" s="54">
        <f t="shared" si="245"/>
        <v>1.5075696126875513</v>
      </c>
      <c r="AL628" s="54">
        <f t="shared" si="245"/>
        <v>1.4980389213663667</v>
      </c>
      <c r="AN628" s="55">
        <f t="shared" si="228"/>
        <v>6.0000000000000022E-5</v>
      </c>
      <c r="AO628" s="55">
        <f t="shared" si="229"/>
        <v>-2.6519999999999988E-2</v>
      </c>
      <c r="AP628" s="55">
        <f t="shared" si="230"/>
        <v>0.21371999999999991</v>
      </c>
      <c r="AQ628" s="55">
        <f t="shared" si="231"/>
        <v>0.1417799999999998</v>
      </c>
      <c r="AR628" s="55">
        <f t="shared" si="232"/>
        <v>-5.9930000000000039E-2</v>
      </c>
      <c r="AS628" s="55">
        <f t="shared" si="233"/>
        <v>0.31724999999999959</v>
      </c>
    </row>
    <row r="629" spans="1:45" ht="13.5" customHeight="1">
      <c r="A629" s="51">
        <v>619</v>
      </c>
      <c r="B629" s="52">
        <v>44719</v>
      </c>
      <c r="C629" s="53">
        <v>4.4999999999999999E-4</v>
      </c>
      <c r="D629" s="53">
        <v>-0.82198000000000004</v>
      </c>
      <c r="E629" s="53">
        <v>2.02868</v>
      </c>
      <c r="F629" s="53">
        <v>4.9638600000000004</v>
      </c>
      <c r="G629" s="53">
        <v>1.1888399999999999</v>
      </c>
      <c r="H629" s="53">
        <v>13.19036</v>
      </c>
      <c r="I629" s="54">
        <f t="shared" si="243"/>
        <v>0.12054516232114501</v>
      </c>
      <c r="J629" s="54">
        <f t="shared" si="243"/>
        <v>0.54750448815432529</v>
      </c>
      <c r="K629" s="54">
        <f t="shared" si="243"/>
        <v>0.76341137295013972</v>
      </c>
      <c r="L629" s="54">
        <f t="shared" si="243"/>
        <v>0.89302812509907781</v>
      </c>
      <c r="M629" s="54">
        <f t="shared" si="243"/>
        <v>0.9865339961463917</v>
      </c>
      <c r="N629" s="54">
        <f t="shared" si="243"/>
        <v>1.0635153448082333</v>
      </c>
      <c r="O629" s="54">
        <f t="shared" si="243"/>
        <v>1.1312807555661024</v>
      </c>
      <c r="P629" s="54">
        <f t="shared" si="243"/>
        <v>1.1923851172116162</v>
      </c>
      <c r="Q629" s="54">
        <f t="shared" si="243"/>
        <v>1.2476566909726394</v>
      </c>
      <c r="R629" s="54">
        <f t="shared" si="243"/>
        <v>1.2973735899876924</v>
      </c>
      <c r="S629" s="54">
        <f t="shared" si="244"/>
        <v>1.3416934013058117</v>
      </c>
      <c r="T629" s="54">
        <f t="shared" si="244"/>
        <v>1.3807908274191361</v>
      </c>
      <c r="U629" s="54">
        <f t="shared" si="244"/>
        <v>1.4148874381150536</v>
      </c>
      <c r="V629" s="54">
        <f t="shared" si="244"/>
        <v>1.4442458901172481</v>
      </c>
      <c r="W629" s="54">
        <f t="shared" si="244"/>
        <v>1.4691556492101319</v>
      </c>
      <c r="X629" s="54">
        <f t="shared" si="244"/>
        <v>1.4899193560269133</v>
      </c>
      <c r="Y629" s="54">
        <f t="shared" si="244"/>
        <v>1.5068422300185387</v>
      </c>
      <c r="Z629" s="54">
        <f t="shared" si="244"/>
        <v>1.5202245760612596</v>
      </c>
      <c r="AA629" s="54">
        <f t="shared" si="244"/>
        <v>1.5303568055430066</v>
      </c>
      <c r="AB629" s="54">
        <f t="shared" si="244"/>
        <v>1.5375163201357616</v>
      </c>
      <c r="AC629" s="54">
        <f t="shared" si="245"/>
        <v>1.541965715989849</v>
      </c>
      <c r="AD629" s="54">
        <f t="shared" si="245"/>
        <v>1.543951900866734</v>
      </c>
      <c r="AE629" s="54">
        <f t="shared" si="245"/>
        <v>1.5437058316851084</v>
      </c>
      <c r="AF629" s="54">
        <f t="shared" si="245"/>
        <v>1.5414426669742733</v>
      </c>
      <c r="AG629" s="54">
        <f t="shared" si="245"/>
        <v>1.5373621912669646</v>
      </c>
      <c r="AH629" s="54">
        <f t="shared" si="245"/>
        <v>1.5316494123541222</v>
      </c>
      <c r="AI629" s="54">
        <f t="shared" si="245"/>
        <v>1.5244752628327316</v>
      </c>
      <c r="AJ629" s="54">
        <f t="shared" si="245"/>
        <v>1.5159973585435214</v>
      </c>
      <c r="AK629" s="54">
        <f t="shared" si="245"/>
        <v>1.5063607812116895</v>
      </c>
      <c r="AL629" s="54">
        <f t="shared" si="245"/>
        <v>1.4956988628800068</v>
      </c>
      <c r="AN629" s="55">
        <f t="shared" si="228"/>
        <v>2.5000000000000001E-4</v>
      </c>
      <c r="AO629" s="55">
        <f t="shared" si="229"/>
        <v>3.9549999999999974E-2</v>
      </c>
      <c r="AP629" s="55">
        <f t="shared" si="230"/>
        <v>-0.19962999999999997</v>
      </c>
      <c r="AQ629" s="55">
        <f t="shared" si="231"/>
        <v>3.9350000000000662E-2</v>
      </c>
      <c r="AR629" s="55">
        <f t="shared" si="232"/>
        <v>1.1669999999999847E-2</v>
      </c>
      <c r="AS629" s="55">
        <f t="shared" si="233"/>
        <v>-0.41653999999999947</v>
      </c>
    </row>
    <row r="630" spans="1:45" ht="13.5" customHeight="1">
      <c r="A630" s="51">
        <v>620</v>
      </c>
      <c r="B630" s="52">
        <v>44720</v>
      </c>
      <c r="C630" s="53">
        <v>2.5000000000000001E-4</v>
      </c>
      <c r="D630" s="53">
        <v>-0.83074999999999999</v>
      </c>
      <c r="E630" s="53">
        <v>2.21787</v>
      </c>
      <c r="F630" s="53">
        <v>4.9757999999999996</v>
      </c>
      <c r="G630" s="53">
        <v>1.2398100000000001</v>
      </c>
      <c r="H630" s="53">
        <v>13.270910000000001</v>
      </c>
      <c r="I630" s="54">
        <f t="shared" si="243"/>
        <v>0.14063041861094386</v>
      </c>
      <c r="J630" s="54">
        <f t="shared" si="243"/>
        <v>0.58617905100524514</v>
      </c>
      <c r="K630" s="54">
        <f t="shared" si="243"/>
        <v>0.80966940358711925</v>
      </c>
      <c r="L630" s="54">
        <f t="shared" si="243"/>
        <v>0.9400056960851193</v>
      </c>
      <c r="M630" s="54">
        <f t="shared" si="243"/>
        <v>1.0308787326494886</v>
      </c>
      <c r="N630" s="54">
        <f t="shared" si="243"/>
        <v>1.1040071788197749</v>
      </c>
      <c r="O630" s="54">
        <f t="shared" si="243"/>
        <v>1.1677908187062476</v>
      </c>
      <c r="P630" s="54">
        <f t="shared" si="243"/>
        <v>1.2252588196240741</v>
      </c>
      <c r="Q630" s="54">
        <f t="shared" si="243"/>
        <v>1.27739350463027</v>
      </c>
      <c r="R630" s="54">
        <f t="shared" si="243"/>
        <v>1.3244788856651504</v>
      </c>
      <c r="S630" s="54">
        <f t="shared" si="244"/>
        <v>1.366619824102085</v>
      </c>
      <c r="T630" s="54">
        <f t="shared" si="244"/>
        <v>1.4039222578851664</v>
      </c>
      <c r="U630" s="54">
        <f t="shared" si="244"/>
        <v>1.4365411535986514</v>
      </c>
      <c r="V630" s="54">
        <f t="shared" si="244"/>
        <v>1.4646811719674799</v>
      </c>
      <c r="W630" s="54">
        <f t="shared" si="244"/>
        <v>1.4885836155773475</v>
      </c>
      <c r="X630" s="54">
        <f t="shared" si="244"/>
        <v>1.5085119708138988</v>
      </c>
      <c r="Y630" s="54">
        <f t="shared" si="244"/>
        <v>1.5247398777663086</v>
      </c>
      <c r="Z630" s="54">
        <f t="shared" si="244"/>
        <v>1.5375421887961305</v>
      </c>
      <c r="AA630" s="54">
        <f t="shared" si="244"/>
        <v>1.5471887360816561</v>
      </c>
      <c r="AB630" s="54">
        <f t="shared" si="244"/>
        <v>1.5539401989145023</v>
      </c>
      <c r="AC630" s="54">
        <f t="shared" si="245"/>
        <v>1.5580455080918345</v>
      </c>
      <c r="AD630" s="54">
        <f t="shared" si="245"/>
        <v>1.5597403415366515</v>
      </c>
      <c r="AE630" s="54">
        <f t="shared" si="245"/>
        <v>1.5592463801701937</v>
      </c>
      <c r="AF630" s="54">
        <f t="shared" si="245"/>
        <v>1.5567710859524184</v>
      </c>
      <c r="AG630" s="54">
        <f t="shared" si="245"/>
        <v>1.5525078334231674</v>
      </c>
      <c r="AH630" s="54">
        <f t="shared" si="245"/>
        <v>1.5466362760749639</v>
      </c>
      <c r="AI630" s="54">
        <f t="shared" si="245"/>
        <v>1.5393228642871821</v>
      </c>
      <c r="AJ630" s="54">
        <f t="shared" si="245"/>
        <v>1.5307214564462774</v>
      </c>
      <c r="AK630" s="54">
        <f t="shared" si="245"/>
        <v>1.5209739823702912</v>
      </c>
      <c r="AL630" s="54">
        <f t="shared" si="245"/>
        <v>1.5102111304784642</v>
      </c>
      <c r="AN630" s="55">
        <f t="shared" si="228"/>
        <v>-1.9999999999999998E-4</v>
      </c>
      <c r="AO630" s="55">
        <f t="shared" si="229"/>
        <v>-8.7699999999999445E-3</v>
      </c>
      <c r="AP630" s="55">
        <f t="shared" si="230"/>
        <v>0.18918999999999997</v>
      </c>
      <c r="AQ630" s="55">
        <f t="shared" si="231"/>
        <v>1.1939999999999173E-2</v>
      </c>
      <c r="AR630" s="55">
        <f t="shared" si="232"/>
        <v>5.0970000000000182E-2</v>
      </c>
      <c r="AS630" s="55">
        <f t="shared" si="233"/>
        <v>8.0550000000000566E-2</v>
      </c>
    </row>
    <row r="631" spans="1:45" ht="13.5" customHeight="1">
      <c r="A631" s="51">
        <v>621</v>
      </c>
      <c r="B631" s="52">
        <v>44721</v>
      </c>
      <c r="C631" s="53">
        <v>2.4000000000000001E-4</v>
      </c>
      <c r="D631" s="53">
        <v>-0.83848999999999996</v>
      </c>
      <c r="E631" s="53">
        <v>2.1080100000000002</v>
      </c>
      <c r="F631" s="53">
        <v>5.1521699999999999</v>
      </c>
      <c r="G631" s="53">
        <v>1.12269</v>
      </c>
      <c r="H631" s="53">
        <v>12.75825</v>
      </c>
      <c r="I631" s="54">
        <f t="shared" ref="I631:R640" si="246">IFERROR($C631 + $D631 * (1 - EXP(-I$9 / $G631)) / (I$9 / $G631)+ $E631 * ((1 - EXP(-I$9 / $G631)) / (I$9 / $G631) - EXP(-I$9 / $G631))+ $F631 * ((1 - EXP(-I$9 / $H631)) / (I$9 / $H631) - EXP(-I$9 / $H631)),"n.a")</f>
        <v>0.1672619194586315</v>
      </c>
      <c r="J631" s="54">
        <f t="shared" si="246"/>
        <v>0.60189980590289816</v>
      </c>
      <c r="K631" s="54">
        <f t="shared" si="246"/>
        <v>0.8154927593092578</v>
      </c>
      <c r="L631" s="54">
        <f t="shared" si="246"/>
        <v>0.94381626272732522</v>
      </c>
      <c r="M631" s="54">
        <f t="shared" si="246"/>
        <v>1.0382766751279224</v>
      </c>
      <c r="N631" s="54">
        <f t="shared" si="246"/>
        <v>1.1175929062297041</v>
      </c>
      <c r="O631" s="54">
        <f t="shared" si="246"/>
        <v>1.1881685566469617</v>
      </c>
      <c r="P631" s="54">
        <f t="shared" si="246"/>
        <v>1.2519873400267352</v>
      </c>
      <c r="Q631" s="54">
        <f t="shared" si="246"/>
        <v>1.3095895252820031</v>
      </c>
      <c r="R631" s="54">
        <f t="shared" si="246"/>
        <v>1.3611407299519964</v>
      </c>
      <c r="S631" s="54">
        <f t="shared" ref="S631:AB640" si="247">IFERROR($C631 + $D631 * (1 - EXP(-S$9 / $G631)) / (S$9 / $G631)+ $E631 * ((1 - EXP(-S$9 / $G631)) / (S$9 / $G631) - EXP(-S$9 / $G631))+ $F631 * ((1 - EXP(-S$9 / $H631)) / (S$9 / $H631) - EXP(-S$9 / $H631)),"n.a")</f>
        <v>1.4067803627476461</v>
      </c>
      <c r="T631" s="54">
        <f t="shared" si="247"/>
        <v>1.4467103963182719</v>
      </c>
      <c r="U631" s="54">
        <f t="shared" si="247"/>
        <v>1.4811986862970543</v>
      </c>
      <c r="V631" s="54">
        <f t="shared" si="247"/>
        <v>1.5105598739732913</v>
      </c>
      <c r="W631" s="54">
        <f t="shared" si="247"/>
        <v>1.5351348221162113</v>
      </c>
      <c r="X631" s="54">
        <f t="shared" si="247"/>
        <v>1.5552742606364092</v>
      </c>
      <c r="Y631" s="54">
        <f t="shared" si="247"/>
        <v>1.571327202956462</v>
      </c>
      <c r="Z631" s="54">
        <f t="shared" si="247"/>
        <v>1.5836332712556622</v>
      </c>
      <c r="AA631" s="54">
        <f t="shared" si="247"/>
        <v>1.5925178902508847</v>
      </c>
      <c r="AB631" s="54">
        <f t="shared" si="247"/>
        <v>1.5982894833740837</v>
      </c>
      <c r="AC631" s="54">
        <f t="shared" ref="AC631:AL640" si="248">IFERROR($C631 + $D631 * (1 - EXP(-AC$9 / $G631)) / (AC$9 / $G631)+ $E631 * ((1 - EXP(-AC$9 / $G631)) / (AC$9 / $G631) - EXP(-AC$9 / $G631))+ $F631 * ((1 - EXP(-AC$9 / $H631)) / (AC$9 / $H631) - EXP(-AC$9 / $H631)),"n.a")</f>
        <v>1.6012380305638305</v>
      </c>
      <c r="AD631" s="54">
        <f t="shared" si="248"/>
        <v>1.6016345367513027</v>
      </c>
      <c r="AE631" s="54">
        <f t="shared" si="248"/>
        <v>1.5997311007060055</v>
      </c>
      <c r="AF631" s="54">
        <f t="shared" si="248"/>
        <v>1.5957613725652737</v>
      </c>
      <c r="AG631" s="54">
        <f t="shared" si="248"/>
        <v>1.5899412560269843</v>
      </c>
      <c r="AH631" s="54">
        <f t="shared" si="248"/>
        <v>1.5824697572049415</v>
      </c>
      <c r="AI631" s="54">
        <f t="shared" si="248"/>
        <v>1.5735299134440899</v>
      </c>
      <c r="AJ631" s="54">
        <f t="shared" si="248"/>
        <v>1.5632897567625079</v>
      </c>
      <c r="AK631" s="54">
        <f t="shared" si="248"/>
        <v>1.551903281264247</v>
      </c>
      <c r="AL631" s="54">
        <f t="shared" si="248"/>
        <v>1.5395113940116918</v>
      </c>
      <c r="AN631" s="55">
        <f t="shared" si="228"/>
        <v>-9.9999999999999991E-6</v>
      </c>
      <c r="AO631" s="55">
        <f t="shared" si="229"/>
        <v>-7.7399999999999691E-3</v>
      </c>
      <c r="AP631" s="55">
        <f t="shared" si="230"/>
        <v>-0.10985999999999985</v>
      </c>
      <c r="AQ631" s="55">
        <f t="shared" si="231"/>
        <v>0.17637000000000036</v>
      </c>
      <c r="AR631" s="55">
        <f t="shared" si="232"/>
        <v>-0.11712000000000011</v>
      </c>
      <c r="AS631" s="55">
        <f t="shared" si="233"/>
        <v>-0.51266000000000034</v>
      </c>
    </row>
    <row r="632" spans="1:45" ht="13.5" customHeight="1">
      <c r="A632" s="51">
        <v>622</v>
      </c>
      <c r="B632" s="52">
        <v>44722</v>
      </c>
      <c r="C632" s="53">
        <v>4.2000000000000002E-4</v>
      </c>
      <c r="D632" s="53">
        <v>-0.93937000000000004</v>
      </c>
      <c r="E632" s="53">
        <v>2.8725399999999999</v>
      </c>
      <c r="F632" s="53">
        <v>5.0013800000000002</v>
      </c>
      <c r="G632" s="53">
        <v>1.1870000000000001</v>
      </c>
      <c r="H632" s="53">
        <v>13.06124</v>
      </c>
      <c r="I632" s="54">
        <f t="shared" si="246"/>
        <v>0.25179490960233852</v>
      </c>
      <c r="J632" s="54">
        <f t="shared" si="246"/>
        <v>0.74821705119809567</v>
      </c>
      <c r="K632" s="54">
        <f t="shared" si="246"/>
        <v>0.96835467054366986</v>
      </c>
      <c r="L632" s="54">
        <f t="shared" si="246"/>
        <v>1.0816120063518175</v>
      </c>
      <c r="M632" s="54">
        <f t="shared" si="246"/>
        <v>1.1547522040577762</v>
      </c>
      <c r="N632" s="54">
        <f t="shared" si="246"/>
        <v>1.2128881215963525</v>
      </c>
      <c r="O632" s="54">
        <f t="shared" si="246"/>
        <v>1.2646925552705353</v>
      </c>
      <c r="P632" s="54">
        <f t="shared" si="246"/>
        <v>1.3126517002914764</v>
      </c>
      <c r="Q632" s="54">
        <f t="shared" si="246"/>
        <v>1.3571292852342833</v>
      </c>
      <c r="R632" s="54">
        <f t="shared" si="246"/>
        <v>1.3979080003176914</v>
      </c>
      <c r="S632" s="54">
        <f t="shared" si="247"/>
        <v>1.4347269181293041</v>
      </c>
      <c r="T632" s="54">
        <f t="shared" si="247"/>
        <v>1.467435007955654</v>
      </c>
      <c r="U632" s="54">
        <f t="shared" si="247"/>
        <v>1.496008380090746</v>
      </c>
      <c r="V632" s="54">
        <f t="shared" si="247"/>
        <v>1.5205266001184219</v>
      </c>
      <c r="W632" s="54">
        <f t="shared" si="247"/>
        <v>1.5411424268022238</v>
      </c>
      <c r="X632" s="54">
        <f t="shared" si="247"/>
        <v>1.5580557182226247</v>
      </c>
      <c r="Y632" s="54">
        <f t="shared" si="247"/>
        <v>1.5714936422265096</v>
      </c>
      <c r="Z632" s="54">
        <f t="shared" si="247"/>
        <v>1.5816965510977021</v>
      </c>
      <c r="AA632" s="54">
        <f t="shared" si="247"/>
        <v>1.5889082508316412</v>
      </c>
      <c r="AB632" s="54">
        <f t="shared" si="247"/>
        <v>1.5933694743712938</v>
      </c>
      <c r="AC632" s="54">
        <f t="shared" si="248"/>
        <v>1.5953136223935547</v>
      </c>
      <c r="AD632" s="54">
        <f t="shared" si="248"/>
        <v>1.594964085556126</v>
      </c>
      <c r="AE632" s="54">
        <f t="shared" si="248"/>
        <v>1.5925326614219646</v>
      </c>
      <c r="AF632" s="54">
        <f t="shared" si="248"/>
        <v>1.5882187254711724</v>
      </c>
      <c r="AG632" s="54">
        <f t="shared" si="248"/>
        <v>1.5822089189572661</v>
      </c>
      <c r="AH632" s="54">
        <f t="shared" si="248"/>
        <v>1.574677188260025</v>
      </c>
      <c r="AI632" s="54">
        <f t="shared" si="248"/>
        <v>1.5657850601530934</v>
      </c>
      <c r="AJ632" s="54">
        <f t="shared" si="248"/>
        <v>1.5556820718939184</v>
      </c>
      <c r="AK632" s="54">
        <f t="shared" si="248"/>
        <v>1.5445062990571334</v>
      </c>
      <c r="AL632" s="54">
        <f t="shared" si="248"/>
        <v>1.5323849408596033</v>
      </c>
      <c r="AN632" s="55">
        <f t="shared" si="228"/>
        <v>1.8000000000000001E-4</v>
      </c>
      <c r="AO632" s="55">
        <f t="shared" si="229"/>
        <v>-0.10088000000000008</v>
      </c>
      <c r="AP632" s="55">
        <f t="shared" si="230"/>
        <v>0.76452999999999971</v>
      </c>
      <c r="AQ632" s="55">
        <f t="shared" si="231"/>
        <v>-0.15078999999999976</v>
      </c>
      <c r="AR632" s="55">
        <f t="shared" si="232"/>
        <v>6.4310000000000089E-2</v>
      </c>
      <c r="AS632" s="55">
        <f t="shared" si="233"/>
        <v>0.30298999999999943</v>
      </c>
    </row>
    <row r="633" spans="1:45" ht="13.5" customHeight="1">
      <c r="A633" s="51">
        <v>623</v>
      </c>
      <c r="B633" s="52">
        <v>44725</v>
      </c>
      <c r="C633" s="53">
        <v>1.3999999999999999E-4</v>
      </c>
      <c r="D633" s="53">
        <v>-1.00423</v>
      </c>
      <c r="E633" s="53">
        <v>3.8328600000000002</v>
      </c>
      <c r="F633" s="53">
        <v>5.02447</v>
      </c>
      <c r="G633" s="53">
        <v>1.29891</v>
      </c>
      <c r="H633" s="53">
        <v>13.131970000000001</v>
      </c>
      <c r="I633" s="54">
        <f t="shared" si="246"/>
        <v>0.37987515359143897</v>
      </c>
      <c r="J633" s="54">
        <f t="shared" si="246"/>
        <v>0.96727861696766981</v>
      </c>
      <c r="K633" s="54">
        <f t="shared" si="246"/>
        <v>1.2162097558828773</v>
      </c>
      <c r="L633" s="54">
        <f t="shared" si="246"/>
        <v>1.3264251232378168</v>
      </c>
      <c r="M633" s="54">
        <f t="shared" si="246"/>
        <v>1.3828508630834166</v>
      </c>
      <c r="N633" s="54">
        <f t="shared" si="246"/>
        <v>1.4201240050927963</v>
      </c>
      <c r="O633" s="54">
        <f t="shared" si="246"/>
        <v>1.4513579357298219</v>
      </c>
      <c r="P633" s="54">
        <f t="shared" si="246"/>
        <v>1.4807940785954745</v>
      </c>
      <c r="Q633" s="54">
        <f t="shared" si="246"/>
        <v>1.5092554408126782</v>
      </c>
      <c r="R633" s="54">
        <f t="shared" si="246"/>
        <v>1.5364226519866482</v>
      </c>
      <c r="S633" s="54">
        <f t="shared" si="247"/>
        <v>1.5617319613661595</v>
      </c>
      <c r="T633" s="54">
        <f t="shared" si="247"/>
        <v>1.5846919529169887</v>
      </c>
      <c r="U633" s="54">
        <f t="shared" si="247"/>
        <v>1.6049662479716149</v>
      </c>
      <c r="V633" s="54">
        <f t="shared" si="247"/>
        <v>1.6223699396154356</v>
      </c>
      <c r="W633" s="54">
        <f t="shared" si="247"/>
        <v>1.6368401840754787</v>
      </c>
      <c r="X633" s="54">
        <f t="shared" si="247"/>
        <v>1.6484039689448788</v>
      </c>
      <c r="Y633" s="54">
        <f t="shared" si="247"/>
        <v>1.6571505903421768</v>
      </c>
      <c r="Z633" s="54">
        <f t="shared" si="247"/>
        <v>1.6632103250195724</v>
      </c>
      <c r="AA633" s="54">
        <f t="shared" si="247"/>
        <v>1.6667386849902228</v>
      </c>
      <c r="AB633" s="54">
        <f t="shared" si="247"/>
        <v>1.6679051137792347</v>
      </c>
      <c r="AC633" s="54">
        <f t="shared" si="248"/>
        <v>1.6668850229163445</v>
      </c>
      <c r="AD633" s="54">
        <f t="shared" si="248"/>
        <v>1.6638542704510755</v>
      </c>
      <c r="AE633" s="54">
        <f t="shared" si="248"/>
        <v>1.6589853992700487</v>
      </c>
      <c r="AF633" s="54">
        <f t="shared" si="248"/>
        <v>1.6524451345163995</v>
      </c>
      <c r="AG633" s="54">
        <f t="shared" si="248"/>
        <v>1.644392778654874</v>
      </c>
      <c r="AH633" s="54">
        <f t="shared" si="248"/>
        <v>1.6349792450402791</v>
      </c>
      <c r="AI633" s="54">
        <f t="shared" si="248"/>
        <v>1.6243465444685683</v>
      </c>
      <c r="AJ633" s="54">
        <f t="shared" si="248"/>
        <v>1.6126275916850781</v>
      </c>
      <c r="AK633" s="54">
        <f t="shared" si="248"/>
        <v>1.5999462361713268</v>
      </c>
      <c r="AL633" s="54">
        <f t="shared" si="248"/>
        <v>1.5864174481498847</v>
      </c>
      <c r="AN633" s="55">
        <f t="shared" si="228"/>
        <v>-2.8000000000000003E-4</v>
      </c>
      <c r="AO633" s="55">
        <f t="shared" si="229"/>
        <v>-6.4859999999999918E-2</v>
      </c>
      <c r="AP633" s="55">
        <f t="shared" si="230"/>
        <v>0.96032000000000028</v>
      </c>
      <c r="AQ633" s="55">
        <f t="shared" si="231"/>
        <v>2.3089999999999833E-2</v>
      </c>
      <c r="AR633" s="55">
        <f t="shared" si="232"/>
        <v>0.11190999999999995</v>
      </c>
      <c r="AS633" s="55">
        <f t="shared" si="233"/>
        <v>7.073000000000107E-2</v>
      </c>
    </row>
    <row r="634" spans="1:45" ht="13.5" customHeight="1">
      <c r="A634" s="51">
        <v>624</v>
      </c>
      <c r="B634" s="52">
        <v>44726</v>
      </c>
      <c r="C634" s="53">
        <v>2.2000000000000001E-4</v>
      </c>
      <c r="D634" s="53">
        <v>-0.99326000000000003</v>
      </c>
      <c r="E634" s="53">
        <v>3.9728400000000001</v>
      </c>
      <c r="F634" s="53">
        <v>5.3526300000000004</v>
      </c>
      <c r="G634" s="53">
        <v>1.2213400000000001</v>
      </c>
      <c r="H634" s="53">
        <v>12.6425</v>
      </c>
      <c r="I634" s="54">
        <f t="shared" si="246"/>
        <v>0.48350611907227448</v>
      </c>
      <c r="J634" s="54">
        <f t="shared" si="246"/>
        <v>1.0746655352267309</v>
      </c>
      <c r="K634" s="54">
        <f t="shared" si="246"/>
        <v>1.3115685362507179</v>
      </c>
      <c r="L634" s="54">
        <f t="shared" si="246"/>
        <v>1.4130370347690242</v>
      </c>
      <c r="M634" s="54">
        <f t="shared" si="246"/>
        <v>1.4664000974870242</v>
      </c>
      <c r="N634" s="54">
        <f t="shared" si="246"/>
        <v>1.5046415115968585</v>
      </c>
      <c r="O634" s="54">
        <f t="shared" si="246"/>
        <v>1.538946395762415</v>
      </c>
      <c r="P634" s="54">
        <f t="shared" si="246"/>
        <v>1.5721994504632666</v>
      </c>
      <c r="Q634" s="54">
        <f t="shared" si="246"/>
        <v>1.6044333696801021</v>
      </c>
      <c r="R634" s="54">
        <f t="shared" si="246"/>
        <v>1.6349285141459693</v>
      </c>
      <c r="S634" s="54">
        <f t="shared" si="247"/>
        <v>1.6629533536815913</v>
      </c>
      <c r="T634" s="54">
        <f t="shared" si="247"/>
        <v>1.6879753997811202</v>
      </c>
      <c r="U634" s="54">
        <f t="shared" si="247"/>
        <v>1.709680954998807</v>
      </c>
      <c r="V634" s="54">
        <f t="shared" si="247"/>
        <v>1.7279366476872486</v>
      </c>
      <c r="W634" s="54">
        <f t="shared" si="247"/>
        <v>1.7427416712792108</v>
      </c>
      <c r="X634" s="54">
        <f t="shared" si="247"/>
        <v>1.754186379915841</v>
      </c>
      <c r="Y634" s="54">
        <f t="shared" si="247"/>
        <v>1.7624204724231465</v>
      </c>
      <c r="Z634" s="54">
        <f t="shared" si="247"/>
        <v>1.7676298756974043</v>
      </c>
      <c r="AA634" s="54">
        <f t="shared" si="247"/>
        <v>1.7700204518466351</v>
      </c>
      <c r="AB634" s="54">
        <f t="shared" si="247"/>
        <v>1.7698067354390512</v>
      </c>
      <c r="AC634" s="54">
        <f t="shared" si="248"/>
        <v>1.7672042705974664</v>
      </c>
      <c r="AD634" s="54">
        <f t="shared" si="248"/>
        <v>1.7624244882810023</v>
      </c>
      <c r="AE634" s="54">
        <f t="shared" si="248"/>
        <v>1.7556713648304167</v>
      </c>
      <c r="AF634" s="54">
        <f t="shared" si="248"/>
        <v>1.7471393264189907</v>
      </c>
      <c r="AG634" s="54">
        <f t="shared" si="248"/>
        <v>1.7370120237241906</v>
      </c>
      <c r="AH634" s="54">
        <f t="shared" si="248"/>
        <v>1.7254617131185783</v>
      </c>
      <c r="AI634" s="54">
        <f t="shared" si="248"/>
        <v>1.7126490586999616</v>
      </c>
      <c r="AJ634" s="54">
        <f t="shared" si="248"/>
        <v>1.6987232238427294</v>
      </c>
      <c r="AK634" s="54">
        <f t="shared" si="248"/>
        <v>1.6838221589758477</v>
      </c>
      <c r="AL634" s="54">
        <f t="shared" si="248"/>
        <v>1.6680730190478503</v>
      </c>
      <c r="AN634" s="55">
        <f t="shared" si="228"/>
        <v>8.000000000000002E-5</v>
      </c>
      <c r="AO634" s="55">
        <f t="shared" si="229"/>
        <v>1.0969999999999924E-2</v>
      </c>
      <c r="AP634" s="55">
        <f t="shared" si="230"/>
        <v>0.13997999999999999</v>
      </c>
      <c r="AQ634" s="55">
        <f t="shared" si="231"/>
        <v>0.32816000000000045</v>
      </c>
      <c r="AR634" s="55">
        <f t="shared" si="232"/>
        <v>-7.7569999999999917E-2</v>
      </c>
      <c r="AS634" s="55">
        <f t="shared" si="233"/>
        <v>-0.48947000000000074</v>
      </c>
    </row>
    <row r="635" spans="1:45" ht="13.5" customHeight="1">
      <c r="A635" s="51">
        <v>625</v>
      </c>
      <c r="B635" s="52">
        <v>44727</v>
      </c>
      <c r="C635" s="53">
        <v>2.0000000000000001E-4</v>
      </c>
      <c r="D635" s="53">
        <v>-0.93467999999999996</v>
      </c>
      <c r="E635" s="53">
        <v>3.8065000000000002</v>
      </c>
      <c r="F635" s="53">
        <v>5.8541800000000004</v>
      </c>
      <c r="G635" s="53">
        <v>1.2321500000000001</v>
      </c>
      <c r="H635" s="53">
        <v>12.34643</v>
      </c>
      <c r="I635" s="54">
        <f t="shared" si="246"/>
        <v>0.5010731672797446</v>
      </c>
      <c r="J635" s="54">
        <f t="shared" si="246"/>
        <v>1.095458019455509</v>
      </c>
      <c r="K635" s="54">
        <f t="shared" si="246"/>
        <v>1.3487172902436817</v>
      </c>
      <c r="L635" s="54">
        <f t="shared" si="246"/>
        <v>1.4686369084236839</v>
      </c>
      <c r="M635" s="54">
        <f t="shared" si="246"/>
        <v>1.5390059397154212</v>
      </c>
      <c r="N635" s="54">
        <f t="shared" si="246"/>
        <v>1.5919445939758539</v>
      </c>
      <c r="O635" s="54">
        <f t="shared" si="246"/>
        <v>1.6386536388985218</v>
      </c>
      <c r="P635" s="54">
        <f t="shared" si="246"/>
        <v>1.6822719489367965</v>
      </c>
      <c r="Q635" s="54">
        <f t="shared" si="246"/>
        <v>1.7231137840245556</v>
      </c>
      <c r="R635" s="54">
        <f t="shared" si="246"/>
        <v>1.7607097359800976</v>
      </c>
      <c r="S635" s="54">
        <f t="shared" si="247"/>
        <v>1.7945383865867472</v>
      </c>
      <c r="T635" s="54">
        <f t="shared" si="247"/>
        <v>1.8242422836592329</v>
      </c>
      <c r="U635" s="54">
        <f t="shared" si="247"/>
        <v>1.8496548445332741</v>
      </c>
      <c r="V635" s="54">
        <f t="shared" si="247"/>
        <v>1.8707679709812359</v>
      </c>
      <c r="W635" s="54">
        <f t="shared" si="247"/>
        <v>1.887688843078537</v>
      </c>
      <c r="X635" s="54">
        <f t="shared" si="247"/>
        <v>1.9006018146569101</v>
      </c>
      <c r="Y635" s="54">
        <f t="shared" si="247"/>
        <v>1.909739001616255</v>
      </c>
      <c r="Z635" s="54">
        <f t="shared" si="247"/>
        <v>1.915358960146383</v>
      </c>
      <c r="AA635" s="54">
        <f t="shared" si="247"/>
        <v>1.9177317765223012</v>
      </c>
      <c r="AB635" s="54">
        <f t="shared" si="247"/>
        <v>1.9171289037414274</v>
      </c>
      <c r="AC635" s="54">
        <f t="shared" si="248"/>
        <v>1.9138163976363467</v>
      </c>
      <c r="AD635" s="54">
        <f t="shared" si="248"/>
        <v>1.9080505464227921</v>
      </c>
      <c r="AE635" s="54">
        <f t="shared" si="248"/>
        <v>1.9000751701376499</v>
      </c>
      <c r="AF635" s="54">
        <f t="shared" si="248"/>
        <v>1.890120078631494</v>
      </c>
      <c r="AG635" s="54">
        <f t="shared" si="248"/>
        <v>1.8784003292954343</v>
      </c>
      <c r="AH635" s="54">
        <f t="shared" si="248"/>
        <v>1.8651160330764851</v>
      </c>
      <c r="AI635" s="54">
        <f t="shared" si="248"/>
        <v>1.8504525323088217</v>
      </c>
      <c r="AJ635" s="54">
        <f t="shared" si="248"/>
        <v>1.8345808261725558</v>
      </c>
      <c r="AK635" s="54">
        <f t="shared" si="248"/>
        <v>1.8176581561548366</v>
      </c>
      <c r="AL635" s="54">
        <f t="shared" si="248"/>
        <v>1.7998286895849784</v>
      </c>
      <c r="AN635" s="55">
        <f t="shared" si="228"/>
        <v>-1.9999999999999998E-5</v>
      </c>
      <c r="AO635" s="55">
        <f t="shared" si="229"/>
        <v>5.8580000000000076E-2</v>
      </c>
      <c r="AP635" s="55">
        <f t="shared" si="230"/>
        <v>-0.16633999999999993</v>
      </c>
      <c r="AQ635" s="55">
        <f t="shared" si="231"/>
        <v>0.50154999999999994</v>
      </c>
      <c r="AR635" s="55">
        <f t="shared" si="232"/>
        <v>1.0809999999999986E-2</v>
      </c>
      <c r="AS635" s="55">
        <f t="shared" si="233"/>
        <v>-0.29607000000000028</v>
      </c>
    </row>
    <row r="636" spans="1:45" ht="13.5" customHeight="1">
      <c r="A636" s="51">
        <v>626</v>
      </c>
      <c r="B636" s="52">
        <v>44728</v>
      </c>
      <c r="C636" s="53">
        <v>1E-4</v>
      </c>
      <c r="D636" s="53">
        <v>-0.90725999999999996</v>
      </c>
      <c r="E636" s="53">
        <v>4.0638899999999998</v>
      </c>
      <c r="F636" s="53">
        <v>5.8296400000000004</v>
      </c>
      <c r="G636" s="53">
        <v>1.2975099999999999</v>
      </c>
      <c r="H636" s="53">
        <v>12.82446</v>
      </c>
      <c r="I636" s="54">
        <f t="shared" si="246"/>
        <v>0.53631404955678097</v>
      </c>
      <c r="J636" s="54">
        <f t="shared" si="246"/>
        <v>1.1495465606890782</v>
      </c>
      <c r="K636" s="54">
        <f t="shared" si="246"/>
        <v>1.4118856376498448</v>
      </c>
      <c r="L636" s="54">
        <f t="shared" si="246"/>
        <v>1.5313529976996305</v>
      </c>
      <c r="M636" s="54">
        <f t="shared" si="246"/>
        <v>1.5957955096563761</v>
      </c>
      <c r="N636" s="54">
        <f t="shared" si="246"/>
        <v>1.6406801292785049</v>
      </c>
      <c r="O636" s="54">
        <f t="shared" si="246"/>
        <v>1.6792056202970715</v>
      </c>
      <c r="P636" s="54">
        <f t="shared" si="246"/>
        <v>1.7154865360251763</v>
      </c>
      <c r="Q636" s="54">
        <f t="shared" si="246"/>
        <v>1.7502004029403453</v>
      </c>
      <c r="R636" s="54">
        <f t="shared" si="246"/>
        <v>1.7829221163963309</v>
      </c>
      <c r="S636" s="54">
        <f t="shared" si="247"/>
        <v>1.8130300419344221</v>
      </c>
      <c r="T636" s="54">
        <f t="shared" si="247"/>
        <v>1.8400148433490662</v>
      </c>
      <c r="U636" s="54">
        <f t="shared" si="247"/>
        <v>1.8635512593799342</v>
      </c>
      <c r="V636" s="54">
        <f t="shared" si="247"/>
        <v>1.8834848767074641</v>
      </c>
      <c r="W636" s="54">
        <f t="shared" si="247"/>
        <v>1.8997953116998665</v>
      </c>
      <c r="X636" s="54">
        <f t="shared" si="247"/>
        <v>1.9125586688680154</v>
      </c>
      <c r="Y636" s="54">
        <f t="shared" si="247"/>
        <v>1.9219163617596728</v>
      </c>
      <c r="Z636" s="54">
        <f t="shared" si="247"/>
        <v>1.9280513390946692</v>
      </c>
      <c r="AA636" s="54">
        <f t="shared" si="247"/>
        <v>1.9311707471223798</v>
      </c>
      <c r="AB636" s="54">
        <f t="shared" si="247"/>
        <v>1.9314936237745346</v>
      </c>
      <c r="AC636" s="54">
        <f t="shared" si="248"/>
        <v>1.9292423362886462</v>
      </c>
      <c r="AD636" s="54">
        <f t="shared" si="248"/>
        <v>1.9246367341529054</v>
      </c>
      <c r="AE636" s="54">
        <f t="shared" si="248"/>
        <v>1.9178902456999221</v>
      </c>
      <c r="AF636" s="54">
        <f t="shared" si="248"/>
        <v>1.909207356270368</v>
      </c>
      <c r="AG636" s="54">
        <f t="shared" si="248"/>
        <v>1.8987820643764035</v>
      </c>
      <c r="AH636" s="54">
        <f t="shared" si="248"/>
        <v>1.8867970277880997</v>
      </c>
      <c r="AI636" s="54">
        <f t="shared" si="248"/>
        <v>1.8734231941154593</v>
      </c>
      <c r="AJ636" s="54">
        <f t="shared" si="248"/>
        <v>1.8588197691624349</v>
      </c>
      <c r="AK636" s="54">
        <f t="shared" si="248"/>
        <v>1.8431344179684757</v>
      </c>
      <c r="AL636" s="54">
        <f t="shared" si="248"/>
        <v>1.8265036230556748</v>
      </c>
      <c r="AN636" s="55">
        <f t="shared" si="228"/>
        <v>-1E-4</v>
      </c>
      <c r="AO636" s="55">
        <f t="shared" si="229"/>
        <v>2.742E-2</v>
      </c>
      <c r="AP636" s="55">
        <f t="shared" si="230"/>
        <v>0.25738999999999956</v>
      </c>
      <c r="AQ636" s="55">
        <f t="shared" si="231"/>
        <v>-2.4540000000000006E-2</v>
      </c>
      <c r="AR636" s="55">
        <f t="shared" si="232"/>
        <v>6.5359999999999863E-2</v>
      </c>
      <c r="AS636" s="55">
        <f t="shared" si="233"/>
        <v>0.4780300000000004</v>
      </c>
    </row>
    <row r="637" spans="1:45" ht="13.5" customHeight="1">
      <c r="A637" s="51">
        <v>627</v>
      </c>
      <c r="B637" s="52">
        <v>44729</v>
      </c>
      <c r="C637" s="53">
        <v>1.2999999999999999E-4</v>
      </c>
      <c r="D637" s="53">
        <v>-0.94364999999999999</v>
      </c>
      <c r="E637" s="53">
        <v>3.6696200000000001</v>
      </c>
      <c r="F637" s="53">
        <v>5.6911399999999999</v>
      </c>
      <c r="G637" s="53">
        <v>1.14602</v>
      </c>
      <c r="H637" s="53">
        <v>12.866759999999999</v>
      </c>
      <c r="I637" s="54">
        <f t="shared" si="246"/>
        <v>0.49531506142424792</v>
      </c>
      <c r="J637" s="54">
        <f t="shared" si="246"/>
        <v>1.047658570433474</v>
      </c>
      <c r="K637" s="54">
        <f t="shared" si="246"/>
        <v>1.2665500740155942</v>
      </c>
      <c r="L637" s="54">
        <f t="shared" si="246"/>
        <v>1.3664288738446482</v>
      </c>
      <c r="M637" s="54">
        <f t="shared" si="246"/>
        <v>1.4272787463730288</v>
      </c>
      <c r="N637" s="54">
        <f t="shared" si="246"/>
        <v>1.4768852240666699</v>
      </c>
      <c r="O637" s="54">
        <f t="shared" si="246"/>
        <v>1.5235285611124412</v>
      </c>
      <c r="P637" s="54">
        <f t="shared" si="246"/>
        <v>1.5687005412066837</v>
      </c>
      <c r="Q637" s="54">
        <f t="shared" si="246"/>
        <v>1.6118760687049998</v>
      </c>
      <c r="R637" s="54">
        <f t="shared" si="246"/>
        <v>1.6521889709799822</v>
      </c>
      <c r="S637" s="54">
        <f t="shared" si="247"/>
        <v>1.6889417381616563</v>
      </c>
      <c r="T637" s="54">
        <f t="shared" si="247"/>
        <v>1.7217020663733691</v>
      </c>
      <c r="U637" s="54">
        <f t="shared" si="247"/>
        <v>1.7502706370200736</v>
      </c>
      <c r="V637" s="54">
        <f t="shared" si="247"/>
        <v>1.7746216480808927</v>
      </c>
      <c r="W637" s="54">
        <f t="shared" si="247"/>
        <v>1.7948483532886759</v>
      </c>
      <c r="X637" s="54">
        <f t="shared" si="247"/>
        <v>1.8111210106017721</v>
      </c>
      <c r="Y637" s="54">
        <f t="shared" si="247"/>
        <v>1.8236566272418067</v>
      </c>
      <c r="Z637" s="54">
        <f t="shared" si="247"/>
        <v>1.8326979420968474</v>
      </c>
      <c r="AA637" s="54">
        <f t="shared" si="247"/>
        <v>1.8384991177759933</v>
      </c>
      <c r="AB637" s="54">
        <f t="shared" si="247"/>
        <v>1.841316146233138</v>
      </c>
      <c r="AC637" s="54">
        <f t="shared" si="248"/>
        <v>1.841400518008762</v>
      </c>
      <c r="AD637" s="54">
        <f t="shared" si="248"/>
        <v>1.8389951393645387</v>
      </c>
      <c r="AE637" s="54">
        <f t="shared" si="248"/>
        <v>1.8343317962514081</v>
      </c>
      <c r="AF637" s="54">
        <f t="shared" si="248"/>
        <v>1.8276296830657632</v>
      </c>
      <c r="AG637" s="54">
        <f t="shared" si="248"/>
        <v>1.8190946640412355</v>
      </c>
      <c r="AH637" s="54">
        <f t="shared" si="248"/>
        <v>1.8089190372400492</v>
      </c>
      <c r="AI637" s="54">
        <f t="shared" si="248"/>
        <v>1.7972816408304522</v>
      </c>
      <c r="AJ637" s="54">
        <f t="shared" si="248"/>
        <v>1.784348189228453</v>
      </c>
      <c r="AK637" s="54">
        <f t="shared" si="248"/>
        <v>1.7702717598412603</v>
      </c>
      <c r="AL637" s="54">
        <f t="shared" si="248"/>
        <v>1.7551933743103481</v>
      </c>
      <c r="AN637" s="55">
        <f t="shared" si="228"/>
        <v>2.9999999999999984E-5</v>
      </c>
      <c r="AO637" s="55">
        <f t="shared" si="229"/>
        <v>-3.6390000000000033E-2</v>
      </c>
      <c r="AP637" s="55">
        <f t="shared" si="230"/>
        <v>-0.39426999999999968</v>
      </c>
      <c r="AQ637" s="55">
        <f t="shared" si="231"/>
        <v>-0.13850000000000051</v>
      </c>
      <c r="AR637" s="55">
        <f t="shared" si="232"/>
        <v>-0.1514899999999999</v>
      </c>
      <c r="AS637" s="55">
        <f t="shared" si="233"/>
        <v>4.2299999999999116E-2</v>
      </c>
    </row>
    <row r="638" spans="1:45" ht="13.5" customHeight="1">
      <c r="A638" s="51">
        <v>628</v>
      </c>
      <c r="B638" s="52">
        <v>44732</v>
      </c>
      <c r="C638" s="53">
        <v>1E-4</v>
      </c>
      <c r="D638" s="53">
        <v>-0.86560000000000004</v>
      </c>
      <c r="E638" s="53">
        <v>3.3348599999999999</v>
      </c>
      <c r="F638" s="53">
        <v>5.7663000000000002</v>
      </c>
      <c r="G638" s="53">
        <v>1.20879</v>
      </c>
      <c r="H638" s="53">
        <v>13.027240000000001</v>
      </c>
      <c r="I638" s="54">
        <f t="shared" si="246"/>
        <v>0.43201336937695045</v>
      </c>
      <c r="J638" s="54">
        <f t="shared" si="246"/>
        <v>0.96947324785183664</v>
      </c>
      <c r="K638" s="54">
        <f t="shared" si="246"/>
        <v>1.2034125348725939</v>
      </c>
      <c r="L638" s="54">
        <f t="shared" si="246"/>
        <v>1.3204595345208312</v>
      </c>
      <c r="M638" s="54">
        <f t="shared" si="246"/>
        <v>1.3945630860306437</v>
      </c>
      <c r="N638" s="54">
        <f t="shared" si="246"/>
        <v>1.4535032106416712</v>
      </c>
      <c r="O638" s="54">
        <f t="shared" si="246"/>
        <v>1.5067065686434911</v>
      </c>
      <c r="P638" s="54">
        <f t="shared" si="246"/>
        <v>1.5566786674765254</v>
      </c>
      <c r="Q638" s="54">
        <f t="shared" si="246"/>
        <v>1.6035738254687038</v>
      </c>
      <c r="R638" s="54">
        <f t="shared" si="246"/>
        <v>1.6469368473013839</v>
      </c>
      <c r="S638" s="54">
        <f t="shared" si="247"/>
        <v>1.686308219265136</v>
      </c>
      <c r="T638" s="54">
        <f t="shared" si="247"/>
        <v>1.7213917253022963</v>
      </c>
      <c r="U638" s="54">
        <f t="shared" si="247"/>
        <v>1.752066536007383</v>
      </c>
      <c r="V638" s="54">
        <f t="shared" si="247"/>
        <v>1.7783532932681545</v>
      </c>
      <c r="W638" s="54">
        <f t="shared" si="247"/>
        <v>1.800373841887313</v>
      </c>
      <c r="X638" s="54">
        <f t="shared" si="247"/>
        <v>1.8183169428072392</v>
      </c>
      <c r="Y638" s="54">
        <f t="shared" si="247"/>
        <v>1.8324122688469824</v>
      </c>
      <c r="Z638" s="54">
        <f t="shared" si="247"/>
        <v>1.8429117441421827</v>
      </c>
      <c r="AA638" s="54">
        <f t="shared" si="247"/>
        <v>1.8500765728331807</v>
      </c>
      <c r="AB638" s="54">
        <f t="shared" si="247"/>
        <v>1.8541684249760202</v>
      </c>
      <c r="AC638" s="54">
        <f t="shared" si="248"/>
        <v>1.8554435760620649</v>
      </c>
      <c r="AD638" s="54">
        <f t="shared" si="248"/>
        <v>1.8541491164938435</v>
      </c>
      <c r="AE638" s="54">
        <f t="shared" si="248"/>
        <v>1.8505206021895715</v>
      </c>
      <c r="AF638" s="54">
        <f t="shared" si="248"/>
        <v>1.8447807049127787</v>
      </c>
      <c r="AG638" s="54">
        <f t="shared" si="248"/>
        <v>1.8371385538478573</v>
      </c>
      <c r="AH638" s="54">
        <f t="shared" si="248"/>
        <v>1.8277895527045136</v>
      </c>
      <c r="AI638" s="54">
        <f t="shared" si="248"/>
        <v>1.8169155210269312</v>
      </c>
      <c r="AJ638" s="54">
        <f t="shared" si="248"/>
        <v>1.8046850531222145</v>
      </c>
      <c r="AK638" s="54">
        <f t="shared" si="248"/>
        <v>1.7912540192430046</v>
      </c>
      <c r="AL638" s="54">
        <f t="shared" si="248"/>
        <v>1.7767661555825176</v>
      </c>
      <c r="AN638" s="55">
        <f t="shared" si="228"/>
        <v>-2.9999999999999984E-5</v>
      </c>
      <c r="AO638" s="55">
        <f t="shared" si="229"/>
        <v>7.8049999999999953E-2</v>
      </c>
      <c r="AP638" s="55">
        <f t="shared" si="230"/>
        <v>-0.33476000000000017</v>
      </c>
      <c r="AQ638" s="55">
        <f t="shared" si="231"/>
        <v>7.5160000000000338E-2</v>
      </c>
      <c r="AR638" s="55">
        <f t="shared" si="232"/>
        <v>6.2769999999999992E-2</v>
      </c>
      <c r="AS638" s="55">
        <f t="shared" si="233"/>
        <v>0.16048000000000151</v>
      </c>
    </row>
    <row r="639" spans="1:45" ht="13.5" customHeight="1">
      <c r="A639" s="51">
        <v>629</v>
      </c>
      <c r="B639" s="52">
        <v>44733</v>
      </c>
      <c r="C639" s="53">
        <v>1E-4</v>
      </c>
      <c r="D639" s="53">
        <v>-0.93374999999999997</v>
      </c>
      <c r="E639" s="53">
        <v>3.5385900000000001</v>
      </c>
      <c r="F639" s="53">
        <v>6.1315499999999998</v>
      </c>
      <c r="G639" s="53">
        <v>1.1720900000000001</v>
      </c>
      <c r="H639" s="53">
        <v>12.826079999999999</v>
      </c>
      <c r="I639" s="54">
        <f t="shared" si="246"/>
        <v>0.4717117965732962</v>
      </c>
      <c r="J639" s="54">
        <f t="shared" si="246"/>
        <v>1.038341958568503</v>
      </c>
      <c r="K639" s="54">
        <f t="shared" si="246"/>
        <v>1.2799024313992033</v>
      </c>
      <c r="L639" s="54">
        <f t="shared" si="246"/>
        <v>1.4003783777242025</v>
      </c>
      <c r="M639" s="54">
        <f t="shared" si="246"/>
        <v>1.4780467246519109</v>
      </c>
      <c r="N639" s="54">
        <f t="shared" si="246"/>
        <v>1.5411924454693586</v>
      </c>
      <c r="O639" s="54">
        <f t="shared" si="246"/>
        <v>1.5988824216810764</v>
      </c>
      <c r="P639" s="54">
        <f t="shared" si="246"/>
        <v>1.6532326767659067</v>
      </c>
      <c r="Q639" s="54">
        <f t="shared" si="246"/>
        <v>1.7041456702702815</v>
      </c>
      <c r="R639" s="54">
        <f t="shared" si="246"/>
        <v>1.7510394182160571</v>
      </c>
      <c r="S639" s="54">
        <f t="shared" si="247"/>
        <v>1.7934098122652085</v>
      </c>
      <c r="T639" s="54">
        <f t="shared" si="247"/>
        <v>1.8309630553445229</v>
      </c>
      <c r="U639" s="54">
        <f t="shared" si="247"/>
        <v>1.8636050854924715</v>
      </c>
      <c r="V639" s="54">
        <f t="shared" si="247"/>
        <v>1.8913945047865206</v>
      </c>
      <c r="W639" s="54">
        <f t="shared" si="247"/>
        <v>1.9144951195463142</v>
      </c>
      <c r="X639" s="54">
        <f t="shared" si="247"/>
        <v>1.9331378930014602</v>
      </c>
      <c r="Y639" s="54">
        <f t="shared" si="247"/>
        <v>1.9475930638079402</v>
      </c>
      <c r="Z639" s="54">
        <f t="shared" si="247"/>
        <v>1.9581506142563829</v>
      </c>
      <c r="AA639" s="54">
        <f t="shared" si="247"/>
        <v>1.9651069560243655</v>
      </c>
      <c r="AB639" s="54">
        <f t="shared" si="247"/>
        <v>1.9687560469732708</v>
      </c>
      <c r="AC639" s="54">
        <f t="shared" si="248"/>
        <v>1.969383601125599</v>
      </c>
      <c r="AD639" s="54">
        <f t="shared" si="248"/>
        <v>1.9672634374153479</v>
      </c>
      <c r="AE639" s="54">
        <f t="shared" si="248"/>
        <v>1.9626553008965744</v>
      </c>
      <c r="AF639" s="54">
        <f t="shared" si="248"/>
        <v>1.9558036949735513</v>
      </c>
      <c r="AG639" s="54">
        <f t="shared" si="248"/>
        <v>1.9469374053857098</v>
      </c>
      <c r="AH639" s="54">
        <f t="shared" si="248"/>
        <v>1.9362694944217174</v>
      </c>
      <c r="AI639" s="54">
        <f t="shared" si="248"/>
        <v>1.9239976109707857</v>
      </c>
      <c r="AJ639" s="54">
        <f t="shared" si="248"/>
        <v>1.9103045083048218</v>
      </c>
      <c r="AK639" s="54">
        <f t="shared" si="248"/>
        <v>1.8953586935993481</v>
      </c>
      <c r="AL639" s="54">
        <f t="shared" si="248"/>
        <v>1.8793151556509629</v>
      </c>
      <c r="AN639" s="55">
        <f t="shared" si="228"/>
        <v>0</v>
      </c>
      <c r="AO639" s="55">
        <f t="shared" si="229"/>
        <v>-6.8149999999999933E-2</v>
      </c>
      <c r="AP639" s="55">
        <f t="shared" si="230"/>
        <v>0.20373000000000019</v>
      </c>
      <c r="AQ639" s="55">
        <f t="shared" si="231"/>
        <v>0.36524999999999963</v>
      </c>
      <c r="AR639" s="55">
        <f t="shared" si="232"/>
        <v>-3.6699999999999955E-2</v>
      </c>
      <c r="AS639" s="55">
        <f t="shared" si="233"/>
        <v>-0.20116000000000156</v>
      </c>
    </row>
    <row r="640" spans="1:45" ht="13.5" customHeight="1">
      <c r="A640" s="51">
        <v>630</v>
      </c>
      <c r="B640" s="52">
        <v>44734</v>
      </c>
      <c r="C640" s="53">
        <v>1.1E-4</v>
      </c>
      <c r="D640" s="53">
        <v>-0.95399999999999996</v>
      </c>
      <c r="E640" s="53">
        <v>3.4736500000000001</v>
      </c>
      <c r="F640" s="53">
        <v>6.0535199999999998</v>
      </c>
      <c r="G640" s="53">
        <v>1.11582</v>
      </c>
      <c r="H640" s="53">
        <v>12.96236</v>
      </c>
      <c r="I640" s="54">
        <f t="shared" si="246"/>
        <v>0.46835531918900142</v>
      </c>
      <c r="J640" s="54">
        <f t="shared" si="246"/>
        <v>1.0147793310645565</v>
      </c>
      <c r="K640" s="54">
        <f t="shared" si="246"/>
        <v>1.2386969128757039</v>
      </c>
      <c r="L640" s="54">
        <f t="shared" si="246"/>
        <v>1.3494972448631435</v>
      </c>
      <c r="M640" s="54">
        <f t="shared" si="246"/>
        <v>1.4232940264951486</v>
      </c>
      <c r="N640" s="54">
        <f t="shared" si="246"/>
        <v>1.485768909535941</v>
      </c>
      <c r="O640" s="54">
        <f t="shared" si="246"/>
        <v>1.5442832007744955</v>
      </c>
      <c r="P640" s="54">
        <f t="shared" si="246"/>
        <v>1.6000408775912263</v>
      </c>
      <c r="Q640" s="54">
        <f t="shared" si="246"/>
        <v>1.6525179067791589</v>
      </c>
      <c r="R640" s="54">
        <f t="shared" si="246"/>
        <v>1.7009597565847403</v>
      </c>
      <c r="S640" s="54">
        <f t="shared" si="247"/>
        <v>1.7448085901734951</v>
      </c>
      <c r="T640" s="54">
        <f t="shared" si="247"/>
        <v>1.783766158221421</v>
      </c>
      <c r="U640" s="54">
        <f t="shared" si="247"/>
        <v>1.8177505998373595</v>
      </c>
      <c r="V640" s="54">
        <f t="shared" si="247"/>
        <v>1.8468355018027227</v>
      </c>
      <c r="W640" s="54">
        <f t="shared" si="247"/>
        <v>1.8711973795127343</v>
      </c>
      <c r="X640" s="54">
        <f t="shared" si="247"/>
        <v>1.8910763882118806</v>
      </c>
      <c r="Y640" s="54">
        <f t="shared" si="247"/>
        <v>1.9067486728532996</v>
      </c>
      <c r="Z640" s="54">
        <f t="shared" si="247"/>
        <v>1.9185075110860836</v>
      </c>
      <c r="AA640" s="54">
        <f t="shared" si="247"/>
        <v>1.9266507049105113</v>
      </c>
      <c r="AB640" s="54">
        <f t="shared" si="247"/>
        <v>1.9314722952499008</v>
      </c>
      <c r="AC640" s="54">
        <f t="shared" si="248"/>
        <v>1.9332572344692349</v>
      </c>
      <c r="AD640" s="54">
        <f t="shared" si="248"/>
        <v>1.9322780759076392</v>
      </c>
      <c r="AE640" s="54">
        <f t="shared" si="248"/>
        <v>1.9287930382741729</v>
      </c>
      <c r="AF640" s="54">
        <f t="shared" si="248"/>
        <v>1.9230450070221259</v>
      </c>
      <c r="AG640" s="54">
        <f t="shared" si="248"/>
        <v>1.9152611729247848</v>
      </c>
      <c r="AH640" s="54">
        <f t="shared" si="248"/>
        <v>1.9056531013640874</v>
      </c>
      <c r="AI640" s="54">
        <f t="shared" si="248"/>
        <v>1.8944170891505225</v>
      </c>
      <c r="AJ640" s="54">
        <f t="shared" si="248"/>
        <v>1.8817347089820373</v>
      </c>
      <c r="AK640" s="54">
        <f t="shared" si="248"/>
        <v>1.8677734715182734</v>
      </c>
      <c r="AL640" s="54">
        <f t="shared" si="248"/>
        <v>1.8526875558482414</v>
      </c>
      <c r="AN640" s="55">
        <f t="shared" si="228"/>
        <v>9.9999999999999991E-6</v>
      </c>
      <c r="AO640" s="55">
        <f t="shared" si="229"/>
        <v>-2.024999999999999E-2</v>
      </c>
      <c r="AP640" s="55">
        <f t="shared" si="230"/>
        <v>-6.4939999999999998E-2</v>
      </c>
      <c r="AQ640" s="55">
        <f t="shared" si="231"/>
        <v>-7.8030000000000044E-2</v>
      </c>
      <c r="AR640" s="55">
        <f t="shared" si="232"/>
        <v>-5.6270000000000042E-2</v>
      </c>
      <c r="AS640" s="55">
        <f t="shared" si="233"/>
        <v>0.13628000000000107</v>
      </c>
    </row>
    <row r="641" spans="1:45" ht="13.5" customHeight="1">
      <c r="A641" s="51">
        <v>631</v>
      </c>
      <c r="B641" s="52">
        <v>44735</v>
      </c>
      <c r="C641" s="53">
        <v>1E-4</v>
      </c>
      <c r="D641" s="53">
        <v>-0.89327000000000001</v>
      </c>
      <c r="E641" s="53">
        <v>2.63442</v>
      </c>
      <c r="F641" s="53">
        <v>5.49857</v>
      </c>
      <c r="G641" s="53">
        <v>0.94494</v>
      </c>
      <c r="H641" s="53">
        <v>12.652799999999999</v>
      </c>
      <c r="I641" s="54">
        <f t="shared" ref="I641:R650" si="249">IFERROR($C641 + $D641 * (1 - EXP(-I$9 / $G641)) / (I$9 / $G641)+ $E641 * ((1 - EXP(-I$9 / $G641)) / (I$9 / $G641) - EXP(-I$9 / $G641))+ $F641 * ((1 - EXP(-I$9 / $H641)) / (I$9 / $H641) - EXP(-I$9 / $H641)),"n.a")</f>
        <v>0.36625491089019302</v>
      </c>
      <c r="J641" s="54">
        <f t="shared" si="249"/>
        <v>0.79772719176531326</v>
      </c>
      <c r="K641" s="54">
        <f t="shared" si="249"/>
        <v>0.97290885949596195</v>
      </c>
      <c r="L641" s="54">
        <f t="shared" si="249"/>
        <v>1.0732013216692606</v>
      </c>
      <c r="M641" s="54">
        <f t="shared" si="249"/>
        <v>1.1527408472608487</v>
      </c>
      <c r="N641" s="54">
        <f t="shared" si="249"/>
        <v>1.2256684248253213</v>
      </c>
      <c r="O641" s="54">
        <f t="shared" si="249"/>
        <v>1.2944413524080045</v>
      </c>
      <c r="P641" s="54">
        <f t="shared" si="249"/>
        <v>1.3586531496812901</v>
      </c>
      <c r="Q641" s="54">
        <f t="shared" si="249"/>
        <v>1.4175660237700651</v>
      </c>
      <c r="R641" s="54">
        <f t="shared" si="249"/>
        <v>1.4707030870214255</v>
      </c>
      <c r="S641" s="54">
        <f t="shared" ref="S641:AB650" si="250">IFERROR($C641 + $D641 * (1 - EXP(-S$9 / $G641)) / (S$9 / $G641)+ $E641 * ((1 - EXP(-S$9 / $G641)) / (S$9 / $G641) - EXP(-S$9 / $G641))+ $F641 * ((1 - EXP(-S$9 / $H641)) / (S$9 / $H641) - EXP(-S$9 / $H641)),"n.a")</f>
        <v>1.5178935636589403</v>
      </c>
      <c r="T641" s="54">
        <f t="shared" si="250"/>
        <v>1.5591962502260341</v>
      </c>
      <c r="U641" s="54">
        <f t="shared" si="250"/>
        <v>1.5948185585196573</v>
      </c>
      <c r="V641" s="54">
        <f t="shared" si="250"/>
        <v>1.6250556747624296</v>
      </c>
      <c r="W641" s="54">
        <f t="shared" si="250"/>
        <v>1.6502494356188309</v>
      </c>
      <c r="X641" s="54">
        <f t="shared" si="250"/>
        <v>1.6707617310069323</v>
      </c>
      <c r="Y641" s="54">
        <f t="shared" si="250"/>
        <v>1.6869576902772117</v>
      </c>
      <c r="Z641" s="54">
        <f t="shared" si="250"/>
        <v>1.6991952469043543</v>
      </c>
      <c r="AA641" s="54">
        <f t="shared" si="250"/>
        <v>1.707818823266817</v>
      </c>
      <c r="AB641" s="54">
        <f t="shared" si="250"/>
        <v>1.7131556778077353</v>
      </c>
      <c r="AC641" s="54">
        <f t="shared" ref="AC641:AL650" si="251">IFERROR($C641 + $D641 * (1 - EXP(-AC$9 / $G641)) / (AC$9 / $G641)+ $E641 * ((1 - EXP(-AC$9 / $G641)) / (AC$9 / $G641) - EXP(-AC$9 / $G641))+ $F641 * ((1 - EXP(-AC$9 / $H641)) / (AC$9 / $H641) - EXP(-AC$9 / $H641)),"n.a")</f>
        <v>1.7155139784876028</v>
      </c>
      <c r="AD641" s="54">
        <f t="shared" si="251"/>
        <v>1.7151819982350212</v>
      </c>
      <c r="AE641" s="54">
        <f t="shared" si="251"/>
        <v>1.7124280384541168</v>
      </c>
      <c r="AF641" s="54">
        <f t="shared" si="251"/>
        <v>1.7075008209101001</v>
      </c>
      <c r="AG641" s="54">
        <f t="shared" si="251"/>
        <v>1.7006301750110822</v>
      </c>
      <c r="AH641" s="54">
        <f t="shared" si="251"/>
        <v>1.6920279042500477</v>
      </c>
      <c r="AI641" s="54">
        <f t="shared" si="251"/>
        <v>1.6818887532299451</v>
      </c>
      <c r="AJ641" s="54">
        <f t="shared" si="251"/>
        <v>1.6703914220175082</v>
      </c>
      <c r="AK641" s="54">
        <f t="shared" si="251"/>
        <v>1.6576995918020152</v>
      </c>
      <c r="AL641" s="54">
        <f t="shared" si="251"/>
        <v>1.6439629376804883</v>
      </c>
      <c r="AN641" s="55">
        <f t="shared" si="228"/>
        <v>-9.9999999999999991E-6</v>
      </c>
      <c r="AO641" s="55">
        <f t="shared" si="229"/>
        <v>6.0729999999999951E-2</v>
      </c>
      <c r="AP641" s="55">
        <f t="shared" si="230"/>
        <v>-0.83923000000000014</v>
      </c>
      <c r="AQ641" s="55">
        <f t="shared" si="231"/>
        <v>-0.55494999999999983</v>
      </c>
      <c r="AR641" s="55">
        <f t="shared" si="232"/>
        <v>-0.17088000000000003</v>
      </c>
      <c r="AS641" s="55">
        <f t="shared" si="233"/>
        <v>-0.30956000000000117</v>
      </c>
    </row>
    <row r="642" spans="1:45" ht="13.5" customHeight="1">
      <c r="A642" s="51">
        <v>632</v>
      </c>
      <c r="B642" s="52">
        <v>44736</v>
      </c>
      <c r="C642" s="53">
        <v>1.1E-4</v>
      </c>
      <c r="D642" s="53">
        <v>-0.89366999999999996</v>
      </c>
      <c r="E642" s="53">
        <v>2.6364899999999998</v>
      </c>
      <c r="F642" s="53">
        <v>5.5669500000000003</v>
      </c>
      <c r="G642" s="53">
        <v>0.93352999999999997</v>
      </c>
      <c r="H642" s="53">
        <v>12.98033</v>
      </c>
      <c r="I642" s="54">
        <f t="shared" si="249"/>
        <v>0.3701742181830725</v>
      </c>
      <c r="J642" s="54">
        <f t="shared" si="249"/>
        <v>0.79593217983760489</v>
      </c>
      <c r="K642" s="54">
        <f t="shared" si="249"/>
        <v>0.96688910526430627</v>
      </c>
      <c r="L642" s="54">
        <f t="shared" si="249"/>
        <v>1.0652574491969959</v>
      </c>
      <c r="M642" s="54">
        <f t="shared" si="249"/>
        <v>1.1443726177028453</v>
      </c>
      <c r="N642" s="54">
        <f t="shared" si="249"/>
        <v>1.2177234301426019</v>
      </c>
      <c r="O642" s="54">
        <f t="shared" si="249"/>
        <v>1.287403476275752</v>
      </c>
      <c r="P642" s="54">
        <f t="shared" si="249"/>
        <v>1.3528214421266309</v>
      </c>
      <c r="Q642" s="54">
        <f t="shared" si="249"/>
        <v>1.4131431557905705</v>
      </c>
      <c r="R642" s="54">
        <f t="shared" si="249"/>
        <v>1.4678354061225722</v>
      </c>
      <c r="S642" s="54">
        <f t="shared" si="250"/>
        <v>1.5166889915021593</v>
      </c>
      <c r="T642" s="54">
        <f t="shared" si="250"/>
        <v>1.5597328695519561</v>
      </c>
      <c r="U642" s="54">
        <f t="shared" si="250"/>
        <v>1.5971494880662653</v>
      </c>
      <c r="V642" s="54">
        <f t="shared" si="250"/>
        <v>1.6292124873907876</v>
      </c>
      <c r="W642" s="54">
        <f t="shared" si="250"/>
        <v>1.6562449665974026</v>
      </c>
      <c r="X642" s="54">
        <f t="shared" si="250"/>
        <v>1.6785925703892088</v>
      </c>
      <c r="Y642" s="54">
        <f t="shared" si="250"/>
        <v>1.696606451409395</v>
      </c>
      <c r="Z642" s="54">
        <f t="shared" si="250"/>
        <v>1.7106326366645017</v>
      </c>
      <c r="AA642" s="54">
        <f t="shared" si="250"/>
        <v>1.721005521919823</v>
      </c>
      <c r="AB642" s="54">
        <f t="shared" si="250"/>
        <v>1.7280440343615262</v>
      </c>
      <c r="AC642" s="54">
        <f t="shared" si="251"/>
        <v>1.7320495294073928</v>
      </c>
      <c r="AD642" s="54">
        <f t="shared" si="251"/>
        <v>1.7333048195552792</v>
      </c>
      <c r="AE642" s="54">
        <f t="shared" si="251"/>
        <v>1.732073942782127</v>
      </c>
      <c r="AF642" s="54">
        <f t="shared" si="251"/>
        <v>1.7286024114979388</v>
      </c>
      <c r="AG642" s="54">
        <f t="shared" si="251"/>
        <v>1.7231177691659822</v>
      </c>
      <c r="AH642" s="54">
        <f t="shared" si="251"/>
        <v>1.7158303380495574</v>
      </c>
      <c r="AI642" s="54">
        <f t="shared" si="251"/>
        <v>1.7069340789594458</v>
      </c>
      <c r="AJ642" s="54">
        <f t="shared" si="251"/>
        <v>1.6966075090602384</v>
      </c>
      <c r="AK642" s="54">
        <f t="shared" si="251"/>
        <v>1.6850146409574009</v>
      </c>
      <c r="AL642" s="54">
        <f t="shared" si="251"/>
        <v>1.6723059181118309</v>
      </c>
      <c r="AN642" s="55">
        <f t="shared" si="228"/>
        <v>9.9999999999999991E-6</v>
      </c>
      <c r="AO642" s="55">
        <f t="shared" si="229"/>
        <v>-3.9999999999995595E-4</v>
      </c>
      <c r="AP642" s="55">
        <f t="shared" si="230"/>
        <v>2.0699999999997942E-3</v>
      </c>
      <c r="AQ642" s="55">
        <f t="shared" si="231"/>
        <v>6.8380000000000329E-2</v>
      </c>
      <c r="AR642" s="55">
        <f t="shared" si="232"/>
        <v>-1.1410000000000031E-2</v>
      </c>
      <c r="AS642" s="55">
        <f t="shared" si="233"/>
        <v>0.32753000000000121</v>
      </c>
    </row>
    <row r="643" spans="1:45" ht="13.5" customHeight="1">
      <c r="A643" s="51">
        <v>633</v>
      </c>
      <c r="B643" s="52">
        <v>44739</v>
      </c>
      <c r="C643" s="53">
        <v>5.2999999999999998E-4</v>
      </c>
      <c r="D643" s="53">
        <v>-0.79893000000000003</v>
      </c>
      <c r="E643" s="53">
        <v>2.57687</v>
      </c>
      <c r="F643" s="53">
        <v>5.6168100000000001</v>
      </c>
      <c r="G643" s="53">
        <v>1.0464899999999999</v>
      </c>
      <c r="H643" s="53">
        <v>12.78471</v>
      </c>
      <c r="I643" s="54">
        <f t="shared" si="249"/>
        <v>0.36306091685324537</v>
      </c>
      <c r="J643" s="54">
        <f t="shared" si="249"/>
        <v>0.80818092726051582</v>
      </c>
      <c r="K643" s="54">
        <f t="shared" si="249"/>
        <v>1.0033088431648274</v>
      </c>
      <c r="L643" s="54">
        <f t="shared" si="249"/>
        <v>1.1143475979107769</v>
      </c>
      <c r="M643" s="54">
        <f t="shared" si="249"/>
        <v>1.1977656439074891</v>
      </c>
      <c r="N643" s="54">
        <f t="shared" si="249"/>
        <v>1.2712422736756541</v>
      </c>
      <c r="O643" s="54">
        <f t="shared" si="249"/>
        <v>1.3393617454431201</v>
      </c>
      <c r="P643" s="54">
        <f t="shared" si="249"/>
        <v>1.402702718265036</v>
      </c>
      <c r="Q643" s="54">
        <f t="shared" si="249"/>
        <v>1.46089764910346</v>
      </c>
      <c r="R643" s="54">
        <f t="shared" si="249"/>
        <v>1.5135629932071373</v>
      </c>
      <c r="S643" s="54">
        <f t="shared" si="250"/>
        <v>1.5605143352425239</v>
      </c>
      <c r="T643" s="54">
        <f t="shared" si="250"/>
        <v>1.601764671638126</v>
      </c>
      <c r="U643" s="54">
        <f t="shared" si="250"/>
        <v>1.6374726986758898</v>
      </c>
      <c r="V643" s="54">
        <f t="shared" si="250"/>
        <v>1.6678915281027089</v>
      </c>
      <c r="W643" s="54">
        <f t="shared" si="250"/>
        <v>1.6933294027033641</v>
      </c>
      <c r="X643" s="54">
        <f t="shared" si="250"/>
        <v>1.7141223094063911</v>
      </c>
      <c r="Y643" s="54">
        <f t="shared" si="250"/>
        <v>1.7306157375826443</v>
      </c>
      <c r="Z643" s="54">
        <f t="shared" si="250"/>
        <v>1.7431528713363078</v>
      </c>
      <c r="AA643" s="54">
        <f t="shared" si="250"/>
        <v>1.752067145008674</v>
      </c>
      <c r="AB643" s="54">
        <f t="shared" si="250"/>
        <v>1.7576777133731849</v>
      </c>
      <c r="AC643" s="54">
        <f t="shared" si="251"/>
        <v>1.7602868583471063</v>
      </c>
      <c r="AD643" s="54">
        <f t="shared" si="251"/>
        <v>1.7601786797324999</v>
      </c>
      <c r="AE643" s="54">
        <f t="shared" si="251"/>
        <v>1.7576186352017147</v>
      </c>
      <c r="AF643" s="54">
        <f t="shared" si="251"/>
        <v>1.7528536385198199</v>
      </c>
      <c r="AG643" s="54">
        <f t="shared" si="251"/>
        <v>1.7461125199251357</v>
      </c>
      <c r="AH643" s="54">
        <f t="shared" si="251"/>
        <v>1.7376067156384081</v>
      </c>
      <c r="AI643" s="54">
        <f t="shared" si="251"/>
        <v>1.7275310957264309</v>
      </c>
      <c r="AJ643" s="54">
        <f t="shared" si="251"/>
        <v>1.7160648681567954</v>
      </c>
      <c r="AK643" s="54">
        <f t="shared" si="251"/>
        <v>1.7033725164535454</v>
      </c>
      <c r="AL643" s="54">
        <f t="shared" si="251"/>
        <v>1.6896047418834161</v>
      </c>
      <c r="AN643" s="55">
        <f t="shared" si="228"/>
        <v>4.1999999999999996E-4</v>
      </c>
      <c r="AO643" s="55">
        <f t="shared" si="229"/>
        <v>9.4739999999999935E-2</v>
      </c>
      <c r="AP643" s="55">
        <f t="shared" si="230"/>
        <v>-5.9619999999999784E-2</v>
      </c>
      <c r="AQ643" s="55">
        <f t="shared" si="231"/>
        <v>4.9859999999999793E-2</v>
      </c>
      <c r="AR643" s="55">
        <f t="shared" si="232"/>
        <v>0.11295999999999995</v>
      </c>
      <c r="AS643" s="55">
        <f t="shared" si="233"/>
        <v>-0.19561999999999991</v>
      </c>
    </row>
    <row r="644" spans="1:45" ht="13.5" customHeight="1">
      <c r="A644" s="51">
        <v>634</v>
      </c>
      <c r="B644" s="52">
        <v>44740</v>
      </c>
      <c r="C644" s="53">
        <v>3.3E-4</v>
      </c>
      <c r="D644" s="53">
        <v>-0.92808999999999997</v>
      </c>
      <c r="E644" s="53">
        <v>2.8226100000000001</v>
      </c>
      <c r="F644" s="53">
        <v>5.91852</v>
      </c>
      <c r="G644" s="53">
        <v>0.92640999999999996</v>
      </c>
      <c r="H644" s="53">
        <v>12.115130000000001</v>
      </c>
      <c r="I644" s="54">
        <f t="shared" si="249"/>
        <v>0.43121155869618677</v>
      </c>
      <c r="J644" s="54">
        <f t="shared" si="249"/>
        <v>0.88862295717058559</v>
      </c>
      <c r="K644" s="54">
        <f t="shared" si="249"/>
        <v>1.0740238525671826</v>
      </c>
      <c r="L644" s="54">
        <f t="shared" si="249"/>
        <v>1.1820545179534923</v>
      </c>
      <c r="M644" s="54">
        <f t="shared" si="249"/>
        <v>1.2689966381020703</v>
      </c>
      <c r="N644" s="54">
        <f t="shared" si="249"/>
        <v>1.3488661710685519</v>
      </c>
      <c r="O644" s="54">
        <f t="shared" si="249"/>
        <v>1.4237878471850482</v>
      </c>
      <c r="P644" s="54">
        <f t="shared" si="249"/>
        <v>1.4931700645729469</v>
      </c>
      <c r="Q644" s="54">
        <f t="shared" si="249"/>
        <v>1.55622620860589</v>
      </c>
      <c r="R644" s="54">
        <f t="shared" si="249"/>
        <v>1.6125108980964131</v>
      </c>
      <c r="S644" s="54">
        <f t="shared" si="250"/>
        <v>1.6619244891348859</v>
      </c>
      <c r="T644" s="54">
        <f t="shared" si="250"/>
        <v>1.7046132237780358</v>
      </c>
      <c r="U644" s="54">
        <f t="shared" si="250"/>
        <v>1.7408760309166491</v>
      </c>
      <c r="V644" s="54">
        <f t="shared" si="250"/>
        <v>1.7710975322867357</v>
      </c>
      <c r="W644" s="54">
        <f t="shared" si="250"/>
        <v>1.7957039555464251</v>
      </c>
      <c r="X644" s="54">
        <f t="shared" si="250"/>
        <v>1.8151352301113539</v>
      </c>
      <c r="Y644" s="54">
        <f t="shared" si="250"/>
        <v>1.8298277324578123</v>
      </c>
      <c r="Z644" s="54">
        <f t="shared" si="250"/>
        <v>1.840203867361621</v>
      </c>
      <c r="AA644" s="54">
        <f t="shared" si="250"/>
        <v>1.8466660103412618</v>
      </c>
      <c r="AB644" s="54">
        <f t="shared" si="250"/>
        <v>1.8495932355958309</v>
      </c>
      <c r="AC644" s="54">
        <f t="shared" si="251"/>
        <v>1.8493398270383534</v>
      </c>
      <c r="AD644" s="54">
        <f t="shared" si="251"/>
        <v>1.8462349300218439</v>
      </c>
      <c r="AE644" s="54">
        <f t="shared" si="251"/>
        <v>1.840582927691782</v>
      </c>
      <c r="AF644" s="54">
        <f t="shared" si="251"/>
        <v>1.8326642695396613</v>
      </c>
      <c r="AG644" s="54">
        <f t="shared" si="251"/>
        <v>1.822736572086622</v>
      </c>
      <c r="AH644" s="54">
        <f t="shared" si="251"/>
        <v>1.8110358718528343</v>
      </c>
      <c r="AI644" s="54">
        <f t="shared" si="251"/>
        <v>1.7977779505919607</v>
      </c>
      <c r="AJ644" s="54">
        <f t="shared" si="251"/>
        <v>1.7831596794397802</v>
      </c>
      <c r="AK644" s="54">
        <f t="shared" si="251"/>
        <v>1.767360346685467</v>
      </c>
      <c r="AL644" s="54">
        <f t="shared" si="251"/>
        <v>1.7505429462146063</v>
      </c>
      <c r="AN644" s="55">
        <f t="shared" si="228"/>
        <v>-1.9999999999999998E-4</v>
      </c>
      <c r="AO644" s="55">
        <f t="shared" si="229"/>
        <v>-0.12915999999999994</v>
      </c>
      <c r="AP644" s="55">
        <f t="shared" si="230"/>
        <v>0.24574000000000007</v>
      </c>
      <c r="AQ644" s="55">
        <f t="shared" si="231"/>
        <v>0.30170999999999992</v>
      </c>
      <c r="AR644" s="55">
        <f t="shared" si="232"/>
        <v>-0.12007999999999996</v>
      </c>
      <c r="AS644" s="55">
        <f t="shared" si="233"/>
        <v>-0.66957999999999984</v>
      </c>
    </row>
    <row r="645" spans="1:45" ht="13.5" customHeight="1">
      <c r="A645" s="51">
        <v>635</v>
      </c>
      <c r="B645" s="52">
        <v>44741</v>
      </c>
      <c r="C645" s="53">
        <v>1E-4</v>
      </c>
      <c r="D645" s="53">
        <v>-0.90027999999999997</v>
      </c>
      <c r="E645" s="53">
        <v>2.6204499999999999</v>
      </c>
      <c r="F645" s="53">
        <v>5.9376300000000004</v>
      </c>
      <c r="G645" s="53">
        <v>0.9113</v>
      </c>
      <c r="H645" s="53">
        <v>11.96965</v>
      </c>
      <c r="I645" s="54">
        <f t="shared" si="249"/>
        <v>0.40452847157111849</v>
      </c>
      <c r="J645" s="54">
        <f t="shared" si="249"/>
        <v>0.84879048956848491</v>
      </c>
      <c r="K645" s="54">
        <f t="shared" si="249"/>
        <v>1.0364765886434322</v>
      </c>
      <c r="L645" s="54">
        <f t="shared" si="249"/>
        <v>1.1510956852602261</v>
      </c>
      <c r="M645" s="54">
        <f t="shared" si="249"/>
        <v>1.2448137630625462</v>
      </c>
      <c r="N645" s="54">
        <f t="shared" si="249"/>
        <v>1.3304256760371749</v>
      </c>
      <c r="O645" s="54">
        <f t="shared" si="249"/>
        <v>1.4098856596907872</v>
      </c>
      <c r="P645" s="54">
        <f t="shared" si="249"/>
        <v>1.4827496177423518</v>
      </c>
      <c r="Q645" s="54">
        <f t="shared" si="249"/>
        <v>1.5484356684285776</v>
      </c>
      <c r="R645" s="54">
        <f t="shared" si="249"/>
        <v>1.6066814638603191</v>
      </c>
      <c r="S645" s="54">
        <f t="shared" si="250"/>
        <v>1.6575332610514701</v>
      </c>
      <c r="T645" s="54">
        <f t="shared" si="250"/>
        <v>1.7012496647956963</v>
      </c>
      <c r="U645" s="54">
        <f t="shared" si="250"/>
        <v>1.7382158121007272</v>
      </c>
      <c r="V645" s="54">
        <f t="shared" si="250"/>
        <v>1.7688830558195079</v>
      </c>
      <c r="W645" s="54">
        <f t="shared" si="250"/>
        <v>1.7937299678912491</v>
      </c>
      <c r="X645" s="54">
        <f t="shared" si="250"/>
        <v>1.813238101618657</v>
      </c>
      <c r="Y645" s="54">
        <f t="shared" si="250"/>
        <v>1.8278773403758897</v>
      </c>
      <c r="Z645" s="54">
        <f t="shared" si="250"/>
        <v>1.8380973372254377</v>
      </c>
      <c r="AA645" s="54">
        <f t="shared" si="250"/>
        <v>1.8443228036799511</v>
      </c>
      <c r="AB645" s="54">
        <f t="shared" si="250"/>
        <v>1.8469512316500947</v>
      </c>
      <c r="AC645" s="54">
        <f t="shared" si="251"/>
        <v>1.8463521532695244</v>
      </c>
      <c r="AD645" s="54">
        <f t="shared" si="251"/>
        <v>1.8428673678284602</v>
      </c>
      <c r="AE645" s="54">
        <f t="shared" si="251"/>
        <v>1.8368117680757532</v>
      </c>
      <c r="AF645" s="54">
        <f t="shared" si="251"/>
        <v>1.8284745265307809</v>
      </c>
      <c r="AG645" s="54">
        <f t="shared" si="251"/>
        <v>1.8181204847461654</v>
      </c>
      <c r="AH645" s="54">
        <f t="shared" si="251"/>
        <v>1.8059916419838558</v>
      </c>
      <c r="AI645" s="54">
        <f t="shared" si="251"/>
        <v>1.7923086750522896</v>
      </c>
      <c r="AJ645" s="54">
        <f t="shared" si="251"/>
        <v>1.777272444600061</v>
      </c>
      <c r="AK645" s="54">
        <f t="shared" si="251"/>
        <v>1.7610654590374972</v>
      </c>
      <c r="AL645" s="54">
        <f t="shared" si="251"/>
        <v>1.743853278045842</v>
      </c>
      <c r="AN645" s="55">
        <f t="shared" si="228"/>
        <v>-2.3000000000000001E-4</v>
      </c>
      <c r="AO645" s="55">
        <f t="shared" si="229"/>
        <v>2.7810000000000001E-2</v>
      </c>
      <c r="AP645" s="55">
        <f t="shared" si="230"/>
        <v>-0.20216000000000012</v>
      </c>
      <c r="AQ645" s="55">
        <f t="shared" si="231"/>
        <v>1.9110000000000404E-2</v>
      </c>
      <c r="AR645" s="55">
        <f t="shared" si="232"/>
        <v>-1.5109999999999957E-2</v>
      </c>
      <c r="AS645" s="55">
        <f t="shared" si="233"/>
        <v>-0.14548000000000094</v>
      </c>
    </row>
    <row r="646" spans="1:45" ht="13.5" customHeight="1">
      <c r="A646" s="51">
        <v>636</v>
      </c>
      <c r="B646" s="52">
        <v>44742</v>
      </c>
      <c r="C646" s="53">
        <v>1.4999999999999999E-4</v>
      </c>
      <c r="D646" s="53">
        <v>-0.92518</v>
      </c>
      <c r="E646" s="53">
        <v>1.9918800000000001</v>
      </c>
      <c r="F646" s="53">
        <v>5.6607200000000004</v>
      </c>
      <c r="G646" s="53">
        <v>0.68569000000000002</v>
      </c>
      <c r="H646" s="53">
        <v>12.14527</v>
      </c>
      <c r="I646" s="54">
        <f t="shared" si="249"/>
        <v>0.31873962591591132</v>
      </c>
      <c r="J646" s="54">
        <f t="shared" si="249"/>
        <v>0.65623993173478523</v>
      </c>
      <c r="K646" s="54">
        <f t="shared" si="249"/>
        <v>0.80981515291950013</v>
      </c>
      <c r="L646" s="54">
        <f t="shared" si="249"/>
        <v>0.92733912070408497</v>
      </c>
      <c r="M646" s="54">
        <f t="shared" si="249"/>
        <v>1.034776247463701</v>
      </c>
      <c r="N646" s="54">
        <f t="shared" si="249"/>
        <v>1.1346020799637087</v>
      </c>
      <c r="O646" s="54">
        <f t="shared" si="249"/>
        <v>1.2259770313325276</v>
      </c>
      <c r="P646" s="54">
        <f t="shared" si="249"/>
        <v>1.3082889865814797</v>
      </c>
      <c r="Q646" s="54">
        <f t="shared" si="249"/>
        <v>1.3814598628142543</v>
      </c>
      <c r="R646" s="54">
        <f t="shared" si="249"/>
        <v>1.445770069765832</v>
      </c>
      <c r="S646" s="54">
        <f t="shared" si="250"/>
        <v>1.5016937415179115</v>
      </c>
      <c r="T646" s="54">
        <f t="shared" si="250"/>
        <v>1.5497955603211924</v>
      </c>
      <c r="U646" s="54">
        <f t="shared" si="250"/>
        <v>1.5906718312453252</v>
      </c>
      <c r="V646" s="54">
        <f t="shared" si="250"/>
        <v>1.6249177185575876</v>
      </c>
      <c r="W646" s="54">
        <f t="shared" si="250"/>
        <v>1.6531093178882754</v>
      </c>
      <c r="X646" s="54">
        <f t="shared" si="250"/>
        <v>1.6757941590418535</v>
      </c>
      <c r="Y646" s="54">
        <f t="shared" si="250"/>
        <v>1.6934865708795357</v>
      </c>
      <c r="Z646" s="54">
        <f t="shared" si="250"/>
        <v>1.70666589165431</v>
      </c>
      <c r="AA646" s="54">
        <f t="shared" si="250"/>
        <v>1.7157763579727781</v>
      </c>
      <c r="AB646" s="54">
        <f t="shared" si="250"/>
        <v>1.7212279803851296</v>
      </c>
      <c r="AC646" s="54">
        <f t="shared" si="251"/>
        <v>1.7233979860764521</v>
      </c>
      <c r="AD646" s="54">
        <f t="shared" si="251"/>
        <v>1.7226325698109053</v>
      </c>
      <c r="AE646" s="54">
        <f t="shared" si="251"/>
        <v>1.7192487914743586</v>
      </c>
      <c r="AF646" s="54">
        <f t="shared" si="251"/>
        <v>1.7135365186961806</v>
      </c>
      <c r="AG646" s="54">
        <f t="shared" si="251"/>
        <v>1.7057603509646195</v>
      </c>
      <c r="AH646" s="54">
        <f t="shared" si="251"/>
        <v>1.6961614859652983</v>
      </c>
      <c r="AI646" s="54">
        <f t="shared" si="251"/>
        <v>1.6849595046544315</v>
      </c>
      <c r="AJ646" s="54">
        <f t="shared" si="251"/>
        <v>1.6723540619124</v>
      </c>
      <c r="AK646" s="54">
        <f t="shared" si="251"/>
        <v>1.6585264764210035</v>
      </c>
      <c r="AL646" s="54">
        <f t="shared" si="251"/>
        <v>1.6436412178770221</v>
      </c>
      <c r="AN646" s="55">
        <f t="shared" si="228"/>
        <v>4.9999999999999982E-5</v>
      </c>
      <c r="AO646" s="55">
        <f t="shared" si="229"/>
        <v>-2.4900000000000033E-2</v>
      </c>
      <c r="AP646" s="55">
        <f t="shared" si="230"/>
        <v>-0.62856999999999985</v>
      </c>
      <c r="AQ646" s="55">
        <f t="shared" si="231"/>
        <v>-0.27690999999999999</v>
      </c>
      <c r="AR646" s="55">
        <f t="shared" si="232"/>
        <v>-0.22560999999999998</v>
      </c>
      <c r="AS646" s="55">
        <f t="shared" si="233"/>
        <v>0.17562000000000033</v>
      </c>
    </row>
    <row r="647" spans="1:45" ht="13.5" customHeight="1">
      <c r="A647" s="51">
        <v>637</v>
      </c>
      <c r="B647" s="52">
        <v>44743</v>
      </c>
      <c r="C647" s="53">
        <v>1E-4</v>
      </c>
      <c r="D647" s="53">
        <v>-0.98556999999999995</v>
      </c>
      <c r="E647" s="53">
        <v>1.93794</v>
      </c>
      <c r="F647" s="53">
        <v>5.7129500000000002</v>
      </c>
      <c r="G647" s="53">
        <v>0.59492999999999996</v>
      </c>
      <c r="H647" s="53">
        <v>12.78758</v>
      </c>
      <c r="I647" s="54">
        <f t="shared" si="249"/>
        <v>0.31238729656750952</v>
      </c>
      <c r="J647" s="54">
        <f t="shared" si="249"/>
        <v>0.60917265668886456</v>
      </c>
      <c r="K647" s="54">
        <f t="shared" si="249"/>
        <v>0.74922906755395735</v>
      </c>
      <c r="L647" s="54">
        <f t="shared" si="249"/>
        <v>0.86657985829168072</v>
      </c>
      <c r="M647" s="54">
        <f t="shared" si="249"/>
        <v>0.97729079139756114</v>
      </c>
      <c r="N647" s="54">
        <f t="shared" si="249"/>
        <v>1.0808495570508205</v>
      </c>
      <c r="O647" s="54">
        <f t="shared" si="249"/>
        <v>1.1758629737774147</v>
      </c>
      <c r="P647" s="54">
        <f t="shared" si="249"/>
        <v>1.2617446668231544</v>
      </c>
      <c r="Q647" s="54">
        <f t="shared" si="249"/>
        <v>1.338507790626934</v>
      </c>
      <c r="R647" s="54">
        <f t="shared" si="249"/>
        <v>1.4064888528919144</v>
      </c>
      <c r="S647" s="54">
        <f t="shared" si="250"/>
        <v>1.4661808390558877</v>
      </c>
      <c r="T647" s="54">
        <f t="shared" si="250"/>
        <v>1.518143119997273</v>
      </c>
      <c r="U647" s="54">
        <f t="shared" si="250"/>
        <v>1.5629534366887541</v>
      </c>
      <c r="V647" s="54">
        <f t="shared" si="250"/>
        <v>1.6011821556137238</v>
      </c>
      <c r="W647" s="54">
        <f t="shared" si="250"/>
        <v>1.6333785160752763</v>
      </c>
      <c r="X647" s="54">
        <f t="shared" si="250"/>
        <v>1.6600635275158571</v>
      </c>
      <c r="Y647" s="54">
        <f t="shared" si="250"/>
        <v>1.6817266577949319</v>
      </c>
      <c r="Z647" s="54">
        <f t="shared" si="250"/>
        <v>1.6988247265245127</v>
      </c>
      <c r="AA647" s="54">
        <f t="shared" si="250"/>
        <v>1.7117820932998205</v>
      </c>
      <c r="AB647" s="54">
        <f t="shared" si="250"/>
        <v>1.7209916028157493</v>
      </c>
      <c r="AC647" s="54">
        <f t="shared" si="251"/>
        <v>1.7268159610712712</v>
      </c>
      <c r="AD647" s="54">
        <f t="shared" si="251"/>
        <v>1.7295893416968753</v>
      </c>
      <c r="AE647" s="54">
        <f t="shared" si="251"/>
        <v>1.7296190968978664</v>
      </c>
      <c r="AF647" s="54">
        <f t="shared" si="251"/>
        <v>1.7271874941986589</v>
      </c>
      <c r="AG647" s="54">
        <f t="shared" si="251"/>
        <v>1.7225534296439362</v>
      </c>
      <c r="AH647" s="54">
        <f t="shared" si="251"/>
        <v>1.7159540870194421</v>
      </c>
      <c r="AI647" s="54">
        <f t="shared" si="251"/>
        <v>1.707606524940906</v>
      </c>
      <c r="AJ647" s="54">
        <f t="shared" si="251"/>
        <v>1.6977091817156182</v>
      </c>
      <c r="AK647" s="54">
        <f t="shared" si="251"/>
        <v>1.6864432931895135</v>
      </c>
      <c r="AL647" s="54">
        <f t="shared" si="251"/>
        <v>1.6739742222900504</v>
      </c>
      <c r="AN647" s="55">
        <f t="shared" si="228"/>
        <v>-4.9999999999999982E-5</v>
      </c>
      <c r="AO647" s="55">
        <f t="shared" si="229"/>
        <v>-6.0389999999999944E-2</v>
      </c>
      <c r="AP647" s="55">
        <f t="shared" si="230"/>
        <v>-5.3940000000000099E-2</v>
      </c>
      <c r="AQ647" s="55">
        <f t="shared" si="231"/>
        <v>5.2229999999999777E-2</v>
      </c>
      <c r="AR647" s="55">
        <f t="shared" si="232"/>
        <v>-9.0760000000000063E-2</v>
      </c>
      <c r="AS647" s="55">
        <f t="shared" si="233"/>
        <v>0.64231000000000016</v>
      </c>
    </row>
    <row r="648" spans="1:45" ht="13.5" customHeight="1">
      <c r="A648" s="51">
        <v>638</v>
      </c>
      <c r="B648" s="52">
        <v>44746</v>
      </c>
      <c r="C648" s="53">
        <v>1E-4</v>
      </c>
      <c r="D648" s="53">
        <v>-0.84845000000000004</v>
      </c>
      <c r="E648" s="53">
        <v>1.7286300000000001</v>
      </c>
      <c r="F648" s="53">
        <v>5.4315300000000004</v>
      </c>
      <c r="G648" s="53">
        <v>0.67557999999999996</v>
      </c>
      <c r="H648" s="53">
        <v>13.613720000000001</v>
      </c>
      <c r="I648" s="54">
        <f t="shared" si="249"/>
        <v>0.25596316869307201</v>
      </c>
      <c r="J648" s="54">
        <f t="shared" si="249"/>
        <v>0.55444755886049335</v>
      </c>
      <c r="K648" s="54">
        <f t="shared" si="249"/>
        <v>0.69299512875015412</v>
      </c>
      <c r="L648" s="54">
        <f t="shared" si="249"/>
        <v>0.8013189231642539</v>
      </c>
      <c r="M648" s="54">
        <f t="shared" si="249"/>
        <v>0.90169082549343749</v>
      </c>
      <c r="N648" s="54">
        <f t="shared" si="249"/>
        <v>0.99606924832441179</v>
      </c>
      <c r="O648" s="54">
        <f t="shared" si="249"/>
        <v>1.0836113396740108</v>
      </c>
      <c r="P648" s="54">
        <f t="shared" si="249"/>
        <v>1.1636863979806238</v>
      </c>
      <c r="Q648" s="54">
        <f t="shared" si="249"/>
        <v>1.2361262783408395</v>
      </c>
      <c r="R648" s="54">
        <f t="shared" si="249"/>
        <v>1.3010749515152193</v>
      </c>
      <c r="S648" s="54">
        <f t="shared" si="250"/>
        <v>1.3588498417653885</v>
      </c>
      <c r="T648" s="54">
        <f t="shared" si="250"/>
        <v>1.4098552137904481</v>
      </c>
      <c r="U648" s="54">
        <f t="shared" si="250"/>
        <v>1.4545323866302446</v>
      </c>
      <c r="V648" s="54">
        <f t="shared" si="250"/>
        <v>1.4933315966261667</v>
      </c>
      <c r="W648" s="54">
        <f t="shared" si="250"/>
        <v>1.5266961350081876</v>
      </c>
      <c r="X648" s="54">
        <f t="shared" si="250"/>
        <v>1.5550534929339384</v>
      </c>
      <c r="Y648" s="54">
        <f t="shared" si="250"/>
        <v>1.5788105866068123</v>
      </c>
      <c r="Z648" s="54">
        <f t="shared" si="250"/>
        <v>1.5983514073737166</v>
      </c>
      <c r="AA648" s="54">
        <f t="shared" si="250"/>
        <v>1.6140361362763971</v>
      </c>
      <c r="AB648" s="54">
        <f t="shared" si="250"/>
        <v>1.6262011502773865</v>
      </c>
      <c r="AC648" s="54">
        <f t="shared" si="251"/>
        <v>1.6351595700153128</v>
      </c>
      <c r="AD648" s="54">
        <f t="shared" si="251"/>
        <v>1.6412021304724052</v>
      </c>
      <c r="AE648" s="54">
        <f t="shared" si="251"/>
        <v>1.6445982357411861</v>
      </c>
      <c r="AF648" s="54">
        <f t="shared" si="251"/>
        <v>1.6455971086737222</v>
      </c>
      <c r="AG648" s="54">
        <f t="shared" si="251"/>
        <v>1.6444289776773833</v>
      </c>
      <c r="AH648" s="54">
        <f t="shared" si="251"/>
        <v>1.641306263270556</v>
      </c>
      <c r="AI648" s="54">
        <f t="shared" si="251"/>
        <v>1.6364247403706524</v>
      </c>
      <c r="AJ648" s="54">
        <f t="shared" si="251"/>
        <v>1.6299646611676137</v>
      </c>
      <c r="AK648" s="54">
        <f t="shared" si="251"/>
        <v>1.6220918293977351</v>
      </c>
      <c r="AL648" s="54">
        <f t="shared" si="251"/>
        <v>1.6129586208608806</v>
      </c>
      <c r="AN648" s="55">
        <f t="shared" si="228"/>
        <v>0</v>
      </c>
      <c r="AO648" s="55">
        <f t="shared" si="229"/>
        <v>0.13711999999999991</v>
      </c>
      <c r="AP648" s="55">
        <f t="shared" si="230"/>
        <v>-0.20930999999999989</v>
      </c>
      <c r="AQ648" s="55">
        <f t="shared" si="231"/>
        <v>-0.28141999999999978</v>
      </c>
      <c r="AR648" s="55">
        <f t="shared" si="232"/>
        <v>8.0649999999999999E-2</v>
      </c>
      <c r="AS648" s="55">
        <f t="shared" si="233"/>
        <v>0.82614000000000054</v>
      </c>
    </row>
    <row r="649" spans="1:45" ht="13.5" customHeight="1">
      <c r="A649" s="51">
        <v>639</v>
      </c>
      <c r="B649" s="52">
        <v>44747</v>
      </c>
      <c r="C649" s="53">
        <v>1.31E-3</v>
      </c>
      <c r="D649" s="53">
        <v>-0.84309999999999996</v>
      </c>
      <c r="E649" s="53">
        <v>1.1949700000000001</v>
      </c>
      <c r="F649" s="53">
        <v>5.3509700000000002</v>
      </c>
      <c r="G649" s="53">
        <v>0.53437999999999997</v>
      </c>
      <c r="H649" s="53">
        <v>12.34299</v>
      </c>
      <c r="I649" s="54">
        <f t="shared" si="249"/>
        <v>0.18187365890122406</v>
      </c>
      <c r="J649" s="54">
        <f t="shared" si="249"/>
        <v>0.45420759932589627</v>
      </c>
      <c r="K649" s="54">
        <f t="shared" si="249"/>
        <v>0.6133284830768212</v>
      </c>
      <c r="L649" s="54">
        <f t="shared" si="249"/>
        <v>0.74826739716104607</v>
      </c>
      <c r="M649" s="54">
        <f t="shared" si="249"/>
        <v>0.86996374175112379</v>
      </c>
      <c r="N649" s="54">
        <f t="shared" si="249"/>
        <v>0.97952674165436437</v>
      </c>
      <c r="O649" s="54">
        <f t="shared" si="249"/>
        <v>1.077361594818993</v>
      </c>
      <c r="P649" s="54">
        <f t="shared" si="249"/>
        <v>1.1640745752755066</v>
      </c>
      <c r="Q649" s="54">
        <f t="shared" si="249"/>
        <v>1.2404135997177195</v>
      </c>
      <c r="R649" s="54">
        <f t="shared" si="249"/>
        <v>1.307173730621159</v>
      </c>
      <c r="S649" s="54">
        <f t="shared" si="250"/>
        <v>1.3651440997520419</v>
      </c>
      <c r="T649" s="54">
        <f t="shared" si="250"/>
        <v>1.4150821231982793</v>
      </c>
      <c r="U649" s="54">
        <f t="shared" si="250"/>
        <v>1.4577018825184367</v>
      </c>
      <c r="V649" s="54">
        <f t="shared" si="250"/>
        <v>1.4936696696142255</v>
      </c>
      <c r="W649" s="54">
        <f t="shared" si="250"/>
        <v>1.5236032039426484</v>
      </c>
      <c r="X649" s="54">
        <f t="shared" si="250"/>
        <v>1.5480727524897679</v>
      </c>
      <c r="Y649" s="54">
        <f t="shared" si="250"/>
        <v>1.5676032237802353</v>
      </c>
      <c r="Z649" s="54">
        <f t="shared" si="250"/>
        <v>1.5826767317205086</v>
      </c>
      <c r="AA649" s="54">
        <f t="shared" si="250"/>
        <v>1.5937353482901664</v>
      </c>
      <c r="AB649" s="54">
        <f t="shared" si="250"/>
        <v>1.6011838860527747</v>
      </c>
      <c r="AC649" s="54">
        <f t="shared" si="251"/>
        <v>1.605392620340526</v>
      </c>
      <c r="AD649" s="54">
        <f t="shared" si="251"/>
        <v>1.6066999009518301</v>
      </c>
      <c r="AE649" s="54">
        <f t="shared" si="251"/>
        <v>1.6054146269111806</v>
      </c>
      <c r="AF649" s="54">
        <f t="shared" si="251"/>
        <v>1.601818572110318</v>
      </c>
      <c r="AG649" s="54">
        <f t="shared" si="251"/>
        <v>1.5961685583023921</v>
      </c>
      <c r="AH649" s="54">
        <f t="shared" si="251"/>
        <v>1.5886984771580912</v>
      </c>
      <c r="AI649" s="54">
        <f t="shared" si="251"/>
        <v>1.5796211662159056</v>
      </c>
      <c r="AJ649" s="54">
        <f t="shared" si="251"/>
        <v>1.5691301453547852</v>
      </c>
      <c r="AK649" s="54">
        <f t="shared" si="251"/>
        <v>1.557401221372136</v>
      </c>
      <c r="AL649" s="54">
        <f t="shared" si="251"/>
        <v>1.5445939686686276</v>
      </c>
      <c r="AN649" s="55">
        <f t="shared" si="228"/>
        <v>1.2099999999999999E-3</v>
      </c>
      <c r="AO649" s="55">
        <f t="shared" si="229"/>
        <v>5.3500000000000769E-3</v>
      </c>
      <c r="AP649" s="55">
        <f t="shared" si="230"/>
        <v>-0.53366000000000002</v>
      </c>
      <c r="AQ649" s="55">
        <f t="shared" si="231"/>
        <v>-8.0560000000000187E-2</v>
      </c>
      <c r="AR649" s="55">
        <f t="shared" si="232"/>
        <v>-0.14119999999999999</v>
      </c>
      <c r="AS649" s="55">
        <f t="shared" si="233"/>
        <v>-1.2707300000000004</v>
      </c>
    </row>
    <row r="650" spans="1:45" ht="13.5" customHeight="1">
      <c r="A650" s="51">
        <v>640</v>
      </c>
      <c r="B650" s="52">
        <v>44748</v>
      </c>
      <c r="C650" s="53">
        <v>1.3820000000000001E-2</v>
      </c>
      <c r="D650" s="53">
        <v>-3.1861000000000002</v>
      </c>
      <c r="E650" s="53">
        <v>2.6871900000000002</v>
      </c>
      <c r="F650" s="53">
        <v>5.1236699999999997</v>
      </c>
      <c r="G650" s="53">
        <v>0.14515</v>
      </c>
      <c r="H650" s="53">
        <v>12.831989999999999</v>
      </c>
      <c r="I650" s="54">
        <f t="shared" si="249"/>
        <v>0.12830916673519852</v>
      </c>
      <c r="J650" s="54">
        <f t="shared" si="249"/>
        <v>0.33773610082367833</v>
      </c>
      <c r="K650" s="54">
        <f t="shared" si="249"/>
        <v>0.50296206113371045</v>
      </c>
      <c r="L650" s="54">
        <f t="shared" si="249"/>
        <v>0.64622406242457031</v>
      </c>
      <c r="M650" s="54">
        <f t="shared" si="249"/>
        <v>0.77250501301447261</v>
      </c>
      <c r="N650" s="54">
        <f t="shared" si="249"/>
        <v>0.88426188258339633</v>
      </c>
      <c r="O650" s="54">
        <f t="shared" si="249"/>
        <v>0.98316121047931293</v>
      </c>
      <c r="P650" s="54">
        <f t="shared" si="249"/>
        <v>1.0705180623310373</v>
      </c>
      <c r="Q650" s="54">
        <f t="shared" si="249"/>
        <v>1.1474470047155858</v>
      </c>
      <c r="R650" s="54">
        <f t="shared" si="249"/>
        <v>1.2149263052565757</v>
      </c>
      <c r="S650" s="54">
        <f t="shared" si="250"/>
        <v>1.2738302626288061</v>
      </c>
      <c r="T650" s="54">
        <f t="shared" si="250"/>
        <v>1.3249479935059791</v>
      </c>
      <c r="U650" s="54">
        <f t="shared" si="250"/>
        <v>1.3689957468586522</v>
      </c>
      <c r="V650" s="54">
        <f t="shared" si="250"/>
        <v>1.4066257940557685</v>
      </c>
      <c r="W650" s="54">
        <f t="shared" si="250"/>
        <v>1.4384333329649837</v>
      </c>
      <c r="X650" s="54">
        <f t="shared" si="250"/>
        <v>1.464962138492454</v>
      </c>
      <c r="Y650" s="54">
        <f t="shared" si="250"/>
        <v>1.4867093587922895</v>
      </c>
      <c r="Z650" s="54">
        <f t="shared" si="250"/>
        <v>1.5041296888283444</v>
      </c>
      <c r="AA650" s="54">
        <f t="shared" si="250"/>
        <v>1.5176390639716251</v>
      </c>
      <c r="AB650" s="54">
        <f t="shared" si="250"/>
        <v>1.5276179666574967</v>
      </c>
      <c r="AC650" s="54">
        <f t="shared" si="251"/>
        <v>1.534414410132469</v>
      </c>
      <c r="AD650" s="54">
        <f t="shared" si="251"/>
        <v>1.5383466456480988</v>
      </c>
      <c r="AE650" s="54">
        <f t="shared" si="251"/>
        <v>1.5397056282310515</v>
      </c>
      <c r="AF650" s="54">
        <f t="shared" si="251"/>
        <v>1.5387572687275792</v>
      </c>
      <c r="AG650" s="54">
        <f t="shared" si="251"/>
        <v>1.5357444947026155</v>
      </c>
      <c r="AH650" s="54">
        <f t="shared" si="251"/>
        <v>1.5308891391089072</v>
      </c>
      <c r="AI650" s="54">
        <f t="shared" si="251"/>
        <v>1.5243936729183303</v>
      </c>
      <c r="AJ650" s="54">
        <f t="shared" si="251"/>
        <v>1.5164427958128468</v>
      </c>
      <c r="AK650" s="54">
        <f t="shared" si="251"/>
        <v>1.5072048973704044</v>
      </c>
      <c r="AL650" s="54">
        <f t="shared" si="251"/>
        <v>1.4968333998254604</v>
      </c>
      <c r="AN650" s="55">
        <f t="shared" si="228"/>
        <v>1.251E-2</v>
      </c>
      <c r="AO650" s="55">
        <f t="shared" si="229"/>
        <v>-2.343</v>
      </c>
      <c r="AP650" s="55">
        <f t="shared" si="230"/>
        <v>1.4922200000000001</v>
      </c>
      <c r="AQ650" s="55">
        <f t="shared" si="231"/>
        <v>-0.2273000000000005</v>
      </c>
      <c r="AR650" s="55">
        <f t="shared" si="232"/>
        <v>-0.38922999999999996</v>
      </c>
      <c r="AS650" s="55">
        <f t="shared" si="233"/>
        <v>0.48899999999999899</v>
      </c>
    </row>
    <row r="651" spans="1:45" ht="13.5" customHeight="1">
      <c r="A651" s="51">
        <v>641</v>
      </c>
      <c r="B651" s="52">
        <v>44749</v>
      </c>
      <c r="C651" s="53">
        <v>2.7E-4</v>
      </c>
      <c r="D651" s="53">
        <v>-0.36354999999999998</v>
      </c>
      <c r="E651" s="53">
        <v>0.91390000000000005</v>
      </c>
      <c r="F651" s="53">
        <v>5.2972900000000003</v>
      </c>
      <c r="G651" s="53">
        <v>1.24431</v>
      </c>
      <c r="H651" s="53">
        <v>13.73573</v>
      </c>
      <c r="I651" s="54">
        <f t="shared" ref="I651:R660" si="252">IFERROR($C651 + $D651 * (1 - EXP(-I$9 / $G651)) / (I$9 / $G651)+ $E651 * ((1 - EXP(-I$9 / $G651)) / (I$9 / $G651) - EXP(-I$9 / $G651))+ $F651 * ((1 - EXP(-I$9 / $H651)) / (I$9 / $H651) - EXP(-I$9 / $H651)),"n.a")</f>
        <v>0.15307466217079468</v>
      </c>
      <c r="J651" s="54">
        <f t="shared" si="252"/>
        <v>0.44106761048538567</v>
      </c>
      <c r="K651" s="54">
        <f t="shared" si="252"/>
        <v>0.6268246303921845</v>
      </c>
      <c r="L651" s="54">
        <f t="shared" si="252"/>
        <v>0.76461057220855855</v>
      </c>
      <c r="M651" s="54">
        <f t="shared" si="252"/>
        <v>0.87756201614781348</v>
      </c>
      <c r="N651" s="54">
        <f t="shared" si="252"/>
        <v>0.97548229588617152</v>
      </c>
      <c r="O651" s="54">
        <f t="shared" si="252"/>
        <v>1.0625558302322353</v>
      </c>
      <c r="P651" s="54">
        <f t="shared" si="252"/>
        <v>1.1406550960564736</v>
      </c>
      <c r="Q651" s="54">
        <f t="shared" si="252"/>
        <v>1.2107346564934276</v>
      </c>
      <c r="R651" s="54">
        <f t="shared" si="252"/>
        <v>1.2734035912849815</v>
      </c>
      <c r="S651" s="54">
        <f t="shared" ref="S651:AB660" si="253">IFERROR($C651 + $D651 * (1 - EXP(-S$9 / $G651)) / (S$9 / $G651)+ $E651 * ((1 - EXP(-S$9 / $G651)) / (S$9 / $G651) - EXP(-S$9 / $G651))+ $F651 * ((1 - EXP(-S$9 / $H651)) / (S$9 / $H651) - EXP(-S$9 / $H651)),"n.a")</f>
        <v>1.3291505546412732</v>
      </c>
      <c r="T651" s="54">
        <f t="shared" si="253"/>
        <v>1.3784255210314247</v>
      </c>
      <c r="U651" s="54">
        <f t="shared" si="253"/>
        <v>1.4216647672835578</v>
      </c>
      <c r="V651" s="54">
        <f t="shared" si="253"/>
        <v>1.4592949907494166</v>
      </c>
      <c r="W651" s="54">
        <f t="shared" si="253"/>
        <v>1.4917309224249471</v>
      </c>
      <c r="X651" s="54">
        <f t="shared" si="253"/>
        <v>1.5193718161701035</v>
      </c>
      <c r="Y651" s="54">
        <f t="shared" si="253"/>
        <v>1.5425985729426797</v>
      </c>
      <c r="Z651" s="54">
        <f t="shared" si="253"/>
        <v>1.5617718777342748</v>
      </c>
      <c r="AA651" s="54">
        <f t="shared" si="253"/>
        <v>1.5772312563855007</v>
      </c>
      <c r="AB651" s="54">
        <f t="shared" si="253"/>
        <v>1.5892948411484404</v>
      </c>
      <c r="AC651" s="54">
        <f t="shared" ref="AC651:AL660" si="254">IFERROR($C651 + $D651 * (1 - EXP(-AC$9 / $G651)) / (AC$9 / $G651)+ $E651 * ((1 - EXP(-AC$9 / $G651)) / (AC$9 / $G651) - EXP(-AC$9 / $G651))+ $F651 * ((1 - EXP(-AC$9 / $H651)) / (AC$9 / $H651) - EXP(-AC$9 / $H651)),"n.a")</f>
        <v>1.5982596394335391</v>
      </c>
      <c r="AD651" s="54">
        <f t="shared" si="254"/>
        <v>1.6044021403206215</v>
      </c>
      <c r="AE651" s="54">
        <f t="shared" si="254"/>
        <v>1.6079791359359481</v>
      </c>
      <c r="AF651" s="54">
        <f t="shared" si="254"/>
        <v>1.6092286700505014</v>
      </c>
      <c r="AG651" s="54">
        <f t="shared" si="254"/>
        <v>1.6083710528752539</v>
      </c>
      <c r="AH651" s="54">
        <f t="shared" si="254"/>
        <v>1.605609900266757</v>
      </c>
      <c r="AI651" s="54">
        <f t="shared" si="254"/>
        <v>1.6011331691570718</v>
      </c>
      <c r="AJ651" s="54">
        <f t="shared" si="254"/>
        <v>1.5951141705352332</v>
      </c>
      <c r="AK651" s="54">
        <f t="shared" si="254"/>
        <v>1.5877125479293341</v>
      </c>
      <c r="AL651" s="54">
        <f t="shared" si="254"/>
        <v>1.5790752139381712</v>
      </c>
      <c r="AN651" s="55">
        <f t="shared" si="228"/>
        <v>-1.3550000000000001E-2</v>
      </c>
      <c r="AO651" s="55">
        <f t="shared" si="229"/>
        <v>2.8225500000000001</v>
      </c>
      <c r="AP651" s="55">
        <f t="shared" si="230"/>
        <v>-1.7732900000000003</v>
      </c>
      <c r="AQ651" s="55">
        <f t="shared" si="231"/>
        <v>0.17362000000000055</v>
      </c>
      <c r="AR651" s="55">
        <f t="shared" si="232"/>
        <v>1.0991599999999999</v>
      </c>
      <c r="AS651" s="55">
        <f t="shared" si="233"/>
        <v>0.90374000000000088</v>
      </c>
    </row>
    <row r="652" spans="1:45" ht="13.5" customHeight="1">
      <c r="A652" s="51">
        <v>642</v>
      </c>
      <c r="B652" s="52">
        <v>44750</v>
      </c>
      <c r="C652" s="53">
        <v>1.2099999999999999E-3</v>
      </c>
      <c r="D652" s="53">
        <v>-0.30259999999999998</v>
      </c>
      <c r="E652" s="53">
        <v>0.69269999999999998</v>
      </c>
      <c r="F652" s="53">
        <v>5.1581999999999999</v>
      </c>
      <c r="G652" s="53">
        <v>1.1465399999999999</v>
      </c>
      <c r="H652" s="53">
        <v>13.158609999999999</v>
      </c>
      <c r="I652" s="54">
        <f t="shared" si="252"/>
        <v>0.15827764232515268</v>
      </c>
      <c r="J652" s="54">
        <f t="shared" si="252"/>
        <v>0.41916649177586207</v>
      </c>
      <c r="K652" s="54">
        <f t="shared" si="252"/>
        <v>0.59463193653276247</v>
      </c>
      <c r="L652" s="54">
        <f t="shared" si="252"/>
        <v>0.73031016437672236</v>
      </c>
      <c r="M652" s="54">
        <f t="shared" si="252"/>
        <v>0.84448437742653004</v>
      </c>
      <c r="N652" s="54">
        <f t="shared" si="252"/>
        <v>0.94452754202079137</v>
      </c>
      <c r="O652" s="54">
        <f t="shared" si="252"/>
        <v>1.033539477159237</v>
      </c>
      <c r="P652" s="54">
        <f t="shared" si="252"/>
        <v>1.1129896003563631</v>
      </c>
      <c r="Q652" s="54">
        <f t="shared" si="252"/>
        <v>1.1837471245049334</v>
      </c>
      <c r="R652" s="54">
        <f t="shared" si="252"/>
        <v>1.2464689805960791</v>
      </c>
      <c r="S652" s="54">
        <f t="shared" si="253"/>
        <v>1.3017372757734607</v>
      </c>
      <c r="T652" s="54">
        <f t="shared" si="253"/>
        <v>1.3501024458361739</v>
      </c>
      <c r="U652" s="54">
        <f t="shared" si="253"/>
        <v>1.3920930846323145</v>
      </c>
      <c r="V652" s="54">
        <f t="shared" si="253"/>
        <v>1.4282154775508822</v>
      </c>
      <c r="W652" s="54">
        <f t="shared" si="253"/>
        <v>1.4589510242277242</v>
      </c>
      <c r="X652" s="54">
        <f t="shared" si="253"/>
        <v>1.4847541144143379</v>
      </c>
      <c r="Y652" s="54">
        <f t="shared" si="253"/>
        <v>1.5060510093673127</v>
      </c>
      <c r="Z652" s="54">
        <f t="shared" si="253"/>
        <v>1.5232396399472652</v>
      </c>
      <c r="AA652" s="54">
        <f t="shared" si="253"/>
        <v>1.5366900846834501</v>
      </c>
      <c r="AB652" s="54">
        <f t="shared" si="253"/>
        <v>1.5467455027037571</v>
      </c>
      <c r="AC652" s="54">
        <f t="shared" si="254"/>
        <v>1.5537233470185987</v>
      </c>
      <c r="AD652" s="54">
        <f t="shared" si="254"/>
        <v>1.5579167336917752</v>
      </c>
      <c r="AE652" s="54">
        <f t="shared" si="254"/>
        <v>1.5595958818788791</v>
      </c>
      <c r="AF652" s="54">
        <f t="shared" si="254"/>
        <v>1.5590095682349814</v>
      </c>
      <c r="AG652" s="54">
        <f t="shared" si="254"/>
        <v>1.5563865590133443</v>
      </c>
      <c r="AH652" s="54">
        <f t="shared" si="254"/>
        <v>1.5519369966905026</v>
      </c>
      <c r="AI652" s="54">
        <f t="shared" si="254"/>
        <v>1.5458537270832569</v>
      </c>
      <c r="AJ652" s="54">
        <f t="shared" si="254"/>
        <v>1.5383135590632118</v>
      </c>
      <c r="AK652" s="54">
        <f t="shared" si="254"/>
        <v>1.529478453088597</v>
      </c>
      <c r="AL652" s="54">
        <f t="shared" si="254"/>
        <v>1.5194966375153427</v>
      </c>
      <c r="AN652" s="55">
        <f t="shared" ref="AN652:AN715" si="255">C652-C651</f>
        <v>9.3999999999999986E-4</v>
      </c>
      <c r="AO652" s="55">
        <f t="shared" ref="AO652:AO715" si="256">D652-D651</f>
        <v>6.0950000000000004E-2</v>
      </c>
      <c r="AP652" s="55">
        <f t="shared" ref="AP652:AP715" si="257">E652-E651</f>
        <v>-0.22120000000000006</v>
      </c>
      <c r="AQ652" s="55">
        <f t="shared" ref="AQ652:AQ715" si="258">F652-F651</f>
        <v>-0.13909000000000038</v>
      </c>
      <c r="AR652" s="55">
        <f t="shared" ref="AR652:AR715" si="259">G652-G651</f>
        <v>-9.7770000000000135E-2</v>
      </c>
      <c r="AS652" s="55">
        <f t="shared" ref="AS652:AS715" si="260">H652-H651</f>
        <v>-0.57712000000000074</v>
      </c>
    </row>
    <row r="653" spans="1:45" ht="13.5" customHeight="1">
      <c r="A653" s="51">
        <v>643</v>
      </c>
      <c r="B653" s="52">
        <v>44753</v>
      </c>
      <c r="C653" s="53">
        <v>2.14E-3</v>
      </c>
      <c r="D653" s="53">
        <v>-0.27905999999999997</v>
      </c>
      <c r="E653" s="53">
        <v>0.51205000000000001</v>
      </c>
      <c r="F653" s="53">
        <v>5.3577599999999999</v>
      </c>
      <c r="G653" s="53">
        <v>0.90885000000000005</v>
      </c>
      <c r="H653" s="53">
        <v>12.94079</v>
      </c>
      <c r="I653" s="54">
        <f t="shared" si="252"/>
        <v>0.1696789435507649</v>
      </c>
      <c r="J653" s="54">
        <f t="shared" si="252"/>
        <v>0.41332489235759584</v>
      </c>
      <c r="K653" s="54">
        <f t="shared" si="252"/>
        <v>0.5841570003552965</v>
      </c>
      <c r="L653" s="54">
        <f t="shared" si="252"/>
        <v>0.72380776703406569</v>
      </c>
      <c r="M653" s="54">
        <f t="shared" si="252"/>
        <v>0.84561827802411693</v>
      </c>
      <c r="N653" s="54">
        <f t="shared" si="252"/>
        <v>0.95406693674091714</v>
      </c>
      <c r="O653" s="54">
        <f t="shared" si="252"/>
        <v>1.050943530861624</v>
      </c>
      <c r="P653" s="54">
        <f t="shared" si="252"/>
        <v>1.137260601759583</v>
      </c>
      <c r="Q653" s="54">
        <f t="shared" si="252"/>
        <v>1.2138173604878568</v>
      </c>
      <c r="R653" s="54">
        <f t="shared" si="252"/>
        <v>1.2813503602301466</v>
      </c>
      <c r="S653" s="54">
        <f t="shared" si="253"/>
        <v>1.3405645797263648</v>
      </c>
      <c r="T653" s="54">
        <f t="shared" si="253"/>
        <v>1.3921341208771956</v>
      </c>
      <c r="U653" s="54">
        <f t="shared" si="253"/>
        <v>1.4366978623355533</v>
      </c>
      <c r="V653" s="54">
        <f t="shared" si="253"/>
        <v>1.4748562194947239</v>
      </c>
      <c r="W653" s="54">
        <f t="shared" si="253"/>
        <v>1.5071698219576759</v>
      </c>
      <c r="X653" s="54">
        <f t="shared" si="253"/>
        <v>1.5341596910309832</v>
      </c>
      <c r="Y653" s="54">
        <f t="shared" si="253"/>
        <v>1.5563083865237153</v>
      </c>
      <c r="Z653" s="54">
        <f t="shared" si="253"/>
        <v>1.5740617183228365</v>
      </c>
      <c r="AA653" s="54">
        <f t="shared" si="253"/>
        <v>1.5878307535191185</v>
      </c>
      <c r="AB653" s="54">
        <f t="shared" si="253"/>
        <v>1.597993949323397</v>
      </c>
      <c r="AC653" s="54">
        <f t="shared" si="254"/>
        <v>1.6048993075790023</v>
      </c>
      <c r="AD653" s="54">
        <f t="shared" si="254"/>
        <v>1.6088664882269064</v>
      </c>
      <c r="AE653" s="54">
        <f t="shared" si="254"/>
        <v>1.6101888450872004</v>
      </c>
      <c r="AF653" s="54">
        <f t="shared" si="254"/>
        <v>1.6091353635805365</v>
      </c>
      <c r="AG653" s="54">
        <f t="shared" si="254"/>
        <v>1.6059524902046129</v>
      </c>
      <c r="AH653" s="54">
        <f t="shared" si="254"/>
        <v>1.6008658499784012</v>
      </c>
      <c r="AI653" s="54">
        <f t="shared" si="254"/>
        <v>1.5940818520707389</v>
      </c>
      <c r="AJ653" s="54">
        <f t="shared" si="254"/>
        <v>1.585789186307343</v>
      </c>
      <c r="AK653" s="54">
        <f t="shared" si="254"/>
        <v>1.5761602147442306</v>
      </c>
      <c r="AL653" s="54">
        <f t="shared" si="254"/>
        <v>1.5653522633506229</v>
      </c>
      <c r="AN653" s="55">
        <f t="shared" si="255"/>
        <v>9.3000000000000005E-4</v>
      </c>
      <c r="AO653" s="55">
        <f t="shared" si="256"/>
        <v>2.3540000000000005E-2</v>
      </c>
      <c r="AP653" s="55">
        <f t="shared" si="257"/>
        <v>-0.18064999999999998</v>
      </c>
      <c r="AQ653" s="55">
        <f t="shared" si="258"/>
        <v>0.19955999999999996</v>
      </c>
      <c r="AR653" s="55">
        <f t="shared" si="259"/>
        <v>-0.23768999999999985</v>
      </c>
      <c r="AS653" s="55">
        <f t="shared" si="260"/>
        <v>-0.21781999999999968</v>
      </c>
    </row>
    <row r="654" spans="1:45" ht="13.5" customHeight="1">
      <c r="A654" s="51">
        <v>644</v>
      </c>
      <c r="B654" s="52">
        <v>44754</v>
      </c>
      <c r="C654" s="53">
        <v>6.6E-4</v>
      </c>
      <c r="D654" s="53">
        <v>-0.19259999999999999</v>
      </c>
      <c r="E654" s="53">
        <v>4.3380000000000002E-2</v>
      </c>
      <c r="F654" s="53">
        <v>4.7977600000000002</v>
      </c>
      <c r="G654" s="53">
        <v>1.16787</v>
      </c>
      <c r="H654" s="53">
        <v>13.00525</v>
      </c>
      <c r="I654" s="54">
        <f t="shared" si="252"/>
        <v>5.7251972817328661E-2</v>
      </c>
      <c r="J654" s="54">
        <f t="shared" si="252"/>
        <v>0.25460141295824501</v>
      </c>
      <c r="K654" s="54">
        <f t="shared" si="252"/>
        <v>0.41889241200212279</v>
      </c>
      <c r="L654" s="54">
        <f t="shared" si="252"/>
        <v>0.55973629413433579</v>
      </c>
      <c r="M654" s="54">
        <f t="shared" si="252"/>
        <v>0.68242556486648587</v>
      </c>
      <c r="N654" s="54">
        <f t="shared" si="252"/>
        <v>0.79015524094507628</v>
      </c>
      <c r="O654" s="54">
        <f t="shared" si="252"/>
        <v>0.88505691829903133</v>
      </c>
      <c r="P654" s="54">
        <f t="shared" si="252"/>
        <v>0.96869092605174212</v>
      </c>
      <c r="Q654" s="54">
        <f t="shared" si="252"/>
        <v>1.042287396308087</v>
      </c>
      <c r="R654" s="54">
        <f t="shared" si="252"/>
        <v>1.1068688132317996</v>
      </c>
      <c r="S654" s="54">
        <f t="shared" si="253"/>
        <v>1.1633153128696334</v>
      </c>
      <c r="T654" s="54">
        <f t="shared" si="253"/>
        <v>1.2124015380695849</v>
      </c>
      <c r="U654" s="54">
        <f t="shared" si="253"/>
        <v>1.2548188696474325</v>
      </c>
      <c r="V654" s="54">
        <f t="shared" si="253"/>
        <v>1.2911898291099446</v>
      </c>
      <c r="W654" s="54">
        <f t="shared" si="253"/>
        <v>1.3220780904657472</v>
      </c>
      <c r="X654" s="54">
        <f t="shared" si="253"/>
        <v>1.347995897703042</v>
      </c>
      <c r="Y654" s="54">
        <f t="shared" si="253"/>
        <v>1.3694098617197812</v>
      </c>
      <c r="Z654" s="54">
        <f t="shared" si="253"/>
        <v>1.3867456858530183</v>
      </c>
      <c r="AA654" s="54">
        <f t="shared" si="253"/>
        <v>1.4003921429669235</v>
      </c>
      <c r="AB654" s="54">
        <f t="shared" si="253"/>
        <v>1.4107045024580145</v>
      </c>
      <c r="AC654" s="54">
        <f t="shared" si="254"/>
        <v>1.4180075344627898</v>
      </c>
      <c r="AD654" s="54">
        <f t="shared" si="254"/>
        <v>1.4225981765576181</v>
      </c>
      <c r="AE654" s="54">
        <f t="shared" si="254"/>
        <v>1.4247479225430635</v>
      </c>
      <c r="AF654" s="54">
        <f t="shared" si="254"/>
        <v>1.4247049766310997</v>
      </c>
      <c r="AG654" s="54">
        <f t="shared" si="254"/>
        <v>1.4226962056978416</v>
      </c>
      <c r="AH654" s="54">
        <f t="shared" si="254"/>
        <v>1.4189289150571633</v>
      </c>
      <c r="AI654" s="54">
        <f t="shared" si="254"/>
        <v>1.4135924681801317</v>
      </c>
      <c r="AJ654" s="54">
        <f t="shared" si="254"/>
        <v>1.40685976716587</v>
      </c>
      <c r="AK654" s="54">
        <f t="shared" si="254"/>
        <v>1.3988886080884049</v>
      </c>
      <c r="AL654" s="54">
        <f t="shared" si="254"/>
        <v>1.3898229233023007</v>
      </c>
      <c r="AN654" s="55">
        <f t="shared" si="255"/>
        <v>-1.48E-3</v>
      </c>
      <c r="AO654" s="55">
        <f t="shared" si="256"/>
        <v>8.6459999999999981E-2</v>
      </c>
      <c r="AP654" s="55">
        <f t="shared" si="257"/>
        <v>-0.46867000000000003</v>
      </c>
      <c r="AQ654" s="55">
        <f t="shared" si="258"/>
        <v>-0.55999999999999961</v>
      </c>
      <c r="AR654" s="55">
        <f t="shared" si="259"/>
        <v>0.25901999999999992</v>
      </c>
      <c r="AS654" s="55">
        <f t="shared" si="260"/>
        <v>6.4460000000000406E-2</v>
      </c>
    </row>
    <row r="655" spans="1:45" ht="13.5" customHeight="1">
      <c r="A655" s="51">
        <v>645</v>
      </c>
      <c r="B655" s="52">
        <v>44755</v>
      </c>
      <c r="C655" s="53">
        <v>2.5899999999999999E-3</v>
      </c>
      <c r="D655" s="53">
        <v>-0.25529000000000002</v>
      </c>
      <c r="E655" s="53">
        <v>5.1348099999999999</v>
      </c>
      <c r="F655" s="53">
        <v>0.56606000000000001</v>
      </c>
      <c r="G655" s="53">
        <v>12.42043</v>
      </c>
      <c r="H655" s="53">
        <v>1.4538899999999999</v>
      </c>
      <c r="I655" s="54">
        <f t="shared" si="252"/>
        <v>7.7995476692691662E-2</v>
      </c>
      <c r="J655" s="54">
        <f t="shared" si="252"/>
        <v>0.30288173229726162</v>
      </c>
      <c r="K655" s="54">
        <f t="shared" si="252"/>
        <v>0.47213634406408744</v>
      </c>
      <c r="L655" s="54">
        <f t="shared" si="252"/>
        <v>0.60982378071557342</v>
      </c>
      <c r="M655" s="54">
        <f t="shared" si="252"/>
        <v>0.72747355411169634</v>
      </c>
      <c r="N655" s="54">
        <f t="shared" si="252"/>
        <v>0.83067250411005977</v>
      </c>
      <c r="O655" s="54">
        <f t="shared" si="252"/>
        <v>0.92223571647550917</v>
      </c>
      <c r="P655" s="54">
        <f t="shared" si="252"/>
        <v>1.0037122328821193</v>
      </c>
      <c r="Q655" s="54">
        <f t="shared" si="252"/>
        <v>1.0760870879078535</v>
      </c>
      <c r="R655" s="54">
        <f t="shared" si="252"/>
        <v>1.1400999632508073</v>
      </c>
      <c r="S655" s="54">
        <f t="shared" si="253"/>
        <v>1.1963839639737823</v>
      </c>
      <c r="T655" s="54">
        <f t="shared" si="253"/>
        <v>1.2455220499878352</v>
      </c>
      <c r="U655" s="54">
        <f t="shared" si="253"/>
        <v>1.288067198040729</v>
      </c>
      <c r="V655" s="54">
        <f t="shared" si="253"/>
        <v>1.3245476064981474</v>
      </c>
      <c r="W655" s="54">
        <f t="shared" si="253"/>
        <v>1.3554664865603583</v>
      </c>
      <c r="X655" s="54">
        <f t="shared" si="253"/>
        <v>1.3813004898534575</v>
      </c>
      <c r="Y655" s="54">
        <f t="shared" si="253"/>
        <v>1.4024983258824615</v>
      </c>
      <c r="Z655" s="54">
        <f t="shared" si="253"/>
        <v>1.4194800361754207</v>
      </c>
      <c r="AA655" s="54">
        <f t="shared" si="253"/>
        <v>1.432636953618267</v>
      </c>
      <c r="AB655" s="54">
        <f t="shared" si="253"/>
        <v>1.4423322250725243</v>
      </c>
      <c r="AC655" s="54">
        <f t="shared" si="254"/>
        <v>1.4489017455412838</v>
      </c>
      <c r="AD655" s="54">
        <f t="shared" si="254"/>
        <v>1.4526553674162583</v>
      </c>
      <c r="AE655" s="54">
        <f t="shared" si="254"/>
        <v>1.4538782761974332</v>
      </c>
      <c r="AF655" s="54">
        <f t="shared" si="254"/>
        <v>1.4528324516541367</v>
      </c>
      <c r="AG655" s="54">
        <f t="shared" si="254"/>
        <v>1.449758156451427</v>
      </c>
      <c r="AH655" s="54">
        <f t="shared" si="254"/>
        <v>1.4448754121159182</v>
      </c>
      <c r="AI655" s="54">
        <f t="shared" si="254"/>
        <v>1.4383854354688828</v>
      </c>
      <c r="AJ655" s="54">
        <f t="shared" si="254"/>
        <v>1.4304720182485138</v>
      </c>
      <c r="AK655" s="54">
        <f t="shared" si="254"/>
        <v>1.4213028394709475</v>
      </c>
      <c r="AL655" s="54">
        <f t="shared" si="254"/>
        <v>1.4110307048759234</v>
      </c>
      <c r="AN655" s="55">
        <f t="shared" si="255"/>
        <v>1.9299999999999999E-3</v>
      </c>
      <c r="AO655" s="55">
        <f t="shared" si="256"/>
        <v>-6.2690000000000023E-2</v>
      </c>
      <c r="AP655" s="55">
        <f t="shared" si="257"/>
        <v>5.0914299999999999</v>
      </c>
      <c r="AQ655" s="55">
        <f t="shared" si="258"/>
        <v>-4.2317</v>
      </c>
      <c r="AR655" s="55">
        <f t="shared" si="259"/>
        <v>11.252559999999999</v>
      </c>
      <c r="AS655" s="55">
        <f t="shared" si="260"/>
        <v>-11.551360000000001</v>
      </c>
    </row>
    <row r="656" spans="1:45" ht="13.5" customHeight="1">
      <c r="A656" s="51">
        <v>646</v>
      </c>
      <c r="B656" s="52">
        <v>44756</v>
      </c>
      <c r="C656" s="53">
        <v>1E-4</v>
      </c>
      <c r="D656" s="53">
        <v>-0.16</v>
      </c>
      <c r="E656" s="53">
        <v>4.9756099999999996</v>
      </c>
      <c r="F656" s="53">
        <v>0.95886000000000005</v>
      </c>
      <c r="G656" s="53">
        <v>11.85371</v>
      </c>
      <c r="H656" s="53">
        <v>1.2510699999999999</v>
      </c>
      <c r="I656" s="54">
        <f t="shared" si="252"/>
        <v>0.27417836852463545</v>
      </c>
      <c r="J656" s="54">
        <f t="shared" si="252"/>
        <v>0.51294533989176305</v>
      </c>
      <c r="K656" s="54">
        <f t="shared" si="252"/>
        <v>0.66792459610794785</v>
      </c>
      <c r="L656" s="54">
        <f t="shared" si="252"/>
        <v>0.78528387531021426</v>
      </c>
      <c r="M656" s="54">
        <f t="shared" si="252"/>
        <v>0.88359308322760288</v>
      </c>
      <c r="N656" s="54">
        <f t="shared" si="252"/>
        <v>0.97005152745626944</v>
      </c>
      <c r="O656" s="54">
        <f t="shared" si="252"/>
        <v>1.0473535790328843</v>
      </c>
      <c r="P656" s="54">
        <f t="shared" si="252"/>
        <v>1.116524836704869</v>
      </c>
      <c r="Q656" s="54">
        <f t="shared" si="252"/>
        <v>1.1780491438899634</v>
      </c>
      <c r="R656" s="54">
        <f t="shared" si="252"/>
        <v>1.2322866083887245</v>
      </c>
      <c r="S656" s="54">
        <f t="shared" si="253"/>
        <v>1.279607843406614</v>
      </c>
      <c r="T656" s="54">
        <f t="shared" si="253"/>
        <v>1.3204215323434019</v>
      </c>
      <c r="U656" s="54">
        <f t="shared" si="253"/>
        <v>1.3551667175043243</v>
      </c>
      <c r="V656" s="54">
        <f t="shared" si="253"/>
        <v>1.3842970341711223</v>
      </c>
      <c r="W656" s="54">
        <f t="shared" si="253"/>
        <v>1.4082661884379508</v>
      </c>
      <c r="X656" s="54">
        <f t="shared" si="253"/>
        <v>1.4275170603759733</v>
      </c>
      <c r="Y656" s="54">
        <f t="shared" si="253"/>
        <v>1.442474385973826</v>
      </c>
      <c r="Z656" s="54">
        <f t="shared" si="253"/>
        <v>1.4535402929736141</v>
      </c>
      <c r="AA656" s="54">
        <f t="shared" si="253"/>
        <v>1.4610919152020505</v>
      </c>
      <c r="AB656" s="54">
        <f t="shared" si="253"/>
        <v>1.4654804462756463</v>
      </c>
      <c r="AC656" s="54">
        <f t="shared" si="254"/>
        <v>1.4670311556267135</v>
      </c>
      <c r="AD656" s="54">
        <f t="shared" si="254"/>
        <v>1.4660440274600901</v>
      </c>
      <c r="AE656" s="54">
        <f t="shared" si="254"/>
        <v>1.4627947873490128</v>
      </c>
      <c r="AF656" s="54">
        <f t="shared" si="254"/>
        <v>1.4575361558061224</v>
      </c>
      <c r="AG656" s="54">
        <f t="shared" si="254"/>
        <v>1.4504992202635067</v>
      </c>
      <c r="AH656" s="54">
        <f t="shared" si="254"/>
        <v>1.4418948527970286</v>
      </c>
      <c r="AI656" s="54">
        <f t="shared" si="254"/>
        <v>1.4319151255330429</v>
      </c>
      <c r="AJ656" s="54">
        <f t="shared" si="254"/>
        <v>1.4207346925083728</v>
      </c>
      <c r="AK656" s="54">
        <f t="shared" si="254"/>
        <v>1.4085121182725704</v>
      </c>
      <c r="AL656" s="54">
        <f t="shared" si="254"/>
        <v>1.3953911414052083</v>
      </c>
      <c r="AN656" s="55">
        <f t="shared" si="255"/>
        <v>-2.49E-3</v>
      </c>
      <c r="AO656" s="55">
        <f t="shared" si="256"/>
        <v>9.5290000000000014E-2</v>
      </c>
      <c r="AP656" s="55">
        <f t="shared" si="257"/>
        <v>-0.15920000000000023</v>
      </c>
      <c r="AQ656" s="55">
        <f t="shared" si="258"/>
        <v>0.39280000000000004</v>
      </c>
      <c r="AR656" s="55">
        <f t="shared" si="259"/>
        <v>-0.56672000000000011</v>
      </c>
      <c r="AS656" s="55">
        <f t="shared" si="260"/>
        <v>-0.20282</v>
      </c>
    </row>
    <row r="657" spans="1:45" ht="13.5" customHeight="1">
      <c r="A657" s="51">
        <v>647</v>
      </c>
      <c r="B657" s="52">
        <v>44757</v>
      </c>
      <c r="C657" s="53">
        <v>2.9E-4</v>
      </c>
      <c r="D657" s="53">
        <v>-0.13972999999999999</v>
      </c>
      <c r="E657" s="53">
        <v>4.7800700000000003</v>
      </c>
      <c r="F657" s="53">
        <v>0.37674999999999997</v>
      </c>
      <c r="G657" s="53">
        <v>12.536099999999999</v>
      </c>
      <c r="H657" s="53">
        <v>1.23098</v>
      </c>
      <c r="I657" s="54">
        <f t="shared" si="252"/>
        <v>0.13753870271282992</v>
      </c>
      <c r="J657" s="54">
        <f t="shared" si="252"/>
        <v>0.32621684142567448</v>
      </c>
      <c r="K657" s="54">
        <f t="shared" si="252"/>
        <v>0.47256322784906646</v>
      </c>
      <c r="L657" s="54">
        <f t="shared" si="252"/>
        <v>0.59573797819626984</v>
      </c>
      <c r="M657" s="54">
        <f t="shared" si="252"/>
        <v>0.70371548702295061</v>
      </c>
      <c r="N657" s="54">
        <f t="shared" si="252"/>
        <v>0.79990550766819823</v>
      </c>
      <c r="O657" s="54">
        <f t="shared" si="252"/>
        <v>0.8859144770251921</v>
      </c>
      <c r="P657" s="54">
        <f t="shared" si="252"/>
        <v>0.96266932083306955</v>
      </c>
      <c r="Q657" s="54">
        <f t="shared" si="252"/>
        <v>1.030857208190441</v>
      </c>
      <c r="R657" s="54">
        <f t="shared" si="252"/>
        <v>1.091086229515976</v>
      </c>
      <c r="S657" s="54">
        <f t="shared" si="253"/>
        <v>1.1439364984017164</v>
      </c>
      <c r="T657" s="54">
        <f t="shared" si="253"/>
        <v>1.1899710614964243</v>
      </c>
      <c r="U657" s="54">
        <f t="shared" si="253"/>
        <v>1.2297340231414486</v>
      </c>
      <c r="V657" s="54">
        <f t="shared" si="253"/>
        <v>1.263746054375722</v>
      </c>
      <c r="W657" s="54">
        <f t="shared" si="253"/>
        <v>1.2925006078309349</v>
      </c>
      <c r="X657" s="54">
        <f t="shared" si="253"/>
        <v>1.3164615894730027</v>
      </c>
      <c r="Y657" s="54">
        <f t="shared" si="253"/>
        <v>1.3360623754728573</v>
      </c>
      <c r="Z657" s="54">
        <f t="shared" si="253"/>
        <v>1.3517058472829595</v>
      </c>
      <c r="AA657" s="54">
        <f t="shared" si="253"/>
        <v>1.3637651250834324</v>
      </c>
      <c r="AB657" s="54">
        <f t="shared" si="253"/>
        <v>1.3725847466290841</v>
      </c>
      <c r="AC657" s="54">
        <f t="shared" si="254"/>
        <v>1.3784821083437655</v>
      </c>
      <c r="AD657" s="54">
        <f t="shared" si="254"/>
        <v>1.3817490421111422</v>
      </c>
      <c r="AE657" s="54">
        <f t="shared" si="254"/>
        <v>1.3826534428768802</v>
      </c>
      <c r="AF657" s="54">
        <f t="shared" si="254"/>
        <v>1.3814408914642469</v>
      </c>
      <c r="AG657" s="54">
        <f t="shared" si="254"/>
        <v>1.3783362371043921</v>
      </c>
      <c r="AH657" s="54">
        <f t="shared" si="254"/>
        <v>1.3735451178008007</v>
      </c>
      <c r="AI657" s="54">
        <f t="shared" si="254"/>
        <v>1.3672554058066917</v>
      </c>
      <c r="AJ657" s="54">
        <f t="shared" si="254"/>
        <v>1.3596385716213744</v>
      </c>
      <c r="AK657" s="54">
        <f t="shared" si="254"/>
        <v>1.3508509639856841</v>
      </c>
      <c r="AL657" s="54">
        <f t="shared" si="254"/>
        <v>1.3410350060405489</v>
      </c>
      <c r="AN657" s="55">
        <f t="shared" si="255"/>
        <v>1.9000000000000001E-4</v>
      </c>
      <c r="AO657" s="55">
        <f t="shared" si="256"/>
        <v>2.027000000000001E-2</v>
      </c>
      <c r="AP657" s="55">
        <f t="shared" si="257"/>
        <v>-0.19553999999999938</v>
      </c>
      <c r="AQ657" s="55">
        <f t="shared" si="258"/>
        <v>-0.58211000000000013</v>
      </c>
      <c r="AR657" s="55">
        <f t="shared" si="259"/>
        <v>0.68238999999999983</v>
      </c>
      <c r="AS657" s="55">
        <f t="shared" si="260"/>
        <v>-2.0089999999999941E-2</v>
      </c>
    </row>
    <row r="658" spans="1:45" ht="13.5" customHeight="1">
      <c r="A658" s="51">
        <v>648</v>
      </c>
      <c r="B658" s="52">
        <v>44760</v>
      </c>
      <c r="C658" s="53">
        <v>1.1E-4</v>
      </c>
      <c r="D658" s="53">
        <v>-0.2447</v>
      </c>
      <c r="E658" s="53">
        <v>5.0135899999999998</v>
      </c>
      <c r="F658" s="53">
        <v>1.0139</v>
      </c>
      <c r="G658" s="53">
        <v>12.52112</v>
      </c>
      <c r="H658" s="53">
        <v>1.43269</v>
      </c>
      <c r="I658" s="54">
        <f t="shared" si="252"/>
        <v>0.18009210946670393</v>
      </c>
      <c r="J658" s="54">
        <f t="shared" si="252"/>
        <v>0.42961673635897452</v>
      </c>
      <c r="K658" s="54">
        <f t="shared" si="252"/>
        <v>0.5949304406278948</v>
      </c>
      <c r="L658" s="54">
        <f t="shared" si="252"/>
        <v>0.71845060165904351</v>
      </c>
      <c r="M658" s="54">
        <f t="shared" si="252"/>
        <v>0.81962099738471184</v>
      </c>
      <c r="N658" s="54">
        <f t="shared" si="252"/>
        <v>0.9071783788510277</v>
      </c>
      <c r="O658" s="54">
        <f t="shared" si="252"/>
        <v>0.98498103391087577</v>
      </c>
      <c r="P658" s="54">
        <f t="shared" si="252"/>
        <v>1.0547388514966118</v>
      </c>
      <c r="Q658" s="54">
        <f t="shared" si="252"/>
        <v>1.1172654559085253</v>
      </c>
      <c r="R658" s="54">
        <f t="shared" si="252"/>
        <v>1.1730341972999834</v>
      </c>
      <c r="S658" s="54">
        <f t="shared" si="253"/>
        <v>1.2224121568803541</v>
      </c>
      <c r="T658" s="54">
        <f t="shared" si="253"/>
        <v>1.2657492823218399</v>
      </c>
      <c r="U658" s="54">
        <f t="shared" si="253"/>
        <v>1.3034051939228251</v>
      </c>
      <c r="V658" s="54">
        <f t="shared" si="253"/>
        <v>1.3357512454417175</v>
      </c>
      <c r="W658" s="54">
        <f t="shared" si="253"/>
        <v>1.3631643405092975</v>
      </c>
      <c r="X658" s="54">
        <f t="shared" si="253"/>
        <v>1.3860193108989869</v>
      </c>
      <c r="Y658" s="54">
        <f t="shared" si="253"/>
        <v>1.4046823368261103</v>
      </c>
      <c r="Z658" s="54">
        <f t="shared" si="253"/>
        <v>1.4195060516616644</v>
      </c>
      <c r="AA658" s="54">
        <f t="shared" si="253"/>
        <v>1.4308262603592503</v>
      </c>
      <c r="AB658" s="54">
        <f t="shared" si="253"/>
        <v>1.4389599763401184</v>
      </c>
      <c r="AC658" s="54">
        <f t="shared" si="254"/>
        <v>1.4442044550705424</v>
      </c>
      <c r="AD658" s="54">
        <f t="shared" si="254"/>
        <v>1.4468369457469075</v>
      </c>
      <c r="AE658" s="54">
        <f t="shared" si="254"/>
        <v>1.4471149416778</v>
      </c>
      <c r="AF658" s="54">
        <f t="shared" si="254"/>
        <v>1.4452767648495295</v>
      </c>
      <c r="AG658" s="54">
        <f t="shared" si="254"/>
        <v>1.4415423648321044</v>
      </c>
      <c r="AH658" s="54">
        <f t="shared" si="254"/>
        <v>1.4361142463465524</v>
      </c>
      <c r="AI658" s="54">
        <f t="shared" si="254"/>
        <v>1.4291784650878259</v>
      </c>
      <c r="AJ658" s="54">
        <f t="shared" si="254"/>
        <v>1.4209056497465673</v>
      </c>
      <c r="AK658" s="54">
        <f t="shared" si="254"/>
        <v>1.4114520213531938</v>
      </c>
      <c r="AL658" s="54">
        <f t="shared" si="254"/>
        <v>1.4009603904776193</v>
      </c>
      <c r="AN658" s="55">
        <f t="shared" si="255"/>
        <v>-1.7999999999999998E-4</v>
      </c>
      <c r="AO658" s="55">
        <f t="shared" si="256"/>
        <v>-0.10497000000000001</v>
      </c>
      <c r="AP658" s="55">
        <f t="shared" si="257"/>
        <v>0.23351999999999951</v>
      </c>
      <c r="AQ658" s="55">
        <f t="shared" si="258"/>
        <v>0.63715000000000011</v>
      </c>
      <c r="AR658" s="55">
        <f t="shared" si="259"/>
        <v>-1.4979999999999549E-2</v>
      </c>
      <c r="AS658" s="55">
        <f t="shared" si="260"/>
        <v>0.20171000000000006</v>
      </c>
    </row>
    <row r="659" spans="1:45" ht="13.5" customHeight="1">
      <c r="A659" s="51">
        <v>649</v>
      </c>
      <c r="B659" s="52">
        <v>44761</v>
      </c>
      <c r="C659" s="53">
        <v>6.4000000000000005E-4</v>
      </c>
      <c r="D659" s="53">
        <v>-0.20066000000000001</v>
      </c>
      <c r="E659" s="53">
        <v>5.0080099999999996</v>
      </c>
      <c r="F659" s="53">
        <v>1.11182</v>
      </c>
      <c r="G659" s="53">
        <v>12.29322</v>
      </c>
      <c r="H659" s="53">
        <v>1.33551</v>
      </c>
      <c r="I659" s="54">
        <f t="shared" si="252"/>
        <v>0.25766599500077736</v>
      </c>
      <c r="J659" s="54">
        <f t="shared" si="252"/>
        <v>0.50890316049537243</v>
      </c>
      <c r="K659" s="54">
        <f t="shared" si="252"/>
        <v>0.66775165615499166</v>
      </c>
      <c r="L659" s="54">
        <f t="shared" si="252"/>
        <v>0.78420400915694599</v>
      </c>
      <c r="M659" s="54">
        <f t="shared" si="252"/>
        <v>0.87961701527366298</v>
      </c>
      <c r="N659" s="54">
        <f t="shared" si="252"/>
        <v>0.96280400503658081</v>
      </c>
      <c r="O659" s="54">
        <f t="shared" si="252"/>
        <v>1.0372511730560616</v>
      </c>
      <c r="P659" s="54">
        <f t="shared" si="252"/>
        <v>1.1042935677079169</v>
      </c>
      <c r="Q659" s="54">
        <f t="shared" si="252"/>
        <v>1.1644730186817094</v>
      </c>
      <c r="R659" s="54">
        <f t="shared" si="252"/>
        <v>1.2180916126638377</v>
      </c>
      <c r="S659" s="54">
        <f t="shared" si="253"/>
        <v>1.2654182146112016</v>
      </c>
      <c r="T659" s="54">
        <f t="shared" si="253"/>
        <v>1.306751441878256</v>
      </c>
      <c r="U659" s="54">
        <f t="shared" si="253"/>
        <v>1.3424275125062599</v>
      </c>
      <c r="V659" s="54">
        <f t="shared" si="253"/>
        <v>1.3728100558242624</v>
      </c>
      <c r="W659" s="54">
        <f t="shared" si="253"/>
        <v>1.3982765106352566</v>
      </c>
      <c r="X659" s="54">
        <f t="shared" si="253"/>
        <v>1.4192062066151869</v>
      </c>
      <c r="Y659" s="54">
        <f t="shared" si="253"/>
        <v>1.4359713856831566</v>
      </c>
      <c r="Z659" s="54">
        <f t="shared" si="253"/>
        <v>1.4489310179600896</v>
      </c>
      <c r="AA659" s="54">
        <f t="shared" si="253"/>
        <v>1.4584268630473751</v>
      </c>
      <c r="AB659" s="54">
        <f t="shared" si="253"/>
        <v>1.4647812010756158</v>
      </c>
      <c r="AC659" s="54">
        <f t="shared" si="254"/>
        <v>1.4682957515963801</v>
      </c>
      <c r="AD659" s="54">
        <f t="shared" si="254"/>
        <v>1.4692514118164739</v>
      </c>
      <c r="AE659" s="54">
        <f t="shared" si="254"/>
        <v>1.46790854495941</v>
      </c>
      <c r="AF659" s="54">
        <f t="shared" si="254"/>
        <v>1.4645076269704798</v>
      </c>
      <c r="AG659" s="54">
        <f t="shared" si="254"/>
        <v>1.4592701169723195</v>
      </c>
      <c r="AH659" s="54">
        <f t="shared" si="254"/>
        <v>1.452399457946232</v>
      </c>
      <c r="AI659" s="54">
        <f t="shared" si="254"/>
        <v>1.444082143177416</v>
      </c>
      <c r="AJ659" s="54">
        <f t="shared" si="254"/>
        <v>1.4344888044244266</v>
      </c>
      <c r="AK659" s="54">
        <f t="shared" si="254"/>
        <v>1.423775292083781</v>
      </c>
      <c r="AL659" s="54">
        <f t="shared" si="254"/>
        <v>1.4120837276432407</v>
      </c>
      <c r="AN659" s="55">
        <f t="shared" si="255"/>
        <v>5.3000000000000009E-4</v>
      </c>
      <c r="AO659" s="55">
        <f t="shared" si="256"/>
        <v>4.4039999999999996E-2</v>
      </c>
      <c r="AP659" s="55">
        <f t="shared" si="257"/>
        <v>-5.5800000000001404E-3</v>
      </c>
      <c r="AQ659" s="55">
        <f t="shared" si="258"/>
        <v>9.7920000000000007E-2</v>
      </c>
      <c r="AR659" s="55">
        <f t="shared" si="259"/>
        <v>-0.22789999999999999</v>
      </c>
      <c r="AS659" s="55">
        <f t="shared" si="260"/>
        <v>-9.7180000000000044E-2</v>
      </c>
    </row>
    <row r="660" spans="1:45" ht="13.5" customHeight="1">
      <c r="A660" s="51">
        <v>650</v>
      </c>
      <c r="B660" s="52">
        <v>44762</v>
      </c>
      <c r="C660" s="53">
        <v>1.7000000000000001E-4</v>
      </c>
      <c r="D660" s="53">
        <v>-0.22051000000000001</v>
      </c>
      <c r="E660" s="53">
        <v>4.9744200000000003</v>
      </c>
      <c r="F660" s="53">
        <v>1.20268</v>
      </c>
      <c r="G660" s="53">
        <v>12.44003</v>
      </c>
      <c r="H660" s="53">
        <v>1.45367</v>
      </c>
      <c r="I660" s="54">
        <f t="shared" si="252"/>
        <v>0.24289589818723312</v>
      </c>
      <c r="J660" s="54">
        <f t="shared" si="252"/>
        <v>0.50544275680508333</v>
      </c>
      <c r="K660" s="54">
        <f t="shared" si="252"/>
        <v>0.67185167664783108</v>
      </c>
      <c r="L660" s="54">
        <f t="shared" si="252"/>
        <v>0.79134200260816456</v>
      </c>
      <c r="M660" s="54">
        <f t="shared" si="252"/>
        <v>0.88665118615161842</v>
      </c>
      <c r="N660" s="54">
        <f t="shared" si="252"/>
        <v>0.96803397813816394</v>
      </c>
      <c r="O660" s="54">
        <f t="shared" si="252"/>
        <v>1.039989703654792</v>
      </c>
      <c r="P660" s="54">
        <f t="shared" si="252"/>
        <v>1.1044510763696793</v>
      </c>
      <c r="Q660" s="54">
        <f t="shared" si="252"/>
        <v>1.162265870664339</v>
      </c>
      <c r="R660" s="54">
        <f t="shared" si="252"/>
        <v>1.2138647059758902</v>
      </c>
      <c r="S660" s="54">
        <f t="shared" si="253"/>
        <v>1.2595473767990772</v>
      </c>
      <c r="T660" s="54">
        <f t="shared" si="253"/>
        <v>1.2995949259274335</v>
      </c>
      <c r="U660" s="54">
        <f t="shared" si="253"/>
        <v>1.3343053030388237</v>
      </c>
      <c r="V660" s="54">
        <f t="shared" si="253"/>
        <v>1.3639978344389028</v>
      </c>
      <c r="W660" s="54">
        <f t="shared" si="253"/>
        <v>1.3890067290394452</v>
      </c>
      <c r="X660" s="54">
        <f t="shared" si="253"/>
        <v>1.4096721786123583</v>
      </c>
      <c r="Y660" s="54">
        <f t="shared" si="253"/>
        <v>1.4263323112360016</v>
      </c>
      <c r="Z660" s="54">
        <f t="shared" si="253"/>
        <v>1.4393169523804275</v>
      </c>
      <c r="AA660" s="54">
        <f t="shared" si="253"/>
        <v>1.4489432204172683</v>
      </c>
      <c r="AB660" s="54">
        <f t="shared" si="253"/>
        <v>1.4555126668713565</v>
      </c>
      <c r="AC660" s="54">
        <f t="shared" si="254"/>
        <v>1.4593096110378225</v>
      </c>
      <c r="AD660" s="54">
        <f t="shared" si="254"/>
        <v>1.4606003533849805</v>
      </c>
      <c r="AE660" s="54">
        <f t="shared" si="254"/>
        <v>1.4596330134611253</v>
      </c>
      <c r="AF660" s="54">
        <f t="shared" si="254"/>
        <v>1.456637798519931</v>
      </c>
      <c r="AG660" s="54">
        <f t="shared" si="254"/>
        <v>1.4518275597965649</v>
      </c>
      <c r="AH660" s="54">
        <f t="shared" si="254"/>
        <v>1.4453985328775971</v>
      </c>
      <c r="AI660" s="54">
        <f t="shared" si="254"/>
        <v>1.4375311882218389</v>
      </c>
      <c r="AJ660" s="54">
        <f t="shared" si="254"/>
        <v>1.428391139609974</v>
      </c>
      <c r="AK660" s="54">
        <f t="shared" si="254"/>
        <v>1.4181300740373448</v>
      </c>
      <c r="AL660" s="54">
        <f t="shared" si="254"/>
        <v>1.4068866778868765</v>
      </c>
      <c r="AN660" s="55">
        <f t="shared" si="255"/>
        <v>-4.7000000000000004E-4</v>
      </c>
      <c r="AO660" s="55">
        <f t="shared" si="256"/>
        <v>-1.9850000000000007E-2</v>
      </c>
      <c r="AP660" s="55">
        <f t="shared" si="257"/>
        <v>-3.3589999999999343E-2</v>
      </c>
      <c r="AQ660" s="55">
        <f t="shared" si="258"/>
        <v>9.0859999999999941E-2</v>
      </c>
      <c r="AR660" s="55">
        <f t="shared" si="259"/>
        <v>0.14681000000000033</v>
      </c>
      <c r="AS660" s="55">
        <f t="shared" si="260"/>
        <v>0.11816000000000004</v>
      </c>
    </row>
    <row r="661" spans="1:45" ht="13.5" customHeight="1">
      <c r="A661" s="51">
        <v>651</v>
      </c>
      <c r="B661" s="52">
        <v>44763</v>
      </c>
      <c r="C661" s="53">
        <v>3.6000000000000002E-4</v>
      </c>
      <c r="D661" s="53">
        <v>-0.23227</v>
      </c>
      <c r="E661" s="53">
        <v>5.0827200000000001</v>
      </c>
      <c r="F661" s="53">
        <v>1.36775</v>
      </c>
      <c r="G661" s="53">
        <v>12.04106</v>
      </c>
      <c r="H661" s="53">
        <v>1.47306</v>
      </c>
      <c r="I661" s="54">
        <f t="shared" ref="I661:R670" si="261">IFERROR($C661 + $D661 * (1 - EXP(-I$9 / $G661)) / (I$9 / $G661)+ $E661 * ((1 - EXP(-I$9 / $G661)) / (I$9 / $G661) - EXP(-I$9 / $G661))+ $F661 * ((1 - EXP(-I$9 / $H661)) / (I$9 / $H661) - EXP(-I$9 / $H661)),"n.a")</f>
        <v>0.27637706492181074</v>
      </c>
      <c r="J661" s="54">
        <f t="shared" si="261"/>
        <v>0.56090655372402232</v>
      </c>
      <c r="K661" s="54">
        <f t="shared" si="261"/>
        <v>0.73748457222663322</v>
      </c>
      <c r="L661" s="54">
        <f t="shared" si="261"/>
        <v>0.86120674522331242</v>
      </c>
      <c r="M661" s="54">
        <f t="shared" si="261"/>
        <v>0.95781470101342159</v>
      </c>
      <c r="N661" s="54">
        <f t="shared" si="261"/>
        <v>1.0390618747343128</v>
      </c>
      <c r="O661" s="54">
        <f t="shared" si="261"/>
        <v>1.1101735151066239</v>
      </c>
      <c r="P661" s="54">
        <f t="shared" si="261"/>
        <v>1.1734216364932006</v>
      </c>
      <c r="Q661" s="54">
        <f t="shared" si="261"/>
        <v>1.2298062826894045</v>
      </c>
      <c r="R661" s="54">
        <f t="shared" si="261"/>
        <v>1.2798240879679357</v>
      </c>
      <c r="S661" s="54">
        <f t="shared" ref="S661:AB670" si="262">IFERROR($C661 + $D661 * (1 - EXP(-S$9 / $G661)) / (S$9 / $G661)+ $E661 * ((1 - EXP(-S$9 / $G661)) / (S$9 / $G661) - EXP(-S$9 / $G661))+ $F661 * ((1 - EXP(-S$9 / $H661)) / (S$9 / $H661) - EXP(-S$9 / $H661)),"n.a")</f>
        <v>1.3238039442857361</v>
      </c>
      <c r="T661" s="54">
        <f t="shared" si="262"/>
        <v>1.362042179398707</v>
      </c>
      <c r="U661" s="54">
        <f t="shared" si="262"/>
        <v>1.394848290754483</v>
      </c>
      <c r="V661" s="54">
        <f t="shared" si="262"/>
        <v>1.4225532527624867</v>
      </c>
      <c r="W661" s="54">
        <f t="shared" si="262"/>
        <v>1.4455040393360048</v>
      </c>
      <c r="X661" s="54">
        <f t="shared" si="262"/>
        <v>1.4640545879997862</v>
      </c>
      <c r="Y661" s="54">
        <f t="shared" si="262"/>
        <v>1.4785572439342065</v>
      </c>
      <c r="Z661" s="54">
        <f t="shared" si="262"/>
        <v>1.4893559770718543</v>
      </c>
      <c r="AA661" s="54">
        <f t="shared" si="262"/>
        <v>1.4967815265141013</v>
      </c>
      <c r="AB661" s="54">
        <f t="shared" si="262"/>
        <v>1.5011482141306332</v>
      </c>
      <c r="AC661" s="54">
        <f t="shared" ref="AC661:AL670" si="263">IFERROR($C661 + $D661 * (1 - EXP(-AC$9 / $G661)) / (AC$9 / $G661)+ $E661 * ((1 - EXP(-AC$9 / $G661)) / (AC$9 / $G661) - EXP(-AC$9 / $G661))+ $F661 * ((1 - EXP(-AC$9 / $H661)) / (AC$9 / $H661) - EXP(-AC$9 / $H661)),"n.a")</f>
        <v>1.5027520688426275</v>
      </c>
      <c r="AD661" s="54">
        <f t="shared" si="263"/>
        <v>1.5018699245963385</v>
      </c>
      <c r="AE661" s="54">
        <f t="shared" si="263"/>
        <v>1.4987592146187245</v>
      </c>
      <c r="AF661" s="54">
        <f t="shared" si="263"/>
        <v>1.4936582478101421</v>
      </c>
      <c r="AG661" s="54">
        <f t="shared" si="263"/>
        <v>1.4867868078513307</v>
      </c>
      <c r="AH661" s="54">
        <f t="shared" si="263"/>
        <v>1.4783469589947738</v>
      </c>
      <c r="AI661" s="54">
        <f t="shared" si="263"/>
        <v>1.4685239754058883</v>
      </c>
      <c r="AJ661" s="54">
        <f t="shared" si="263"/>
        <v>1.4574873352334075</v>
      </c>
      <c r="AK661" s="54">
        <f t="shared" si="263"/>
        <v>1.4453917382967667</v>
      </c>
      <c r="AL661" s="54">
        <f t="shared" si="263"/>
        <v>1.4323781190643674</v>
      </c>
      <c r="AN661" s="55">
        <f t="shared" si="255"/>
        <v>1.9000000000000001E-4</v>
      </c>
      <c r="AO661" s="55">
        <f t="shared" si="256"/>
        <v>-1.1759999999999993E-2</v>
      </c>
      <c r="AP661" s="55">
        <f t="shared" si="257"/>
        <v>0.10829999999999984</v>
      </c>
      <c r="AQ661" s="55">
        <f t="shared" si="258"/>
        <v>0.16507000000000005</v>
      </c>
      <c r="AR661" s="55">
        <f t="shared" si="259"/>
        <v>-0.39897000000000027</v>
      </c>
      <c r="AS661" s="55">
        <f t="shared" si="260"/>
        <v>1.9390000000000018E-2</v>
      </c>
    </row>
    <row r="662" spans="1:45" ht="13.5" customHeight="1">
      <c r="A662" s="51">
        <v>652</v>
      </c>
      <c r="B662" s="52">
        <v>44764</v>
      </c>
      <c r="C662" s="53">
        <v>5.9000000000000003E-4</v>
      </c>
      <c r="D662" s="53">
        <v>-9.1289999999999996E-2</v>
      </c>
      <c r="E662" s="53">
        <v>4.4297399999999998</v>
      </c>
      <c r="F662" s="53">
        <v>0.53437999999999997</v>
      </c>
      <c r="G662" s="53">
        <v>12.67755</v>
      </c>
      <c r="H662" s="53">
        <v>1.35416</v>
      </c>
      <c r="I662" s="54">
        <f t="shared" si="261"/>
        <v>0.2010916793306286</v>
      </c>
      <c r="J662" s="54">
        <f t="shared" si="261"/>
        <v>0.3880716500188377</v>
      </c>
      <c r="K662" s="54">
        <f t="shared" si="261"/>
        <v>0.52421948748091984</v>
      </c>
      <c r="L662" s="54">
        <f t="shared" si="261"/>
        <v>0.63377099482751953</v>
      </c>
      <c r="M662" s="54">
        <f t="shared" si="261"/>
        <v>0.72749004874710743</v>
      </c>
      <c r="N662" s="54">
        <f t="shared" si="261"/>
        <v>0.81014407471771088</v>
      </c>
      <c r="O662" s="54">
        <f t="shared" si="261"/>
        <v>0.8838976379873793</v>
      </c>
      <c r="P662" s="54">
        <f t="shared" si="261"/>
        <v>0.94982662612458557</v>
      </c>
      <c r="Q662" s="54">
        <f t="shared" si="261"/>
        <v>1.0085764939436848</v>
      </c>
      <c r="R662" s="54">
        <f t="shared" si="261"/>
        <v>1.0606367692752563</v>
      </c>
      <c r="S662" s="54">
        <f t="shared" si="262"/>
        <v>1.1064475309344497</v>
      </c>
      <c r="T662" s="54">
        <f t="shared" si="262"/>
        <v>1.1464350222327466</v>
      </c>
      <c r="U662" s="54">
        <f t="shared" si="262"/>
        <v>1.1810192629470173</v>
      </c>
      <c r="V662" s="54">
        <f t="shared" si="262"/>
        <v>1.2106119638073243</v>
      </c>
      <c r="W662" s="54">
        <f t="shared" si="262"/>
        <v>1.2356121431365512</v>
      </c>
      <c r="X662" s="54">
        <f t="shared" si="262"/>
        <v>1.2564021379916614</v>
      </c>
      <c r="Y662" s="54">
        <f t="shared" si="262"/>
        <v>1.2733447615317097</v>
      </c>
      <c r="Z662" s="54">
        <f t="shared" si="262"/>
        <v>1.2867816227791218</v>
      </c>
      <c r="AA662" s="54">
        <f t="shared" si="262"/>
        <v>1.2970323940797268</v>
      </c>
      <c r="AB662" s="54">
        <f t="shared" si="262"/>
        <v>1.3043947780827714</v>
      </c>
      <c r="AC662" s="54">
        <f t="shared" si="263"/>
        <v>1.3091449596037921</v>
      </c>
      <c r="AD662" s="54">
        <f t="shared" si="263"/>
        <v>1.3115383760854207</v>
      </c>
      <c r="AE662" s="54">
        <f t="shared" si="263"/>
        <v>1.3118106848030955</v>
      </c>
      <c r="AF662" s="54">
        <f t="shared" si="263"/>
        <v>1.310178840411041</v>
      </c>
      <c r="AG662" s="54">
        <f t="shared" si="263"/>
        <v>1.3068422229275642</v>
      </c>
      <c r="AH662" s="54">
        <f t="shared" si="263"/>
        <v>1.3019837754095474</v>
      </c>
      <c r="AI662" s="54">
        <f t="shared" si="263"/>
        <v>1.2957711241433068</v>
      </c>
      <c r="AJ662" s="54">
        <f t="shared" si="263"/>
        <v>1.2883576637003986</v>
      </c>
      <c r="AK662" s="54">
        <f t="shared" si="263"/>
        <v>1.2798835958396997</v>
      </c>
      <c r="AL662" s="54">
        <f t="shared" si="263"/>
        <v>1.2704769158351563</v>
      </c>
      <c r="AN662" s="55">
        <f t="shared" si="255"/>
        <v>2.3000000000000001E-4</v>
      </c>
      <c r="AO662" s="55">
        <f t="shared" si="256"/>
        <v>0.14097999999999999</v>
      </c>
      <c r="AP662" s="55">
        <f t="shared" si="257"/>
        <v>-0.65298000000000034</v>
      </c>
      <c r="AQ662" s="55">
        <f t="shared" si="258"/>
        <v>-0.83337000000000006</v>
      </c>
      <c r="AR662" s="55">
        <f t="shared" si="259"/>
        <v>0.63649000000000022</v>
      </c>
      <c r="AS662" s="55">
        <f t="shared" si="260"/>
        <v>-0.11890000000000001</v>
      </c>
    </row>
    <row r="663" spans="1:45" ht="13.5" customHeight="1">
      <c r="A663" s="51">
        <v>653</v>
      </c>
      <c r="B663" s="52">
        <v>44767</v>
      </c>
      <c r="C663" s="53">
        <v>3.3E-3</v>
      </c>
      <c r="D663" s="53">
        <v>-0.16864000000000001</v>
      </c>
      <c r="E663" s="53">
        <v>4.6434699999999998</v>
      </c>
      <c r="F663" s="53">
        <v>0.74619999999999997</v>
      </c>
      <c r="G663" s="53">
        <v>12.48401</v>
      </c>
      <c r="H663" s="53">
        <v>0.99831000000000003</v>
      </c>
      <c r="I663" s="54">
        <f t="shared" si="261"/>
        <v>0.21488216604988894</v>
      </c>
      <c r="J663" s="54">
        <f t="shared" si="261"/>
        <v>0.40357633659509462</v>
      </c>
      <c r="K663" s="54">
        <f t="shared" si="261"/>
        <v>0.52855292563141532</v>
      </c>
      <c r="L663" s="54">
        <f t="shared" si="261"/>
        <v>0.63084847464250826</v>
      </c>
      <c r="M663" s="54">
        <f t="shared" si="261"/>
        <v>0.72256271249110116</v>
      </c>
      <c r="N663" s="54">
        <f t="shared" si="261"/>
        <v>0.80669518490397663</v>
      </c>
      <c r="O663" s="54">
        <f t="shared" si="261"/>
        <v>0.88371552550117471</v>
      </c>
      <c r="P663" s="54">
        <f t="shared" si="261"/>
        <v>0.95360292072541053</v>
      </c>
      <c r="Q663" s="54">
        <f t="shared" si="261"/>
        <v>1.0163947937116162</v>
      </c>
      <c r="R663" s="54">
        <f t="shared" si="261"/>
        <v>1.0722781493824223</v>
      </c>
      <c r="S663" s="54">
        <f t="shared" si="262"/>
        <v>1.1215611534006462</v>
      </c>
      <c r="T663" s="54">
        <f t="shared" si="262"/>
        <v>1.1646271804011683</v>
      </c>
      <c r="U663" s="54">
        <f t="shared" si="262"/>
        <v>1.2018973254615961</v>
      </c>
      <c r="V663" s="54">
        <f t="shared" si="262"/>
        <v>1.2338046256715427</v>
      </c>
      <c r="W663" s="54">
        <f t="shared" si="262"/>
        <v>1.2607776595598861</v>
      </c>
      <c r="X663" s="54">
        <f t="shared" si="262"/>
        <v>1.2832306455454647</v>
      </c>
      <c r="Y663" s="54">
        <f t="shared" si="262"/>
        <v>1.301557793561789</v>
      </c>
      <c r="Z663" s="54">
        <f t="shared" si="262"/>
        <v>1.3161303705666505</v>
      </c>
      <c r="AA663" s="54">
        <f t="shared" si="262"/>
        <v>1.3272954762028537</v>
      </c>
      <c r="AB663" s="54">
        <f t="shared" si="262"/>
        <v>1.3353758860198814</v>
      </c>
      <c r="AC663" s="54">
        <f t="shared" si="263"/>
        <v>1.3406705524003268</v>
      </c>
      <c r="AD663" s="54">
        <f t="shared" si="263"/>
        <v>1.343455500971769</v>
      </c>
      <c r="AE663" s="54">
        <f t="shared" si="263"/>
        <v>1.3439849538259825</v>
      </c>
      <c r="AF663" s="54">
        <f t="shared" si="263"/>
        <v>1.3424925705081805</v>
      </c>
      <c r="AG663" s="54">
        <f t="shared" si="263"/>
        <v>1.3391927361439473</v>
      </c>
      <c r="AH663" s="54">
        <f t="shared" si="263"/>
        <v>1.334281851079657</v>
      </c>
      <c r="AI663" s="54">
        <f t="shared" si="263"/>
        <v>1.3279395928750177</v>
      </c>
      <c r="AJ663" s="54">
        <f t="shared" si="263"/>
        <v>1.32033013242816</v>
      </c>
      <c r="AK663" s="54">
        <f t="shared" si="263"/>
        <v>1.3116032933405615</v>
      </c>
      <c r="AL663" s="54">
        <f t="shared" si="263"/>
        <v>1.3018956485582547</v>
      </c>
      <c r="AN663" s="55">
        <f t="shared" si="255"/>
        <v>2.7099999999999997E-3</v>
      </c>
      <c r="AO663" s="55">
        <f t="shared" si="256"/>
        <v>-7.7350000000000016E-2</v>
      </c>
      <c r="AP663" s="55">
        <f t="shared" si="257"/>
        <v>0.21372999999999998</v>
      </c>
      <c r="AQ663" s="55">
        <f t="shared" si="258"/>
        <v>0.21182000000000001</v>
      </c>
      <c r="AR663" s="55">
        <f t="shared" si="259"/>
        <v>-0.19354000000000049</v>
      </c>
      <c r="AS663" s="55">
        <f t="shared" si="260"/>
        <v>-0.35585</v>
      </c>
    </row>
    <row r="664" spans="1:45" ht="13.5" customHeight="1">
      <c r="A664" s="51">
        <v>654</v>
      </c>
      <c r="B664" s="52">
        <v>44768</v>
      </c>
      <c r="C664" s="53">
        <v>1E-4</v>
      </c>
      <c r="D664" s="53">
        <v>-0.1502</v>
      </c>
      <c r="E664" s="53">
        <v>4.4095800000000001</v>
      </c>
      <c r="F664" s="53">
        <v>0.49641000000000002</v>
      </c>
      <c r="G664" s="53">
        <v>12.754160000000001</v>
      </c>
      <c r="H664" s="53">
        <v>0.79954000000000003</v>
      </c>
      <c r="I664" s="54">
        <f t="shared" si="261"/>
        <v>0.1608760953479019</v>
      </c>
      <c r="J664" s="54">
        <f t="shared" si="261"/>
        <v>0.31421090784543826</v>
      </c>
      <c r="K664" s="54">
        <f t="shared" si="261"/>
        <v>0.42782961507011213</v>
      </c>
      <c r="L664" s="54">
        <f t="shared" si="261"/>
        <v>0.52896335246537474</v>
      </c>
      <c r="M664" s="54">
        <f t="shared" si="261"/>
        <v>0.62256260523254536</v>
      </c>
      <c r="N664" s="54">
        <f t="shared" si="261"/>
        <v>0.70888049054574576</v>
      </c>
      <c r="O664" s="54">
        <f t="shared" si="261"/>
        <v>0.78762075037254842</v>
      </c>
      <c r="P664" s="54">
        <f t="shared" si="261"/>
        <v>0.85871594381213268</v>
      </c>
      <c r="Q664" s="54">
        <f t="shared" si="261"/>
        <v>0.92235276059668347</v>
      </c>
      <c r="R664" s="54">
        <f t="shared" si="261"/>
        <v>0.97888007650553954</v>
      </c>
      <c r="S664" s="54">
        <f t="shared" si="262"/>
        <v>1.0287310410843435</v>
      </c>
      <c r="T664" s="54">
        <f t="shared" si="262"/>
        <v>1.0723732286725107</v>
      </c>
      <c r="U664" s="54">
        <f t="shared" si="262"/>
        <v>1.110279460453786</v>
      </c>
      <c r="V664" s="54">
        <f t="shared" si="262"/>
        <v>1.1429114262792144</v>
      </c>
      <c r="W664" s="54">
        <f t="shared" si="262"/>
        <v>1.1707108346294541</v>
      </c>
      <c r="X664" s="54">
        <f t="shared" si="262"/>
        <v>1.1940949398245397</v>
      </c>
      <c r="Y664" s="54">
        <f t="shared" si="262"/>
        <v>1.2134546212245434</v>
      </c>
      <c r="Z664" s="54">
        <f t="shared" si="262"/>
        <v>1.2291539571138019</v>
      </c>
      <c r="AA664" s="54">
        <f t="shared" si="262"/>
        <v>1.2415306727992228</v>
      </c>
      <c r="AB664" s="54">
        <f t="shared" si="262"/>
        <v>1.2508970924199054</v>
      </c>
      <c r="AC664" s="54">
        <f t="shared" si="263"/>
        <v>1.2575413694124093</v>
      </c>
      <c r="AD664" s="54">
        <f t="shared" si="263"/>
        <v>1.2617288569961411</v>
      </c>
      <c r="AE664" s="54">
        <f t="shared" si="263"/>
        <v>1.2637035325113699</v>
      </c>
      <c r="AF664" s="54">
        <f t="shared" si="263"/>
        <v>1.2636894219499706</v>
      </c>
      <c r="AG664" s="54">
        <f t="shared" si="263"/>
        <v>1.2618919915240745</v>
      </c>
      <c r="AH664" s="54">
        <f t="shared" si="263"/>
        <v>1.2584994862466947</v>
      </c>
      <c r="AI664" s="54">
        <f t="shared" si="263"/>
        <v>1.253684204001932</v>
      </c>
      <c r="AJ664" s="54">
        <f t="shared" si="263"/>
        <v>1.2476036991319919</v>
      </c>
      <c r="AK664" s="54">
        <f t="shared" si="263"/>
        <v>1.2404019132007289</v>
      </c>
      <c r="AL664" s="54">
        <f t="shared" si="263"/>
        <v>1.2322102329641371</v>
      </c>
      <c r="AN664" s="55">
        <f t="shared" si="255"/>
        <v>-3.2000000000000002E-3</v>
      </c>
      <c r="AO664" s="55">
        <f t="shared" si="256"/>
        <v>1.8440000000000012E-2</v>
      </c>
      <c r="AP664" s="55">
        <f t="shared" si="257"/>
        <v>-0.23388999999999971</v>
      </c>
      <c r="AQ664" s="55">
        <f t="shared" si="258"/>
        <v>-0.24978999999999996</v>
      </c>
      <c r="AR664" s="55">
        <f t="shared" si="259"/>
        <v>0.270150000000001</v>
      </c>
      <c r="AS664" s="55">
        <f t="shared" si="260"/>
        <v>-0.19877</v>
      </c>
    </row>
    <row r="665" spans="1:45" ht="13.5" customHeight="1">
      <c r="A665" s="51">
        <v>655</v>
      </c>
      <c r="B665" s="52">
        <v>44769</v>
      </c>
      <c r="C665" s="53">
        <v>1.8000000000000001E-4</v>
      </c>
      <c r="D665" s="53">
        <v>-0.20954999999999999</v>
      </c>
      <c r="E665" s="53">
        <v>4.3757099999999998</v>
      </c>
      <c r="F665" s="53">
        <v>0.69562999999999997</v>
      </c>
      <c r="G665" s="53">
        <v>12.600630000000001</v>
      </c>
      <c r="H665" s="53">
        <v>0.56937000000000004</v>
      </c>
      <c r="I665" s="54">
        <f t="shared" si="261"/>
        <v>0.17099957255167167</v>
      </c>
      <c r="J665" s="54">
        <f t="shared" si="261"/>
        <v>0.29041586121239027</v>
      </c>
      <c r="K665" s="54">
        <f t="shared" si="261"/>
        <v>0.38661999812836789</v>
      </c>
      <c r="L665" s="54">
        <f t="shared" si="261"/>
        <v>0.4825940169742361</v>
      </c>
      <c r="M665" s="54">
        <f t="shared" si="261"/>
        <v>0.57563805621667941</v>
      </c>
      <c r="N665" s="54">
        <f t="shared" si="261"/>
        <v>0.66276893603020071</v>
      </c>
      <c r="O665" s="54">
        <f t="shared" si="261"/>
        <v>0.74261070206369439</v>
      </c>
      <c r="P665" s="54">
        <f t="shared" si="261"/>
        <v>0.81477766008810237</v>
      </c>
      <c r="Q665" s="54">
        <f t="shared" si="261"/>
        <v>0.87937739140947402</v>
      </c>
      <c r="R665" s="54">
        <f t="shared" si="261"/>
        <v>0.93674973284372254</v>
      </c>
      <c r="S665" s="54">
        <f t="shared" si="262"/>
        <v>0.98733762665071079</v>
      </c>
      <c r="T665" s="54">
        <f t="shared" si="262"/>
        <v>1.0316223662612682</v>
      </c>
      <c r="U665" s="54">
        <f t="shared" si="262"/>
        <v>1.0700902756082331</v>
      </c>
      <c r="V665" s="54">
        <f t="shared" si="262"/>
        <v>1.1032152964397901</v>
      </c>
      <c r="W665" s="54">
        <f t="shared" si="262"/>
        <v>1.1314499783905223</v>
      </c>
      <c r="X665" s="54">
        <f t="shared" si="262"/>
        <v>1.1552210799417431</v>
      </c>
      <c r="Y665" s="54">
        <f t="shared" si="262"/>
        <v>1.1749277741003024</v>
      </c>
      <c r="Z665" s="54">
        <f t="shared" si="262"/>
        <v>1.1909413519239083</v>
      </c>
      <c r="AA665" s="54">
        <f t="shared" si="262"/>
        <v>1.2036057909048581</v>
      </c>
      <c r="AB665" s="54">
        <f t="shared" si="262"/>
        <v>1.2132388154212077</v>
      </c>
      <c r="AC665" s="54">
        <f t="shared" si="263"/>
        <v>1.2201332245954262</v>
      </c>
      <c r="AD665" s="54">
        <f t="shared" si="263"/>
        <v>1.2245583499194332</v>
      </c>
      <c r="AE665" s="54">
        <f t="shared" si="263"/>
        <v>1.2267615575192312</v>
      </c>
      <c r="AF665" s="54">
        <f t="shared" si="263"/>
        <v>1.2269697423560886</v>
      </c>
      <c r="AG665" s="54">
        <f t="shared" si="263"/>
        <v>1.2253907820638161</v>
      </c>
      <c r="AH665" s="54">
        <f t="shared" si="263"/>
        <v>1.2222149311560351</v>
      </c>
      <c r="AI665" s="54">
        <f t="shared" si="263"/>
        <v>1.2176161447582798</v>
      </c>
      <c r="AJ665" s="54">
        <f t="shared" si="263"/>
        <v>1.2117533264977525</v>
      </c>
      <c r="AK665" s="54">
        <f t="shared" si="263"/>
        <v>1.204771498753467</v>
      </c>
      <c r="AL665" s="54">
        <f t="shared" si="263"/>
        <v>1.1968028957851793</v>
      </c>
      <c r="AN665" s="55">
        <f t="shared" si="255"/>
        <v>8.0000000000000007E-5</v>
      </c>
      <c r="AO665" s="55">
        <f t="shared" si="256"/>
        <v>-5.9349999999999986E-2</v>
      </c>
      <c r="AP665" s="55">
        <f t="shared" si="257"/>
        <v>-3.3870000000000289E-2</v>
      </c>
      <c r="AQ665" s="55">
        <f t="shared" si="258"/>
        <v>0.19921999999999995</v>
      </c>
      <c r="AR665" s="55">
        <f t="shared" si="259"/>
        <v>-0.15352999999999994</v>
      </c>
      <c r="AS665" s="55">
        <f t="shared" si="260"/>
        <v>-0.23016999999999999</v>
      </c>
    </row>
    <row r="666" spans="1:45" ht="13.5" customHeight="1">
      <c r="A666" s="51">
        <v>656</v>
      </c>
      <c r="B666" s="52">
        <v>44770</v>
      </c>
      <c r="C666" s="53">
        <v>3.3E-4</v>
      </c>
      <c r="D666" s="53">
        <v>-0.24917</v>
      </c>
      <c r="E666" s="53">
        <v>4.5766799999999996</v>
      </c>
      <c r="F666" s="53">
        <v>0.94510000000000005</v>
      </c>
      <c r="G666" s="53">
        <v>12.026389999999999</v>
      </c>
      <c r="H666" s="53">
        <v>0.51280999999999999</v>
      </c>
      <c r="I666" s="54">
        <f t="shared" si="261"/>
        <v>0.22253614828423635</v>
      </c>
      <c r="J666" s="54">
        <f t="shared" si="261"/>
        <v>0.32995136562077232</v>
      </c>
      <c r="K666" s="54">
        <f t="shared" si="261"/>
        <v>0.42239175572564236</v>
      </c>
      <c r="L666" s="54">
        <f t="shared" si="261"/>
        <v>0.52073565638623065</v>
      </c>
      <c r="M666" s="54">
        <f t="shared" si="261"/>
        <v>0.61794868726082863</v>
      </c>
      <c r="N666" s="54">
        <f t="shared" si="261"/>
        <v>0.70935234216151399</v>
      </c>
      <c r="O666" s="54">
        <f t="shared" si="261"/>
        <v>0.7929977313373453</v>
      </c>
      <c r="P666" s="54">
        <f t="shared" si="261"/>
        <v>0.86832097177863443</v>
      </c>
      <c r="Q666" s="54">
        <f t="shared" si="261"/>
        <v>0.93539743857216873</v>
      </c>
      <c r="R666" s="54">
        <f t="shared" si="261"/>
        <v>0.99459378928031716</v>
      </c>
      <c r="S666" s="54">
        <f t="shared" si="262"/>
        <v>1.0464045265634787</v>
      </c>
      <c r="T666" s="54">
        <f t="shared" si="262"/>
        <v>1.0913719411247051</v>
      </c>
      <c r="U666" s="54">
        <f t="shared" si="262"/>
        <v>1.1300453609709327</v>
      </c>
      <c r="V666" s="54">
        <f t="shared" si="262"/>
        <v>1.1629599921259097</v>
      </c>
      <c r="W666" s="54">
        <f t="shared" si="262"/>
        <v>1.1906260365175079</v>
      </c>
      <c r="X666" s="54">
        <f t="shared" si="262"/>
        <v>1.2135234266388271</v>
      </c>
      <c r="Y666" s="54">
        <f t="shared" si="262"/>
        <v>1.232099721569478</v>
      </c>
      <c r="Z666" s="54">
        <f t="shared" si="262"/>
        <v>1.246769812648187</v>
      </c>
      <c r="AA666" s="54">
        <f t="shared" si="262"/>
        <v>1.2579166672353015</v>
      </c>
      <c r="AB666" s="54">
        <f t="shared" si="262"/>
        <v>1.2658926571640425</v>
      </c>
      <c r="AC666" s="54">
        <f t="shared" si="263"/>
        <v>1.2710211994469567</v>
      </c>
      <c r="AD666" s="54">
        <f t="shared" si="263"/>
        <v>1.2735985430060832</v>
      </c>
      <c r="AE666" s="54">
        <f t="shared" si="263"/>
        <v>1.2738955992017966</v>
      </c>
      <c r="AF666" s="54">
        <f t="shared" si="263"/>
        <v>1.2721597533835101</v>
      </c>
      <c r="AG666" s="54">
        <f t="shared" si="263"/>
        <v>1.2686166194475503</v>
      </c>
      <c r="AH666" s="54">
        <f t="shared" si="263"/>
        <v>1.2634717151548744</v>
      </c>
      <c r="AI666" s="54">
        <f t="shared" si="263"/>
        <v>1.2569120461028098</v>
      </c>
      <c r="AJ666" s="54">
        <f t="shared" si="263"/>
        <v>1.2491075928026723</v>
      </c>
      <c r="AK666" s="54">
        <f t="shared" si="263"/>
        <v>1.2402126995537939</v>
      </c>
      <c r="AL666" s="54">
        <f t="shared" si="263"/>
        <v>1.2303673665223946</v>
      </c>
      <c r="AN666" s="55">
        <f t="shared" si="255"/>
        <v>1.4999999999999999E-4</v>
      </c>
      <c r="AO666" s="55">
        <f t="shared" si="256"/>
        <v>-3.9620000000000016E-2</v>
      </c>
      <c r="AP666" s="55">
        <f t="shared" si="257"/>
        <v>0.20096999999999987</v>
      </c>
      <c r="AQ666" s="55">
        <f t="shared" si="258"/>
        <v>0.24947000000000008</v>
      </c>
      <c r="AR666" s="55">
        <f t="shared" si="259"/>
        <v>-0.57424000000000142</v>
      </c>
      <c r="AS666" s="55">
        <f t="shared" si="260"/>
        <v>-5.6560000000000055E-2</v>
      </c>
    </row>
    <row r="667" spans="1:45" ht="13.5" customHeight="1">
      <c r="A667" s="51">
        <v>657</v>
      </c>
      <c r="B667" s="52">
        <v>44771</v>
      </c>
      <c r="C667" s="53">
        <v>1.4999999999999999E-4</v>
      </c>
      <c r="D667" s="53">
        <v>-0.32219999999999999</v>
      </c>
      <c r="E667" s="53">
        <v>4.4236700000000004</v>
      </c>
      <c r="F667" s="53">
        <v>1.11683</v>
      </c>
      <c r="G667" s="53">
        <v>11.7456</v>
      </c>
      <c r="H667" s="53">
        <v>0.33412999999999998</v>
      </c>
      <c r="I667" s="54">
        <f t="shared" si="261"/>
        <v>0.16769307381329779</v>
      </c>
      <c r="J667" s="54">
        <f t="shared" si="261"/>
        <v>0.22367489051002593</v>
      </c>
      <c r="K667" s="54">
        <f t="shared" si="261"/>
        <v>0.31739736229826188</v>
      </c>
      <c r="L667" s="54">
        <f t="shared" si="261"/>
        <v>0.42258787022873301</v>
      </c>
      <c r="M667" s="54">
        <f t="shared" si="261"/>
        <v>0.52494741814334378</v>
      </c>
      <c r="N667" s="54">
        <f t="shared" si="261"/>
        <v>0.61978706497638769</v>
      </c>
      <c r="O667" s="54">
        <f t="shared" si="261"/>
        <v>0.70572202461123879</v>
      </c>
      <c r="P667" s="54">
        <f t="shared" si="261"/>
        <v>0.78258263291697516</v>
      </c>
      <c r="Q667" s="54">
        <f t="shared" si="261"/>
        <v>0.85068936456819422</v>
      </c>
      <c r="R667" s="54">
        <f t="shared" si="261"/>
        <v>0.91056565073370987</v>
      </c>
      <c r="S667" s="54">
        <f t="shared" si="262"/>
        <v>0.96281123166218552</v>
      </c>
      <c r="T667" s="54">
        <f t="shared" si="262"/>
        <v>1.0080421357321236</v>
      </c>
      <c r="U667" s="54">
        <f t="shared" si="262"/>
        <v>1.0468611101346961</v>
      </c>
      <c r="V667" s="54">
        <f t="shared" si="262"/>
        <v>1.0798430220154558</v>
      </c>
      <c r="W667" s="54">
        <f t="shared" si="262"/>
        <v>1.1075280283301101</v>
      </c>
      <c r="X667" s="54">
        <f t="shared" si="262"/>
        <v>1.1304189331189149</v>
      </c>
      <c r="Y667" s="54">
        <f t="shared" si="262"/>
        <v>1.1489808529152266</v>
      </c>
      <c r="Z667" s="54">
        <f t="shared" si="262"/>
        <v>1.1636421605164433</v>
      </c>
      <c r="AA667" s="54">
        <f t="shared" si="262"/>
        <v>1.1747961231741439</v>
      </c>
      <c r="AB667" s="54">
        <f t="shared" si="262"/>
        <v>1.1828028953601741</v>
      </c>
      <c r="AC667" s="54">
        <f t="shared" si="263"/>
        <v>1.1879916647960727</v>
      </c>
      <c r="AD667" s="54">
        <f t="shared" si="263"/>
        <v>1.1906628314657519</v>
      </c>
      <c r="AE667" s="54">
        <f t="shared" si="263"/>
        <v>1.1910901479388187</v>
      </c>
      <c r="AF667" s="54">
        <f t="shared" si="263"/>
        <v>1.1895227790890606</v>
      </c>
      <c r="AG667" s="54">
        <f t="shared" si="263"/>
        <v>1.1861872577956767</v>
      </c>
      <c r="AH667" s="54">
        <f t="shared" si="263"/>
        <v>1.1812893248411673</v>
      </c>
      <c r="AI667" s="54">
        <f t="shared" si="263"/>
        <v>1.1750156485591434</v>
      </c>
      <c r="AJ667" s="54">
        <f t="shared" si="263"/>
        <v>1.1675354244061527</v>
      </c>
      <c r="AK667" s="54">
        <f t="shared" si="263"/>
        <v>1.1590018575041579</v>
      </c>
      <c r="AL667" s="54">
        <f t="shared" si="263"/>
        <v>1.1495535329360589</v>
      </c>
      <c r="AN667" s="55">
        <f t="shared" si="255"/>
        <v>-1.8000000000000001E-4</v>
      </c>
      <c r="AO667" s="55">
        <f t="shared" si="256"/>
        <v>-7.3029999999999984E-2</v>
      </c>
      <c r="AP667" s="55">
        <f t="shared" si="257"/>
        <v>-0.1530099999999992</v>
      </c>
      <c r="AQ667" s="55">
        <f t="shared" si="258"/>
        <v>0.17172999999999994</v>
      </c>
      <c r="AR667" s="55">
        <f t="shared" si="259"/>
        <v>-0.28078999999999965</v>
      </c>
      <c r="AS667" s="55">
        <f t="shared" si="260"/>
        <v>-0.17868000000000001</v>
      </c>
    </row>
    <row r="668" spans="1:45" ht="13.5" customHeight="1">
      <c r="A668" s="51">
        <v>658</v>
      </c>
      <c r="B668" s="52">
        <v>44774</v>
      </c>
      <c r="C668" s="53">
        <v>1E-4</v>
      </c>
      <c r="D668" s="53">
        <v>-0.34376000000000001</v>
      </c>
      <c r="E668" s="53">
        <v>4.22126</v>
      </c>
      <c r="F668" s="53">
        <v>1.21275</v>
      </c>
      <c r="G668" s="53">
        <v>11.572839999999999</v>
      </c>
      <c r="H668" s="53">
        <v>0.33933999999999997</v>
      </c>
      <c r="I668" s="54">
        <f t="shared" si="261"/>
        <v>0.16923362617245957</v>
      </c>
      <c r="J668" s="54">
        <f t="shared" si="261"/>
        <v>0.21159525003787305</v>
      </c>
      <c r="K668" s="54">
        <f t="shared" si="261"/>
        <v>0.29543394804069256</v>
      </c>
      <c r="L668" s="54">
        <f t="shared" si="261"/>
        <v>0.39366012010408652</v>
      </c>
      <c r="M668" s="54">
        <f t="shared" si="261"/>
        <v>0.49057320143046024</v>
      </c>
      <c r="N668" s="54">
        <f t="shared" si="261"/>
        <v>0.58086953947885711</v>
      </c>
      <c r="O668" s="54">
        <f t="shared" si="261"/>
        <v>0.66288376798654225</v>
      </c>
      <c r="P668" s="54">
        <f t="shared" si="261"/>
        <v>0.73630006865370989</v>
      </c>
      <c r="Q668" s="54">
        <f t="shared" si="261"/>
        <v>0.80135298605290861</v>
      </c>
      <c r="R668" s="54">
        <f t="shared" si="261"/>
        <v>0.85851006712495848</v>
      </c>
      <c r="S668" s="54">
        <f t="shared" si="262"/>
        <v>0.90833152362778624</v>
      </c>
      <c r="T668" s="54">
        <f t="shared" si="262"/>
        <v>0.95140341426048791</v>
      </c>
      <c r="U668" s="54">
        <f t="shared" si="262"/>
        <v>0.98830445309175807</v>
      </c>
      <c r="V668" s="54">
        <f t="shared" si="262"/>
        <v>1.0195893686950832</v>
      </c>
      <c r="W668" s="54">
        <f t="shared" si="262"/>
        <v>1.045780869047878</v>
      </c>
      <c r="X668" s="54">
        <f t="shared" si="262"/>
        <v>1.0673662601048337</v>
      </c>
      <c r="Y668" s="54">
        <f t="shared" si="262"/>
        <v>1.0847966431240368</v>
      </c>
      <c r="Z668" s="54">
        <f t="shared" si="262"/>
        <v>1.0984875528342453</v>
      </c>
      <c r="AA668" s="54">
        <f t="shared" si="262"/>
        <v>1.1088203903430136</v>
      </c>
      <c r="AB668" s="54">
        <f t="shared" si="262"/>
        <v>1.116144274018547</v>
      </c>
      <c r="AC668" s="54">
        <f t="shared" si="263"/>
        <v>1.1207780844798698</v>
      </c>
      <c r="AD668" s="54">
        <f t="shared" si="263"/>
        <v>1.1230125693142146</v>
      </c>
      <c r="AE668" s="54">
        <f t="shared" si="263"/>
        <v>1.1231124268587922</v>
      </c>
      <c r="AF668" s="54">
        <f t="shared" si="263"/>
        <v>1.1213183213072249</v>
      </c>
      <c r="AG668" s="54">
        <f t="shared" si="263"/>
        <v>1.1178488019063426</v>
      </c>
      <c r="AH668" s="54">
        <f t="shared" si="263"/>
        <v>1.1129021119246936</v>
      </c>
      <c r="AI668" s="54">
        <f t="shared" si="263"/>
        <v>1.1066578812561623</v>
      </c>
      <c r="AJ668" s="54">
        <f t="shared" si="263"/>
        <v>1.0992787017007384</v>
      </c>
      <c r="AK668" s="54">
        <f t="shared" si="263"/>
        <v>1.0909115872098445</v>
      </c>
      <c r="AL668" s="54">
        <f t="shared" si="263"/>
        <v>1.0816893233704874</v>
      </c>
      <c r="AN668" s="55">
        <f t="shared" si="255"/>
        <v>-4.9999999999999982E-5</v>
      </c>
      <c r="AO668" s="55">
        <f t="shared" si="256"/>
        <v>-2.1560000000000024E-2</v>
      </c>
      <c r="AP668" s="55">
        <f t="shared" si="257"/>
        <v>-0.20241000000000042</v>
      </c>
      <c r="AQ668" s="55">
        <f t="shared" si="258"/>
        <v>9.5920000000000005E-2</v>
      </c>
      <c r="AR668" s="55">
        <f t="shared" si="259"/>
        <v>-0.17276000000000025</v>
      </c>
      <c r="AS668" s="55">
        <f t="shared" si="260"/>
        <v>5.2099999999999924E-3</v>
      </c>
    </row>
    <row r="669" spans="1:45" ht="13.5" customHeight="1">
      <c r="A669" s="51">
        <v>659</v>
      </c>
      <c r="B669" s="52">
        <v>44775</v>
      </c>
      <c r="C669" s="53">
        <v>1E-4</v>
      </c>
      <c r="D669" s="53">
        <v>-0.53230999999999995</v>
      </c>
      <c r="E669" s="53">
        <v>4.1389500000000004</v>
      </c>
      <c r="F669" s="53">
        <v>1.7498</v>
      </c>
      <c r="G669" s="53">
        <v>11.63758</v>
      </c>
      <c r="H669" s="53">
        <v>0.31370999999999999</v>
      </c>
      <c r="I669" s="54">
        <f t="shared" si="261"/>
        <v>0.11204469984065291</v>
      </c>
      <c r="J669" s="54">
        <f t="shared" si="261"/>
        <v>9.9452509125837141E-2</v>
      </c>
      <c r="K669" s="54">
        <f t="shared" si="261"/>
        <v>0.16379050227850217</v>
      </c>
      <c r="L669" s="54">
        <f t="shared" si="261"/>
        <v>0.25438880255592311</v>
      </c>
      <c r="M669" s="54">
        <f t="shared" si="261"/>
        <v>0.34835227644655686</v>
      </c>
      <c r="N669" s="54">
        <f t="shared" si="261"/>
        <v>0.43801674640683036</v>
      </c>
      <c r="O669" s="54">
        <f t="shared" si="261"/>
        <v>0.52071123289149202</v>
      </c>
      <c r="P669" s="54">
        <f t="shared" si="261"/>
        <v>0.59561135029655843</v>
      </c>
      <c r="Q669" s="54">
        <f t="shared" si="261"/>
        <v>0.66266396633575253</v>
      </c>
      <c r="R669" s="54">
        <f t="shared" si="261"/>
        <v>0.72216029050043318</v>
      </c>
      <c r="S669" s="54">
        <f t="shared" si="262"/>
        <v>0.77454569589517763</v>
      </c>
      <c r="T669" s="54">
        <f t="shared" si="262"/>
        <v>0.82032788299021897</v>
      </c>
      <c r="U669" s="54">
        <f t="shared" si="262"/>
        <v>0.86003013306000997</v>
      </c>
      <c r="V669" s="54">
        <f t="shared" si="262"/>
        <v>0.8941668535303372</v>
      </c>
      <c r="W669" s="54">
        <f t="shared" si="262"/>
        <v>0.92323079916196904</v>
      </c>
      <c r="X669" s="54">
        <f t="shared" si="262"/>
        <v>0.94768668054964511</v>
      </c>
      <c r="Y669" s="54">
        <f t="shared" si="262"/>
        <v>0.96796837675250735</v>
      </c>
      <c r="Z669" s="54">
        <f t="shared" si="262"/>
        <v>0.98447822004259977</v>
      </c>
      <c r="AA669" s="54">
        <f t="shared" si="262"/>
        <v>0.99758747798231506</v>
      </c>
      <c r="AB669" s="54">
        <f t="shared" si="262"/>
        <v>1.0076375184074129</v>
      </c>
      <c r="AC669" s="54">
        <f t="shared" si="263"/>
        <v>1.0149413478597555</v>
      </c>
      <c r="AD669" s="54">
        <f t="shared" si="263"/>
        <v>1.0197853343045762</v>
      </c>
      <c r="AE669" s="54">
        <f t="shared" si="263"/>
        <v>1.0224309974714549</v>
      </c>
      <c r="AF669" s="54">
        <f t="shared" si="263"/>
        <v>1.0231167948519457</v>
      </c>
      <c r="AG669" s="54">
        <f t="shared" si="263"/>
        <v>1.0220598594506118</v>
      </c>
      <c r="AH669" s="54">
        <f t="shared" si="263"/>
        <v>1.0194576632654548</v>
      </c>
      <c r="AI669" s="54">
        <f t="shared" si="263"/>
        <v>1.0154895919833327</v>
      </c>
      <c r="AJ669" s="54">
        <f t="shared" si="263"/>
        <v>1.0103184238284695</v>
      </c>
      <c r="AK669" s="54">
        <f t="shared" si="263"/>
        <v>1.0040917103293554</v>
      </c>
      <c r="AL669" s="54">
        <f t="shared" si="263"/>
        <v>0.99694305987522258</v>
      </c>
      <c r="AN669" s="55">
        <f t="shared" si="255"/>
        <v>0</v>
      </c>
      <c r="AO669" s="55">
        <f t="shared" si="256"/>
        <v>-0.18854999999999994</v>
      </c>
      <c r="AP669" s="55">
        <f t="shared" si="257"/>
        <v>-8.2309999999999661E-2</v>
      </c>
      <c r="AQ669" s="55">
        <f t="shared" si="258"/>
        <v>0.53705000000000003</v>
      </c>
      <c r="AR669" s="55">
        <f t="shared" si="259"/>
        <v>6.4740000000000464E-2</v>
      </c>
      <c r="AS669" s="55">
        <f t="shared" si="260"/>
        <v>-2.5629999999999986E-2</v>
      </c>
    </row>
    <row r="670" spans="1:45" ht="13.5" customHeight="1">
      <c r="A670" s="51">
        <v>660</v>
      </c>
      <c r="B670" s="52">
        <v>44776</v>
      </c>
      <c r="C670" s="53">
        <v>1.57E-3</v>
      </c>
      <c r="D670" s="53">
        <v>-0.25241999999999998</v>
      </c>
      <c r="E670" s="53">
        <v>3.9200499999999998</v>
      </c>
      <c r="F670" s="53">
        <v>1.06765</v>
      </c>
      <c r="G670" s="53">
        <v>12.1366</v>
      </c>
      <c r="H670" s="53">
        <v>0.46737000000000001</v>
      </c>
      <c r="I670" s="54">
        <f t="shared" si="261"/>
        <v>0.22676075903858911</v>
      </c>
      <c r="J670" s="54">
        <f t="shared" si="261"/>
        <v>0.28970840009869736</v>
      </c>
      <c r="K670" s="54">
        <f t="shared" si="261"/>
        <v>0.35383384453276767</v>
      </c>
      <c r="L670" s="54">
        <f t="shared" si="261"/>
        <v>0.43119956482036598</v>
      </c>
      <c r="M670" s="54">
        <f t="shared" si="261"/>
        <v>0.51096356128723497</v>
      </c>
      <c r="N670" s="54">
        <f t="shared" si="261"/>
        <v>0.58734347240492168</v>
      </c>
      <c r="O670" s="54">
        <f t="shared" si="261"/>
        <v>0.65797045351521466</v>
      </c>
      <c r="P670" s="54">
        <f t="shared" si="261"/>
        <v>0.72202957475477125</v>
      </c>
      <c r="Q670" s="54">
        <f t="shared" si="261"/>
        <v>0.7794012336896966</v>
      </c>
      <c r="R670" s="54">
        <f t="shared" si="261"/>
        <v>0.83028604022429486</v>
      </c>
      <c r="S670" s="54">
        <f t="shared" si="262"/>
        <v>0.87503257494827402</v>
      </c>
      <c r="T670" s="54">
        <f t="shared" si="262"/>
        <v>0.91405319705882826</v>
      </c>
      <c r="U670" s="54">
        <f t="shared" si="262"/>
        <v>0.94778076494635832</v>
      </c>
      <c r="V670" s="54">
        <f t="shared" si="262"/>
        <v>0.9766456856982848</v>
      </c>
      <c r="W670" s="54">
        <f t="shared" si="262"/>
        <v>1.0010636522435847</v>
      </c>
      <c r="X670" s="54">
        <f t="shared" si="262"/>
        <v>1.0214292551427444</v>
      </c>
      <c r="Y670" s="54">
        <f t="shared" si="262"/>
        <v>1.0381129323717386</v>
      </c>
      <c r="Z670" s="54">
        <f t="shared" si="262"/>
        <v>1.0514598582482297</v>
      </c>
      <c r="AA670" s="54">
        <f t="shared" si="262"/>
        <v>1.0617899706615053</v>
      </c>
      <c r="AB670" s="54">
        <f t="shared" si="262"/>
        <v>1.0693986638950232</v>
      </c>
      <c r="AC670" s="54">
        <f t="shared" si="263"/>
        <v>1.0745578611481355</v>
      </c>
      <c r="AD670" s="54">
        <f t="shared" si="263"/>
        <v>1.0775172906612054</v>
      </c>
      <c r="AE670" s="54">
        <f t="shared" si="263"/>
        <v>1.0785058556643567</v>
      </c>
      <c r="AF670" s="54">
        <f t="shared" si="263"/>
        <v>1.0777330293667191</v>
      </c>
      <c r="AG670" s="54">
        <f t="shared" si="263"/>
        <v>1.0753902320473796</v>
      </c>
      <c r="AH670" s="54">
        <f t="shared" si="263"/>
        <v>1.0716521638635281</v>
      </c>
      <c r="AI670" s="54">
        <f t="shared" si="263"/>
        <v>1.0666780777264246</v>
      </c>
      <c r="AJ670" s="54">
        <f t="shared" si="263"/>
        <v>1.0606129836166345</v>
      </c>
      <c r="AK670" s="54">
        <f t="shared" si="263"/>
        <v>1.0535887803205004</v>
      </c>
      <c r="AL670" s="54">
        <f t="shared" si="263"/>
        <v>1.0457253135940627</v>
      </c>
      <c r="AN670" s="55">
        <f t="shared" si="255"/>
        <v>1.47E-3</v>
      </c>
      <c r="AO670" s="55">
        <f t="shared" si="256"/>
        <v>0.27988999999999997</v>
      </c>
      <c r="AP670" s="55">
        <f t="shared" si="257"/>
        <v>-0.21890000000000054</v>
      </c>
      <c r="AQ670" s="55">
        <f t="shared" si="258"/>
        <v>-0.68215000000000003</v>
      </c>
      <c r="AR670" s="55">
        <f t="shared" si="259"/>
        <v>0.4990199999999998</v>
      </c>
      <c r="AS670" s="55">
        <f t="shared" si="260"/>
        <v>0.15366000000000002</v>
      </c>
    </row>
    <row r="671" spans="1:45" ht="13.5" customHeight="1">
      <c r="A671" s="51">
        <v>661</v>
      </c>
      <c r="B671" s="52">
        <v>44777</v>
      </c>
      <c r="C671" s="53">
        <v>2.8900000000000002E-3</v>
      </c>
      <c r="D671" s="53">
        <v>-0.26626</v>
      </c>
      <c r="E671" s="53">
        <v>3.96699</v>
      </c>
      <c r="F671" s="53">
        <v>1.25776</v>
      </c>
      <c r="G671" s="53">
        <v>11.785349999999999</v>
      </c>
      <c r="H671" s="53">
        <v>0.47349000000000002</v>
      </c>
      <c r="I671" s="54">
        <f t="shared" ref="I671:R680" si="264">IFERROR($C671 + $D671 * (1 - EXP(-I$9 / $G671)) / (I$9 / $G671)+ $E671 * ((1 - EXP(-I$9 / $G671)) / (I$9 / $G671) - EXP(-I$9 / $G671))+ $F671 * ((1 - EXP(-I$9 / $H671)) / (I$9 / $H671) - EXP(-I$9 / $H671)),"n.a")</f>
        <v>0.27798157057570483</v>
      </c>
      <c r="J671" s="54">
        <f t="shared" si="264"/>
        <v>0.33383081633822442</v>
      </c>
      <c r="K671" s="54">
        <f t="shared" si="264"/>
        <v>0.39062356739028836</v>
      </c>
      <c r="L671" s="54">
        <f t="shared" si="264"/>
        <v>0.46432226342136207</v>
      </c>
      <c r="M671" s="54">
        <f t="shared" si="264"/>
        <v>0.54240939742793981</v>
      </c>
      <c r="N671" s="54">
        <f t="shared" si="264"/>
        <v>0.61797573479028012</v>
      </c>
      <c r="O671" s="54">
        <f t="shared" si="264"/>
        <v>0.6881046650538627</v>
      </c>
      <c r="P671" s="54">
        <f t="shared" si="264"/>
        <v>0.75172569954158397</v>
      </c>
      <c r="Q671" s="54">
        <f t="shared" si="264"/>
        <v>0.80860196669919571</v>
      </c>
      <c r="R671" s="54">
        <f t="shared" si="264"/>
        <v>0.85888417234197567</v>
      </c>
      <c r="S671" s="54">
        <f t="shared" ref="S671:AB680" si="265">IFERROR($C671 + $D671 * (1 - EXP(-S$9 / $G671)) / (S$9 / $G671)+ $E671 * ((1 - EXP(-S$9 / $G671)) / (S$9 / $G671) - EXP(-S$9 / $G671))+ $F671 * ((1 - EXP(-S$9 / $H671)) / (S$9 / $H671) - EXP(-S$9 / $H671)),"n.a")</f>
        <v>0.90290503695451962</v>
      </c>
      <c r="T671" s="54">
        <f t="shared" si="265"/>
        <v>0.94107858083021589</v>
      </c>
      <c r="U671" s="54">
        <f t="shared" si="265"/>
        <v>0.97384821043951708</v>
      </c>
      <c r="V671" s="54">
        <f t="shared" si="265"/>
        <v>1.0016590702236001</v>
      </c>
      <c r="W671" s="54">
        <f t="shared" si="265"/>
        <v>1.0249431577295107</v>
      </c>
      <c r="X671" s="54">
        <f t="shared" si="265"/>
        <v>1.0441114587663842</v>
      </c>
      <c r="Y671" s="54">
        <f t="shared" si="265"/>
        <v>1.0595500754462399</v>
      </c>
      <c r="Z671" s="54">
        <f t="shared" si="265"/>
        <v>1.0716186777586225</v>
      </c>
      <c r="AA671" s="54">
        <f t="shared" si="265"/>
        <v>1.0806503229566646</v>
      </c>
      <c r="AB671" s="54">
        <f t="shared" si="265"/>
        <v>1.0869520785747893</v>
      </c>
      <c r="AC671" s="54">
        <f t="shared" ref="AC671:AL680" si="266">IFERROR($C671 + $D671 * (1 - EXP(-AC$9 / $G671)) / (AC$9 / $G671)+ $E671 * ((1 - EXP(-AC$9 / $G671)) / (AC$9 / $G671) - EXP(-AC$9 / $G671))+ $F671 * ((1 - EXP(-AC$9 / $H671)) / (AC$9 / $H671) - EXP(-AC$9 / $H671)),"n.a")</f>
        <v>1.0908061078016578</v>
      </c>
      <c r="AD671" s="54">
        <f t="shared" si="266"/>
        <v>1.0924710069228498</v>
      </c>
      <c r="AE671" s="54">
        <f t="shared" si="266"/>
        <v>1.0921832636525812</v>
      </c>
      <c r="AF671" s="54">
        <f t="shared" si="266"/>
        <v>1.0901587540678761</v>
      </c>
      <c r="AG671" s="54">
        <f t="shared" si="266"/>
        <v>1.0865942266753812</v>
      </c>
      <c r="AH671" s="54">
        <f t="shared" si="266"/>
        <v>1.0816687418760427</v>
      </c>
      <c r="AI671" s="54">
        <f t="shared" si="266"/>
        <v>1.0755450478879705</v>
      </c>
      <c r="AJ671" s="54">
        <f t="shared" si="266"/>
        <v>1.0683708825543285</v>
      </c>
      <c r="AK671" s="54">
        <f t="shared" si="266"/>
        <v>1.0602801959567694</v>
      </c>
      <c r="AL671" s="54">
        <f t="shared" si="266"/>
        <v>1.0513942923586856</v>
      </c>
      <c r="AN671" s="55">
        <f t="shared" si="255"/>
        <v>1.3200000000000002E-3</v>
      </c>
      <c r="AO671" s="55">
        <f t="shared" si="256"/>
        <v>-1.3840000000000019E-2</v>
      </c>
      <c r="AP671" s="55">
        <f t="shared" si="257"/>
        <v>4.6940000000000204E-2</v>
      </c>
      <c r="AQ671" s="55">
        <f t="shared" si="258"/>
        <v>0.19011</v>
      </c>
      <c r="AR671" s="55">
        <f t="shared" si="259"/>
        <v>-0.35125000000000028</v>
      </c>
      <c r="AS671" s="55">
        <f t="shared" si="260"/>
        <v>6.1200000000000143E-3</v>
      </c>
    </row>
    <row r="672" spans="1:45" ht="13.5" customHeight="1">
      <c r="A672" s="51">
        <v>662</v>
      </c>
      <c r="B672" s="52">
        <v>44778</v>
      </c>
      <c r="C672" s="53">
        <v>2.9999999999999997E-4</v>
      </c>
      <c r="D672" s="53">
        <v>-0.31995000000000001</v>
      </c>
      <c r="E672" s="53">
        <v>3.90402</v>
      </c>
      <c r="F672" s="53">
        <v>1.3558699999999999</v>
      </c>
      <c r="G672" s="53">
        <v>12.08212</v>
      </c>
      <c r="H672" s="53">
        <v>0.44483</v>
      </c>
      <c r="I672" s="54">
        <f t="shared" si="264"/>
        <v>0.24240202572497543</v>
      </c>
      <c r="J672" s="54">
        <f t="shared" si="264"/>
        <v>0.27809426217452271</v>
      </c>
      <c r="K672" s="54">
        <f t="shared" si="264"/>
        <v>0.32764308521097418</v>
      </c>
      <c r="L672" s="54">
        <f t="shared" si="264"/>
        <v>0.39837656632754792</v>
      </c>
      <c r="M672" s="54">
        <f t="shared" si="264"/>
        <v>0.47491895379259175</v>
      </c>
      <c r="N672" s="54">
        <f t="shared" si="264"/>
        <v>0.54969415955237733</v>
      </c>
      <c r="O672" s="54">
        <f t="shared" si="264"/>
        <v>0.61958025705647191</v>
      </c>
      <c r="P672" s="54">
        <f t="shared" si="264"/>
        <v>0.68339893183034817</v>
      </c>
      <c r="Q672" s="54">
        <f t="shared" si="264"/>
        <v>0.74083481307989962</v>
      </c>
      <c r="R672" s="54">
        <f t="shared" si="264"/>
        <v>0.79197478690894985</v>
      </c>
      <c r="S672" s="54">
        <f t="shared" si="265"/>
        <v>0.83709781807301853</v>
      </c>
      <c r="T672" s="54">
        <f t="shared" si="265"/>
        <v>0.87657200913471434</v>
      </c>
      <c r="U672" s="54">
        <f t="shared" si="265"/>
        <v>0.91080129240055818</v>
      </c>
      <c r="V672" s="54">
        <f t="shared" si="265"/>
        <v>0.94019678472713808</v>
      </c>
      <c r="W672" s="54">
        <f t="shared" si="265"/>
        <v>0.96516113457478303</v>
      </c>
      <c r="X672" s="54">
        <f t="shared" si="265"/>
        <v>0.98608003665735777</v>
      </c>
      <c r="Y672" s="54">
        <f t="shared" si="265"/>
        <v>1.0033178426467451</v>
      </c>
      <c r="Z672" s="54">
        <f t="shared" si="265"/>
        <v>1.0172155722314138</v>
      </c>
      <c r="AA672" s="54">
        <f t="shared" si="265"/>
        <v>1.0280903520566516</v>
      </c>
      <c r="AB672" s="54">
        <f t="shared" si="265"/>
        <v>1.0362357070412234</v>
      </c>
      <c r="AC672" s="54">
        <f t="shared" si="266"/>
        <v>1.0419223547000809</v>
      </c>
      <c r="AD672" s="54">
        <f t="shared" si="266"/>
        <v>1.0453992861168078</v>
      </c>
      <c r="AE672" s="54">
        <f t="shared" si="266"/>
        <v>1.0468949976432573</v>
      </c>
      <c r="AF672" s="54">
        <f t="shared" si="266"/>
        <v>1.0466187872120436</v>
      </c>
      <c r="AG672" s="54">
        <f t="shared" si="266"/>
        <v>1.0447620606209831</v>
      </c>
      <c r="AH672" s="54">
        <f t="shared" si="266"/>
        <v>1.0414996133745693</v>
      </c>
      <c r="AI672" s="54">
        <f t="shared" si="266"/>
        <v>1.0369908668428622</v>
      </c>
      <c r="AJ672" s="54">
        <f t="shared" si="266"/>
        <v>1.0313810461682329</v>
      </c>
      <c r="AK672" s="54">
        <f t="shared" si="266"/>
        <v>1.0248022930926892</v>
      </c>
      <c r="AL672" s="54">
        <f t="shared" si="266"/>
        <v>1.0173747106900337</v>
      </c>
      <c r="AN672" s="55">
        <f t="shared" si="255"/>
        <v>-2.5900000000000003E-3</v>
      </c>
      <c r="AO672" s="55">
        <f t="shared" si="256"/>
        <v>-5.3690000000000015E-2</v>
      </c>
      <c r="AP672" s="55">
        <f t="shared" si="257"/>
        <v>-6.296999999999997E-2</v>
      </c>
      <c r="AQ672" s="55">
        <f t="shared" si="258"/>
        <v>9.8109999999999919E-2</v>
      </c>
      <c r="AR672" s="55">
        <f t="shared" si="259"/>
        <v>0.29677000000000042</v>
      </c>
      <c r="AS672" s="55">
        <f t="shared" si="260"/>
        <v>-2.8660000000000019E-2</v>
      </c>
    </row>
    <row r="673" spans="1:45" ht="13.5" customHeight="1">
      <c r="A673" s="51">
        <v>663</v>
      </c>
      <c r="B673" s="52">
        <v>44781</v>
      </c>
      <c r="C673" s="53">
        <v>1.2899999999999999E-3</v>
      </c>
      <c r="D673" s="53">
        <v>-0.24701000000000001</v>
      </c>
      <c r="E673" s="53">
        <v>4.1090200000000001</v>
      </c>
      <c r="F673" s="53">
        <v>1.2161999999999999</v>
      </c>
      <c r="G673" s="53">
        <v>12.65616</v>
      </c>
      <c r="H673" s="53">
        <v>0.52293000000000001</v>
      </c>
      <c r="I673" s="54">
        <f t="shared" si="264"/>
        <v>0.28016190109280192</v>
      </c>
      <c r="J673" s="54">
        <f t="shared" si="264"/>
        <v>0.34972117950826753</v>
      </c>
      <c r="K673" s="54">
        <f t="shared" si="264"/>
        <v>0.40523242490483824</v>
      </c>
      <c r="L673" s="54">
        <f t="shared" si="264"/>
        <v>0.47529915899562603</v>
      </c>
      <c r="M673" s="54">
        <f t="shared" si="264"/>
        <v>0.55081937304484452</v>
      </c>
      <c r="N673" s="54">
        <f t="shared" si="264"/>
        <v>0.62516559477390721</v>
      </c>
      <c r="O673" s="54">
        <f t="shared" si="264"/>
        <v>0.69518188235589717</v>
      </c>
      <c r="P673" s="54">
        <f t="shared" si="264"/>
        <v>0.75955252379348415</v>
      </c>
      <c r="Q673" s="54">
        <f t="shared" si="264"/>
        <v>0.81784768705848598</v>
      </c>
      <c r="R673" s="54">
        <f t="shared" si="264"/>
        <v>0.87006763553001809</v>
      </c>
      <c r="S673" s="54">
        <f t="shared" si="265"/>
        <v>0.91642489795272519</v>
      </c>
      <c r="T673" s="54">
        <f t="shared" si="265"/>
        <v>0.95723539636979682</v>
      </c>
      <c r="U673" s="54">
        <f t="shared" si="265"/>
        <v>0.9928613560583297</v>
      </c>
      <c r="V673" s="54">
        <f t="shared" si="265"/>
        <v>1.0236802181304188</v>
      </c>
      <c r="W673" s="54">
        <f t="shared" si="265"/>
        <v>1.0500673254022506</v>
      </c>
      <c r="X673" s="54">
        <f t="shared" si="265"/>
        <v>1.0723862442876293</v>
      </c>
      <c r="Y673" s="54">
        <f t="shared" si="265"/>
        <v>1.0909834782191496</v>
      </c>
      <c r="Z673" s="54">
        <f t="shared" si="265"/>
        <v>1.1061857779162765</v>
      </c>
      <c r="AA673" s="54">
        <f t="shared" si="265"/>
        <v>1.1182990168303608</v>
      </c>
      <c r="AB673" s="54">
        <f t="shared" si="265"/>
        <v>1.127608019229011</v>
      </c>
      <c r="AC673" s="54">
        <f t="shared" si="266"/>
        <v>1.1343769673557487</v>
      </c>
      <c r="AD673" s="54">
        <f t="shared" si="266"/>
        <v>1.1388501548382748</v>
      </c>
      <c r="AE673" s="54">
        <f t="shared" si="266"/>
        <v>1.1412529387688422</v>
      </c>
      <c r="AF673" s="54">
        <f t="shared" si="266"/>
        <v>1.1417927957973277</v>
      </c>
      <c r="AG673" s="54">
        <f t="shared" si="266"/>
        <v>1.1406604211252633</v>
      </c>
      <c r="AH673" s="54">
        <f t="shared" si="266"/>
        <v>1.1380308309438989</v>
      </c>
      <c r="AI673" s="54">
        <f t="shared" si="266"/>
        <v>1.1340644430496845</v>
      </c>
      <c r="AJ673" s="54">
        <f t="shared" si="266"/>
        <v>1.1289081197830861</v>
      </c>
      <c r="AK673" s="54">
        <f t="shared" si="266"/>
        <v>1.1226961637371853</v>
      </c>
      <c r="AL673" s="54">
        <f t="shared" si="266"/>
        <v>1.1155512609246951</v>
      </c>
      <c r="AN673" s="55">
        <f t="shared" si="255"/>
        <v>9.8999999999999999E-4</v>
      </c>
      <c r="AO673" s="55">
        <f t="shared" si="256"/>
        <v>7.2940000000000005E-2</v>
      </c>
      <c r="AP673" s="55">
        <f t="shared" si="257"/>
        <v>0.20500000000000007</v>
      </c>
      <c r="AQ673" s="55">
        <f t="shared" si="258"/>
        <v>-0.13966999999999996</v>
      </c>
      <c r="AR673" s="55">
        <f t="shared" si="259"/>
        <v>0.57404000000000011</v>
      </c>
      <c r="AS673" s="55">
        <f t="shared" si="260"/>
        <v>7.8100000000000003E-2</v>
      </c>
    </row>
    <row r="674" spans="1:45" ht="13.5" customHeight="1">
      <c r="A674" s="51">
        <v>664</v>
      </c>
      <c r="B674" s="52">
        <v>44782</v>
      </c>
      <c r="C674" s="53">
        <v>1.4999999999999999E-4</v>
      </c>
      <c r="D674" s="53">
        <v>-0.2853</v>
      </c>
      <c r="E674" s="53">
        <v>4.2095000000000002</v>
      </c>
      <c r="F674" s="53">
        <v>1.50535</v>
      </c>
      <c r="G674" s="53">
        <v>12.183680000000001</v>
      </c>
      <c r="H674" s="53">
        <v>0.57994999999999997</v>
      </c>
      <c r="I674" s="54">
        <f t="shared" si="264"/>
        <v>0.33879054901844158</v>
      </c>
      <c r="J674" s="54">
        <f t="shared" si="264"/>
        <v>0.42173801350497941</v>
      </c>
      <c r="K674" s="54">
        <f t="shared" si="264"/>
        <v>0.46863400542582551</v>
      </c>
      <c r="L674" s="54">
        <f t="shared" si="264"/>
        <v>0.53032727965058513</v>
      </c>
      <c r="M674" s="54">
        <f t="shared" si="264"/>
        <v>0.60059235963661328</v>
      </c>
      <c r="N674" s="54">
        <f t="shared" si="264"/>
        <v>0.67189579452106685</v>
      </c>
      <c r="O674" s="54">
        <f t="shared" si="264"/>
        <v>0.74008920850149518</v>
      </c>
      <c r="P674" s="54">
        <f t="shared" si="264"/>
        <v>0.80323539694177448</v>
      </c>
      <c r="Q674" s="54">
        <f t="shared" si="264"/>
        <v>0.86055711610177044</v>
      </c>
      <c r="R674" s="54">
        <f t="shared" si="264"/>
        <v>0.91186706563992104</v>
      </c>
      <c r="S674" s="54">
        <f t="shared" si="265"/>
        <v>0.9572795853985574</v>
      </c>
      <c r="T674" s="54">
        <f t="shared" si="265"/>
        <v>0.9970626646880667</v>
      </c>
      <c r="U674" s="54">
        <f t="shared" si="265"/>
        <v>1.0315592330076713</v>
      </c>
      <c r="V674" s="54">
        <f t="shared" si="265"/>
        <v>1.0611438330946059</v>
      </c>
      <c r="W674" s="54">
        <f t="shared" si="265"/>
        <v>1.0861981760940209</v>
      </c>
      <c r="X674" s="54">
        <f t="shared" si="265"/>
        <v>1.1070972070940033</v>
      </c>
      <c r="Y674" s="54">
        <f t="shared" si="265"/>
        <v>1.1242012354953543</v>
      </c>
      <c r="Z674" s="54">
        <f t="shared" si="265"/>
        <v>1.1378516665262213</v>
      </c>
      <c r="AA674" s="54">
        <f t="shared" si="265"/>
        <v>1.1483689161182988</v>
      </c>
      <c r="AB674" s="54">
        <f t="shared" si="265"/>
        <v>1.1560516664982452</v>
      </c>
      <c r="AC674" s="54">
        <f t="shared" si="266"/>
        <v>1.1611769479141103</v>
      </c>
      <c r="AD674" s="54">
        <f t="shared" si="266"/>
        <v>1.1640007251754159</v>
      </c>
      <c r="AE674" s="54">
        <f t="shared" si="266"/>
        <v>1.1647587847833551</v>
      </c>
      <c r="AF674" s="54">
        <f t="shared" si="266"/>
        <v>1.1636677911416298</v>
      </c>
      <c r="AG674" s="54">
        <f t="shared" si="266"/>
        <v>1.1609264264625414</v>
      </c>
      <c r="AH674" s="54">
        <f t="shared" si="266"/>
        <v>1.1567165587799839</v>
      </c>
      <c r="AI674" s="54">
        <f t="shared" si="266"/>
        <v>1.1512044020294538</v>
      </c>
      <c r="AJ674" s="54">
        <f t="shared" si="266"/>
        <v>1.1445416451431183</v>
      </c>
      <c r="AK674" s="54">
        <f t="shared" si="266"/>
        <v>1.1368665358219066</v>
      </c>
      <c r="AL674" s="54">
        <f t="shared" si="266"/>
        <v>1.128304910532727</v>
      </c>
      <c r="AN674" s="55">
        <f t="shared" si="255"/>
        <v>-1.14E-3</v>
      </c>
      <c r="AO674" s="55">
        <f t="shared" si="256"/>
        <v>-3.8289999999999991E-2</v>
      </c>
      <c r="AP674" s="55">
        <f t="shared" si="257"/>
        <v>0.10048000000000012</v>
      </c>
      <c r="AQ674" s="55">
        <f t="shared" si="258"/>
        <v>0.28915000000000002</v>
      </c>
      <c r="AR674" s="55">
        <f t="shared" si="259"/>
        <v>-0.47247999999999912</v>
      </c>
      <c r="AS674" s="55">
        <f t="shared" si="260"/>
        <v>5.701999999999996E-2</v>
      </c>
    </row>
    <row r="675" spans="1:45" ht="13.5" customHeight="1">
      <c r="A675" s="51">
        <v>665</v>
      </c>
      <c r="B675" s="52">
        <v>44783</v>
      </c>
      <c r="C675" s="53">
        <v>7.2999999999999996E-4</v>
      </c>
      <c r="D675" s="53">
        <v>-0.30586000000000002</v>
      </c>
      <c r="E675" s="53">
        <v>4.1782899999999996</v>
      </c>
      <c r="F675" s="53">
        <v>1.56626</v>
      </c>
      <c r="G675" s="53">
        <v>12.444839999999999</v>
      </c>
      <c r="H675" s="53">
        <v>0.56583000000000006</v>
      </c>
      <c r="I675" s="54">
        <f t="shared" si="264"/>
        <v>0.33335350735784808</v>
      </c>
      <c r="J675" s="54">
        <f t="shared" si="264"/>
        <v>0.40453896061780525</v>
      </c>
      <c r="K675" s="54">
        <f t="shared" si="264"/>
        <v>0.44463156981836061</v>
      </c>
      <c r="L675" s="54">
        <f t="shared" si="264"/>
        <v>0.50274770503635713</v>
      </c>
      <c r="M675" s="54">
        <f t="shared" si="264"/>
        <v>0.57091038838456365</v>
      </c>
      <c r="N675" s="54">
        <f t="shared" si="264"/>
        <v>0.64091193321204454</v>
      </c>
      <c r="O675" s="54">
        <f t="shared" si="264"/>
        <v>0.70834436265500211</v>
      </c>
      <c r="P675" s="54">
        <f t="shared" si="264"/>
        <v>0.77114335644403131</v>
      </c>
      <c r="Q675" s="54">
        <f t="shared" si="264"/>
        <v>0.82845063053005641</v>
      </c>
      <c r="R675" s="54">
        <f t="shared" si="264"/>
        <v>0.88001823229730047</v>
      </c>
      <c r="S675" s="54">
        <f t="shared" si="265"/>
        <v>0.92591161167993552</v>
      </c>
      <c r="T675" s="54">
        <f t="shared" si="265"/>
        <v>0.96635801164045054</v>
      </c>
      <c r="U675" s="54">
        <f t="shared" si="265"/>
        <v>1.0016658446355986</v>
      </c>
      <c r="V675" s="54">
        <f t="shared" si="265"/>
        <v>1.0321801637463539</v>
      </c>
      <c r="W675" s="54">
        <f t="shared" si="265"/>
        <v>1.05825737581673</v>
      </c>
      <c r="X675" s="54">
        <f t="shared" si="265"/>
        <v>1.0802506738810214</v>
      </c>
      <c r="Y675" s="54">
        <f t="shared" si="265"/>
        <v>1.098501667998006</v>
      </c>
      <c r="Z675" s="54">
        <f t="shared" si="265"/>
        <v>1.113335708953014</v>
      </c>
      <c r="AA675" s="54">
        <f t="shared" si="265"/>
        <v>1.1250594619801799</v>
      </c>
      <c r="AB675" s="54">
        <f t="shared" si="265"/>
        <v>1.1339598719301409</v>
      </c>
      <c r="AC675" s="54">
        <f t="shared" si="266"/>
        <v>1.1403039946482294</v>
      </c>
      <c r="AD675" s="54">
        <f t="shared" si="266"/>
        <v>1.1443393657769567</v>
      </c>
      <c r="AE675" s="54">
        <f t="shared" si="266"/>
        <v>1.1462946973050823</v>
      </c>
      <c r="AF675" s="54">
        <f t="shared" si="266"/>
        <v>1.1463807662167482</v>
      </c>
      <c r="AG675" s="54">
        <f t="shared" si="266"/>
        <v>1.1447914066135734</v>
      </c>
      <c r="AH675" s="54">
        <f t="shared" si="266"/>
        <v>1.1417045471100735</v>
      </c>
      <c r="AI675" s="54">
        <f t="shared" si="266"/>
        <v>1.1372832553105585</v>
      </c>
      <c r="AJ675" s="54">
        <f t="shared" si="266"/>
        <v>1.1316767645087931</v>
      </c>
      <c r="AK675" s="54">
        <f t="shared" si="266"/>
        <v>1.1250214667328637</v>
      </c>
      <c r="AL675" s="54">
        <f t="shared" si="266"/>
        <v>1.1174418623559241</v>
      </c>
      <c r="AN675" s="55">
        <f t="shared" si="255"/>
        <v>5.8E-4</v>
      </c>
      <c r="AO675" s="55">
        <f t="shared" si="256"/>
        <v>-2.0560000000000023E-2</v>
      </c>
      <c r="AP675" s="55">
        <f t="shared" si="257"/>
        <v>-3.1210000000000626E-2</v>
      </c>
      <c r="AQ675" s="55">
        <f t="shared" si="258"/>
        <v>6.091000000000002E-2</v>
      </c>
      <c r="AR675" s="55">
        <f t="shared" si="259"/>
        <v>0.2611599999999985</v>
      </c>
      <c r="AS675" s="55">
        <f t="shared" si="260"/>
        <v>-1.411999999999991E-2</v>
      </c>
    </row>
    <row r="676" spans="1:45" ht="13.5" customHeight="1">
      <c r="A676" s="51">
        <v>666</v>
      </c>
      <c r="B676" s="52">
        <v>44784</v>
      </c>
      <c r="C676" s="53">
        <v>3.6000000000000002E-4</v>
      </c>
      <c r="D676" s="53">
        <v>-0.27284000000000003</v>
      </c>
      <c r="E676" s="53">
        <v>4.23813</v>
      </c>
      <c r="F676" s="53">
        <v>1.4264600000000001</v>
      </c>
      <c r="G676" s="53">
        <v>12.71327</v>
      </c>
      <c r="H676" s="53">
        <v>0.59855000000000003</v>
      </c>
      <c r="I676" s="54">
        <f t="shared" si="264"/>
        <v>0.32102403919035294</v>
      </c>
      <c r="J676" s="54">
        <f t="shared" si="264"/>
        <v>0.40959653037592003</v>
      </c>
      <c r="K676" s="54">
        <f t="shared" si="264"/>
        <v>0.45845721554955621</v>
      </c>
      <c r="L676" s="54">
        <f t="shared" si="264"/>
        <v>0.51975045616752891</v>
      </c>
      <c r="M676" s="54">
        <f t="shared" si="264"/>
        <v>0.58916446282177426</v>
      </c>
      <c r="N676" s="54">
        <f t="shared" si="264"/>
        <v>0.65984242079688438</v>
      </c>
      <c r="O676" s="54">
        <f t="shared" si="264"/>
        <v>0.727803050258374</v>
      </c>
      <c r="P676" s="54">
        <f t="shared" si="264"/>
        <v>0.79111718176899937</v>
      </c>
      <c r="Q676" s="54">
        <f t="shared" si="264"/>
        <v>0.84897005452391616</v>
      </c>
      <c r="R676" s="54">
        <f t="shared" si="264"/>
        <v>0.90112543025132885</v>
      </c>
      <c r="S676" s="54">
        <f t="shared" si="265"/>
        <v>0.94764793920273438</v>
      </c>
      <c r="T676" s="54">
        <f t="shared" si="265"/>
        <v>0.98875868327535232</v>
      </c>
      <c r="U676" s="54">
        <f t="shared" si="265"/>
        <v>1.0247577741367273</v>
      </c>
      <c r="V676" s="54">
        <f t="shared" si="265"/>
        <v>1.0559813543404128</v>
      </c>
      <c r="W676" s="54">
        <f t="shared" si="265"/>
        <v>1.0827771111905189</v>
      </c>
      <c r="X676" s="54">
        <f t="shared" si="265"/>
        <v>1.1054901220038367</v>
      </c>
      <c r="Y676" s="54">
        <f t="shared" si="265"/>
        <v>1.1244546839844853</v>
      </c>
      <c r="Z676" s="54">
        <f t="shared" si="265"/>
        <v>1.1399897152908158</v>
      </c>
      <c r="AA676" s="54">
        <f t="shared" si="265"/>
        <v>1.1523963361451448</v>
      </c>
      <c r="AB676" s="54">
        <f t="shared" si="265"/>
        <v>1.1619568015414712</v>
      </c>
      <c r="AC676" s="54">
        <f t="shared" si="266"/>
        <v>1.1689342783186158</v>
      </c>
      <c r="AD676" s="54">
        <f t="shared" si="266"/>
        <v>1.1735731487376264</v>
      </c>
      <c r="AE676" s="54">
        <f t="shared" si="266"/>
        <v>1.1760996375624753</v>
      </c>
      <c r="AF676" s="54">
        <f t="shared" si="266"/>
        <v>1.1767226310665946</v>
      </c>
      <c r="AG676" s="54">
        <f t="shared" si="266"/>
        <v>1.1756346017786761</v>
      </c>
      <c r="AH676" s="54">
        <f t="shared" si="266"/>
        <v>1.1730125821784176</v>
      </c>
      <c r="AI676" s="54">
        <f t="shared" si="266"/>
        <v>1.1690191499036544</v>
      </c>
      <c r="AJ676" s="54">
        <f t="shared" si="266"/>
        <v>1.1638033999434372</v>
      </c>
      <c r="AK676" s="54">
        <f t="shared" si="266"/>
        <v>1.157501888005285</v>
      </c>
      <c r="AL676" s="54">
        <f t="shared" si="266"/>
        <v>1.1502395351751407</v>
      </c>
      <c r="AN676" s="55">
        <f t="shared" si="255"/>
        <v>-3.6999999999999994E-4</v>
      </c>
      <c r="AO676" s="55">
        <f t="shared" si="256"/>
        <v>3.3019999999999994E-2</v>
      </c>
      <c r="AP676" s="55">
        <f t="shared" si="257"/>
        <v>5.9840000000000337E-2</v>
      </c>
      <c r="AQ676" s="55">
        <f t="shared" si="258"/>
        <v>-0.13979999999999992</v>
      </c>
      <c r="AR676" s="55">
        <f t="shared" si="259"/>
        <v>0.26843000000000039</v>
      </c>
      <c r="AS676" s="55">
        <f t="shared" si="260"/>
        <v>3.2719999999999971E-2</v>
      </c>
    </row>
    <row r="677" spans="1:45" ht="13.5" customHeight="1">
      <c r="A677" s="51">
        <v>667</v>
      </c>
      <c r="B677" s="52">
        <v>44785</v>
      </c>
      <c r="C677" s="53">
        <v>1E-4</v>
      </c>
      <c r="D677" s="53">
        <v>-0.27134999999999998</v>
      </c>
      <c r="E677" s="53">
        <v>4.5769000000000002</v>
      </c>
      <c r="F677" s="53">
        <v>1.3687100000000001</v>
      </c>
      <c r="G677" s="53">
        <v>12.80043</v>
      </c>
      <c r="H677" s="53">
        <v>0.61263999999999996</v>
      </c>
      <c r="I677" s="54">
        <f t="shared" si="264"/>
        <v>0.31586224937381968</v>
      </c>
      <c r="J677" s="54">
        <f t="shared" si="264"/>
        <v>0.42223242667869521</v>
      </c>
      <c r="K677" s="54">
        <f t="shared" si="264"/>
        <v>0.48486283823336473</v>
      </c>
      <c r="L677" s="54">
        <f t="shared" si="264"/>
        <v>0.55661391391276449</v>
      </c>
      <c r="M677" s="54">
        <f t="shared" si="264"/>
        <v>0.63467149569004677</v>
      </c>
      <c r="N677" s="54">
        <f t="shared" si="264"/>
        <v>0.71283799603027198</v>
      </c>
      <c r="O677" s="54">
        <f t="shared" si="264"/>
        <v>0.78740537887958317</v>
      </c>
      <c r="P677" s="54">
        <f t="shared" si="264"/>
        <v>0.85658158240060411</v>
      </c>
      <c r="Q677" s="54">
        <f t="shared" si="264"/>
        <v>0.91963983694729623</v>
      </c>
      <c r="R677" s="54">
        <f t="shared" si="264"/>
        <v>0.9764109060944457</v>
      </c>
      <c r="S677" s="54">
        <f t="shared" si="265"/>
        <v>1.0270151523111759</v>
      </c>
      <c r="T677" s="54">
        <f t="shared" si="265"/>
        <v>1.0717220723209075</v>
      </c>
      <c r="U677" s="54">
        <f t="shared" si="265"/>
        <v>1.1108747567279669</v>
      </c>
      <c r="V677" s="54">
        <f t="shared" si="265"/>
        <v>1.1448480152739746</v>
      </c>
      <c r="W677" s="54">
        <f t="shared" si="265"/>
        <v>1.1740246043428073</v>
      </c>
      <c r="X677" s="54">
        <f t="shared" si="265"/>
        <v>1.1987815737363774</v>
      </c>
      <c r="Y677" s="54">
        <f t="shared" si="265"/>
        <v>1.2194824717626298</v>
      </c>
      <c r="Z677" s="54">
        <f t="shared" si="265"/>
        <v>1.2364730410578102</v>
      </c>
      <c r="AA677" s="54">
        <f t="shared" si="265"/>
        <v>1.2500790403168001</v>
      </c>
      <c r="AB677" s="54">
        <f t="shared" si="265"/>
        <v>1.2606053794200012</v>
      </c>
      <c r="AC677" s="54">
        <f t="shared" si="266"/>
        <v>1.2683360707865758</v>
      </c>
      <c r="AD677" s="54">
        <f t="shared" si="266"/>
        <v>1.2735346856893375</v>
      </c>
      <c r="AE677" s="54">
        <f t="shared" si="266"/>
        <v>1.2764451170071909</v>
      </c>
      <c r="AF677" s="54">
        <f t="shared" si="266"/>
        <v>1.2772925199783751</v>
      </c>
      <c r="AG677" s="54">
        <f t="shared" si="266"/>
        <v>1.2762843470424894</v>
      </c>
      <c r="AH677" s="54">
        <f t="shared" si="266"/>
        <v>1.2736114216803409</v>
      </c>
      <c r="AI677" s="54">
        <f t="shared" si="266"/>
        <v>1.2694490151184126</v>
      </c>
      <c r="AJ677" s="54">
        <f t="shared" si="266"/>
        <v>1.2639579024031413</v>
      </c>
      <c r="AK677" s="54">
        <f t="shared" si="266"/>
        <v>1.2572853828673181</v>
      </c>
      <c r="AL677" s="54">
        <f t="shared" si="266"/>
        <v>1.2495662557971503</v>
      </c>
      <c r="AN677" s="55">
        <f t="shared" si="255"/>
        <v>-2.6000000000000003E-4</v>
      </c>
      <c r="AO677" s="55">
        <f t="shared" si="256"/>
        <v>1.4900000000000468E-3</v>
      </c>
      <c r="AP677" s="55">
        <f t="shared" si="257"/>
        <v>0.33877000000000024</v>
      </c>
      <c r="AQ677" s="55">
        <f t="shared" si="258"/>
        <v>-5.7749999999999968E-2</v>
      </c>
      <c r="AR677" s="55">
        <f t="shared" si="259"/>
        <v>8.7160000000000792E-2</v>
      </c>
      <c r="AS677" s="55">
        <f t="shared" si="260"/>
        <v>1.4089999999999936E-2</v>
      </c>
    </row>
    <row r="678" spans="1:45" ht="13.5" customHeight="1">
      <c r="A678" s="51">
        <v>668</v>
      </c>
      <c r="B678" s="52">
        <v>44788</v>
      </c>
      <c r="C678" s="53">
        <v>1.1E-4</v>
      </c>
      <c r="D678" s="53">
        <v>-0.21798999999999999</v>
      </c>
      <c r="E678" s="53">
        <v>4.2350500000000002</v>
      </c>
      <c r="F678" s="53">
        <v>1.2293700000000001</v>
      </c>
      <c r="G678" s="53">
        <v>13.159509999999999</v>
      </c>
      <c r="H678" s="53">
        <v>0.75746000000000002</v>
      </c>
      <c r="I678" s="54">
        <f t="shared" si="264"/>
        <v>0.29733553280618297</v>
      </c>
      <c r="J678" s="54">
        <f t="shared" si="264"/>
        <v>0.43357204944130862</v>
      </c>
      <c r="K678" s="54">
        <f t="shared" si="264"/>
        <v>0.50152472257263636</v>
      </c>
      <c r="L678" s="54">
        <f t="shared" si="264"/>
        <v>0.56444670857673229</v>
      </c>
      <c r="M678" s="54">
        <f t="shared" si="264"/>
        <v>0.63014417518800236</v>
      </c>
      <c r="N678" s="54">
        <f t="shared" si="264"/>
        <v>0.69636630898254515</v>
      </c>
      <c r="O678" s="54">
        <f t="shared" si="264"/>
        <v>0.76041393068626195</v>
      </c>
      <c r="P678" s="54">
        <f t="shared" si="264"/>
        <v>0.82057574756584684</v>
      </c>
      <c r="Q678" s="54">
        <f t="shared" si="264"/>
        <v>0.87597688286595266</v>
      </c>
      <c r="R678" s="54">
        <f t="shared" si="264"/>
        <v>0.9262718580344349</v>
      </c>
      <c r="S678" s="54">
        <f t="shared" si="265"/>
        <v>0.97142333586350083</v>
      </c>
      <c r="T678" s="54">
        <f t="shared" si="265"/>
        <v>1.0115671215316573</v>
      </c>
      <c r="U678" s="54">
        <f t="shared" si="265"/>
        <v>1.0469332151760988</v>
      </c>
      <c r="V678" s="54">
        <f t="shared" si="265"/>
        <v>1.0777997871816123</v>
      </c>
      <c r="W678" s="54">
        <f t="shared" si="265"/>
        <v>1.1044660906901398</v>
      </c>
      <c r="X678" s="54">
        <f t="shared" si="265"/>
        <v>1.1272363604762239</v>
      </c>
      <c r="Y678" s="54">
        <f t="shared" si="265"/>
        <v>1.1464102122799333</v>
      </c>
      <c r="Z678" s="54">
        <f t="shared" si="265"/>
        <v>1.1622769751958031</v>
      </c>
      <c r="AA678" s="54">
        <f t="shared" si="265"/>
        <v>1.1751124534135353</v>
      </c>
      <c r="AB678" s="54">
        <f t="shared" si="265"/>
        <v>1.1851772138261123</v>
      </c>
      <c r="AC678" s="54">
        <f t="shared" si="266"/>
        <v>1.1927158430280964</v>
      </c>
      <c r="AD678" s="54">
        <f t="shared" si="266"/>
        <v>1.1979568231521156</v>
      </c>
      <c r="AE678" s="54">
        <f t="shared" si="266"/>
        <v>1.2011128013545911</v>
      </c>
      <c r="AF678" s="54">
        <f t="shared" si="266"/>
        <v>1.2023811059178584</v>
      </c>
      <c r="AG678" s="54">
        <f t="shared" si="266"/>
        <v>1.2019444117245084</v>
      </c>
      <c r="AH678" s="54">
        <f t="shared" si="266"/>
        <v>1.1999714901938605</v>
      </c>
      <c r="AI678" s="54">
        <f t="shared" si="266"/>
        <v>1.1966180001279425</v>
      </c>
      <c r="AJ678" s="54">
        <f t="shared" si="266"/>
        <v>1.1920272902302715</v>
      </c>
      <c r="AK678" s="54">
        <f t="shared" si="266"/>
        <v>1.18633119377732</v>
      </c>
      <c r="AL678" s="54">
        <f t="shared" si="266"/>
        <v>1.1796508025855559</v>
      </c>
      <c r="AN678" s="55">
        <f t="shared" si="255"/>
        <v>9.9999999999999991E-6</v>
      </c>
      <c r="AO678" s="55">
        <f t="shared" si="256"/>
        <v>5.3359999999999991E-2</v>
      </c>
      <c r="AP678" s="55">
        <f t="shared" si="257"/>
        <v>-0.34184999999999999</v>
      </c>
      <c r="AQ678" s="55">
        <f t="shared" si="258"/>
        <v>-0.13934000000000002</v>
      </c>
      <c r="AR678" s="55">
        <f t="shared" si="259"/>
        <v>0.35907999999999873</v>
      </c>
      <c r="AS678" s="55">
        <f t="shared" si="260"/>
        <v>0.14482000000000006</v>
      </c>
    </row>
    <row r="679" spans="1:45" ht="13.5" customHeight="1">
      <c r="A679" s="51">
        <v>669</v>
      </c>
      <c r="B679" s="52">
        <v>44789</v>
      </c>
      <c r="C679" s="53">
        <v>1E-4</v>
      </c>
      <c r="D679" s="53">
        <v>-0.21243999999999999</v>
      </c>
      <c r="E679" s="53">
        <v>4.2144700000000004</v>
      </c>
      <c r="F679" s="53">
        <v>1.17902</v>
      </c>
      <c r="G679" s="53">
        <v>13.39507</v>
      </c>
      <c r="H679" s="53">
        <v>0.73451999999999995</v>
      </c>
      <c r="I679" s="54">
        <f t="shared" si="264"/>
        <v>0.28698132948656191</v>
      </c>
      <c r="J679" s="54">
        <f t="shared" si="264"/>
        <v>0.41487425102029363</v>
      </c>
      <c r="K679" s="54">
        <f t="shared" si="264"/>
        <v>0.48078936463085409</v>
      </c>
      <c r="L679" s="54">
        <f t="shared" si="264"/>
        <v>0.54388898104409011</v>
      </c>
      <c r="M679" s="54">
        <f t="shared" si="264"/>
        <v>0.61021630621555478</v>
      </c>
      <c r="N679" s="54">
        <f t="shared" si="264"/>
        <v>0.67702867819682688</v>
      </c>
      <c r="O679" s="54">
        <f t="shared" si="264"/>
        <v>0.74156938503329306</v>
      </c>
      <c r="P679" s="54">
        <f t="shared" si="264"/>
        <v>0.80217229660341483</v>
      </c>
      <c r="Q679" s="54">
        <f t="shared" si="264"/>
        <v>0.8580112749413995</v>
      </c>
      <c r="R679" s="54">
        <f t="shared" si="264"/>
        <v>0.90877301911186303</v>
      </c>
      <c r="S679" s="54">
        <f t="shared" si="265"/>
        <v>0.95443700159902878</v>
      </c>
      <c r="T679" s="54">
        <f t="shared" si="265"/>
        <v>0.99514527300793898</v>
      </c>
      <c r="U679" s="54">
        <f t="shared" si="265"/>
        <v>1.0311275769824804</v>
      </c>
      <c r="V679" s="54">
        <f t="shared" si="265"/>
        <v>1.0626580915369745</v>
      </c>
      <c r="W679" s="54">
        <f t="shared" si="265"/>
        <v>1.0900300946955819</v>
      </c>
      <c r="X679" s="54">
        <f t="shared" si="265"/>
        <v>1.1135409445326558</v>
      </c>
      <c r="Y679" s="54">
        <f t="shared" si="265"/>
        <v>1.1334831361533579</v>
      </c>
      <c r="Z679" s="54">
        <f t="shared" si="265"/>
        <v>1.1501390280746442</v>
      </c>
      <c r="AA679" s="54">
        <f t="shared" si="265"/>
        <v>1.1637778333897877</v>
      </c>
      <c r="AB679" s="54">
        <f t="shared" si="265"/>
        <v>1.174654033366755</v>
      </c>
      <c r="AC679" s="54">
        <f t="shared" si="266"/>
        <v>1.1830066950636478</v>
      </c>
      <c r="AD679" s="54">
        <f t="shared" si="266"/>
        <v>1.1890593664373432</v>
      </c>
      <c r="AE679" s="54">
        <f t="shared" si="266"/>
        <v>1.1930203391477732</v>
      </c>
      <c r="AF679" s="54">
        <f t="shared" si="266"/>
        <v>1.1950831420113059</v>
      </c>
      <c r="AG679" s="54">
        <f t="shared" si="266"/>
        <v>1.195427174402734</v>
      </c>
      <c r="AH679" s="54">
        <f t="shared" si="266"/>
        <v>1.1942184190095968</v>
      </c>
      <c r="AI679" s="54">
        <f t="shared" si="266"/>
        <v>1.1916101932337926</v>
      </c>
      <c r="AJ679" s="54">
        <f t="shared" si="266"/>
        <v>1.1877439118747057</v>
      </c>
      <c r="AK679" s="54">
        <f t="shared" si="266"/>
        <v>1.1827498427871936</v>
      </c>
      <c r="AL679" s="54">
        <f t="shared" si="266"/>
        <v>1.1767478434246943</v>
      </c>
      <c r="AN679" s="55">
        <f t="shared" si="255"/>
        <v>-9.9999999999999991E-6</v>
      </c>
      <c r="AO679" s="55">
        <f t="shared" si="256"/>
        <v>5.5499999999999994E-3</v>
      </c>
      <c r="AP679" s="55">
        <f t="shared" si="257"/>
        <v>-2.0579999999999821E-2</v>
      </c>
      <c r="AQ679" s="55">
        <f t="shared" si="258"/>
        <v>-5.0350000000000117E-2</v>
      </c>
      <c r="AR679" s="55">
        <f t="shared" si="259"/>
        <v>0.23556000000000132</v>
      </c>
      <c r="AS679" s="55">
        <f t="shared" si="260"/>
        <v>-2.2940000000000071E-2</v>
      </c>
    </row>
    <row r="680" spans="1:45" ht="13.5" customHeight="1">
      <c r="A680" s="51">
        <v>670</v>
      </c>
      <c r="B680" s="52">
        <v>44790</v>
      </c>
      <c r="C680" s="53">
        <v>1.3999999999999999E-4</v>
      </c>
      <c r="D680" s="53">
        <v>-9.9010000000000001E-2</v>
      </c>
      <c r="E680" s="53">
        <v>4.4235199999999999</v>
      </c>
      <c r="F680" s="53">
        <v>1.17963</v>
      </c>
      <c r="G680" s="53">
        <v>13.40387</v>
      </c>
      <c r="H680" s="53">
        <v>0.93896999999999997</v>
      </c>
      <c r="I680" s="54">
        <f t="shared" si="264"/>
        <v>0.38091022328099361</v>
      </c>
      <c r="J680" s="54">
        <f t="shared" si="264"/>
        <v>0.55493747222369327</v>
      </c>
      <c r="K680" s="54">
        <f t="shared" si="264"/>
        <v>0.64419860890764113</v>
      </c>
      <c r="L680" s="54">
        <f t="shared" si="264"/>
        <v>0.71319485814990424</v>
      </c>
      <c r="M680" s="54">
        <f t="shared" si="264"/>
        <v>0.77812945202935624</v>
      </c>
      <c r="N680" s="54">
        <f t="shared" si="264"/>
        <v>0.84142800501740322</v>
      </c>
      <c r="O680" s="54">
        <f t="shared" si="264"/>
        <v>0.90227446684587109</v>
      </c>
      <c r="P680" s="54">
        <f t="shared" si="264"/>
        <v>0.95955098997301203</v>
      </c>
      <c r="Q680" s="54">
        <f t="shared" si="264"/>
        <v>1.0124886145708172</v>
      </c>
      <c r="R680" s="54">
        <f t="shared" si="264"/>
        <v>1.0606952052104428</v>
      </c>
      <c r="S680" s="54">
        <f t="shared" si="265"/>
        <v>1.1040554190535026</v>
      </c>
      <c r="T680" s="54">
        <f t="shared" si="265"/>
        <v>1.1426331875157196</v>
      </c>
      <c r="U680" s="54">
        <f t="shared" si="265"/>
        <v>1.1766009288209407</v>
      </c>
      <c r="V680" s="54">
        <f t="shared" si="265"/>
        <v>1.2061927586669572</v>
      </c>
      <c r="W680" s="54">
        <f t="shared" si="265"/>
        <v>1.231674664983534</v>
      </c>
      <c r="X680" s="54">
        <f t="shared" si="265"/>
        <v>1.2533257743954724</v>
      </c>
      <c r="Y680" s="54">
        <f t="shared" si="265"/>
        <v>1.2714266799128999</v>
      </c>
      <c r="Z680" s="54">
        <f t="shared" si="265"/>
        <v>1.286252242014392</v>
      </c>
      <c r="AA680" s="54">
        <f t="shared" si="265"/>
        <v>1.2980672373974358</v>
      </c>
      <c r="AB680" s="54">
        <f t="shared" si="265"/>
        <v>1.3071238357004318</v>
      </c>
      <c r="AC680" s="54">
        <f t="shared" si="266"/>
        <v>1.3136602593135207</v>
      </c>
      <c r="AD680" s="54">
        <f t="shared" si="266"/>
        <v>1.3179002131973208</v>
      </c>
      <c r="AE680" s="54">
        <f t="shared" si="266"/>
        <v>1.3200528163180467</v>
      </c>
      <c r="AF680" s="54">
        <f t="shared" si="266"/>
        <v>1.3203128578817926</v>
      </c>
      <c r="AG680" s="54">
        <f t="shared" si="266"/>
        <v>1.3188612604289578</v>
      </c>
      <c r="AH680" s="54">
        <f t="shared" si="266"/>
        <v>1.3158656703187301</v>
      </c>
      <c r="AI680" s="54">
        <f t="shared" si="266"/>
        <v>1.3114811216581814</v>
      </c>
      <c r="AJ680" s="54">
        <f t="shared" si="266"/>
        <v>1.3058507369089425</v>
      </c>
      <c r="AK680" s="54">
        <f t="shared" si="266"/>
        <v>1.2991064391136828</v>
      </c>
      <c r="AL680" s="54">
        <f t="shared" si="266"/>
        <v>1.2913696587544266</v>
      </c>
      <c r="AN680" s="55">
        <f t="shared" si="255"/>
        <v>3.9999999999999983E-5</v>
      </c>
      <c r="AO680" s="55">
        <f t="shared" si="256"/>
        <v>0.11342999999999999</v>
      </c>
      <c r="AP680" s="55">
        <f t="shared" si="257"/>
        <v>0.20904999999999951</v>
      </c>
      <c r="AQ680" s="55">
        <f t="shared" si="258"/>
        <v>6.0999999999999943E-4</v>
      </c>
      <c r="AR680" s="55">
        <f t="shared" si="259"/>
        <v>8.7999999999990308E-3</v>
      </c>
      <c r="AS680" s="55">
        <f t="shared" si="260"/>
        <v>0.20445000000000002</v>
      </c>
    </row>
    <row r="681" spans="1:45" ht="13.5" customHeight="1">
      <c r="A681" s="51">
        <v>671</v>
      </c>
      <c r="B681" s="52">
        <v>44791</v>
      </c>
      <c r="C681" s="53">
        <v>1E-4</v>
      </c>
      <c r="D681" s="53">
        <v>-6.9629999999999997E-2</v>
      </c>
      <c r="E681" s="53">
        <v>4.3253700000000004</v>
      </c>
      <c r="F681" s="53">
        <v>1.4428000000000001</v>
      </c>
      <c r="G681" s="53">
        <v>13.83789</v>
      </c>
      <c r="H681" s="53">
        <v>1.0467200000000001</v>
      </c>
      <c r="I681" s="54">
        <f t="shared" ref="I681:R690" si="267">IFERROR($C681 + $D681 * (1 - EXP(-I$9 / $G681)) / (I$9 / $G681)+ $E681 * ((1 - EXP(-I$9 / $G681)) / (I$9 / $G681) - EXP(-I$9 / $G681))+ $F681 * ((1 - EXP(-I$9 / $H681)) / (I$9 / $H681) - EXP(-I$9 / $H681)),"n.a")</f>
        <v>0.45615381696623197</v>
      </c>
      <c r="J681" s="54">
        <f t="shared" si="267"/>
        <v>0.64917095560482285</v>
      </c>
      <c r="K681" s="54">
        <f t="shared" si="267"/>
        <v>0.7364251847143739</v>
      </c>
      <c r="L681" s="54">
        <f t="shared" si="267"/>
        <v>0.79411187508994341</v>
      </c>
      <c r="M681" s="54">
        <f t="shared" si="267"/>
        <v>0.84542949209678064</v>
      </c>
      <c r="N681" s="54">
        <f t="shared" si="267"/>
        <v>0.89588152514186925</v>
      </c>
      <c r="O681" s="54">
        <f t="shared" si="267"/>
        <v>0.94565814538985271</v>
      </c>
      <c r="P681" s="54">
        <f t="shared" si="267"/>
        <v>0.99375511977137443</v>
      </c>
      <c r="Q681" s="54">
        <f t="shared" si="267"/>
        <v>1.0392030741259775</v>
      </c>
      <c r="R681" s="54">
        <f t="shared" si="267"/>
        <v>1.0813393149657793</v>
      </c>
      <c r="S681" s="54">
        <f t="shared" ref="S681:AB690" si="268">IFERROR($C681 + $D681 * (1 - EXP(-S$9 / $G681)) / (S$9 / $G681)+ $E681 * ((1 - EXP(-S$9 / $G681)) / (S$9 / $G681) - EXP(-S$9 / $G681))+ $F681 * ((1 - EXP(-S$9 / $H681)) / (S$9 / $H681) - EXP(-S$9 / $H681)),"n.a")</f>
        <v>1.1197956457971787</v>
      </c>
      <c r="T681" s="54">
        <f t="shared" si="268"/>
        <v>1.1544242065104877</v>
      </c>
      <c r="U681" s="54">
        <f t="shared" si="268"/>
        <v>1.1852266562087299</v>
      </c>
      <c r="V681" s="54">
        <f t="shared" si="268"/>
        <v>1.2123006664439517</v>
      </c>
      <c r="W681" s="54">
        <f t="shared" si="268"/>
        <v>1.2358027476241351</v>
      </c>
      <c r="X681" s="54">
        <f t="shared" si="268"/>
        <v>1.2559233326767332</v>
      </c>
      <c r="Y681" s="54">
        <f t="shared" si="268"/>
        <v>1.2728703433193616</v>
      </c>
      <c r="Z681" s="54">
        <f t="shared" si="268"/>
        <v>1.2868584408011856</v>
      </c>
      <c r="AA681" s="54">
        <f t="shared" si="268"/>
        <v>1.2981020457899919</v>
      </c>
      <c r="AB681" s="54">
        <f t="shared" si="268"/>
        <v>1.3068108571054649</v>
      </c>
      <c r="AC681" s="54">
        <f t="shared" ref="AC681:AL690" si="269">IFERROR($C681 + $D681 * (1 - EXP(-AC$9 / $G681)) / (AC$9 / $G681)+ $E681 * ((1 - EXP(-AC$9 / $G681)) / (AC$9 / $G681) - EXP(-AC$9 / $G681))+ $F681 * ((1 - EXP(-AC$9 / $H681)) / (AC$9 / $H681) - EXP(-AC$9 / $H681)),"n.a")</f>
        <v>1.3131870349466954</v>
      </c>
      <c r="AD681" s="54">
        <f t="shared" si="269"/>
        <v>1.3174234997878078</v>
      </c>
      <c r="AE681" s="54">
        <f t="shared" si="269"/>
        <v>1.3197029832763549</v>
      </c>
      <c r="AF681" s="54">
        <f t="shared" si="269"/>
        <v>1.3201975877112346</v>
      </c>
      <c r="AG681" s="54">
        <f t="shared" si="269"/>
        <v>1.3190686893560044</v>
      </c>
      <c r="AH681" s="54">
        <f t="shared" si="269"/>
        <v>1.3164670728886563</v>
      </c>
      <c r="AI681" s="54">
        <f t="shared" si="269"/>
        <v>1.3125332191439918</v>
      </c>
      <c r="AJ681" s="54">
        <f t="shared" si="269"/>
        <v>1.3073976919461241</v>
      </c>
      <c r="AK681" s="54">
        <f t="shared" si="269"/>
        <v>1.301181586063664</v>
      </c>
      <c r="AL681" s="54">
        <f t="shared" si="269"/>
        <v>1.2939970095988036</v>
      </c>
      <c r="AN681" s="55">
        <f t="shared" si="255"/>
        <v>-3.9999999999999983E-5</v>
      </c>
      <c r="AO681" s="55">
        <f t="shared" si="256"/>
        <v>2.9380000000000003E-2</v>
      </c>
      <c r="AP681" s="55">
        <f t="shared" si="257"/>
        <v>-9.8149999999999515E-2</v>
      </c>
      <c r="AQ681" s="55">
        <f t="shared" si="258"/>
        <v>0.26317000000000013</v>
      </c>
      <c r="AR681" s="55">
        <f t="shared" si="259"/>
        <v>0.43402000000000029</v>
      </c>
      <c r="AS681" s="55">
        <f t="shared" si="260"/>
        <v>0.10775000000000012</v>
      </c>
    </row>
    <row r="682" spans="1:45" ht="13.5" customHeight="1">
      <c r="A682" s="51">
        <v>672</v>
      </c>
      <c r="B682" s="52">
        <v>44792</v>
      </c>
      <c r="C682" s="53">
        <v>2.1000000000000001E-4</v>
      </c>
      <c r="D682" s="53">
        <v>-4.6789999999999998E-2</v>
      </c>
      <c r="E682" s="53">
        <v>4.5172499999999998</v>
      </c>
      <c r="F682" s="53">
        <v>1.4178299999999999</v>
      </c>
      <c r="G682" s="53">
        <v>12.87307</v>
      </c>
      <c r="H682" s="53">
        <v>0.94018000000000002</v>
      </c>
      <c r="I682" s="54">
        <f t="shared" si="267"/>
        <v>0.50523627997243015</v>
      </c>
      <c r="J682" s="54">
        <f t="shared" si="267"/>
        <v>0.69159687664977754</v>
      </c>
      <c r="K682" s="54">
        <f t="shared" si="267"/>
        <v>0.77751564446457666</v>
      </c>
      <c r="L682" s="54">
        <f t="shared" si="267"/>
        <v>0.84043514417967746</v>
      </c>
      <c r="M682" s="54">
        <f t="shared" si="267"/>
        <v>0.89981068790388996</v>
      </c>
      <c r="N682" s="54">
        <f t="shared" si="267"/>
        <v>0.95852287908278999</v>
      </c>
      <c r="O682" s="54">
        <f t="shared" si="267"/>
        <v>1.0155398708333458</v>
      </c>
      <c r="P682" s="54">
        <f t="shared" si="267"/>
        <v>1.0694590805563879</v>
      </c>
      <c r="Q682" s="54">
        <f t="shared" si="267"/>
        <v>1.1192949053105374</v>
      </c>
      <c r="R682" s="54">
        <f t="shared" si="267"/>
        <v>1.1645151207762074</v>
      </c>
      <c r="S682" s="54">
        <f t="shared" si="268"/>
        <v>1.2049218698210389</v>
      </c>
      <c r="T682" s="54">
        <f t="shared" si="268"/>
        <v>1.2405349212933714</v>
      </c>
      <c r="U682" s="54">
        <f t="shared" si="268"/>
        <v>1.2715067390938883</v>
      </c>
      <c r="V682" s="54">
        <f t="shared" si="268"/>
        <v>1.2980662688866822</v>
      </c>
      <c r="W682" s="54">
        <f t="shared" si="268"/>
        <v>1.3204830663274887</v>
      </c>
      <c r="X682" s="54">
        <f t="shared" si="268"/>
        <v>1.3390447383965913</v>
      </c>
      <c r="Y682" s="54">
        <f t="shared" si="268"/>
        <v>1.3540428640808824</v>
      </c>
      <c r="Z682" s="54">
        <f t="shared" si="268"/>
        <v>1.3657642875443863</v>
      </c>
      <c r="AA682" s="54">
        <f t="shared" si="268"/>
        <v>1.3744858309479537</v>
      </c>
      <c r="AB682" s="54">
        <f t="shared" si="268"/>
        <v>1.3804712018095529</v>
      </c>
      <c r="AC682" s="54">
        <f t="shared" si="269"/>
        <v>1.3839693201693746</v>
      </c>
      <c r="AD682" s="54">
        <f t="shared" si="269"/>
        <v>1.3852135694496082</v>
      </c>
      <c r="AE682" s="54">
        <f t="shared" si="269"/>
        <v>1.3844216488345846</v>
      </c>
      <c r="AF682" s="54">
        <f t="shared" si="269"/>
        <v>1.381795815073384</v>
      </c>
      <c r="AG682" s="54">
        <f t="shared" si="269"/>
        <v>1.3775233723644573</v>
      </c>
      <c r="AH682" s="54">
        <f t="shared" si="269"/>
        <v>1.3717773151940933</v>
      </c>
      <c r="AI682" s="54">
        <f t="shared" si="269"/>
        <v>1.3647170596459939</v>
      </c>
      <c r="AJ682" s="54">
        <f t="shared" si="269"/>
        <v>1.3564892193089624</v>
      </c>
      <c r="AK682" s="54">
        <f t="shared" si="269"/>
        <v>1.3472283959448514</v>
      </c>
      <c r="AL682" s="54">
        <f t="shared" si="269"/>
        <v>1.337057964740473</v>
      </c>
      <c r="AN682" s="55">
        <f t="shared" si="255"/>
        <v>1.1E-4</v>
      </c>
      <c r="AO682" s="55">
        <f t="shared" si="256"/>
        <v>2.2839999999999999E-2</v>
      </c>
      <c r="AP682" s="55">
        <f t="shared" si="257"/>
        <v>0.19187999999999938</v>
      </c>
      <c r="AQ682" s="55">
        <f t="shared" si="258"/>
        <v>-2.4970000000000159E-2</v>
      </c>
      <c r="AR682" s="55">
        <f t="shared" si="259"/>
        <v>-0.96481999999999957</v>
      </c>
      <c r="AS682" s="55">
        <f t="shared" si="260"/>
        <v>-0.10654000000000008</v>
      </c>
    </row>
    <row r="683" spans="1:45" ht="13.5" customHeight="1">
      <c r="A683" s="51">
        <v>673</v>
      </c>
      <c r="B683" s="52">
        <v>44795</v>
      </c>
      <c r="C683" s="53">
        <v>1E-4</v>
      </c>
      <c r="D683" s="53">
        <v>-2.96E-3</v>
      </c>
      <c r="E683" s="53">
        <v>4.6187699999999996</v>
      </c>
      <c r="F683" s="53">
        <v>1.2760499999999999</v>
      </c>
      <c r="G683" s="53">
        <v>12.87458</v>
      </c>
      <c r="H683" s="53">
        <v>0.97721000000000002</v>
      </c>
      <c r="I683" s="54">
        <f t="shared" si="267"/>
        <v>0.50780211178990875</v>
      </c>
      <c r="J683" s="54">
        <f t="shared" si="267"/>
        <v>0.69915939949079009</v>
      </c>
      <c r="K683" s="54">
        <f t="shared" si="267"/>
        <v>0.79598551604575007</v>
      </c>
      <c r="L683" s="54">
        <f t="shared" si="267"/>
        <v>0.86766353737432977</v>
      </c>
      <c r="M683" s="54">
        <f t="shared" si="267"/>
        <v>0.93314378175998169</v>
      </c>
      <c r="N683" s="54">
        <f t="shared" si="267"/>
        <v>0.9960641601162773</v>
      </c>
      <c r="O683" s="54">
        <f t="shared" si="267"/>
        <v>1.056062671698504</v>
      </c>
      <c r="P683" s="54">
        <f t="shared" si="267"/>
        <v>1.1121645091617132</v>
      </c>
      <c r="Q683" s="54">
        <f t="shared" si="267"/>
        <v>1.1636373079327322</v>
      </c>
      <c r="R683" s="54">
        <f t="shared" si="267"/>
        <v>1.2100996055535367</v>
      </c>
      <c r="S683" s="54">
        <f t="shared" si="268"/>
        <v>1.2514474259675075</v>
      </c>
      <c r="T683" s="54">
        <f t="shared" si="268"/>
        <v>1.2877627157834974</v>
      </c>
      <c r="U683" s="54">
        <f t="shared" si="268"/>
        <v>1.3192417701379135</v>
      </c>
      <c r="V683" s="54">
        <f t="shared" si="268"/>
        <v>1.3461461441428053</v>
      </c>
      <c r="W683" s="54">
        <f t="shared" si="268"/>
        <v>1.3687707090711458</v>
      </c>
      <c r="X683" s="54">
        <f t="shared" si="268"/>
        <v>1.3874233684203894</v>
      </c>
      <c r="Y683" s="54">
        <f t="shared" si="268"/>
        <v>1.402412371283984</v>
      </c>
      <c r="Z683" s="54">
        <f t="shared" si="268"/>
        <v>1.4140385057223712</v>
      </c>
      <c r="AA683" s="54">
        <f t="shared" si="268"/>
        <v>1.4225904221974599</v>
      </c>
      <c r="AB683" s="54">
        <f t="shared" si="268"/>
        <v>1.4283419723344535</v>
      </c>
      <c r="AC683" s="54">
        <f t="shared" si="269"/>
        <v>1.4315508513473494</v>
      </c>
      <c r="AD683" s="54">
        <f t="shared" si="269"/>
        <v>1.4324580858708118</v>
      </c>
      <c r="AE683" s="54">
        <f t="shared" si="269"/>
        <v>1.4312880687752214</v>
      </c>
      <c r="AF683" s="54">
        <f t="shared" si="269"/>
        <v>1.4282489443491535</v>
      </c>
      <c r="AG683" s="54">
        <f t="shared" si="269"/>
        <v>1.4235332129272773</v>
      </c>
      <c r="AH683" s="54">
        <f t="shared" si="269"/>
        <v>1.4173184670349994</v>
      </c>
      <c r="AI683" s="54">
        <f t="shared" si="269"/>
        <v>1.409768199655502</v>
      </c>
      <c r="AJ683" s="54">
        <f t="shared" si="269"/>
        <v>1.4010326444137284</v>
      </c>
      <c r="AK683" s="54">
        <f t="shared" si="269"/>
        <v>1.391249620529607</v>
      </c>
      <c r="AL683" s="54">
        <f t="shared" si="269"/>
        <v>1.3805453643693948</v>
      </c>
      <c r="AN683" s="55">
        <f t="shared" si="255"/>
        <v>-1.1E-4</v>
      </c>
      <c r="AO683" s="55">
        <f t="shared" si="256"/>
        <v>4.3830000000000001E-2</v>
      </c>
      <c r="AP683" s="55">
        <f t="shared" si="257"/>
        <v>0.10151999999999983</v>
      </c>
      <c r="AQ683" s="55">
        <f t="shared" si="258"/>
        <v>-0.14178000000000002</v>
      </c>
      <c r="AR683" s="55">
        <f t="shared" si="259"/>
        <v>1.5099999999996783E-3</v>
      </c>
      <c r="AS683" s="55">
        <f t="shared" si="260"/>
        <v>3.7030000000000007E-2</v>
      </c>
    </row>
    <row r="684" spans="1:45" ht="13.5" customHeight="1">
      <c r="A684" s="51">
        <v>674</v>
      </c>
      <c r="B684" s="52">
        <v>44796</v>
      </c>
      <c r="C684" s="53">
        <v>1.1E-4</v>
      </c>
      <c r="D684" s="53">
        <v>-8.2879999999999995E-2</v>
      </c>
      <c r="E684" s="53">
        <v>4.7988900000000001</v>
      </c>
      <c r="F684" s="53">
        <v>1.7562899999999999</v>
      </c>
      <c r="G684" s="53">
        <v>12.40879</v>
      </c>
      <c r="H684" s="53">
        <v>1.09127</v>
      </c>
      <c r="I684" s="54">
        <f t="shared" si="267"/>
        <v>0.55130968419956605</v>
      </c>
      <c r="J684" s="54">
        <f t="shared" si="267"/>
        <v>0.79517303307364817</v>
      </c>
      <c r="K684" s="54">
        <f t="shared" si="267"/>
        <v>0.90665186929060426</v>
      </c>
      <c r="L684" s="54">
        <f t="shared" si="267"/>
        <v>0.97692044118278565</v>
      </c>
      <c r="M684" s="54">
        <f t="shared" si="267"/>
        <v>1.035783324025332</v>
      </c>
      <c r="N684" s="54">
        <f t="shared" si="267"/>
        <v>1.0914148420844003</v>
      </c>
      <c r="O684" s="54">
        <f t="shared" si="267"/>
        <v>1.1449811312268325</v>
      </c>
      <c r="P684" s="54">
        <f t="shared" si="267"/>
        <v>1.195790632294597</v>
      </c>
      <c r="Q684" s="54">
        <f t="shared" si="267"/>
        <v>1.2429625315533874</v>
      </c>
      <c r="R684" s="54">
        <f t="shared" si="267"/>
        <v>1.2858692610534825</v>
      </c>
      <c r="S684" s="54">
        <f t="shared" si="268"/>
        <v>1.3241814985090605</v>
      </c>
      <c r="T684" s="54">
        <f t="shared" si="268"/>
        <v>1.3578070369083051</v>
      </c>
      <c r="U684" s="54">
        <f t="shared" si="268"/>
        <v>1.3868179872842523</v>
      </c>
      <c r="V684" s="54">
        <f t="shared" si="268"/>
        <v>1.411391643233824</v>
      </c>
      <c r="W684" s="54">
        <f t="shared" si="268"/>
        <v>1.431767957817353</v>
      </c>
      <c r="X684" s="54">
        <f t="shared" si="268"/>
        <v>1.4482205829034218</v>
      </c>
      <c r="Y684" s="54">
        <f t="shared" si="268"/>
        <v>1.4610377053644397</v>
      </c>
      <c r="Z684" s="54">
        <f t="shared" si="268"/>
        <v>1.4705096101338029</v>
      </c>
      <c r="AA684" s="54">
        <f t="shared" si="268"/>
        <v>1.4769207625235081</v>
      </c>
      <c r="AB684" s="54">
        <f t="shared" si="268"/>
        <v>1.4805449017254388</v>
      </c>
      <c r="AC684" s="54">
        <f t="shared" si="269"/>
        <v>1.4816421366652679</v>
      </c>
      <c r="AD684" s="54">
        <f t="shared" si="269"/>
        <v>1.4804573734256454</v>
      </c>
      <c r="AE684" s="54">
        <f t="shared" si="269"/>
        <v>1.4772196274467455</v>
      </c>
      <c r="AF684" s="54">
        <f t="shared" si="269"/>
        <v>1.4721419212153024</v>
      </c>
      <c r="AG684" s="54">
        <f t="shared" si="269"/>
        <v>1.4654215655075482</v>
      </c>
      <c r="AH684" s="54">
        <f t="shared" si="269"/>
        <v>1.4572406869532382</v>
      </c>
      <c r="AI684" s="54">
        <f t="shared" si="269"/>
        <v>1.447766908090653</v>
      </c>
      <c r="AJ684" s="54">
        <f t="shared" si="269"/>
        <v>1.4371541154970935</v>
      </c>
      <c r="AK684" s="54">
        <f t="shared" si="269"/>
        <v>1.4255432717186447</v>
      </c>
      <c r="AL684" s="54">
        <f t="shared" si="269"/>
        <v>1.4130632406442081</v>
      </c>
      <c r="AN684" s="55">
        <f t="shared" si="255"/>
        <v>9.9999999999999991E-6</v>
      </c>
      <c r="AO684" s="55">
        <f t="shared" si="256"/>
        <v>-7.9919999999999991E-2</v>
      </c>
      <c r="AP684" s="55">
        <f t="shared" si="257"/>
        <v>0.1801200000000005</v>
      </c>
      <c r="AQ684" s="55">
        <f t="shared" si="258"/>
        <v>0.48024</v>
      </c>
      <c r="AR684" s="55">
        <f t="shared" si="259"/>
        <v>-0.46579000000000015</v>
      </c>
      <c r="AS684" s="55">
        <f t="shared" si="260"/>
        <v>0.11405999999999994</v>
      </c>
    </row>
    <row r="685" spans="1:45" ht="13.5" customHeight="1">
      <c r="A685" s="51">
        <v>675</v>
      </c>
      <c r="B685" s="52">
        <v>44797</v>
      </c>
      <c r="C685" s="53">
        <v>1.1900000000000001E-3</v>
      </c>
      <c r="D685" s="53">
        <v>-0.16968</v>
      </c>
      <c r="E685" s="53">
        <v>5.0728200000000001</v>
      </c>
      <c r="F685" s="53">
        <v>1.7938700000000001</v>
      </c>
      <c r="G685" s="53">
        <v>11.97353</v>
      </c>
      <c r="H685" s="53">
        <v>0.97951999999999995</v>
      </c>
      <c r="I685" s="54">
        <f t="shared" si="267"/>
        <v>0.51662464124764651</v>
      </c>
      <c r="J685" s="54">
        <f t="shared" si="267"/>
        <v>0.75594618847910811</v>
      </c>
      <c r="K685" s="54">
        <f t="shared" si="267"/>
        <v>0.86423191155570656</v>
      </c>
      <c r="L685" s="54">
        <f t="shared" si="267"/>
        <v>0.93890524745789783</v>
      </c>
      <c r="M685" s="54">
        <f t="shared" si="267"/>
        <v>1.006645940376127</v>
      </c>
      <c r="N685" s="54">
        <f t="shared" si="267"/>
        <v>1.0725765463323063</v>
      </c>
      <c r="O685" s="54">
        <f t="shared" si="267"/>
        <v>1.1361552737320841</v>
      </c>
      <c r="P685" s="54">
        <f t="shared" si="267"/>
        <v>1.1959538498135642</v>
      </c>
      <c r="Q685" s="54">
        <f t="shared" si="267"/>
        <v>1.2508727419365167</v>
      </c>
      <c r="R685" s="54">
        <f t="shared" si="267"/>
        <v>1.3003008081537393</v>
      </c>
      <c r="S685" s="54">
        <f t="shared" si="268"/>
        <v>1.3440156337664533</v>
      </c>
      <c r="T685" s="54">
        <f t="shared" si="268"/>
        <v>1.3820565044463977</v>
      </c>
      <c r="U685" s="54">
        <f t="shared" si="268"/>
        <v>1.4146246232757833</v>
      </c>
      <c r="V685" s="54">
        <f t="shared" si="268"/>
        <v>1.4420145555922694</v>
      </c>
      <c r="W685" s="54">
        <f t="shared" si="268"/>
        <v>1.4645696024189561</v>
      </c>
      <c r="X685" s="54">
        <f t="shared" si="268"/>
        <v>1.4826534790497528</v>
      </c>
      <c r="Y685" s="54">
        <f t="shared" si="268"/>
        <v>1.49663262304336</v>
      </c>
      <c r="Z685" s="54">
        <f t="shared" si="268"/>
        <v>1.50686532629841</v>
      </c>
      <c r="AA685" s="54">
        <f t="shared" si="268"/>
        <v>1.5136952379560658</v>
      </c>
      <c r="AB685" s="54">
        <f t="shared" si="268"/>
        <v>1.5174476750338928</v>
      </c>
      <c r="AC685" s="54">
        <f t="shared" si="269"/>
        <v>1.5184277433762983</v>
      </c>
      <c r="AD685" s="54">
        <f t="shared" si="269"/>
        <v>1.5169196273988479</v>
      </c>
      <c r="AE685" s="54">
        <f t="shared" si="269"/>
        <v>1.5131866316170968</v>
      </c>
      <c r="AF685" s="54">
        <f t="shared" si="269"/>
        <v>1.5074716999124897</v>
      </c>
      <c r="AG685" s="54">
        <f t="shared" si="269"/>
        <v>1.4999982306689681</v>
      </c>
      <c r="AH685" s="54">
        <f t="shared" si="269"/>
        <v>1.4909710661701008</v>
      </c>
      <c r="AI685" s="54">
        <f t="shared" si="269"/>
        <v>1.4805775745712588</v>
      </c>
      <c r="AJ685" s="54">
        <f t="shared" si="269"/>
        <v>1.4689887695506638</v>
      </c>
      <c r="AK685" s="54">
        <f t="shared" si="269"/>
        <v>1.456360430921011</v>
      </c>
      <c r="AL685" s="54">
        <f t="shared" si="269"/>
        <v>1.4428342019348179</v>
      </c>
      <c r="AN685" s="55">
        <f t="shared" si="255"/>
        <v>1.08E-3</v>
      </c>
      <c r="AO685" s="55">
        <f t="shared" si="256"/>
        <v>-8.6800000000000002E-2</v>
      </c>
      <c r="AP685" s="55">
        <f t="shared" si="257"/>
        <v>0.27393000000000001</v>
      </c>
      <c r="AQ685" s="55">
        <f t="shared" si="258"/>
        <v>3.7580000000000169E-2</v>
      </c>
      <c r="AR685" s="55">
        <f t="shared" si="259"/>
        <v>-0.43525999999999954</v>
      </c>
      <c r="AS685" s="55">
        <f t="shared" si="260"/>
        <v>-0.11175000000000002</v>
      </c>
    </row>
    <row r="686" spans="1:45" ht="13.5" customHeight="1">
      <c r="A686" s="51">
        <v>676</v>
      </c>
      <c r="B686" s="52">
        <v>44798</v>
      </c>
      <c r="C686" s="53">
        <v>1.0300000000000001E-3</v>
      </c>
      <c r="D686" s="53">
        <v>-0.24026</v>
      </c>
      <c r="E686" s="53">
        <v>5.1910100000000003</v>
      </c>
      <c r="F686" s="53">
        <v>2.00264</v>
      </c>
      <c r="G686" s="53">
        <v>11.69309</v>
      </c>
      <c r="H686" s="53">
        <v>0.97543999999999997</v>
      </c>
      <c r="I686" s="54">
        <f t="shared" si="267"/>
        <v>0.51474286085040166</v>
      </c>
      <c r="J686" s="54">
        <f t="shared" si="267"/>
        <v>0.76993092995356094</v>
      </c>
      <c r="K686" s="54">
        <f t="shared" si="267"/>
        <v>0.88001196218047928</v>
      </c>
      <c r="L686" s="54">
        <f t="shared" si="267"/>
        <v>0.9538206926317927</v>
      </c>
      <c r="M686" s="54">
        <f t="shared" si="267"/>
        <v>1.0208995690819402</v>
      </c>
      <c r="N686" s="54">
        <f t="shared" si="267"/>
        <v>1.0867786755880826</v>
      </c>
      <c r="O686" s="54">
        <f t="shared" si="267"/>
        <v>1.1507405299582996</v>
      </c>
      <c r="P686" s="54">
        <f t="shared" si="267"/>
        <v>1.2111238341792572</v>
      </c>
      <c r="Q686" s="54">
        <f t="shared" si="267"/>
        <v>1.2666564116594148</v>
      </c>
      <c r="R686" s="54">
        <f t="shared" si="267"/>
        <v>1.3166208139997648</v>
      </c>
      <c r="S686" s="54">
        <f t="shared" si="268"/>
        <v>1.3607373769767728</v>
      </c>
      <c r="T686" s="54">
        <f t="shared" si="268"/>
        <v>1.3990201698398146</v>
      </c>
      <c r="U686" s="54">
        <f t="shared" si="268"/>
        <v>1.431664863654758</v>
      </c>
      <c r="V686" s="54">
        <f t="shared" si="268"/>
        <v>1.4589720521069582</v>
      </c>
      <c r="W686" s="54">
        <f t="shared" si="268"/>
        <v>1.4812974847647438</v>
      </c>
      <c r="X686" s="54">
        <f t="shared" si="268"/>
        <v>1.4990205486690147</v>
      </c>
      <c r="Y686" s="54">
        <f t="shared" si="268"/>
        <v>1.5125246083993786</v>
      </c>
      <c r="Z686" s="54">
        <f t="shared" si="268"/>
        <v>1.5221849418819444</v>
      </c>
      <c r="AA686" s="54">
        <f t="shared" si="268"/>
        <v>1.5283615324675741</v>
      </c>
      <c r="AB686" s="54">
        <f t="shared" si="268"/>
        <v>1.5313949756388305</v>
      </c>
      <c r="AC686" s="54">
        <f t="shared" si="269"/>
        <v>1.5316043908167682</v>
      </c>
      <c r="AD686" s="54">
        <f t="shared" si="269"/>
        <v>1.5292866255843274</v>
      </c>
      <c r="AE686" s="54">
        <f t="shared" si="269"/>
        <v>1.5247162896177777</v>
      </c>
      <c r="AF686" s="54">
        <f t="shared" si="269"/>
        <v>1.5181463146146852</v>
      </c>
      <c r="AG686" s="54">
        <f t="shared" si="269"/>
        <v>1.5098088389343145</v>
      </c>
      <c r="AH686" s="54">
        <f t="shared" si="269"/>
        <v>1.4999162825654477</v>
      </c>
      <c r="AI686" s="54">
        <f t="shared" si="269"/>
        <v>1.4886625223260272</v>
      </c>
      <c r="AJ686" s="54">
        <f t="shared" si="269"/>
        <v>1.4762241068899129</v>
      </c>
      <c r="AK686" s="54">
        <f t="shared" si="269"/>
        <v>1.4627614713612063</v>
      </c>
      <c r="AL686" s="54">
        <f t="shared" si="269"/>
        <v>1.4484201248843256</v>
      </c>
      <c r="AN686" s="55">
        <f t="shared" si="255"/>
        <v>-1.5999999999999999E-4</v>
      </c>
      <c r="AO686" s="55">
        <f t="shared" si="256"/>
        <v>-7.0580000000000004E-2</v>
      </c>
      <c r="AP686" s="55">
        <f t="shared" si="257"/>
        <v>0.11819000000000024</v>
      </c>
      <c r="AQ686" s="55">
        <f t="shared" si="258"/>
        <v>0.2087699999999999</v>
      </c>
      <c r="AR686" s="55">
        <f t="shared" si="259"/>
        <v>-0.28044000000000047</v>
      </c>
      <c r="AS686" s="55">
        <f t="shared" si="260"/>
        <v>-4.0799999999999725E-3</v>
      </c>
    </row>
    <row r="687" spans="1:45" ht="13.5" customHeight="1">
      <c r="A687" s="51">
        <v>677</v>
      </c>
      <c r="B687" s="52">
        <v>44799</v>
      </c>
      <c r="C687" s="53">
        <v>1.7799999999999999E-3</v>
      </c>
      <c r="D687" s="53">
        <v>-0.30087999999999998</v>
      </c>
      <c r="E687" s="53">
        <v>5.3131700000000004</v>
      </c>
      <c r="F687" s="53">
        <v>2.3380299999999998</v>
      </c>
      <c r="G687" s="53">
        <v>11.9458</v>
      </c>
      <c r="H687" s="53">
        <v>0.99582999999999999</v>
      </c>
      <c r="I687" s="54">
        <f t="shared" si="267"/>
        <v>0.54232017075343419</v>
      </c>
      <c r="J687" s="54">
        <f t="shared" si="267"/>
        <v>0.81697621941959209</v>
      </c>
      <c r="K687" s="54">
        <f t="shared" si="267"/>
        <v>0.92400475076949717</v>
      </c>
      <c r="L687" s="54">
        <f t="shared" si="267"/>
        <v>0.98939450610066926</v>
      </c>
      <c r="M687" s="54">
        <f t="shared" si="267"/>
        <v>1.0484535998752755</v>
      </c>
      <c r="N687" s="54">
        <f t="shared" si="267"/>
        <v>1.1082041487751022</v>
      </c>
      <c r="O687" s="54">
        <f t="shared" si="267"/>
        <v>1.1679736836220038</v>
      </c>
      <c r="P687" s="54">
        <f t="shared" si="267"/>
        <v>1.225752309686253</v>
      </c>
      <c r="Q687" s="54">
        <f t="shared" si="267"/>
        <v>1.2798827476543204</v>
      </c>
      <c r="R687" s="54">
        <f t="shared" si="267"/>
        <v>1.329325538213477</v>
      </c>
      <c r="S687" s="54">
        <f t="shared" si="268"/>
        <v>1.3735546426392027</v>
      </c>
      <c r="T687" s="54">
        <f t="shared" si="268"/>
        <v>1.4124014110458507</v>
      </c>
      <c r="U687" s="54">
        <f t="shared" si="268"/>
        <v>1.4459269707836</v>
      </c>
      <c r="V687" s="54">
        <f t="shared" si="268"/>
        <v>1.4743324977720111</v>
      </c>
      <c r="W687" s="54">
        <f t="shared" si="268"/>
        <v>1.4978997189061767</v>
      </c>
      <c r="X687" s="54">
        <f t="shared" si="268"/>
        <v>1.5169524554851073</v>
      </c>
      <c r="Y687" s="54">
        <f t="shared" si="268"/>
        <v>1.5318320788182438</v>
      </c>
      <c r="Z687" s="54">
        <f t="shared" si="268"/>
        <v>1.5428819966628295</v>
      </c>
      <c r="AA687" s="54">
        <f t="shared" si="268"/>
        <v>1.5504379817920806</v>
      </c>
      <c r="AB687" s="54">
        <f t="shared" si="268"/>
        <v>1.5548222923582324</v>
      </c>
      <c r="AC687" s="54">
        <f t="shared" si="269"/>
        <v>1.5563402666741508</v>
      </c>
      <c r="AD687" s="54">
        <f t="shared" si="269"/>
        <v>1.5552785402028131</v>
      </c>
      <c r="AE687" s="54">
        <f t="shared" si="269"/>
        <v>1.5519043277718072</v>
      </c>
      <c r="AF687" s="54">
        <f t="shared" si="269"/>
        <v>1.5464654028493492</v>
      </c>
      <c r="AG687" s="54">
        <f t="shared" si="269"/>
        <v>1.5391905278881419</v>
      </c>
      <c r="AH687" s="54">
        <f t="shared" si="269"/>
        <v>1.5302901698426226</v>
      </c>
      <c r="AI687" s="54">
        <f t="shared" si="269"/>
        <v>1.519957388195458</v>
      </c>
      <c r="AJ687" s="54">
        <f t="shared" si="269"/>
        <v>1.5083688186639863</v>
      </c>
      <c r="AK687" s="54">
        <f t="shared" si="269"/>
        <v>1.4956857001682275</v>
      </c>
      <c r="AL687" s="54">
        <f t="shared" si="269"/>
        <v>1.4820549094445392</v>
      </c>
      <c r="AN687" s="55">
        <f t="shared" si="255"/>
        <v>7.499999999999998E-4</v>
      </c>
      <c r="AO687" s="55">
        <f t="shared" si="256"/>
        <v>-6.0619999999999979E-2</v>
      </c>
      <c r="AP687" s="55">
        <f t="shared" si="257"/>
        <v>0.12216000000000005</v>
      </c>
      <c r="AQ687" s="55">
        <f t="shared" si="258"/>
        <v>0.33538999999999985</v>
      </c>
      <c r="AR687" s="55">
        <f t="shared" si="259"/>
        <v>0.25271000000000043</v>
      </c>
      <c r="AS687" s="55">
        <f t="shared" si="260"/>
        <v>2.0390000000000019E-2</v>
      </c>
    </row>
    <row r="688" spans="1:45" ht="13.5" customHeight="1">
      <c r="A688" s="51">
        <v>678</v>
      </c>
      <c r="B688" s="52">
        <v>44802</v>
      </c>
      <c r="C688" s="53">
        <v>1.1259999999999999E-2</v>
      </c>
      <c r="D688" s="53">
        <v>-0.52059999999999995</v>
      </c>
      <c r="E688" s="53">
        <v>5.7482800000000003</v>
      </c>
      <c r="F688" s="53">
        <v>3.4399000000000002</v>
      </c>
      <c r="G688" s="53">
        <v>11.26098</v>
      </c>
      <c r="H688" s="53">
        <v>1.0912500000000001</v>
      </c>
      <c r="I688" s="54">
        <f t="shared" si="267"/>
        <v>0.63028964139602506</v>
      </c>
      <c r="J688" s="54">
        <f t="shared" si="267"/>
        <v>1.0144930315059917</v>
      </c>
      <c r="K688" s="54">
        <f t="shared" si="267"/>
        <v>1.1477185057833119</v>
      </c>
      <c r="L688" s="54">
        <f t="shared" si="267"/>
        <v>1.2080080469312988</v>
      </c>
      <c r="M688" s="54">
        <f t="shared" si="267"/>
        <v>1.2532269250164951</v>
      </c>
      <c r="N688" s="54">
        <f t="shared" si="267"/>
        <v>1.2989003793384268</v>
      </c>
      <c r="O688" s="54">
        <f t="shared" si="267"/>
        <v>1.346852556206696</v>
      </c>
      <c r="P688" s="54">
        <f t="shared" si="267"/>
        <v>1.3952936509193834</v>
      </c>
      <c r="Q688" s="54">
        <f t="shared" si="267"/>
        <v>1.442086918535197</v>
      </c>
      <c r="R688" s="54">
        <f t="shared" si="267"/>
        <v>1.485614523289025</v>
      </c>
      <c r="S688" s="54">
        <f t="shared" si="268"/>
        <v>1.524864835100628</v>
      </c>
      <c r="T688" s="54">
        <f t="shared" si="268"/>
        <v>1.5593118523910174</v>
      </c>
      <c r="U688" s="54">
        <f t="shared" si="268"/>
        <v>1.5887717673872801</v>
      </c>
      <c r="V688" s="54">
        <f t="shared" si="268"/>
        <v>1.613286284973183</v>
      </c>
      <c r="W688" s="54">
        <f t="shared" si="268"/>
        <v>1.6330384783723466</v>
      </c>
      <c r="X688" s="54">
        <f t="shared" si="268"/>
        <v>1.6482952128369299</v>
      </c>
      <c r="Y688" s="54">
        <f t="shared" si="268"/>
        <v>1.6593687667071477</v>
      </c>
      <c r="Z688" s="54">
        <f t="shared" si="268"/>
        <v>1.6665916411490158</v>
      </c>
      <c r="AA688" s="54">
        <f t="shared" si="268"/>
        <v>1.6703002383494321</v>
      </c>
      <c r="AB688" s="54">
        <f t="shared" si="268"/>
        <v>1.6708244574190114</v>
      </c>
      <c r="AC688" s="54">
        <f t="shared" si="269"/>
        <v>1.668481234496012</v>
      </c>
      <c r="AD688" s="54">
        <f t="shared" si="269"/>
        <v>1.6635707151223991</v>
      </c>
      <c r="AE688" s="54">
        <f t="shared" si="269"/>
        <v>1.6563741852124383</v>
      </c>
      <c r="AF688" s="54">
        <f t="shared" si="269"/>
        <v>1.6471531754332276</v>
      </c>
      <c r="AG688" s="54">
        <f t="shared" si="269"/>
        <v>1.6361493441496542</v>
      </c>
      <c r="AH688" s="54">
        <f t="shared" si="269"/>
        <v>1.6235848705156839</v>
      </c>
      <c r="AI688" s="54">
        <f t="shared" si="269"/>
        <v>1.6096631740512086</v>
      </c>
      <c r="AJ688" s="54">
        <f t="shared" si="269"/>
        <v>1.5945698344428931</v>
      </c>
      <c r="AK688" s="54">
        <f t="shared" si="269"/>
        <v>1.5784736245744009</v>
      </c>
      <c r="AL688" s="54">
        <f t="shared" si="269"/>
        <v>1.5615275969096816</v>
      </c>
      <c r="AN688" s="55">
        <f t="shared" si="255"/>
        <v>9.4799999999999988E-3</v>
      </c>
      <c r="AO688" s="55">
        <f t="shared" si="256"/>
        <v>-0.21971999999999997</v>
      </c>
      <c r="AP688" s="55">
        <f t="shared" si="257"/>
        <v>0.43510999999999989</v>
      </c>
      <c r="AQ688" s="55">
        <f t="shared" si="258"/>
        <v>1.1018700000000003</v>
      </c>
      <c r="AR688" s="55">
        <f t="shared" si="259"/>
        <v>-0.68482000000000021</v>
      </c>
      <c r="AS688" s="55">
        <f t="shared" si="260"/>
        <v>9.542000000000006E-2</v>
      </c>
    </row>
    <row r="689" spans="1:45" ht="13.5" customHeight="1">
      <c r="A689" s="51">
        <v>679</v>
      </c>
      <c r="B689" s="52">
        <v>44803</v>
      </c>
      <c r="C689" s="53">
        <v>1.417E-2</v>
      </c>
      <c r="D689" s="53">
        <v>-0.64541999999999999</v>
      </c>
      <c r="E689" s="53">
        <v>5.8172199999999998</v>
      </c>
      <c r="F689" s="53">
        <v>3.5941299999999998</v>
      </c>
      <c r="G689" s="53">
        <v>11.03656</v>
      </c>
      <c r="H689" s="53">
        <v>1.0755399999999999</v>
      </c>
      <c r="I689" s="54">
        <f t="shared" si="267"/>
        <v>0.56694258177065215</v>
      </c>
      <c r="J689" s="54">
        <f t="shared" si="267"/>
        <v>0.9634041987619254</v>
      </c>
      <c r="K689" s="54">
        <f t="shared" si="267"/>
        <v>1.09842496638261</v>
      </c>
      <c r="L689" s="54">
        <f t="shared" si="267"/>
        <v>1.1595294839919874</v>
      </c>
      <c r="M689" s="54">
        <f t="shared" si="267"/>
        <v>1.2063722690918517</v>
      </c>
      <c r="N689" s="54">
        <f t="shared" si="267"/>
        <v>1.2543598426105371</v>
      </c>
      <c r="O689" s="54">
        <f t="shared" si="267"/>
        <v>1.3049213788493379</v>
      </c>
      <c r="P689" s="54">
        <f t="shared" si="267"/>
        <v>1.3559682248742952</v>
      </c>
      <c r="Q689" s="54">
        <f t="shared" si="267"/>
        <v>1.4051928343061197</v>
      </c>
      <c r="R689" s="54">
        <f t="shared" si="267"/>
        <v>1.450897425330858</v>
      </c>
      <c r="S689" s="54">
        <f t="shared" si="268"/>
        <v>1.4920444447186929</v>
      </c>
      <c r="T689" s="54">
        <f t="shared" si="268"/>
        <v>1.5281112659254188</v>
      </c>
      <c r="U689" s="54">
        <f t="shared" si="268"/>
        <v>1.558932143502733</v>
      </c>
      <c r="V689" s="54">
        <f t="shared" si="268"/>
        <v>1.5845733808922828</v>
      </c>
      <c r="W689" s="54">
        <f t="shared" si="268"/>
        <v>1.6052447768517408</v>
      </c>
      <c r="X689" s="54">
        <f t="shared" si="268"/>
        <v>1.6212397197549804</v>
      </c>
      <c r="Y689" s="54">
        <f t="shared" si="268"/>
        <v>1.6328956187409445</v>
      </c>
      <c r="Z689" s="54">
        <f t="shared" si="268"/>
        <v>1.6405681475298934</v>
      </c>
      <c r="AA689" s="54">
        <f t="shared" si="268"/>
        <v>1.6446147001961648</v>
      </c>
      <c r="AB689" s="54">
        <f t="shared" si="268"/>
        <v>1.6453839543647402</v>
      </c>
      <c r="AC689" s="54">
        <f t="shared" si="269"/>
        <v>1.6432094825952914</v>
      </c>
      <c r="AD689" s="54">
        <f t="shared" si="269"/>
        <v>1.638406051233505</v>
      </c>
      <c r="AE689" s="54">
        <f t="shared" si="269"/>
        <v>1.6312677047213704</v>
      </c>
      <c r="AF689" s="54">
        <f t="shared" si="269"/>
        <v>1.622067033494335</v>
      </c>
      <c r="AG689" s="54">
        <f t="shared" si="269"/>
        <v>1.6110552207343487</v>
      </c>
      <c r="AH689" s="54">
        <f t="shared" si="269"/>
        <v>1.5984625937681773</v>
      </c>
      <c r="AI689" s="54">
        <f t="shared" si="269"/>
        <v>1.5844994931719019</v>
      </c>
      <c r="AJ689" s="54">
        <f t="shared" si="269"/>
        <v>1.5693573316119411</v>
      </c>
      <c r="AK689" s="54">
        <f t="shared" si="269"/>
        <v>1.55320975470881</v>
      </c>
      <c r="AL689" s="54">
        <f t="shared" si="269"/>
        <v>1.5362138439501281</v>
      </c>
      <c r="AN689" s="55">
        <f t="shared" si="255"/>
        <v>2.9100000000000011E-3</v>
      </c>
      <c r="AO689" s="55">
        <f t="shared" si="256"/>
        <v>-0.12482000000000004</v>
      </c>
      <c r="AP689" s="55">
        <f t="shared" si="257"/>
        <v>6.8939999999999557E-2</v>
      </c>
      <c r="AQ689" s="55">
        <f t="shared" si="258"/>
        <v>0.15422999999999965</v>
      </c>
      <c r="AR689" s="55">
        <f t="shared" si="259"/>
        <v>-0.22442000000000029</v>
      </c>
      <c r="AS689" s="55">
        <f t="shared" si="260"/>
        <v>-1.5710000000000113E-2</v>
      </c>
    </row>
    <row r="690" spans="1:45" ht="13.5" customHeight="1">
      <c r="A690" s="51">
        <v>680</v>
      </c>
      <c r="B690" s="52">
        <v>44804</v>
      </c>
      <c r="C690" s="53">
        <v>0.15064</v>
      </c>
      <c r="D690" s="53">
        <v>-0.72682000000000002</v>
      </c>
      <c r="E690" s="53">
        <v>5.5984299999999996</v>
      </c>
      <c r="F690" s="53">
        <v>3.7368299999999999</v>
      </c>
      <c r="G690" s="53">
        <v>10.7469</v>
      </c>
      <c r="H690" s="53">
        <v>1.0910299999999999</v>
      </c>
      <c r="I690" s="54">
        <f t="shared" si="267"/>
        <v>0.65379161240548822</v>
      </c>
      <c r="J690" s="54">
        <f t="shared" si="267"/>
        <v>1.0629936022909059</v>
      </c>
      <c r="K690" s="54">
        <f t="shared" si="267"/>
        <v>1.1997182612101442</v>
      </c>
      <c r="L690" s="54">
        <f t="shared" si="267"/>
        <v>1.257487385408556</v>
      </c>
      <c r="M690" s="54">
        <f t="shared" si="267"/>
        <v>1.2992204013194262</v>
      </c>
      <c r="N690" s="54">
        <f t="shared" si="267"/>
        <v>1.3418255808448825</v>
      </c>
      <c r="O690" s="54">
        <f t="shared" si="267"/>
        <v>1.3873185834169592</v>
      </c>
      <c r="P690" s="54">
        <f t="shared" si="267"/>
        <v>1.4337812922617226</v>
      </c>
      <c r="Q690" s="54">
        <f t="shared" si="267"/>
        <v>1.4789109888121694</v>
      </c>
      <c r="R690" s="54">
        <f t="shared" si="267"/>
        <v>1.5209613996697826</v>
      </c>
      <c r="S690" s="54">
        <f t="shared" si="268"/>
        <v>1.5588382869355821</v>
      </c>
      <c r="T690" s="54">
        <f t="shared" si="268"/>
        <v>1.5919693537384034</v>
      </c>
      <c r="U690" s="54">
        <f t="shared" si="268"/>
        <v>1.6201493261069344</v>
      </c>
      <c r="V690" s="54">
        <f t="shared" si="268"/>
        <v>1.6434140382560667</v>
      </c>
      <c r="W690" s="54">
        <f t="shared" si="268"/>
        <v>1.6619497766643834</v>
      </c>
      <c r="X690" s="54">
        <f t="shared" si="268"/>
        <v>1.6760313928032553</v>
      </c>
      <c r="Y690" s="54">
        <f t="shared" si="268"/>
        <v>1.6859811813996515</v>
      </c>
      <c r="Z690" s="54">
        <f t="shared" si="268"/>
        <v>1.6921420045457101</v>
      </c>
      <c r="AA690" s="54">
        <f t="shared" si="268"/>
        <v>1.6948599772796489</v>
      </c>
      <c r="AB690" s="54">
        <f t="shared" si="268"/>
        <v>1.6944735177876564</v>
      </c>
      <c r="AC690" s="54">
        <f t="shared" si="269"/>
        <v>1.6913066263262146</v>
      </c>
      <c r="AD690" s="54">
        <f t="shared" si="269"/>
        <v>1.6856649748546526</v>
      </c>
      <c r="AE690" s="54">
        <f t="shared" si="269"/>
        <v>1.6778338646514437</v>
      </c>
      <c r="AF690" s="54">
        <f t="shared" si="269"/>
        <v>1.668077421849592</v>
      </c>
      <c r="AG690" s="54">
        <f t="shared" si="269"/>
        <v>1.6566386069202901</v>
      </c>
      <c r="AH690" s="54">
        <f t="shared" si="269"/>
        <v>1.643739750880397</v>
      </c>
      <c r="AI690" s="54">
        <f t="shared" si="269"/>
        <v>1.6295834225438035</v>
      </c>
      <c r="AJ690" s="54">
        <f t="shared" si="269"/>
        <v>1.6143534930222818</v>
      </c>
      <c r="AK690" s="54">
        <f t="shared" si="269"/>
        <v>1.5982163059235788</v>
      </c>
      <c r="AL690" s="54">
        <f t="shared" si="269"/>
        <v>1.5813218907871713</v>
      </c>
      <c r="AN690" s="55">
        <f t="shared" si="255"/>
        <v>0.13647000000000001</v>
      </c>
      <c r="AO690" s="55">
        <f t="shared" si="256"/>
        <v>-8.1400000000000028E-2</v>
      </c>
      <c r="AP690" s="55">
        <f t="shared" si="257"/>
        <v>-0.21879000000000026</v>
      </c>
      <c r="AQ690" s="55">
        <f t="shared" si="258"/>
        <v>0.14270000000000005</v>
      </c>
      <c r="AR690" s="55">
        <f t="shared" si="259"/>
        <v>-0.28965999999999958</v>
      </c>
      <c r="AS690" s="55">
        <f t="shared" si="260"/>
        <v>1.5490000000000004E-2</v>
      </c>
    </row>
    <row r="691" spans="1:45" ht="13.5" customHeight="1">
      <c r="A691" s="51">
        <v>681</v>
      </c>
      <c r="B691" s="52">
        <v>44805</v>
      </c>
      <c r="C691" s="53">
        <v>0.35603000000000001</v>
      </c>
      <c r="D691" s="53">
        <v>-0.89037999999999995</v>
      </c>
      <c r="E691" s="53">
        <v>5.3422700000000001</v>
      </c>
      <c r="F691" s="53">
        <v>3.7493400000000001</v>
      </c>
      <c r="G691" s="53">
        <v>10.532959999999999</v>
      </c>
      <c r="H691" s="53">
        <v>1.1207199999999999</v>
      </c>
      <c r="I691" s="54">
        <f t="shared" ref="I691:R700" si="270">IFERROR($C691 + $D691 * (1 - EXP(-I$9 / $G691)) / (I$9 / $G691)+ $E691 * ((1 - EXP(-I$9 / $G691)) / (I$9 / $G691) - EXP(-I$9 / $G691))+ $F691 * ((1 - EXP(-I$9 / $H691)) / (I$9 / $H691) - EXP(-I$9 / $H691)),"n.a")</f>
        <v>0.68887479572461641</v>
      </c>
      <c r="J691" s="54">
        <f t="shared" si="270"/>
        <v>1.1113058741168893</v>
      </c>
      <c r="K691" s="54">
        <f t="shared" si="270"/>
        <v>1.2583187092139623</v>
      </c>
      <c r="L691" s="54">
        <f t="shared" si="270"/>
        <v>1.3211491202462207</v>
      </c>
      <c r="M691" s="54">
        <f t="shared" si="270"/>
        <v>1.3644892000463278</v>
      </c>
      <c r="N691" s="54">
        <f t="shared" si="270"/>
        <v>1.4069746399399943</v>
      </c>
      <c r="O691" s="54">
        <f t="shared" si="270"/>
        <v>1.451676384704903</v>
      </c>
      <c r="P691" s="54">
        <f t="shared" si="270"/>
        <v>1.4972128846377868</v>
      </c>
      <c r="Q691" s="54">
        <f t="shared" si="270"/>
        <v>1.5415193733124193</v>
      </c>
      <c r="R691" s="54">
        <f t="shared" si="270"/>
        <v>1.5829378465827695</v>
      </c>
      <c r="S691" s="54">
        <f t="shared" ref="S691:AB700" si="271">IFERROR($C691 + $D691 * (1 - EXP(-S$9 / $G691)) / (S$9 / $G691)+ $E691 * ((1 - EXP(-S$9 / $G691)) / (S$9 / $G691) - EXP(-S$9 / $G691))+ $F691 * ((1 - EXP(-S$9 / $H691)) / (S$9 / $H691) - EXP(-S$9 / $H691)),"n.a")</f>
        <v>1.6203946237820011</v>
      </c>
      <c r="T691" s="54">
        <f t="shared" si="271"/>
        <v>1.6533106263691748</v>
      </c>
      <c r="U691" s="54">
        <f t="shared" si="271"/>
        <v>1.6814647093797499</v>
      </c>
      <c r="V691" s="54">
        <f t="shared" si="271"/>
        <v>1.7048752627340344</v>
      </c>
      <c r="W691" s="54">
        <f t="shared" si="271"/>
        <v>1.723712234505788</v>
      </c>
      <c r="X691" s="54">
        <f t="shared" si="271"/>
        <v>1.7382359112574868</v>
      </c>
      <c r="Y691" s="54">
        <f t="shared" si="271"/>
        <v>1.7487557217881915</v>
      </c>
      <c r="Z691" s="54">
        <f t="shared" si="271"/>
        <v>1.7556030766118458</v>
      </c>
      <c r="AA691" s="54">
        <f t="shared" si="271"/>
        <v>1.7591137603665217</v>
      </c>
      <c r="AB691" s="54">
        <f t="shared" si="271"/>
        <v>1.7596167425775187</v>
      </c>
      <c r="AC691" s="54">
        <f t="shared" ref="AC691:AL700" si="272">IFERROR($C691 + $D691 * (1 - EXP(-AC$9 / $G691)) / (AC$9 / $G691)+ $E691 * ((1 - EXP(-AC$9 / $G691)) / (AC$9 / $G691) - EXP(-AC$9 / $G691))+ $F691 * ((1 - EXP(-AC$9 / $H691)) / (AC$9 / $H691) - EXP(-AC$9 / $H691)),"n.a")</f>
        <v>1.757427279227588</v>
      </c>
      <c r="AD691" s="54">
        <f t="shared" si="272"/>
        <v>1.7528428777065239</v>
      </c>
      <c r="AE691" s="54">
        <f t="shared" si="272"/>
        <v>1.7461411694462561</v>
      </c>
      <c r="AF691" s="54">
        <f t="shared" si="272"/>
        <v>1.7375790485737437</v>
      </c>
      <c r="AG691" s="54">
        <f t="shared" si="272"/>
        <v>1.7273926435796179</v>
      </c>
      <c r="AH691" s="54">
        <f t="shared" si="272"/>
        <v>1.7157978282010748</v>
      </c>
      <c r="AI691" s="54">
        <f t="shared" si="272"/>
        <v>1.7029910712300225</v>
      </c>
      <c r="AJ691" s="54">
        <f t="shared" si="272"/>
        <v>1.689150488306894</v>
      </c>
      <c r="AK691" s="54">
        <f t="shared" si="272"/>
        <v>1.6744370020502111</v>
      </c>
      <c r="AL691" s="54">
        <f t="shared" si="272"/>
        <v>1.6589955466977044</v>
      </c>
      <c r="AN691" s="55">
        <f t="shared" si="255"/>
        <v>0.20539000000000002</v>
      </c>
      <c r="AO691" s="55">
        <f t="shared" si="256"/>
        <v>-0.16355999999999993</v>
      </c>
      <c r="AP691" s="55">
        <f t="shared" si="257"/>
        <v>-0.2561599999999995</v>
      </c>
      <c r="AQ691" s="55">
        <f t="shared" si="258"/>
        <v>1.2510000000000243E-2</v>
      </c>
      <c r="AR691" s="55">
        <f t="shared" si="259"/>
        <v>-0.21394000000000091</v>
      </c>
      <c r="AS691" s="55">
        <f t="shared" si="260"/>
        <v>2.9689999999999994E-2</v>
      </c>
    </row>
    <row r="692" spans="1:45" ht="13.5" customHeight="1">
      <c r="A692" s="51">
        <v>682</v>
      </c>
      <c r="B692" s="52">
        <v>44806</v>
      </c>
      <c r="C692" s="53">
        <v>2.7E-4</v>
      </c>
      <c r="D692" s="53">
        <v>-0.50954999999999995</v>
      </c>
      <c r="E692" s="53">
        <v>6.0664100000000003</v>
      </c>
      <c r="F692" s="53">
        <v>3.5823</v>
      </c>
      <c r="G692" s="53">
        <v>11.89597</v>
      </c>
      <c r="H692" s="53">
        <v>1.1608400000000001</v>
      </c>
      <c r="I692" s="54">
        <f t="shared" si="270"/>
        <v>0.64028207201982945</v>
      </c>
      <c r="J692" s="54">
        <f t="shared" si="270"/>
        <v>1.0558709504229578</v>
      </c>
      <c r="K692" s="54">
        <f t="shared" si="270"/>
        <v>1.2089156783048058</v>
      </c>
      <c r="L692" s="54">
        <f t="shared" si="270"/>
        <v>1.2775107801347749</v>
      </c>
      <c r="M692" s="54">
        <f t="shared" si="270"/>
        <v>1.324654603093451</v>
      </c>
      <c r="N692" s="54">
        <f t="shared" si="270"/>
        <v>1.3697565770977902</v>
      </c>
      <c r="O692" s="54">
        <f t="shared" si="270"/>
        <v>1.4167408502740666</v>
      </c>
      <c r="P692" s="54">
        <f t="shared" si="270"/>
        <v>1.464727051872158</v>
      </c>
      <c r="Q692" s="54">
        <f t="shared" si="270"/>
        <v>1.511854118216023</v>
      </c>
      <c r="R692" s="54">
        <f t="shared" si="270"/>
        <v>1.5564900377172863</v>
      </c>
      <c r="S692" s="54">
        <f t="shared" si="271"/>
        <v>1.5974990246684615</v>
      </c>
      <c r="T692" s="54">
        <f t="shared" si="271"/>
        <v>1.6342048982804236</v>
      </c>
      <c r="U692" s="54">
        <f t="shared" si="271"/>
        <v>1.6662823120872348</v>
      </c>
      <c r="V692" s="54">
        <f t="shared" si="271"/>
        <v>1.6936516146051432</v>
      </c>
      <c r="W692" s="54">
        <f t="shared" si="271"/>
        <v>1.7163963539168312</v>
      </c>
      <c r="X692" s="54">
        <f t="shared" si="271"/>
        <v>1.7347036551667745</v>
      </c>
      <c r="Y692" s="54">
        <f t="shared" si="271"/>
        <v>1.7488227952747699</v>
      </c>
      <c r="Z692" s="54">
        <f t="shared" si="271"/>
        <v>1.7590370262054813</v>
      </c>
      <c r="AA692" s="54">
        <f t="shared" si="271"/>
        <v>1.7656446702671833</v>
      </c>
      <c r="AB692" s="54">
        <f t="shared" si="271"/>
        <v>1.7689465907939952</v>
      </c>
      <c r="AC692" s="54">
        <f t="shared" si="272"/>
        <v>1.7692380168578561</v>
      </c>
      <c r="AD692" s="54">
        <f t="shared" si="272"/>
        <v>1.7668033373790055</v>
      </c>
      <c r="AE692" s="54">
        <f t="shared" si="272"/>
        <v>1.7619129218212013</v>
      </c>
      <c r="AF692" s="54">
        <f t="shared" si="272"/>
        <v>1.754821324942845</v>
      </c>
      <c r="AG692" s="54">
        <f t="shared" si="272"/>
        <v>1.7457664357417921</v>
      </c>
      <c r="AH692" s="54">
        <f t="shared" si="272"/>
        <v>1.7349692676122888</v>
      </c>
      <c r="AI692" s="54">
        <f t="shared" si="272"/>
        <v>1.7226341796576039</v>
      </c>
      <c r="AJ692" s="54">
        <f t="shared" si="272"/>
        <v>1.7089493826651836</v>
      </c>
      <c r="AK692" s="54">
        <f t="shared" si="272"/>
        <v>1.6940876271089995</v>
      </c>
      <c r="AL692" s="54">
        <f t="shared" si="272"/>
        <v>1.678207001076593</v>
      </c>
      <c r="AN692" s="55">
        <f t="shared" si="255"/>
        <v>-0.35576000000000002</v>
      </c>
      <c r="AO692" s="55">
        <f t="shared" si="256"/>
        <v>0.38083</v>
      </c>
      <c r="AP692" s="55">
        <f t="shared" si="257"/>
        <v>0.72414000000000023</v>
      </c>
      <c r="AQ692" s="55">
        <f t="shared" si="258"/>
        <v>-0.16704000000000008</v>
      </c>
      <c r="AR692" s="55">
        <f t="shared" si="259"/>
        <v>1.3630100000000009</v>
      </c>
      <c r="AS692" s="55">
        <f t="shared" si="260"/>
        <v>4.0120000000000156E-2</v>
      </c>
    </row>
    <row r="693" spans="1:45" ht="13.5" customHeight="1">
      <c r="A693" s="51">
        <v>683</v>
      </c>
      <c r="B693" s="52">
        <v>44809</v>
      </c>
      <c r="C693" s="53">
        <v>1E-4</v>
      </c>
      <c r="D693" s="53">
        <v>-0.43858000000000003</v>
      </c>
      <c r="E693" s="53">
        <v>5.9949300000000001</v>
      </c>
      <c r="F693" s="53">
        <v>3.16845</v>
      </c>
      <c r="G693" s="53">
        <v>11.90638</v>
      </c>
      <c r="H693" s="53">
        <v>1.18323</v>
      </c>
      <c r="I693" s="54">
        <f t="shared" si="270"/>
        <v>0.59551355213463841</v>
      </c>
      <c r="J693" s="54">
        <f t="shared" si="270"/>
        <v>0.99114348415465503</v>
      </c>
      <c r="K693" s="54">
        <f t="shared" si="270"/>
        <v>1.1516579280571269</v>
      </c>
      <c r="L693" s="54">
        <f t="shared" si="270"/>
        <v>1.2326418688910545</v>
      </c>
      <c r="M693" s="54">
        <f t="shared" si="270"/>
        <v>1.2906489522744216</v>
      </c>
      <c r="N693" s="54">
        <f t="shared" si="270"/>
        <v>1.3439169122178836</v>
      </c>
      <c r="O693" s="54">
        <f t="shared" si="270"/>
        <v>1.3966963968785699</v>
      </c>
      <c r="P693" s="54">
        <f t="shared" si="270"/>
        <v>1.448702560492372</v>
      </c>
      <c r="Q693" s="54">
        <f t="shared" si="270"/>
        <v>1.4985942867784865</v>
      </c>
      <c r="R693" s="54">
        <f t="shared" si="270"/>
        <v>1.545124476219955</v>
      </c>
      <c r="S693" s="54">
        <f t="shared" si="271"/>
        <v>1.5874261930763378</v>
      </c>
      <c r="T693" s="54">
        <f t="shared" si="271"/>
        <v>1.6250076235790141</v>
      </c>
      <c r="U693" s="54">
        <f t="shared" si="271"/>
        <v>1.6576698337728382</v>
      </c>
      <c r="V693" s="54">
        <f t="shared" si="271"/>
        <v>1.6854205688320949</v>
      </c>
      <c r="W693" s="54">
        <f t="shared" si="271"/>
        <v>1.7084044950767359</v>
      </c>
      <c r="X693" s="54">
        <f t="shared" si="271"/>
        <v>1.726851977189618</v>
      </c>
      <c r="Y693" s="54">
        <f t="shared" si="271"/>
        <v>1.7410431917426554</v>
      </c>
      <c r="Z693" s="54">
        <f t="shared" si="271"/>
        <v>1.7512836404377381</v>
      </c>
      <c r="AA693" s="54">
        <f t="shared" si="271"/>
        <v>1.7578877417503429</v>
      </c>
      <c r="AB693" s="54">
        <f t="shared" si="271"/>
        <v>1.7611680198583757</v>
      </c>
      <c r="AC693" s="54">
        <f t="shared" si="272"/>
        <v>1.7614281325378061</v>
      </c>
      <c r="AD693" s="54">
        <f t="shared" si="272"/>
        <v>1.7589585213720982</v>
      </c>
      <c r="AE693" s="54">
        <f t="shared" si="272"/>
        <v>1.7540338503342381</v>
      </c>
      <c r="AF693" s="54">
        <f t="shared" si="272"/>
        <v>1.7469116620400975</v>
      </c>
      <c r="AG693" s="54">
        <f t="shared" si="272"/>
        <v>1.7378318600912521</v>
      </c>
      <c r="AH693" s="54">
        <f t="shared" si="272"/>
        <v>1.7270167475767957</v>
      </c>
      <c r="AI693" s="54">
        <f t="shared" si="272"/>
        <v>1.7146714346946541</v>
      </c>
      <c r="AJ693" s="54">
        <f t="shared" si="272"/>
        <v>1.7009844852812368</v>
      </c>
      <c r="AK693" s="54">
        <f t="shared" si="272"/>
        <v>1.6861287112953396</v>
      </c>
      <c r="AL693" s="54">
        <f t="shared" si="272"/>
        <v>1.6702620516403082</v>
      </c>
      <c r="AN693" s="55">
        <f t="shared" si="255"/>
        <v>-1.7000000000000001E-4</v>
      </c>
      <c r="AO693" s="55">
        <f t="shared" si="256"/>
        <v>7.0969999999999922E-2</v>
      </c>
      <c r="AP693" s="55">
        <f t="shared" si="257"/>
        <v>-7.148000000000021E-2</v>
      </c>
      <c r="AQ693" s="55">
        <f t="shared" si="258"/>
        <v>-0.41385000000000005</v>
      </c>
      <c r="AR693" s="55">
        <f t="shared" si="259"/>
        <v>1.0410000000000252E-2</v>
      </c>
      <c r="AS693" s="55">
        <f t="shared" si="260"/>
        <v>2.238999999999991E-2</v>
      </c>
    </row>
    <row r="694" spans="1:45" ht="13.5" customHeight="1">
      <c r="A694" s="51">
        <v>684</v>
      </c>
      <c r="B694" s="52">
        <v>44810</v>
      </c>
      <c r="C694" s="53">
        <v>1E-4</v>
      </c>
      <c r="D694" s="53">
        <v>-0.25374999999999998</v>
      </c>
      <c r="E694" s="53">
        <v>5.5825800000000001</v>
      </c>
      <c r="F694" s="53">
        <v>2.40944</v>
      </c>
      <c r="G694" s="53">
        <v>12.299340000000001</v>
      </c>
      <c r="H694" s="53">
        <v>1.4185000000000001</v>
      </c>
      <c r="I694" s="54">
        <f t="shared" si="270"/>
        <v>0.5098234767758385</v>
      </c>
      <c r="J694" s="54">
        <f t="shared" si="270"/>
        <v>0.87684029385859585</v>
      </c>
      <c r="K694" s="54">
        <f t="shared" si="270"/>
        <v>1.0656877167129495</v>
      </c>
      <c r="L694" s="54">
        <f t="shared" si="270"/>
        <v>1.1763782396111389</v>
      </c>
      <c r="M694" s="54">
        <f t="shared" si="270"/>
        <v>1.2534469841126137</v>
      </c>
      <c r="N694" s="54">
        <f t="shared" si="270"/>
        <v>1.315860696790403</v>
      </c>
      <c r="O694" s="54">
        <f t="shared" si="270"/>
        <v>1.3711118541857601</v>
      </c>
      <c r="P694" s="54">
        <f t="shared" si="270"/>
        <v>1.4217595995172068</v>
      </c>
      <c r="Q694" s="54">
        <f t="shared" si="270"/>
        <v>1.4683968618179621</v>
      </c>
      <c r="R694" s="54">
        <f t="shared" si="270"/>
        <v>1.5109486664854384</v>
      </c>
      <c r="S694" s="54">
        <f t="shared" si="271"/>
        <v>1.5492060929017328</v>
      </c>
      <c r="T694" s="54">
        <f t="shared" si="271"/>
        <v>1.5830203863182146</v>
      </c>
      <c r="U694" s="54">
        <f t="shared" si="271"/>
        <v>1.6123532064033879</v>
      </c>
      <c r="V694" s="54">
        <f t="shared" si="271"/>
        <v>1.6372712814662942</v>
      </c>
      <c r="W694" s="54">
        <f t="shared" si="271"/>
        <v>1.6579236880667365</v>
      </c>
      <c r="X694" s="54">
        <f t="shared" si="271"/>
        <v>1.6745172021955523</v>
      </c>
      <c r="Y694" s="54">
        <f t="shared" si="271"/>
        <v>1.6872951355132031</v>
      </c>
      <c r="Z694" s="54">
        <f t="shared" si="271"/>
        <v>1.6965208824740989</v>
      </c>
      <c r="AA694" s="54">
        <f t="shared" si="271"/>
        <v>1.702465826246214</v>
      </c>
      <c r="AB694" s="54">
        <f t="shared" si="271"/>
        <v>1.7054007889853944</v>
      </c>
      <c r="AC694" s="54">
        <f t="shared" si="272"/>
        <v>1.7055901909811868</v>
      </c>
      <c r="AD694" s="54">
        <f t="shared" si="272"/>
        <v>1.7032882099648072</v>
      </c>
      <c r="AE694" s="54">
        <f t="shared" si="272"/>
        <v>1.6987363862792824</v>
      </c>
      <c r="AF694" s="54">
        <f t="shared" si="272"/>
        <v>1.6921622579924176</v>
      </c>
      <c r="AG694" s="54">
        <f t="shared" si="272"/>
        <v>1.6837787208656858</v>
      </c>
      <c r="AH694" s="54">
        <f t="shared" si="272"/>
        <v>1.6737838921883337</v>
      </c>
      <c r="AI694" s="54">
        <f t="shared" si="272"/>
        <v>1.6623613194998774</v>
      </c>
      <c r="AJ694" s="54">
        <f t="shared" si="272"/>
        <v>1.6496804202658308</v>
      </c>
      <c r="AK694" s="54">
        <f t="shared" si="272"/>
        <v>1.6358970710439351</v>
      </c>
      <c r="AL694" s="54">
        <f t="shared" si="272"/>
        <v>1.6211542880244456</v>
      </c>
      <c r="AN694" s="55">
        <f t="shared" si="255"/>
        <v>0</v>
      </c>
      <c r="AO694" s="55">
        <f t="shared" si="256"/>
        <v>0.18483000000000005</v>
      </c>
      <c r="AP694" s="55">
        <f t="shared" si="257"/>
        <v>-0.41234999999999999</v>
      </c>
      <c r="AQ694" s="55">
        <f t="shared" si="258"/>
        <v>-0.75900999999999996</v>
      </c>
      <c r="AR694" s="55">
        <f t="shared" si="259"/>
        <v>0.39296000000000042</v>
      </c>
      <c r="AS694" s="55">
        <f t="shared" si="260"/>
        <v>0.23527000000000009</v>
      </c>
    </row>
    <row r="695" spans="1:45" ht="13.5" customHeight="1">
      <c r="A695" s="51">
        <v>685</v>
      </c>
      <c r="B695" s="52">
        <v>44811</v>
      </c>
      <c r="C695" s="53">
        <v>1.6000000000000001E-4</v>
      </c>
      <c r="D695" s="53">
        <v>-0.28891</v>
      </c>
      <c r="E695" s="53">
        <v>5.8672300000000002</v>
      </c>
      <c r="F695" s="53">
        <v>2.4141900000000001</v>
      </c>
      <c r="G695" s="53">
        <v>11.80611</v>
      </c>
      <c r="H695" s="53">
        <v>1.3128</v>
      </c>
      <c r="I695" s="54">
        <f t="shared" si="270"/>
        <v>0.52066490054159231</v>
      </c>
      <c r="J695" s="54">
        <f t="shared" si="270"/>
        <v>0.89174336677831323</v>
      </c>
      <c r="K695" s="54">
        <f t="shared" si="270"/>
        <v>1.0787576887828505</v>
      </c>
      <c r="L695" s="54">
        <f t="shared" si="270"/>
        <v>1.1906631116976247</v>
      </c>
      <c r="M695" s="54">
        <f t="shared" si="270"/>
        <v>1.2724700660557144</v>
      </c>
      <c r="N695" s="54">
        <f t="shared" si="270"/>
        <v>1.3416776193410442</v>
      </c>
      <c r="O695" s="54">
        <f t="shared" si="270"/>
        <v>1.4043659684939074</v>
      </c>
      <c r="P695" s="54">
        <f t="shared" si="270"/>
        <v>1.4621614255100543</v>
      </c>
      <c r="Q695" s="54">
        <f t="shared" si="270"/>
        <v>1.5151558446499487</v>
      </c>
      <c r="R695" s="54">
        <f t="shared" si="270"/>
        <v>1.5630652325226428</v>
      </c>
      <c r="S695" s="54">
        <f t="shared" si="271"/>
        <v>1.605643217103234</v>
      </c>
      <c r="T695" s="54">
        <f t="shared" si="271"/>
        <v>1.6427935737093051</v>
      </c>
      <c r="U695" s="54">
        <f t="shared" si="271"/>
        <v>1.6745713141755485</v>
      </c>
      <c r="V695" s="54">
        <f t="shared" si="271"/>
        <v>1.7011500082655098</v>
      </c>
      <c r="W695" s="54">
        <f t="shared" si="271"/>
        <v>1.7227849729771338</v>
      </c>
      <c r="X695" s="54">
        <f t="shared" si="271"/>
        <v>1.7397820440756415</v>
      </c>
      <c r="Y695" s="54">
        <f t="shared" si="271"/>
        <v>1.7524738640373219</v>
      </c>
      <c r="Z695" s="54">
        <f t="shared" si="271"/>
        <v>1.7612029244293397</v>
      </c>
      <c r="AA695" s="54">
        <f t="shared" si="271"/>
        <v>1.7663099264727251</v>
      </c>
      <c r="AB695" s="54">
        <f t="shared" si="271"/>
        <v>1.7681260787682318</v>
      </c>
      <c r="AC695" s="54">
        <f t="shared" si="272"/>
        <v>1.7669682144720953</v>
      </c>
      <c r="AD695" s="54">
        <f t="shared" si="272"/>
        <v>1.7631358876740038</v>
      </c>
      <c r="AE695" s="54">
        <f t="shared" si="272"/>
        <v>1.756909840135831</v>
      </c>
      <c r="AF695" s="54">
        <f t="shared" si="272"/>
        <v>1.7485514055797728</v>
      </c>
      <c r="AG695" s="54">
        <f t="shared" si="272"/>
        <v>1.7383025468221291</v>
      </c>
      <c r="AH695" s="54">
        <f t="shared" si="272"/>
        <v>1.7263863122214527</v>
      </c>
      <c r="AI695" s="54">
        <f t="shared" si="272"/>
        <v>1.7130075621120444</v>
      </c>
      <c r="AJ695" s="54">
        <f t="shared" si="272"/>
        <v>1.6983538609314708</v>
      </c>
      <c r="AK695" s="54">
        <f t="shared" si="272"/>
        <v>1.6825964623492247</v>
      </c>
      <c r="AL695" s="54">
        <f t="shared" si="272"/>
        <v>1.665891336925839</v>
      </c>
      <c r="AN695" s="55">
        <f t="shared" si="255"/>
        <v>6.0000000000000008E-5</v>
      </c>
      <c r="AO695" s="55">
        <f t="shared" si="256"/>
        <v>-3.5160000000000025E-2</v>
      </c>
      <c r="AP695" s="55">
        <f t="shared" si="257"/>
        <v>0.28465000000000007</v>
      </c>
      <c r="AQ695" s="55">
        <f t="shared" si="258"/>
        <v>4.750000000000032E-3</v>
      </c>
      <c r="AR695" s="55">
        <f t="shared" si="259"/>
        <v>-0.4932300000000005</v>
      </c>
      <c r="AS695" s="55">
        <f t="shared" si="260"/>
        <v>-0.10570000000000013</v>
      </c>
    </row>
    <row r="696" spans="1:45" ht="13.5" customHeight="1">
      <c r="A696" s="51">
        <v>686</v>
      </c>
      <c r="B696" s="52">
        <v>44812</v>
      </c>
      <c r="C696" s="53">
        <v>1.8000000000000001E-4</v>
      </c>
      <c r="D696" s="53">
        <v>-7.671E-2</v>
      </c>
      <c r="E696" s="53">
        <v>5.48942</v>
      </c>
      <c r="F696" s="53">
        <v>2.2207499999999998</v>
      </c>
      <c r="G696" s="53">
        <v>11.971970000000001</v>
      </c>
      <c r="H696" s="53">
        <v>1.29023</v>
      </c>
      <c r="I696" s="54">
        <f t="shared" si="270"/>
        <v>0.66572840333691896</v>
      </c>
      <c r="J696" s="54">
        <f t="shared" si="270"/>
        <v>0.99735388229073074</v>
      </c>
      <c r="K696" s="54">
        <f t="shared" si="270"/>
        <v>1.159922599510341</v>
      </c>
      <c r="L696" s="54">
        <f t="shared" si="270"/>
        <v>1.2552488562287945</v>
      </c>
      <c r="M696" s="54">
        <f t="shared" si="270"/>
        <v>1.3245750194392332</v>
      </c>
      <c r="N696" s="54">
        <f t="shared" si="270"/>
        <v>1.383514266360145</v>
      </c>
      <c r="O696" s="54">
        <f t="shared" si="270"/>
        <v>1.4372488326637718</v>
      </c>
      <c r="P696" s="54">
        <f t="shared" si="270"/>
        <v>1.4869981181477625</v>
      </c>
      <c r="Q696" s="54">
        <f t="shared" si="270"/>
        <v>1.5326771382329274</v>
      </c>
      <c r="R696" s="54">
        <f t="shared" si="270"/>
        <v>1.5739247788576103</v>
      </c>
      <c r="S696" s="54">
        <f t="shared" si="271"/>
        <v>1.6104556110322634</v>
      </c>
      <c r="T696" s="54">
        <f t="shared" si="271"/>
        <v>1.6421452963299932</v>
      </c>
      <c r="U696" s="54">
        <f t="shared" si="271"/>
        <v>1.6690211047118693</v>
      </c>
      <c r="V696" s="54">
        <f t="shared" si="271"/>
        <v>1.69122612635208</v>
      </c>
      <c r="W696" s="54">
        <f t="shared" si="271"/>
        <v>1.7089824097132793</v>
      </c>
      <c r="X696" s="54">
        <f t="shared" si="271"/>
        <v>1.7225607123193885</v>
      </c>
      <c r="Y696" s="54">
        <f t="shared" si="271"/>
        <v>1.7322579313624646</v>
      </c>
      <c r="Z696" s="54">
        <f t="shared" si="271"/>
        <v>1.7383811283753452</v>
      </c>
      <c r="AA696" s="54">
        <f t="shared" si="271"/>
        <v>1.7412366274976177</v>
      </c>
      <c r="AB696" s="54">
        <f t="shared" si="271"/>
        <v>1.7411228178463045</v>
      </c>
      <c r="AC696" s="54">
        <f t="shared" si="272"/>
        <v>1.7383255847049475</v>
      </c>
      <c r="AD696" s="54">
        <f t="shared" si="272"/>
        <v>1.7331155754816807</v>
      </c>
      <c r="AE696" s="54">
        <f t="shared" si="272"/>
        <v>1.7257467317373369</v>
      </c>
      <c r="AF696" s="54">
        <f t="shared" si="272"/>
        <v>1.7164556861957487</v>
      </c>
      <c r="AG696" s="54">
        <f t="shared" si="272"/>
        <v>1.7054617438759412</v>
      </c>
      <c r="AH696" s="54">
        <f t="shared" si="272"/>
        <v>1.6929672512052805</v>
      </c>
      <c r="AI696" s="54">
        <f t="shared" si="272"/>
        <v>1.6791582162166199</v>
      </c>
      <c r="AJ696" s="54">
        <f t="shared" si="272"/>
        <v>1.6642050842899534</v>
      </c>
      <c r="AK696" s="54">
        <f t="shared" si="272"/>
        <v>1.6482636028196413</v>
      </c>
      <c r="AL696" s="54">
        <f t="shared" si="272"/>
        <v>1.6314757284847841</v>
      </c>
      <c r="AN696" s="55">
        <f t="shared" si="255"/>
        <v>1.9999999999999998E-5</v>
      </c>
      <c r="AO696" s="55">
        <f t="shared" si="256"/>
        <v>0.2122</v>
      </c>
      <c r="AP696" s="55">
        <f t="shared" si="257"/>
        <v>-0.3778100000000002</v>
      </c>
      <c r="AQ696" s="55">
        <f t="shared" si="258"/>
        <v>-0.19344000000000028</v>
      </c>
      <c r="AR696" s="55">
        <f t="shared" si="259"/>
        <v>0.16586000000000034</v>
      </c>
      <c r="AS696" s="55">
        <f t="shared" si="260"/>
        <v>-2.2569999999999979E-2</v>
      </c>
    </row>
    <row r="697" spans="1:45" ht="13.5" customHeight="1">
      <c r="A697" s="51">
        <v>687</v>
      </c>
      <c r="B697" s="52">
        <v>44813</v>
      </c>
      <c r="C697" s="53">
        <v>1.2E-4</v>
      </c>
      <c r="D697" s="53">
        <v>0.15423000000000001</v>
      </c>
      <c r="E697" s="53">
        <v>5.6046899999999997</v>
      </c>
      <c r="F697" s="53">
        <v>2.2092900000000002</v>
      </c>
      <c r="G697" s="53">
        <v>11.93919</v>
      </c>
      <c r="H697" s="53">
        <v>1.1101799999999999</v>
      </c>
      <c r="I697" s="54">
        <f t="shared" si="270"/>
        <v>0.92879430950622011</v>
      </c>
      <c r="J697" s="54">
        <f t="shared" si="270"/>
        <v>1.2215896135352411</v>
      </c>
      <c r="K697" s="54">
        <f t="shared" si="270"/>
        <v>1.3477124071678492</v>
      </c>
      <c r="L697" s="54">
        <f t="shared" si="270"/>
        <v>1.4207819213122037</v>
      </c>
      <c r="M697" s="54">
        <f t="shared" si="270"/>
        <v>1.4789019602376015</v>
      </c>
      <c r="N697" s="54">
        <f t="shared" si="270"/>
        <v>1.532992898998625</v>
      </c>
      <c r="O697" s="54">
        <f t="shared" si="270"/>
        <v>1.5849154276442154</v>
      </c>
      <c r="P697" s="54">
        <f t="shared" si="270"/>
        <v>1.6339976152162334</v>
      </c>
      <c r="Q697" s="54">
        <f t="shared" si="270"/>
        <v>1.6792141699345493</v>
      </c>
      <c r="R697" s="54">
        <f t="shared" si="270"/>
        <v>1.7197988958700041</v>
      </c>
      <c r="S697" s="54">
        <f t="shared" si="271"/>
        <v>1.7553325044763621</v>
      </c>
      <c r="T697" s="54">
        <f t="shared" si="271"/>
        <v>1.7856813889317933</v>
      </c>
      <c r="U697" s="54">
        <f t="shared" si="271"/>
        <v>1.8109133827922781</v>
      </c>
      <c r="V697" s="54">
        <f t="shared" si="271"/>
        <v>1.8312266139051883</v>
      </c>
      <c r="W697" s="54">
        <f t="shared" si="271"/>
        <v>1.8468973781867739</v>
      </c>
      <c r="X697" s="54">
        <f t="shared" si="271"/>
        <v>1.8582442634705492</v>
      </c>
      <c r="Y697" s="54">
        <f t="shared" si="271"/>
        <v>1.8656042706749856</v>
      </c>
      <c r="Z697" s="54">
        <f t="shared" si="271"/>
        <v>1.8693172773132829</v>
      </c>
      <c r="AA697" s="54">
        <f t="shared" si="271"/>
        <v>1.8697161482363218</v>
      </c>
      <c r="AB697" s="54">
        <f t="shared" si="271"/>
        <v>1.8671206251779231</v>
      </c>
      <c r="AC697" s="54">
        <f t="shared" si="272"/>
        <v>1.861833733558826</v>
      </c>
      <c r="AD697" s="54">
        <f t="shared" si="272"/>
        <v>1.854139862828222</v>
      </c>
      <c r="AE697" s="54">
        <f t="shared" si="272"/>
        <v>1.8443039564486385</v>
      </c>
      <c r="AF697" s="54">
        <f t="shared" si="272"/>
        <v>1.832571433206118</v>
      </c>
      <c r="AG697" s="54">
        <f t="shared" si="272"/>
        <v>1.8191685845713814</v>
      </c>
      <c r="AH697" s="54">
        <f t="shared" si="272"/>
        <v>1.8043032748387866</v>
      </c>
      <c r="AI697" s="54">
        <f t="shared" si="272"/>
        <v>1.7881658258539646</v>
      </c>
      <c r="AJ697" s="54">
        <f t="shared" si="272"/>
        <v>1.7709300054841797</v>
      </c>
      <c r="AK697" s="54">
        <f t="shared" si="272"/>
        <v>1.752754064538748</v>
      </c>
      <c r="AL697" s="54">
        <f t="shared" si="272"/>
        <v>1.7337817844866579</v>
      </c>
      <c r="AN697" s="55">
        <f t="shared" si="255"/>
        <v>-6.0000000000000008E-5</v>
      </c>
      <c r="AO697" s="55">
        <f t="shared" si="256"/>
        <v>0.23094000000000001</v>
      </c>
      <c r="AP697" s="55">
        <f t="shared" si="257"/>
        <v>0.11526999999999976</v>
      </c>
      <c r="AQ697" s="55">
        <f t="shared" si="258"/>
        <v>-1.1459999999999582E-2</v>
      </c>
      <c r="AR697" s="55">
        <f t="shared" si="259"/>
        <v>-3.2780000000000697E-2</v>
      </c>
      <c r="AS697" s="55">
        <f t="shared" si="260"/>
        <v>-0.18005000000000004</v>
      </c>
    </row>
    <row r="698" spans="1:45" ht="13.5" customHeight="1">
      <c r="A698" s="51">
        <v>688</v>
      </c>
      <c r="B698" s="52">
        <v>44816</v>
      </c>
      <c r="C698" s="53">
        <v>1E-4</v>
      </c>
      <c r="D698" s="53">
        <v>0.11257</v>
      </c>
      <c r="E698" s="53">
        <v>5.6519500000000003</v>
      </c>
      <c r="F698" s="53">
        <v>2.3498800000000002</v>
      </c>
      <c r="G698" s="53">
        <v>12.11598</v>
      </c>
      <c r="H698" s="53">
        <v>1.02105</v>
      </c>
      <c r="I698" s="54">
        <f t="shared" si="270"/>
        <v>0.94475775335004719</v>
      </c>
      <c r="J698" s="54">
        <f t="shared" si="270"/>
        <v>1.2211355546864318</v>
      </c>
      <c r="K698" s="54">
        <f t="shared" si="270"/>
        <v>1.3270576419462852</v>
      </c>
      <c r="L698" s="54">
        <f t="shared" si="270"/>
        <v>1.3881020030994549</v>
      </c>
      <c r="M698" s="54">
        <f t="shared" si="270"/>
        <v>1.4410619975323526</v>
      </c>
      <c r="N698" s="54">
        <f t="shared" si="270"/>
        <v>1.4940434728797705</v>
      </c>
      <c r="O698" s="54">
        <f t="shared" si="270"/>
        <v>1.5469257693844658</v>
      </c>
      <c r="P698" s="54">
        <f t="shared" si="270"/>
        <v>1.5979277602517641</v>
      </c>
      <c r="Q698" s="54">
        <f t="shared" si="270"/>
        <v>1.6454647108971907</v>
      </c>
      <c r="R698" s="54">
        <f t="shared" si="270"/>
        <v>1.688504864634669</v>
      </c>
      <c r="S698" s="54">
        <f t="shared" si="271"/>
        <v>1.7265076489287006</v>
      </c>
      <c r="T698" s="54">
        <f t="shared" si="271"/>
        <v>1.7592852676545225</v>
      </c>
      <c r="U698" s="54">
        <f t="shared" si="271"/>
        <v>1.7868813883302033</v>
      </c>
      <c r="V698" s="54">
        <f t="shared" si="271"/>
        <v>1.8094830549812353</v>
      </c>
      <c r="W698" s="54">
        <f t="shared" si="271"/>
        <v>1.8273611298232171</v>
      </c>
      <c r="X698" s="54">
        <f t="shared" si="271"/>
        <v>1.8408312800932074</v>
      </c>
      <c r="Y698" s="54">
        <f t="shared" si="271"/>
        <v>1.8502288270526435</v>
      </c>
      <c r="Z698" s="54">
        <f t="shared" si="271"/>
        <v>1.8558927136096091</v>
      </c>
      <c r="AA698" s="54">
        <f t="shared" si="271"/>
        <v>1.858155425243297</v>
      </c>
      <c r="AB698" s="54">
        <f t="shared" si="271"/>
        <v>1.8573368007118591</v>
      </c>
      <c r="AC698" s="54">
        <f t="shared" si="272"/>
        <v>1.8537403943680384</v>
      </c>
      <c r="AD698" s="54">
        <f t="shared" si="272"/>
        <v>1.8476515188956193</v>
      </c>
      <c r="AE698" s="54">
        <f t="shared" si="272"/>
        <v>1.8393363965194061</v>
      </c>
      <c r="AF698" s="54">
        <f t="shared" si="272"/>
        <v>1.8290420393682003</v>
      </c>
      <c r="AG698" s="54">
        <f t="shared" si="272"/>
        <v>1.8169966048515382</v>
      </c>
      <c r="AH698" s="54">
        <f t="shared" si="272"/>
        <v>1.803410054233042</v>
      </c>
      <c r="AI698" s="54">
        <f t="shared" si="272"/>
        <v>1.7884749974097456</v>
      </c>
      <c r="AJ698" s="54">
        <f t="shared" si="272"/>
        <v>1.7723676438783882</v>
      </c>
      <c r="AK698" s="54">
        <f t="shared" si="272"/>
        <v>1.7552488050920876</v>
      </c>
      <c r="AL698" s="54">
        <f t="shared" si="272"/>
        <v>1.7372649107968989</v>
      </c>
      <c r="AN698" s="55">
        <f t="shared" si="255"/>
        <v>-1.9999999999999998E-5</v>
      </c>
      <c r="AO698" s="55">
        <f t="shared" si="256"/>
        <v>-4.1660000000000003E-2</v>
      </c>
      <c r="AP698" s="55">
        <f t="shared" si="257"/>
        <v>4.7260000000000524E-2</v>
      </c>
      <c r="AQ698" s="55">
        <f t="shared" si="258"/>
        <v>0.14058999999999999</v>
      </c>
      <c r="AR698" s="55">
        <f t="shared" si="259"/>
        <v>0.17679000000000045</v>
      </c>
      <c r="AS698" s="55">
        <f t="shared" si="260"/>
        <v>-8.9129999999999932E-2</v>
      </c>
    </row>
    <row r="699" spans="1:45" ht="13.5" customHeight="1">
      <c r="A699" s="51">
        <v>689</v>
      </c>
      <c r="B699" s="52">
        <v>44817</v>
      </c>
      <c r="C699" s="53">
        <v>8.4999999999999995E-4</v>
      </c>
      <c r="D699" s="53">
        <v>0.31929999999999997</v>
      </c>
      <c r="E699" s="53">
        <v>5.2468399999999997</v>
      </c>
      <c r="F699" s="53">
        <v>1.7880400000000001</v>
      </c>
      <c r="G699" s="53">
        <v>12.73756</v>
      </c>
      <c r="H699" s="53">
        <v>1.0551299999999999</v>
      </c>
      <c r="I699" s="54">
        <f t="shared" si="270"/>
        <v>0.96570294879618324</v>
      </c>
      <c r="J699" s="54">
        <f t="shared" si="270"/>
        <v>1.200522047474966</v>
      </c>
      <c r="K699" s="54">
        <f t="shared" si="270"/>
        <v>1.3023722581928441</v>
      </c>
      <c r="L699" s="54">
        <f t="shared" si="270"/>
        <v>1.3655999936549679</v>
      </c>
      <c r="M699" s="54">
        <f t="shared" si="270"/>
        <v>1.4194537691569769</v>
      </c>
      <c r="N699" s="54">
        <f t="shared" si="270"/>
        <v>1.4712006745620796</v>
      </c>
      <c r="O699" s="54">
        <f t="shared" si="270"/>
        <v>1.5213931827176244</v>
      </c>
      <c r="P699" s="54">
        <f t="shared" si="270"/>
        <v>1.5690070494289801</v>
      </c>
      <c r="Q699" s="54">
        <f t="shared" si="270"/>
        <v>1.6130017248255382</v>
      </c>
      <c r="R699" s="54">
        <f t="shared" si="270"/>
        <v>1.6526808173239436</v>
      </c>
      <c r="S699" s="54">
        <f t="shared" si="271"/>
        <v>1.6876898873184274</v>
      </c>
      <c r="T699" s="54">
        <f t="shared" si="271"/>
        <v>1.71793125444151</v>
      </c>
      <c r="U699" s="54">
        <f t="shared" si="271"/>
        <v>1.7434798108017615</v>
      </c>
      <c r="V699" s="54">
        <f t="shared" si="271"/>
        <v>1.7645187943341041</v>
      </c>
      <c r="W699" s="54">
        <f t="shared" si="271"/>
        <v>1.7812951120877627</v>
      </c>
      <c r="X699" s="54">
        <f t="shared" si="271"/>
        <v>1.7940895269093577</v>
      </c>
      <c r="Y699" s="54">
        <f t="shared" si="271"/>
        <v>1.8031971876229176</v>
      </c>
      <c r="Z699" s="54">
        <f t="shared" si="271"/>
        <v>1.8089151008947686</v>
      </c>
      <c r="AA699" s="54">
        <f t="shared" si="271"/>
        <v>1.8115341981772306</v>
      </c>
      <c r="AB699" s="54">
        <f t="shared" si="271"/>
        <v>1.8113344350546943</v>
      </c>
      <c r="AC699" s="54">
        <f t="shared" si="272"/>
        <v>1.8085818949060817</v>
      </c>
      <c r="AD699" s="54">
        <f t="shared" si="272"/>
        <v>1.8035272208035718</v>
      </c>
      <c r="AE699" s="54">
        <f t="shared" si="272"/>
        <v>1.7964049285591639</v>
      </c>
      <c r="AF699" s="54">
        <f t="shared" si="272"/>
        <v>1.7874333027730969</v>
      </c>
      <c r="AG699" s="54">
        <f t="shared" si="272"/>
        <v>1.776814675231446</v>
      </c>
      <c r="AH699" s="54">
        <f t="shared" si="272"/>
        <v>1.7647359494442336</v>
      </c>
      <c r="AI699" s="54">
        <f t="shared" si="272"/>
        <v>1.7513692781992036</v>
      </c>
      <c r="AJ699" s="54">
        <f t="shared" si="272"/>
        <v>1.7368728301485488</v>
      </c>
      <c r="AK699" s="54">
        <f t="shared" si="272"/>
        <v>1.7213916013809345</v>
      </c>
      <c r="AL699" s="54">
        <f t="shared" si="272"/>
        <v>1.7050582417094795</v>
      </c>
      <c r="AN699" s="55">
        <f t="shared" si="255"/>
        <v>7.4999999999999991E-4</v>
      </c>
      <c r="AO699" s="55">
        <f t="shared" si="256"/>
        <v>0.20672999999999997</v>
      </c>
      <c r="AP699" s="55">
        <f t="shared" si="257"/>
        <v>-0.40511000000000053</v>
      </c>
      <c r="AQ699" s="55">
        <f t="shared" si="258"/>
        <v>-0.56184000000000012</v>
      </c>
      <c r="AR699" s="55">
        <f t="shared" si="259"/>
        <v>0.6215799999999998</v>
      </c>
      <c r="AS699" s="55">
        <f t="shared" si="260"/>
        <v>3.4079999999999888E-2</v>
      </c>
    </row>
    <row r="700" spans="1:45" ht="13.5" customHeight="1">
      <c r="A700" s="51">
        <v>690</v>
      </c>
      <c r="B700" s="52">
        <v>44818</v>
      </c>
      <c r="C700" s="53">
        <v>1E-4</v>
      </c>
      <c r="D700" s="53">
        <v>0.31923000000000001</v>
      </c>
      <c r="E700" s="53">
        <v>5.2155899999999997</v>
      </c>
      <c r="F700" s="53">
        <v>2.0377399999999999</v>
      </c>
      <c r="G700" s="53">
        <v>12.732430000000001</v>
      </c>
      <c r="H700" s="53">
        <v>1.2475799999999999</v>
      </c>
      <c r="I700" s="54">
        <f t="shared" si="270"/>
        <v>0.98903156981663498</v>
      </c>
      <c r="J700" s="54">
        <f t="shared" si="270"/>
        <v>1.2698233145249589</v>
      </c>
      <c r="K700" s="54">
        <f t="shared" si="270"/>
        <v>1.3973505461052591</v>
      </c>
      <c r="L700" s="54">
        <f t="shared" si="270"/>
        <v>1.4676161161540175</v>
      </c>
      <c r="M700" s="54">
        <f t="shared" si="270"/>
        <v>1.5179198898143937</v>
      </c>
      <c r="N700" s="54">
        <f t="shared" si="270"/>
        <v>1.561548838586609</v>
      </c>
      <c r="O700" s="54">
        <f t="shared" si="270"/>
        <v>1.6024070277872582</v>
      </c>
      <c r="P700" s="54">
        <f t="shared" si="270"/>
        <v>1.6410333939821238</v>
      </c>
      <c r="Q700" s="54">
        <f t="shared" si="270"/>
        <v>1.6769769484002426</v>
      </c>
      <c r="R700" s="54">
        <f t="shared" si="270"/>
        <v>1.7096660322769146</v>
      </c>
      <c r="S700" s="54">
        <f t="shared" si="271"/>
        <v>1.7386775278037121</v>
      </c>
      <c r="T700" s="54">
        <f t="shared" si="271"/>
        <v>1.7637821588694216</v>
      </c>
      <c r="U700" s="54">
        <f t="shared" si="271"/>
        <v>1.7849169414613986</v>
      </c>
      <c r="V700" s="54">
        <f t="shared" si="271"/>
        <v>1.8021420600326645</v>
      </c>
      <c r="W700" s="54">
        <f t="shared" si="271"/>
        <v>1.8156015374906096</v>
      </c>
      <c r="X700" s="54">
        <f t="shared" si="271"/>
        <v>1.8254925085023637</v>
      </c>
      <c r="Y700" s="54">
        <f t="shared" si="271"/>
        <v>1.8320428367258534</v>
      </c>
      <c r="Z700" s="54">
        <f t="shared" si="271"/>
        <v>1.835495428972076</v>
      </c>
      <c r="AA700" s="54">
        <f t="shared" si="271"/>
        <v>1.8360975228461425</v>
      </c>
      <c r="AB700" s="54">
        <f t="shared" si="271"/>
        <v>1.8340935317574147</v>
      </c>
      <c r="AC700" s="54">
        <f t="shared" si="272"/>
        <v>1.829720386145123</v>
      </c>
      <c r="AD700" s="54">
        <f t="shared" si="272"/>
        <v>1.8232046090286325</v>
      </c>
      <c r="AE700" s="54">
        <f t="shared" si="272"/>
        <v>1.8147605898938381</v>
      </c>
      <c r="AF700" s="54">
        <f t="shared" si="272"/>
        <v>1.8045896831005632</v>
      </c>
      <c r="AG700" s="54">
        <f t="shared" si="272"/>
        <v>1.7928798706634164</v>
      </c>
      <c r="AH700" s="54">
        <f t="shared" si="272"/>
        <v>1.7798058081149613</v>
      </c>
      <c r="AI700" s="54">
        <f t="shared" si="272"/>
        <v>1.7655291267326454</v>
      </c>
      <c r="AJ700" s="54">
        <f t="shared" si="272"/>
        <v>1.7501989032592238</v>
      </c>
      <c r="AK700" s="54">
        <f t="shared" si="272"/>
        <v>1.7339522346220242</v>
      </c>
      <c r="AL700" s="54">
        <f t="shared" si="272"/>
        <v>1.7169148736507789</v>
      </c>
      <c r="AN700" s="55">
        <f t="shared" si="255"/>
        <v>-7.4999999999999991E-4</v>
      </c>
      <c r="AO700" s="55">
        <f t="shared" si="256"/>
        <v>-6.9999999999958984E-5</v>
      </c>
      <c r="AP700" s="55">
        <f t="shared" si="257"/>
        <v>-3.125E-2</v>
      </c>
      <c r="AQ700" s="55">
        <f t="shared" si="258"/>
        <v>0.24969999999999981</v>
      </c>
      <c r="AR700" s="55">
        <f t="shared" si="259"/>
        <v>-5.1299999999994128E-3</v>
      </c>
      <c r="AS700" s="55">
        <f t="shared" si="260"/>
        <v>0.19245000000000001</v>
      </c>
    </row>
    <row r="701" spans="1:45" ht="13.5" customHeight="1">
      <c r="A701" s="51">
        <v>691</v>
      </c>
      <c r="B701" s="52">
        <v>44819</v>
      </c>
      <c r="C701" s="53">
        <v>1E-4</v>
      </c>
      <c r="D701" s="53">
        <v>0.26854</v>
      </c>
      <c r="E701" s="53">
        <v>5.2698700000000001</v>
      </c>
      <c r="F701" s="53">
        <v>2.3122799999999999</v>
      </c>
      <c r="G701" s="53">
        <v>12.17564</v>
      </c>
      <c r="H701" s="53">
        <v>1.18394</v>
      </c>
      <c r="I701" s="54">
        <f t="shared" ref="I701:R710" si="273">IFERROR($C701 + $D701 * (1 - EXP(-I$9 / $G701)) / (I$9 / $G701)+ $E701 * ((1 - EXP(-I$9 / $G701)) / (I$9 / $G701) - EXP(-I$9 / $G701))+ $F701 * ((1 - EXP(-I$9 / $H701)) / (I$9 / $H701) - EXP(-I$9 / $H701)),"n.a")</f>
        <v>1.0304267996419267</v>
      </c>
      <c r="J701" s="54">
        <f t="shared" si="273"/>
        <v>1.3250398373711016</v>
      </c>
      <c r="K701" s="54">
        <f t="shared" si="273"/>
        <v>1.4465905816449007</v>
      </c>
      <c r="L701" s="54">
        <f t="shared" si="273"/>
        <v>1.5087051346784572</v>
      </c>
      <c r="M701" s="54">
        <f t="shared" si="273"/>
        <v>1.552792370644771</v>
      </c>
      <c r="N701" s="54">
        <f t="shared" si="273"/>
        <v>1.5922961289482229</v>
      </c>
      <c r="O701" s="54">
        <f t="shared" si="273"/>
        <v>1.6304381596339304</v>
      </c>
      <c r="P701" s="54">
        <f t="shared" si="273"/>
        <v>1.6671161412519702</v>
      </c>
      <c r="Q701" s="54">
        <f t="shared" si="273"/>
        <v>1.7014453816519626</v>
      </c>
      <c r="R701" s="54">
        <f t="shared" si="273"/>
        <v>1.7326005639027131</v>
      </c>
      <c r="S701" s="54">
        <f t="shared" ref="S701:AB710" si="274">IFERROR($C701 + $D701 * (1 - EXP(-S$9 / $G701)) / (S$9 / $G701)+ $E701 * ((1 - EXP(-S$9 / $G701)) / (S$9 / $G701) - EXP(-S$9 / $G701))+ $F701 * ((1 - EXP(-S$9 / $H701)) / (S$9 / $H701) - EXP(-S$9 / $H701)),"n.a")</f>
        <v>1.7600261650139615</v>
      </c>
      <c r="T701" s="54">
        <f t="shared" si="274"/>
        <v>1.7834338381288404</v>
      </c>
      <c r="U701" s="54">
        <f t="shared" si="274"/>
        <v>1.8027431237406781</v>
      </c>
      <c r="V701" s="54">
        <f t="shared" si="274"/>
        <v>1.8180190814524662</v>
      </c>
      <c r="W701" s="54">
        <f t="shared" si="274"/>
        <v>1.8294218138868008</v>
      </c>
      <c r="X701" s="54">
        <f t="shared" si="274"/>
        <v>1.8371694548103581</v>
      </c>
      <c r="Y701" s="54">
        <f t="shared" si="274"/>
        <v>1.8415123101335944</v>
      </c>
      <c r="Z701" s="54">
        <f t="shared" si="274"/>
        <v>1.8427152905364663</v>
      </c>
      <c r="AA701" s="54">
        <f t="shared" si="274"/>
        <v>1.8410462177052758</v>
      </c>
      <c r="AB701" s="54">
        <f t="shared" si="274"/>
        <v>1.8367681965449565</v>
      </c>
      <c r="AC701" s="54">
        <f t="shared" ref="AC701:AL710" si="275">IFERROR($C701 + $D701 * (1 - EXP(-AC$9 / $G701)) / (AC$9 / $G701)+ $E701 * ((1 - EXP(-AC$9 / $G701)) / (AC$9 / $G701) - EXP(-AC$9 / $G701))+ $F701 * ((1 - EXP(-AC$9 / $H701)) / (AC$9 / $H701) - EXP(-AC$9 / $H701)),"n.a")</f>
        <v>1.830134771931516</v>
      </c>
      <c r="AD701" s="54">
        <f t="shared" si="275"/>
        <v>1.8213869832939047</v>
      </c>
      <c r="AE701" s="54">
        <f t="shared" si="275"/>
        <v>1.810751709362989</v>
      </c>
      <c r="AF701" s="54">
        <f t="shared" si="275"/>
        <v>1.7984408874266082</v>
      </c>
      <c r="AG701" s="54">
        <f t="shared" si="275"/>
        <v>1.7846513220983788</v>
      </c>
      <c r="AH701" s="54">
        <f t="shared" si="275"/>
        <v>1.7695648873575958</v>
      </c>
      <c r="AI701" s="54">
        <f t="shared" si="275"/>
        <v>1.7533489860856772</v>
      </c>
      <c r="AJ701" s="54">
        <f t="shared" si="275"/>
        <v>1.7361571727722915</v>
      </c>
      <c r="AK701" s="54">
        <f t="shared" si="275"/>
        <v>1.7181298736869772</v>
      </c>
      <c r="AL701" s="54">
        <f t="shared" si="275"/>
        <v>1.6993951587347884</v>
      </c>
      <c r="AN701" s="55">
        <f t="shared" si="255"/>
        <v>0</v>
      </c>
      <c r="AO701" s="55">
        <f t="shared" si="256"/>
        <v>-5.0690000000000013E-2</v>
      </c>
      <c r="AP701" s="55">
        <f t="shared" si="257"/>
        <v>5.4280000000000328E-2</v>
      </c>
      <c r="AQ701" s="55">
        <f t="shared" si="258"/>
        <v>0.27454000000000001</v>
      </c>
      <c r="AR701" s="55">
        <f t="shared" si="259"/>
        <v>-0.55679000000000123</v>
      </c>
      <c r="AS701" s="55">
        <f t="shared" si="260"/>
        <v>-6.3639999999999919E-2</v>
      </c>
    </row>
    <row r="702" spans="1:45" ht="13.5" customHeight="1">
      <c r="A702" s="51">
        <v>692</v>
      </c>
      <c r="B702" s="52">
        <v>44820</v>
      </c>
      <c r="C702" s="53">
        <v>5.4000000000000001E-4</v>
      </c>
      <c r="D702" s="53">
        <v>0.22309000000000001</v>
      </c>
      <c r="E702" s="53">
        <v>5.2319399999999998</v>
      </c>
      <c r="F702" s="53">
        <v>2.8282500000000002</v>
      </c>
      <c r="G702" s="53">
        <v>11.7409</v>
      </c>
      <c r="H702" s="53">
        <v>1.1328199999999999</v>
      </c>
      <c r="I702" s="54">
        <f t="shared" si="273"/>
        <v>1.1336897428015584</v>
      </c>
      <c r="J702" s="54">
        <f t="shared" si="273"/>
        <v>1.4477060941814726</v>
      </c>
      <c r="K702" s="54">
        <f t="shared" si="273"/>
        <v>1.5543892142403566</v>
      </c>
      <c r="L702" s="54">
        <f t="shared" si="273"/>
        <v>1.5968073932515057</v>
      </c>
      <c r="M702" s="54">
        <f t="shared" si="273"/>
        <v>1.6239853821520092</v>
      </c>
      <c r="N702" s="54">
        <f t="shared" si="273"/>
        <v>1.6503042570682196</v>
      </c>
      <c r="O702" s="54">
        <f t="shared" si="273"/>
        <v>1.6782610208596793</v>
      </c>
      <c r="P702" s="54">
        <f t="shared" si="273"/>
        <v>1.7068710704756387</v>
      </c>
      <c r="Q702" s="54">
        <f t="shared" si="273"/>
        <v>1.7345662414921321</v>
      </c>
      <c r="R702" s="54">
        <f t="shared" si="273"/>
        <v>1.7600567682268471</v>
      </c>
      <c r="S702" s="54">
        <f t="shared" si="274"/>
        <v>1.7824872638383378</v>
      </c>
      <c r="T702" s="54">
        <f t="shared" si="274"/>
        <v>1.801379375590253</v>
      </c>
      <c r="U702" s="54">
        <f t="shared" si="274"/>
        <v>1.8165326246433913</v>
      </c>
      <c r="V702" s="54">
        <f t="shared" si="274"/>
        <v>1.8279359084037219</v>
      </c>
      <c r="W702" s="54">
        <f t="shared" si="274"/>
        <v>1.8357005934552824</v>
      </c>
      <c r="X702" s="54">
        <f t="shared" si="274"/>
        <v>1.8400132994723137</v>
      </c>
      <c r="Y702" s="54">
        <f t="shared" si="274"/>
        <v>1.841103688110268</v>
      </c>
      <c r="Z702" s="54">
        <f t="shared" si="274"/>
        <v>1.8392229028266653</v>
      </c>
      <c r="AA702" s="54">
        <f t="shared" si="274"/>
        <v>1.8346293343634272</v>
      </c>
      <c r="AB702" s="54">
        <f t="shared" si="274"/>
        <v>1.8275793576458255</v>
      </c>
      <c r="AC702" s="54">
        <f t="shared" si="275"/>
        <v>1.8183214274292303</v>
      </c>
      <c r="AD702" s="54">
        <f t="shared" si="275"/>
        <v>1.8070924423560237</v>
      </c>
      <c r="AE702" s="54">
        <f t="shared" si="275"/>
        <v>1.7941156421828857</v>
      </c>
      <c r="AF702" s="54">
        <f t="shared" si="275"/>
        <v>1.77959954092479</v>
      </c>
      <c r="AG702" s="54">
        <f t="shared" si="275"/>
        <v>1.7637375576849077</v>
      </c>
      <c r="AH702" s="54">
        <f t="shared" si="275"/>
        <v>1.7467081135580618</v>
      </c>
      <c r="AI702" s="54">
        <f t="shared" si="275"/>
        <v>1.728675034974553</v>
      </c>
      <c r="AJ702" s="54">
        <f t="shared" si="275"/>
        <v>1.7097881528691863</v>
      </c>
      <c r="AK702" s="54">
        <f t="shared" si="275"/>
        <v>1.6901840207545982</v>
      </c>
      <c r="AL702" s="54">
        <f t="shared" si="275"/>
        <v>1.6699866981527844</v>
      </c>
      <c r="AN702" s="55">
        <f t="shared" si="255"/>
        <v>4.4000000000000002E-4</v>
      </c>
      <c r="AO702" s="55">
        <f t="shared" si="256"/>
        <v>-4.544999999999999E-2</v>
      </c>
      <c r="AP702" s="55">
        <f t="shared" si="257"/>
        <v>-3.7930000000000241E-2</v>
      </c>
      <c r="AQ702" s="55">
        <f t="shared" si="258"/>
        <v>0.51597000000000026</v>
      </c>
      <c r="AR702" s="55">
        <f t="shared" si="259"/>
        <v>-0.43473999999999968</v>
      </c>
      <c r="AS702" s="55">
        <f t="shared" si="260"/>
        <v>-5.1120000000000054E-2</v>
      </c>
    </row>
    <row r="703" spans="1:45" ht="13.5" customHeight="1">
      <c r="A703" s="51">
        <v>693</v>
      </c>
      <c r="B703" s="52">
        <v>44823</v>
      </c>
      <c r="C703" s="53">
        <v>4.5799999999999999E-3</v>
      </c>
      <c r="D703" s="53">
        <v>0.15468999999999999</v>
      </c>
      <c r="E703" s="53">
        <v>5.5066499999999996</v>
      </c>
      <c r="F703" s="53">
        <v>2.9325399999999999</v>
      </c>
      <c r="G703" s="53">
        <v>11.577209999999999</v>
      </c>
      <c r="H703" s="53">
        <v>1.0437799999999999</v>
      </c>
      <c r="I703" s="54">
        <f t="shared" si="273"/>
        <v>1.1389450075495811</v>
      </c>
      <c r="J703" s="54">
        <f t="shared" si="273"/>
        <v>1.4445102736195086</v>
      </c>
      <c r="K703" s="54">
        <f t="shared" si="273"/>
        <v>1.5393779365519165</v>
      </c>
      <c r="L703" s="54">
        <f t="shared" si="273"/>
        <v>1.5786340735826905</v>
      </c>
      <c r="M703" s="54">
        <f t="shared" si="273"/>
        <v>1.6092656162394929</v>
      </c>
      <c r="N703" s="54">
        <f t="shared" si="273"/>
        <v>1.6422843537989729</v>
      </c>
      <c r="O703" s="54">
        <f t="shared" si="273"/>
        <v>1.6779420266812692</v>
      </c>
      <c r="P703" s="54">
        <f t="shared" si="273"/>
        <v>1.7140872081474896</v>
      </c>
      <c r="Q703" s="54">
        <f t="shared" si="273"/>
        <v>1.7486468078394743</v>
      </c>
      <c r="R703" s="54">
        <f t="shared" si="273"/>
        <v>1.7801690059527047</v>
      </c>
      <c r="S703" s="54">
        <f t="shared" si="274"/>
        <v>1.8077947115278434</v>
      </c>
      <c r="T703" s="54">
        <f t="shared" si="274"/>
        <v>1.8311061938607296</v>
      </c>
      <c r="U703" s="54">
        <f t="shared" si="274"/>
        <v>1.8499839254480528</v>
      </c>
      <c r="V703" s="54">
        <f t="shared" si="274"/>
        <v>1.8644991161295237</v>
      </c>
      <c r="W703" s="54">
        <f t="shared" si="274"/>
        <v>1.8748395301852625</v>
      </c>
      <c r="X703" s="54">
        <f t="shared" si="274"/>
        <v>1.8812601275406016</v>
      </c>
      <c r="Y703" s="54">
        <f t="shared" si="274"/>
        <v>1.8840507973551073</v>
      </c>
      <c r="Z703" s="54">
        <f t="shared" si="274"/>
        <v>1.8835154863100008</v>
      </c>
      <c r="AA703" s="54">
        <f t="shared" si="274"/>
        <v>1.8799588374295033</v>
      </c>
      <c r="AB703" s="54">
        <f t="shared" si="274"/>
        <v>1.8736777725059508</v>
      </c>
      <c r="AC703" s="54">
        <f t="shared" si="275"/>
        <v>1.8649563382307417</v>
      </c>
      <c r="AD703" s="54">
        <f t="shared" si="275"/>
        <v>1.8540627155130738</v>
      </c>
      <c r="AE703" s="54">
        <f t="shared" si="275"/>
        <v>1.8412476662950283</v>
      </c>
      <c r="AF703" s="54">
        <f t="shared" si="275"/>
        <v>1.8267439350063539</v>
      </c>
      <c r="AG703" s="54">
        <f t="shared" si="275"/>
        <v>1.8107662802872484</v>
      </c>
      <c r="AH703" s="54">
        <f t="shared" si="275"/>
        <v>1.7935119171251417</v>
      </c>
      <c r="AI703" s="54">
        <f t="shared" si="275"/>
        <v>1.7751612192896644</v>
      </c>
      <c r="AJ703" s="54">
        <f t="shared" si="275"/>
        <v>1.7558785790363693</v>
      </c>
      <c r="AK703" s="54">
        <f t="shared" si="275"/>
        <v>1.7358133532019937</v>
      </c>
      <c r="AL703" s="54">
        <f t="shared" si="275"/>
        <v>1.7151008469944165</v>
      </c>
      <c r="AN703" s="55">
        <f t="shared" si="255"/>
        <v>4.0400000000000002E-3</v>
      </c>
      <c r="AO703" s="55">
        <f t="shared" si="256"/>
        <v>-6.8400000000000016E-2</v>
      </c>
      <c r="AP703" s="55">
        <f t="shared" si="257"/>
        <v>0.27470999999999979</v>
      </c>
      <c r="AQ703" s="55">
        <f t="shared" si="258"/>
        <v>0.10428999999999977</v>
      </c>
      <c r="AR703" s="55">
        <f t="shared" si="259"/>
        <v>-0.16369000000000078</v>
      </c>
      <c r="AS703" s="55">
        <f t="shared" si="260"/>
        <v>-8.9040000000000008E-2</v>
      </c>
    </row>
    <row r="704" spans="1:45" ht="13.5" customHeight="1">
      <c r="A704" s="51">
        <v>694</v>
      </c>
      <c r="B704" s="52">
        <v>44824</v>
      </c>
      <c r="C704" s="53">
        <v>2.7E-4</v>
      </c>
      <c r="D704" s="53">
        <v>0.21301</v>
      </c>
      <c r="E704" s="53">
        <v>5.6458300000000001</v>
      </c>
      <c r="F704" s="53">
        <v>3.2132499999999999</v>
      </c>
      <c r="G704" s="53">
        <v>11.616490000000001</v>
      </c>
      <c r="H704" s="53">
        <v>1.0414000000000001</v>
      </c>
      <c r="I704" s="54">
        <f t="shared" si="273"/>
        <v>1.2691712745580142</v>
      </c>
      <c r="J704" s="54">
        <f t="shared" si="273"/>
        <v>1.5867401517580322</v>
      </c>
      <c r="K704" s="54">
        <f t="shared" si="273"/>
        <v>1.6754867253755368</v>
      </c>
      <c r="L704" s="54">
        <f t="shared" si="273"/>
        <v>1.7053311090081</v>
      </c>
      <c r="M704" s="54">
        <f t="shared" si="273"/>
        <v>1.7274534803083721</v>
      </c>
      <c r="N704" s="54">
        <f t="shared" si="273"/>
        <v>1.7536467772754005</v>
      </c>
      <c r="O704" s="54">
        <f t="shared" si="273"/>
        <v>1.7839831182975352</v>
      </c>
      <c r="P704" s="54">
        <f t="shared" si="273"/>
        <v>1.8159523562869777</v>
      </c>
      <c r="Q704" s="54">
        <f t="shared" si="273"/>
        <v>1.847161780919325</v>
      </c>
      <c r="R704" s="54">
        <f t="shared" si="273"/>
        <v>1.8759188934657289</v>
      </c>
      <c r="S704" s="54">
        <f t="shared" si="274"/>
        <v>1.9011935828160256</v>
      </c>
      <c r="T704" s="54">
        <f t="shared" si="274"/>
        <v>1.9224488856881981</v>
      </c>
      <c r="U704" s="54">
        <f t="shared" si="274"/>
        <v>1.9394823309670444</v>
      </c>
      <c r="V704" s="54">
        <f t="shared" si="274"/>
        <v>1.9523071356636821</v>
      </c>
      <c r="W704" s="54">
        <f t="shared" si="274"/>
        <v>1.9610702088905028</v>
      </c>
      <c r="X704" s="54">
        <f t="shared" si="274"/>
        <v>1.9659975134586916</v>
      </c>
      <c r="Y704" s="54">
        <f t="shared" si="274"/>
        <v>1.9673582357747663</v>
      </c>
      <c r="Z704" s="54">
        <f t="shared" si="274"/>
        <v>1.9654414893456753</v>
      </c>
      <c r="AA704" s="54">
        <f t="shared" si="274"/>
        <v>1.9605412833920379</v>
      </c>
      <c r="AB704" s="54">
        <f t="shared" si="274"/>
        <v>1.9529469388227947</v>
      </c>
      <c r="AC704" s="54">
        <f t="shared" si="275"/>
        <v>1.9429371084056921</v>
      </c>
      <c r="AD704" s="54">
        <f t="shared" si="275"/>
        <v>1.9307761936037522</v>
      </c>
      <c r="AE704" s="54">
        <f t="shared" si="275"/>
        <v>1.9167123614118868</v>
      </c>
      <c r="AF704" s="54">
        <f t="shared" si="275"/>
        <v>1.9009766305901779</v>
      </c>
      <c r="AG704" s="54">
        <f t="shared" si="275"/>
        <v>1.8837826703143383</v>
      </c>
      <c r="AH704" s="54">
        <f t="shared" si="275"/>
        <v>1.8653270687847461</v>
      </c>
      <c r="AI704" s="54">
        <f t="shared" si="275"/>
        <v>1.8457899057813978</v>
      </c>
      <c r="AJ704" s="54">
        <f t="shared" si="275"/>
        <v>1.8253355148039474</v>
      </c>
      <c r="AK704" s="54">
        <f t="shared" si="275"/>
        <v>1.8041133557409283</v>
      </c>
      <c r="AL704" s="54">
        <f t="shared" si="275"/>
        <v>1.7822589433999727</v>
      </c>
      <c r="AN704" s="55">
        <f t="shared" si="255"/>
        <v>-4.3099999999999996E-3</v>
      </c>
      <c r="AO704" s="55">
        <f t="shared" si="256"/>
        <v>5.8320000000000011E-2</v>
      </c>
      <c r="AP704" s="55">
        <f t="shared" si="257"/>
        <v>0.13918000000000053</v>
      </c>
      <c r="AQ704" s="55">
        <f t="shared" si="258"/>
        <v>0.28071000000000002</v>
      </c>
      <c r="AR704" s="55">
        <f t="shared" si="259"/>
        <v>3.9280000000001536E-2</v>
      </c>
      <c r="AS704" s="55">
        <f t="shared" si="260"/>
        <v>-2.3799999999998267E-3</v>
      </c>
    </row>
    <row r="705" spans="1:45" ht="13.5" customHeight="1">
      <c r="A705" s="51">
        <v>695</v>
      </c>
      <c r="B705" s="52">
        <v>44825</v>
      </c>
      <c r="C705" s="53">
        <v>1.9584699999999999</v>
      </c>
      <c r="D705" s="53">
        <v>-6.9022199999999998</v>
      </c>
      <c r="E705" s="53">
        <v>0.23416999999999999</v>
      </c>
      <c r="F705" s="53">
        <v>-0.50014999999999998</v>
      </c>
      <c r="G705" s="53">
        <v>7.5179999999999997E-2</v>
      </c>
      <c r="H705" s="53">
        <v>1.58145</v>
      </c>
      <c r="I705" s="54">
        <f t="shared" si="273"/>
        <v>1.3522389383490578</v>
      </c>
      <c r="J705" s="54">
        <f t="shared" si="273"/>
        <v>1.5652045955546376</v>
      </c>
      <c r="K705" s="54">
        <f t="shared" si="273"/>
        <v>1.642299724592438</v>
      </c>
      <c r="L705" s="54">
        <f t="shared" si="273"/>
        <v>1.6910342977581416</v>
      </c>
      <c r="M705" s="54">
        <f t="shared" si="273"/>
        <v>1.7279012233812705</v>
      </c>
      <c r="N705" s="54">
        <f t="shared" si="273"/>
        <v>1.7573153847857703</v>
      </c>
      <c r="O705" s="54">
        <f t="shared" si="273"/>
        <v>1.7811927960347931</v>
      </c>
      <c r="P705" s="54">
        <f t="shared" si="273"/>
        <v>1.800742981647484</v>
      </c>
      <c r="Q705" s="54">
        <f t="shared" si="273"/>
        <v>1.8168702365256602</v>
      </c>
      <c r="R705" s="54">
        <f t="shared" si="273"/>
        <v>1.8302825425695868</v>
      </c>
      <c r="S705" s="54">
        <f t="shared" si="274"/>
        <v>1.8415365604018719</v>
      </c>
      <c r="T705" s="54">
        <f t="shared" si="274"/>
        <v>1.8510678635733944</v>
      </c>
      <c r="U705" s="54">
        <f t="shared" si="274"/>
        <v>1.8592158883282943</v>
      </c>
      <c r="V705" s="54">
        <f t="shared" si="274"/>
        <v>1.8662448732568897</v>
      </c>
      <c r="W705" s="54">
        <f t="shared" si="274"/>
        <v>1.8723609298964221</v>
      </c>
      <c r="X705" s="54">
        <f t="shared" si="274"/>
        <v>1.8777255510210766</v>
      </c>
      <c r="Y705" s="54">
        <f t="shared" si="274"/>
        <v>1.8824660682775285</v>
      </c>
      <c r="Z705" s="54">
        <f t="shared" si="274"/>
        <v>1.8866836346824238</v>
      </c>
      <c r="AA705" s="54">
        <f t="shared" si="274"/>
        <v>1.8904592701814618</v>
      </c>
      <c r="AB705" s="54">
        <f t="shared" si="274"/>
        <v>1.893858426147121</v>
      </c>
      <c r="AC705" s="54">
        <f t="shared" si="275"/>
        <v>1.8969344332225853</v>
      </c>
      <c r="AD705" s="54">
        <f t="shared" si="275"/>
        <v>1.8997311136632336</v>
      </c>
      <c r="AE705" s="54">
        <f t="shared" si="275"/>
        <v>1.9022847704143038</v>
      </c>
      <c r="AF705" s="54">
        <f t="shared" si="275"/>
        <v>1.9046257110805103</v>
      </c>
      <c r="AG705" s="54">
        <f t="shared" si="275"/>
        <v>1.9067794238322149</v>
      </c>
      <c r="AH705" s="54">
        <f t="shared" si="275"/>
        <v>1.9087674916422614</v>
      </c>
      <c r="AI705" s="54">
        <f t="shared" si="275"/>
        <v>1.9106083086546441</v>
      </c>
      <c r="AJ705" s="54">
        <f t="shared" si="275"/>
        <v>1.9123176459308873</v>
      </c>
      <c r="AK705" s="54">
        <f t="shared" si="275"/>
        <v>1.9139091017139007</v>
      </c>
      <c r="AL705" s="54">
        <f t="shared" si="275"/>
        <v>1.915394462490003</v>
      </c>
      <c r="AN705" s="55">
        <f t="shared" si="255"/>
        <v>1.9581999999999999</v>
      </c>
      <c r="AO705" s="55">
        <f t="shared" si="256"/>
        <v>-7.1152299999999995</v>
      </c>
      <c r="AP705" s="55">
        <f t="shared" si="257"/>
        <v>-5.4116600000000004</v>
      </c>
      <c r="AQ705" s="55">
        <f t="shared" si="258"/>
        <v>-3.7134</v>
      </c>
      <c r="AR705" s="55">
        <f t="shared" si="259"/>
        <v>-11.541310000000001</v>
      </c>
      <c r="AS705" s="55">
        <f t="shared" si="260"/>
        <v>0.54004999999999992</v>
      </c>
    </row>
    <row r="706" spans="1:45" ht="13.5" customHeight="1">
      <c r="A706" s="51">
        <v>696</v>
      </c>
      <c r="B706" s="52">
        <v>44826</v>
      </c>
      <c r="C706" s="53">
        <v>1.85219</v>
      </c>
      <c r="D706" s="53">
        <v>-4.9221899999999996</v>
      </c>
      <c r="E706" s="53">
        <v>0.47838999999999998</v>
      </c>
      <c r="F706" s="53">
        <v>1.44295</v>
      </c>
      <c r="G706" s="53">
        <v>0.14584</v>
      </c>
      <c r="H706" s="53">
        <v>0.23905000000000001</v>
      </c>
      <c r="I706" s="54">
        <f t="shared" si="273"/>
        <v>1.5219580345102313</v>
      </c>
      <c r="J706" s="54">
        <f t="shared" si="273"/>
        <v>1.7002408832490297</v>
      </c>
      <c r="K706" s="54">
        <f t="shared" si="273"/>
        <v>1.7511356103641478</v>
      </c>
      <c r="L706" s="54">
        <f t="shared" si="273"/>
        <v>1.7764032686845668</v>
      </c>
      <c r="M706" s="54">
        <f t="shared" si="273"/>
        <v>1.7915606798532604</v>
      </c>
      <c r="N706" s="54">
        <f t="shared" si="273"/>
        <v>1.8016655675644659</v>
      </c>
      <c r="O706" s="54">
        <f t="shared" si="273"/>
        <v>1.8088833436425709</v>
      </c>
      <c r="P706" s="54">
        <f t="shared" si="273"/>
        <v>1.8142966756874956</v>
      </c>
      <c r="Q706" s="54">
        <f t="shared" si="273"/>
        <v>1.8185070450555556</v>
      </c>
      <c r="R706" s="54">
        <f t="shared" si="273"/>
        <v>1.8218753405500001</v>
      </c>
      <c r="S706" s="54">
        <f t="shared" si="274"/>
        <v>1.8246312186818181</v>
      </c>
      <c r="T706" s="54">
        <f t="shared" si="274"/>
        <v>1.8269277837916666</v>
      </c>
      <c r="U706" s="54">
        <f t="shared" si="274"/>
        <v>1.8288710311923075</v>
      </c>
      <c r="V706" s="54">
        <f t="shared" si="274"/>
        <v>1.8305366718214287</v>
      </c>
      <c r="W706" s="54">
        <f t="shared" si="274"/>
        <v>1.8319802270333334</v>
      </c>
      <c r="X706" s="54">
        <f t="shared" si="274"/>
        <v>1.83324333784375</v>
      </c>
      <c r="Y706" s="54">
        <f t="shared" si="274"/>
        <v>1.8343578473823527</v>
      </c>
      <c r="Z706" s="54">
        <f t="shared" si="274"/>
        <v>1.8353485225277779</v>
      </c>
      <c r="AA706" s="54">
        <f t="shared" si="274"/>
        <v>1.8362349160789473</v>
      </c>
      <c r="AB706" s="54">
        <f t="shared" si="274"/>
        <v>1.8370326702749999</v>
      </c>
      <c r="AC706" s="54">
        <f t="shared" si="275"/>
        <v>1.8377544478809522</v>
      </c>
      <c r="AD706" s="54">
        <f t="shared" si="275"/>
        <v>1.8384106093409089</v>
      </c>
      <c r="AE706" s="54">
        <f t="shared" si="275"/>
        <v>1.8390097132826086</v>
      </c>
      <c r="AF706" s="54">
        <f t="shared" si="275"/>
        <v>1.8395588918958334</v>
      </c>
      <c r="AG706" s="54">
        <f t="shared" si="275"/>
        <v>1.8400641362200001</v>
      </c>
      <c r="AH706" s="54">
        <f t="shared" si="275"/>
        <v>1.840530515596154</v>
      </c>
      <c r="AI706" s="54">
        <f t="shared" si="275"/>
        <v>1.840962348351852</v>
      </c>
      <c r="AJ706" s="54">
        <f t="shared" si="275"/>
        <v>1.8413633359107142</v>
      </c>
      <c r="AK706" s="54">
        <f t="shared" si="275"/>
        <v>1.8417366691551724</v>
      </c>
      <c r="AL706" s="54">
        <f t="shared" si="275"/>
        <v>1.8420851135166667</v>
      </c>
      <c r="AN706" s="55">
        <f t="shared" si="255"/>
        <v>-0.10627999999999993</v>
      </c>
      <c r="AO706" s="55">
        <f t="shared" si="256"/>
        <v>1.9800300000000002</v>
      </c>
      <c r="AP706" s="55">
        <f t="shared" si="257"/>
        <v>0.24421999999999999</v>
      </c>
      <c r="AQ706" s="55">
        <f t="shared" si="258"/>
        <v>1.9430999999999998</v>
      </c>
      <c r="AR706" s="55">
        <f t="shared" si="259"/>
        <v>7.0660000000000001E-2</v>
      </c>
      <c r="AS706" s="55">
        <f t="shared" si="260"/>
        <v>-1.3424</v>
      </c>
    </row>
    <row r="707" spans="1:45" ht="13.5" customHeight="1">
      <c r="A707" s="51">
        <v>697</v>
      </c>
      <c r="B707" s="52">
        <v>44827</v>
      </c>
      <c r="C707" s="53">
        <v>1.65035</v>
      </c>
      <c r="D707" s="53">
        <v>-4.2999000000000001</v>
      </c>
      <c r="E707" s="53">
        <v>3.7482199999999999</v>
      </c>
      <c r="F707" s="53">
        <v>1.13551</v>
      </c>
      <c r="G707" s="53">
        <v>0.23214000000000001</v>
      </c>
      <c r="H707" s="53">
        <v>6.4171300000000002</v>
      </c>
      <c r="I707" s="54">
        <f t="shared" si="273"/>
        <v>1.553340617273842</v>
      </c>
      <c r="J707" s="54">
        <f t="shared" si="273"/>
        <v>1.7297942340429402</v>
      </c>
      <c r="K707" s="54">
        <f t="shared" si="273"/>
        <v>1.8032102669746921</v>
      </c>
      <c r="L707" s="54">
        <f t="shared" si="273"/>
        <v>1.8544997967228143</v>
      </c>
      <c r="M707" s="54">
        <f t="shared" si="273"/>
        <v>1.89250677639957</v>
      </c>
      <c r="N707" s="54">
        <f t="shared" si="273"/>
        <v>1.920893588409915</v>
      </c>
      <c r="O707" s="54">
        <f t="shared" si="273"/>
        <v>1.9418565060304891</v>
      </c>
      <c r="P707" s="54">
        <f t="shared" si="273"/>
        <v>1.9569325341404746</v>
      </c>
      <c r="Q707" s="54">
        <f t="shared" si="273"/>
        <v>1.9672843248582119</v>
      </c>
      <c r="R707" s="54">
        <f t="shared" si="273"/>
        <v>1.973827929371633</v>
      </c>
      <c r="S707" s="54">
        <f t="shared" si="274"/>
        <v>1.9773011969987138</v>
      </c>
      <c r="T707" s="54">
        <f t="shared" si="274"/>
        <v>1.9783057427083046</v>
      </c>
      <c r="U707" s="54">
        <f t="shared" si="274"/>
        <v>1.9773354159061847</v>
      </c>
      <c r="V707" s="54">
        <f t="shared" si="274"/>
        <v>1.9747970227321394</v>
      </c>
      <c r="W707" s="54">
        <f t="shared" si="274"/>
        <v>1.9710261488861427</v>
      </c>
      <c r="X707" s="54">
        <f t="shared" si="274"/>
        <v>1.9662996331286522</v>
      </c>
      <c r="Y707" s="54">
        <f t="shared" si="274"/>
        <v>1.9608456110200803</v>
      </c>
      <c r="Z707" s="54">
        <f t="shared" si="274"/>
        <v>1.9548517172004196</v>
      </c>
      <c r="AA707" s="54">
        <f t="shared" si="274"/>
        <v>1.9484718475520459</v>
      </c>
      <c r="AB707" s="54">
        <f t="shared" si="274"/>
        <v>1.9418317697895491</v>
      </c>
      <c r="AC707" s="54">
        <f t="shared" si="275"/>
        <v>1.9350337986628987</v>
      </c>
      <c r="AD707" s="54">
        <f t="shared" si="275"/>
        <v>1.9281607029346182</v>
      </c>
      <c r="AE707" s="54">
        <f t="shared" si="275"/>
        <v>1.9212789764700084</v>
      </c>
      <c r="AF707" s="54">
        <f t="shared" si="275"/>
        <v>1.914441580056081</v>
      </c>
      <c r="AG707" s="54">
        <f t="shared" si="275"/>
        <v>1.907690240950747</v>
      </c>
      <c r="AH707" s="54">
        <f t="shared" si="275"/>
        <v>1.9010573818302634</v>
      </c>
      <c r="AI707" s="54">
        <f t="shared" si="275"/>
        <v>1.8945677385821604</v>
      </c>
      <c r="AJ707" s="54">
        <f t="shared" si="275"/>
        <v>1.8882397165062204</v>
      </c>
      <c r="AK707" s="54">
        <f t="shared" si="275"/>
        <v>1.8820865264008215</v>
      </c>
      <c r="AL707" s="54">
        <f t="shared" si="275"/>
        <v>1.8761171353421304</v>
      </c>
      <c r="AN707" s="55">
        <f t="shared" si="255"/>
        <v>-0.20184000000000002</v>
      </c>
      <c r="AO707" s="55">
        <f t="shared" si="256"/>
        <v>0.62228999999999957</v>
      </c>
      <c r="AP707" s="55">
        <f t="shared" si="257"/>
        <v>3.2698299999999998</v>
      </c>
      <c r="AQ707" s="55">
        <f t="shared" si="258"/>
        <v>-0.30743999999999994</v>
      </c>
      <c r="AR707" s="55">
        <f t="shared" si="259"/>
        <v>8.6300000000000016E-2</v>
      </c>
      <c r="AS707" s="55">
        <f t="shared" si="260"/>
        <v>6.1780800000000005</v>
      </c>
    </row>
    <row r="708" spans="1:45" ht="13.5" customHeight="1">
      <c r="A708" s="51">
        <v>698</v>
      </c>
      <c r="B708" s="52">
        <v>44830</v>
      </c>
      <c r="C708" s="53">
        <v>1.49177</v>
      </c>
      <c r="D708" s="53">
        <v>-3.8640099999999999</v>
      </c>
      <c r="E708" s="53">
        <v>4.5348699999999997</v>
      </c>
      <c r="F708" s="53">
        <v>1.8803000000000001</v>
      </c>
      <c r="G708" s="53">
        <v>0.28056999999999999</v>
      </c>
      <c r="H708" s="53">
        <v>6.2719199999999997</v>
      </c>
      <c r="I708" s="54">
        <f t="shared" si="273"/>
        <v>1.6811117764922594</v>
      </c>
      <c r="J708" s="54">
        <f t="shared" si="273"/>
        <v>1.8252463959442853</v>
      </c>
      <c r="K708" s="54">
        <f t="shared" si="273"/>
        <v>1.8834447560606309</v>
      </c>
      <c r="L708" s="54">
        <f t="shared" si="273"/>
        <v>1.9353244615915577</v>
      </c>
      <c r="M708" s="54">
        <f t="shared" si="273"/>
        <v>1.9780312324174742</v>
      </c>
      <c r="N708" s="54">
        <f t="shared" si="273"/>
        <v>2.0111715794428093</v>
      </c>
      <c r="O708" s="54">
        <f t="shared" si="273"/>
        <v>2.0356278952059048</v>
      </c>
      <c r="P708" s="54">
        <f t="shared" si="273"/>
        <v>2.0525942368925194</v>
      </c>
      <c r="Q708" s="54">
        <f t="shared" si="273"/>
        <v>2.0632610648750522</v>
      </c>
      <c r="R708" s="54">
        <f t="shared" si="273"/>
        <v>2.0687130751736693</v>
      </c>
      <c r="S708" s="54">
        <f t="shared" si="274"/>
        <v>2.0699012293053149</v>
      </c>
      <c r="T708" s="54">
        <f t="shared" si="274"/>
        <v>2.0676426106972441</v>
      </c>
      <c r="U708" s="54">
        <f t="shared" si="274"/>
        <v>2.0626307563160013</v>
      </c>
      <c r="V708" s="54">
        <f t="shared" si="274"/>
        <v>2.0554494170499469</v>
      </c>
      <c r="W708" s="54">
        <f t="shared" si="274"/>
        <v>2.0465867601658538</v>
      </c>
      <c r="X708" s="54">
        <f t="shared" si="274"/>
        <v>2.0364487543465879</v>
      </c>
      <c r="Y708" s="54">
        <f t="shared" si="274"/>
        <v>2.0253712523117549</v>
      </c>
      <c r="Z708" s="54">
        <f t="shared" si="274"/>
        <v>2.0136306432458788</v>
      </c>
      <c r="AA708" s="54">
        <f t="shared" si="274"/>
        <v>2.0014531116774101</v>
      </c>
      <c r="AB708" s="54">
        <f t="shared" si="274"/>
        <v>1.9890226113057645</v>
      </c>
      <c r="AC708" s="54">
        <f t="shared" si="275"/>
        <v>1.9764876886821172</v>
      </c>
      <c r="AD708" s="54">
        <f t="shared" si="275"/>
        <v>1.9639672956836995</v>
      </c>
      <c r="AE708" s="54">
        <f t="shared" si="275"/>
        <v>1.9515557230278835</v>
      </c>
      <c r="AF708" s="54">
        <f t="shared" si="275"/>
        <v>1.9393267756484598</v>
      </c>
      <c r="AG708" s="54">
        <f t="shared" si="275"/>
        <v>1.9273372977112346</v>
      </c>
      <c r="AH708" s="54">
        <f t="shared" si="275"/>
        <v>1.9156301419734001</v>
      </c>
      <c r="AI708" s="54">
        <f t="shared" si="275"/>
        <v>1.9042366658754495</v>
      </c>
      <c r="AJ708" s="54">
        <f t="shared" si="275"/>
        <v>1.8931788255436091</v>
      </c>
      <c r="AK708" s="54">
        <f t="shared" si="275"/>
        <v>1.8824709288875889</v>
      </c>
      <c r="AL708" s="54">
        <f t="shared" si="275"/>
        <v>1.872121100191477</v>
      </c>
      <c r="AN708" s="55">
        <f t="shared" si="255"/>
        <v>-0.15857999999999994</v>
      </c>
      <c r="AO708" s="55">
        <f t="shared" si="256"/>
        <v>0.43589000000000011</v>
      </c>
      <c r="AP708" s="55">
        <f t="shared" si="257"/>
        <v>0.78664999999999985</v>
      </c>
      <c r="AQ708" s="55">
        <f t="shared" si="258"/>
        <v>0.74479000000000006</v>
      </c>
      <c r="AR708" s="55">
        <f t="shared" si="259"/>
        <v>4.8429999999999973E-2</v>
      </c>
      <c r="AS708" s="55">
        <f t="shared" si="260"/>
        <v>-0.14521000000000051</v>
      </c>
    </row>
    <row r="709" spans="1:45" ht="13.5" customHeight="1">
      <c r="A709" s="51">
        <v>699</v>
      </c>
      <c r="B709" s="52">
        <v>44831</v>
      </c>
      <c r="C709" s="53">
        <v>1.61622</v>
      </c>
      <c r="D709" s="53">
        <v>-5.4606700000000004</v>
      </c>
      <c r="E709" s="53">
        <v>5.18893</v>
      </c>
      <c r="F709" s="53">
        <v>1.6396999999999999</v>
      </c>
      <c r="G709" s="53">
        <v>0.20533999999999999</v>
      </c>
      <c r="H709" s="53">
        <v>6.1147099999999996</v>
      </c>
      <c r="I709" s="54">
        <f t="shared" si="273"/>
        <v>1.6413502955367911</v>
      </c>
      <c r="J709" s="54">
        <f t="shared" si="273"/>
        <v>1.8042874543521112</v>
      </c>
      <c r="K709" s="54">
        <f t="shared" si="273"/>
        <v>1.8896266330578657</v>
      </c>
      <c r="L709" s="54">
        <f t="shared" si="273"/>
        <v>1.9532849200202649</v>
      </c>
      <c r="M709" s="54">
        <f t="shared" si="273"/>
        <v>2.0012671616090172</v>
      </c>
      <c r="N709" s="54">
        <f t="shared" si="273"/>
        <v>2.0369481063396457</v>
      </c>
      <c r="O709" s="54">
        <f t="shared" si="273"/>
        <v>2.0627686014080697</v>
      </c>
      <c r="P709" s="54">
        <f t="shared" si="273"/>
        <v>2.0806334971944151</v>
      </c>
      <c r="Q709" s="54">
        <f t="shared" si="273"/>
        <v>2.0920759790054482</v>
      </c>
      <c r="R709" s="54">
        <f t="shared" si="273"/>
        <v>2.0983470706388467</v>
      </c>
      <c r="S709" s="54">
        <f t="shared" si="274"/>
        <v>2.1004738967100614</v>
      </c>
      <c r="T709" s="54">
        <f t="shared" si="274"/>
        <v>2.0993018928033744</v>
      </c>
      <c r="U709" s="54">
        <f t="shared" si="274"/>
        <v>2.0955273121217139</v>
      </c>
      <c r="V709" s="54">
        <f t="shared" si="274"/>
        <v>2.0897231372959926</v>
      </c>
      <c r="W709" s="54">
        <f t="shared" si="274"/>
        <v>2.0823601460652132</v>
      </c>
      <c r="X709" s="54">
        <f t="shared" si="274"/>
        <v>2.0738242349778115</v>
      </c>
      <c r="Y709" s="54">
        <f t="shared" si="274"/>
        <v>2.0644307633717278</v>
      </c>
      <c r="Z709" s="54">
        <f t="shared" si="274"/>
        <v>2.0544364788589693</v>
      </c>
      <c r="AA709" s="54">
        <f t="shared" si="274"/>
        <v>2.0440494562134184</v>
      </c>
      <c r="AB709" s="54">
        <f t="shared" si="274"/>
        <v>2.0334373920064093</v>
      </c>
      <c r="AC709" s="54">
        <f t="shared" si="275"/>
        <v>2.0227345317052565</v>
      </c>
      <c r="AD709" s="54">
        <f t="shared" si="275"/>
        <v>2.0120474558122701</v>
      </c>
      <c r="AE709" s="54">
        <f t="shared" si="275"/>
        <v>2.001459912171716</v>
      </c>
      <c r="AF709" s="54">
        <f t="shared" si="275"/>
        <v>1.9910368498857176</v>
      </c>
      <c r="AG709" s="54">
        <f t="shared" si="275"/>
        <v>1.9808277844641227</v>
      </c>
      <c r="AH709" s="54">
        <f t="shared" si="275"/>
        <v>1.9708696025914452</v>
      </c>
      <c r="AI709" s="54">
        <f t="shared" si="275"/>
        <v>1.9611888972953913</v>
      </c>
      <c r="AJ709" s="54">
        <f t="shared" si="275"/>
        <v>1.9518039096510469</v>
      </c>
      <c r="AK709" s="54">
        <f t="shared" si="275"/>
        <v>1.9427261409174752</v>
      </c>
      <c r="AL709" s="54">
        <f t="shared" si="275"/>
        <v>1.9339616887573348</v>
      </c>
      <c r="AN709" s="55">
        <f t="shared" si="255"/>
        <v>0.12444999999999995</v>
      </c>
      <c r="AO709" s="55">
        <f t="shared" si="256"/>
        <v>-1.5966600000000004</v>
      </c>
      <c r="AP709" s="55">
        <f t="shared" si="257"/>
        <v>0.65406000000000031</v>
      </c>
      <c r="AQ709" s="55">
        <f t="shared" si="258"/>
        <v>-0.24060000000000015</v>
      </c>
      <c r="AR709" s="55">
        <f t="shared" si="259"/>
        <v>-7.5229999999999991E-2</v>
      </c>
      <c r="AS709" s="55">
        <f t="shared" si="260"/>
        <v>-0.15721000000000007</v>
      </c>
    </row>
    <row r="710" spans="1:45" ht="13.5" customHeight="1">
      <c r="A710" s="51">
        <v>700</v>
      </c>
      <c r="B710" s="52">
        <v>44832</v>
      </c>
      <c r="C710" s="53">
        <v>1.7135800000000001</v>
      </c>
      <c r="D710" s="53">
        <v>-6.1938599999999999</v>
      </c>
      <c r="E710" s="53">
        <v>4.9185999999999996</v>
      </c>
      <c r="F710" s="53">
        <v>2.1560800000000002</v>
      </c>
      <c r="G710" s="53">
        <v>0.16453000000000001</v>
      </c>
      <c r="H710" s="53">
        <v>6.9300499999999996</v>
      </c>
      <c r="I710" s="54">
        <f t="shared" si="273"/>
        <v>1.6343394404823335</v>
      </c>
      <c r="J710" s="54">
        <f t="shared" si="273"/>
        <v>1.8659148564146761</v>
      </c>
      <c r="K710" s="54">
        <f t="shared" si="273"/>
        <v>1.9951896380713476</v>
      </c>
      <c r="L710" s="54">
        <f t="shared" si="273"/>
        <v>2.0886499563496463</v>
      </c>
      <c r="M710" s="54">
        <f t="shared" si="273"/>
        <v>2.1596446519707917</v>
      </c>
      <c r="N710" s="54">
        <f t="shared" si="273"/>
        <v>2.2140931001278168</v>
      </c>
      <c r="O710" s="54">
        <f t="shared" si="273"/>
        <v>2.2555637087219749</v>
      </c>
      <c r="P710" s="54">
        <f t="shared" si="273"/>
        <v>2.2865726775822939</v>
      </c>
      <c r="Q710" s="54">
        <f t="shared" si="273"/>
        <v>2.3090431699817007</v>
      </c>
      <c r="R710" s="54">
        <f t="shared" si="273"/>
        <v>2.3245087353844895</v>
      </c>
      <c r="S710" s="54">
        <f t="shared" si="274"/>
        <v>2.3342207588550989</v>
      </c>
      <c r="T710" s="54">
        <f t="shared" si="274"/>
        <v>2.3392136309283029</v>
      </c>
      <c r="U710" s="54">
        <f t="shared" si="274"/>
        <v>2.3403486287120021</v>
      </c>
      <c r="V710" s="54">
        <f t="shared" si="274"/>
        <v>2.3383457701177455</v>
      </c>
      <c r="W710" s="54">
        <f t="shared" si="274"/>
        <v>2.3338081726591624</v>
      </c>
      <c r="X710" s="54">
        <f t="shared" si="274"/>
        <v>2.3272413478131195</v>
      </c>
      <c r="Y710" s="54">
        <f t="shared" si="274"/>
        <v>2.3190688489134335</v>
      </c>
      <c r="Z710" s="54">
        <f t="shared" si="274"/>
        <v>2.3096451644060636</v>
      </c>
      <c r="AA710" s="54">
        <f t="shared" si="274"/>
        <v>2.2992664556646121</v>
      </c>
      <c r="AB710" s="54">
        <f t="shared" si="274"/>
        <v>2.2881795650109731</v>
      </c>
      <c r="AC710" s="54">
        <f t="shared" si="275"/>
        <v>2.2765896102781227</v>
      </c>
      <c r="AD710" s="54">
        <f t="shared" si="275"/>
        <v>2.2646664095018134</v>
      </c>
      <c r="AE710" s="54">
        <f t="shared" si="275"/>
        <v>2.2525499284669852</v>
      </c>
      <c r="AF710" s="54">
        <f t="shared" si="275"/>
        <v>2.2403549067368518</v>
      </c>
      <c r="AG710" s="54">
        <f t="shared" si="275"/>
        <v>2.2281747897600095</v>
      </c>
      <c r="AH710" s="54">
        <f t="shared" si="275"/>
        <v>2.216085072853025</v>
      </c>
      <c r="AI710" s="54">
        <f t="shared" si="275"/>
        <v>2.2041461455174529</v>
      </c>
      <c r="AJ710" s="54">
        <f t="shared" si="275"/>
        <v>2.1924057105129924</v>
      </c>
      <c r="AK710" s="54">
        <f t="shared" si="275"/>
        <v>2.1809008405881425</v>
      </c>
      <c r="AL710" s="54">
        <f t="shared" si="275"/>
        <v>2.1696597262157997</v>
      </c>
      <c r="AN710" s="55">
        <f t="shared" si="255"/>
        <v>9.7360000000000113E-2</v>
      </c>
      <c r="AO710" s="55">
        <f t="shared" si="256"/>
        <v>-0.73318999999999956</v>
      </c>
      <c r="AP710" s="55">
        <f t="shared" si="257"/>
        <v>-0.2703300000000004</v>
      </c>
      <c r="AQ710" s="55">
        <f t="shared" si="258"/>
        <v>0.51638000000000028</v>
      </c>
      <c r="AR710" s="55">
        <f t="shared" si="259"/>
        <v>-4.0809999999999985E-2</v>
      </c>
      <c r="AS710" s="55">
        <f t="shared" si="260"/>
        <v>0.81533999999999995</v>
      </c>
    </row>
    <row r="711" spans="1:45" ht="13.5" customHeight="1">
      <c r="A711" s="51">
        <v>701</v>
      </c>
      <c r="B711" s="52">
        <v>44833</v>
      </c>
      <c r="C711" s="53">
        <v>1.6290800000000001</v>
      </c>
      <c r="D711" s="53">
        <v>-6.90794</v>
      </c>
      <c r="E711" s="53">
        <v>6.2872500000000002</v>
      </c>
      <c r="F711" s="53">
        <v>2.1549299999999998</v>
      </c>
      <c r="G711" s="53">
        <v>0.16500999999999999</v>
      </c>
      <c r="H711" s="53">
        <v>7.1698199999999996</v>
      </c>
      <c r="I711" s="54">
        <f t="shared" ref="I711:R720" si="276">IFERROR($C711 + $D711 * (1 - EXP(-I$9 / $G711)) / (I$9 / $G711)+ $E711 * ((1 - EXP(-I$9 / $G711)) / (I$9 / $G711) - EXP(-I$9 / $G711))+ $F711 * ((1 - EXP(-I$9 / $H711)) / (I$9 / $H711) - EXP(-I$9 / $H711)),"n.a")</f>
        <v>1.6492345867964933</v>
      </c>
      <c r="J711" s="54">
        <f t="shared" si="276"/>
        <v>1.8279347990321431</v>
      </c>
      <c r="K711" s="54">
        <f t="shared" si="276"/>
        <v>1.937724462424611</v>
      </c>
      <c r="L711" s="54">
        <f t="shared" si="276"/>
        <v>2.0215674423301375</v>
      </c>
      <c r="M711" s="54">
        <f t="shared" si="276"/>
        <v>2.0872217227923291</v>
      </c>
      <c r="N711" s="54">
        <f t="shared" si="276"/>
        <v>2.1386323548371124</v>
      </c>
      <c r="O711" s="54">
        <f t="shared" si="276"/>
        <v>2.1784534279801666</v>
      </c>
      <c r="P711" s="54">
        <f t="shared" si="276"/>
        <v>2.2087009225529211</v>
      </c>
      <c r="Q711" s="54">
        <f t="shared" si="276"/>
        <v>2.2309932500345022</v>
      </c>
      <c r="R711" s="54">
        <f t="shared" si="276"/>
        <v>2.2466648338324924</v>
      </c>
      <c r="S711" s="54">
        <f t="shared" ref="S711:AB720" si="277">IFERROR($C711 + $D711 * (1 - EXP(-S$9 / $G711)) / (S$9 / $G711)+ $E711 * ((1 - EXP(-S$9 / $G711)) / (S$9 / $G711) - EXP(-S$9 / $G711))+ $F711 * ((1 - EXP(-S$9 / $H711)) / (S$9 / $H711) - EXP(-S$9 / $H711)),"n.a")</f>
        <v>2.2568309931099337</v>
      </c>
      <c r="T711" s="54">
        <f t="shared" si="277"/>
        <v>2.2624305757000012</v>
      </c>
      <c r="U711" s="54">
        <f t="shared" si="277"/>
        <v>2.2642567927514801</v>
      </c>
      <c r="V711" s="54">
        <f t="shared" si="277"/>
        <v>2.2629809563413605</v>
      </c>
      <c r="W711" s="54">
        <f t="shared" si="277"/>
        <v>2.2591714893461479</v>
      </c>
      <c r="X711" s="54">
        <f t="shared" si="277"/>
        <v>2.2533095315920866</v>
      </c>
      <c r="Y711" s="54">
        <f t="shared" si="277"/>
        <v>2.2458019543545489</v>
      </c>
      <c r="Z711" s="54">
        <f t="shared" si="277"/>
        <v>2.2369923231912572</v>
      </c>
      <c r="AA711" s="54">
        <f t="shared" si="277"/>
        <v>2.2271701929172623</v>
      </c>
      <c r="AB711" s="54">
        <f t="shared" si="277"/>
        <v>2.2165790221613779</v>
      </c>
      <c r="AC711" s="54">
        <f t="shared" ref="AC711:AL720" si="278">IFERROR($C711 + $D711 * (1 - EXP(-AC$9 / $G711)) / (AC$9 / $G711)+ $E711 * ((1 - EXP(-AC$9 / $G711)) / (AC$9 / $G711) - EXP(-AC$9 / $G711))+ $F711 * ((1 - EXP(-AC$9 / $H711)) / (AC$9 / $H711) - EXP(-AC$9 / $H711)),"n.a")</f>
        <v>2.205422931408759</v>
      </c>
      <c r="AD711" s="54">
        <f t="shared" si="278"/>
        <v>2.1938724840321671</v>
      </c>
      <c r="AE711" s="54">
        <f t="shared" si="278"/>
        <v>2.1820696372234361</v>
      </c>
      <c r="AF711" s="54">
        <f t="shared" si="278"/>
        <v>2.170131984848565</v>
      </c>
      <c r="AG711" s="54">
        <f t="shared" si="278"/>
        <v>2.1581563946476625</v>
      </c>
      <c r="AH711" s="54">
        <f t="shared" si="278"/>
        <v>2.1462221263946697</v>
      </c>
      <c r="AI711" s="54">
        <f t="shared" si="278"/>
        <v>2.1343935046598119</v>
      </c>
      <c r="AJ711" s="54">
        <f t="shared" si="278"/>
        <v>2.1227222090319238</v>
      </c>
      <c r="AK711" s="54">
        <f t="shared" si="278"/>
        <v>2.1112492356025685</v>
      </c>
      <c r="AL711" s="54">
        <f t="shared" si="278"/>
        <v>2.1000065758571225</v>
      </c>
      <c r="AN711" s="55">
        <f t="shared" si="255"/>
        <v>-8.450000000000002E-2</v>
      </c>
      <c r="AO711" s="55">
        <f t="shared" si="256"/>
        <v>-0.71408000000000005</v>
      </c>
      <c r="AP711" s="55">
        <f t="shared" si="257"/>
        <v>1.3686500000000006</v>
      </c>
      <c r="AQ711" s="55">
        <f t="shared" si="258"/>
        <v>-1.1500000000004285E-3</v>
      </c>
      <c r="AR711" s="55">
        <f t="shared" si="259"/>
        <v>4.7999999999998044E-4</v>
      </c>
      <c r="AS711" s="55">
        <f t="shared" si="260"/>
        <v>0.23977000000000004</v>
      </c>
    </row>
    <row r="712" spans="1:45" ht="13.5" customHeight="1">
      <c r="A712" s="51">
        <v>702</v>
      </c>
      <c r="B712" s="52">
        <v>44834</v>
      </c>
      <c r="C712" s="53">
        <v>1.4276800000000001</v>
      </c>
      <c r="D712" s="53">
        <v>-8.7612100000000002</v>
      </c>
      <c r="E712" s="53">
        <v>8.71462</v>
      </c>
      <c r="F712" s="53">
        <v>2.5278700000000001</v>
      </c>
      <c r="G712" s="53">
        <v>0.14788000000000001</v>
      </c>
      <c r="H712" s="53">
        <v>8.9289000000000005</v>
      </c>
      <c r="I712" s="54">
        <f t="shared" si="276"/>
        <v>1.5421359517276607</v>
      </c>
      <c r="J712" s="54">
        <f t="shared" si="276"/>
        <v>1.6684066494363159</v>
      </c>
      <c r="K712" s="54">
        <f t="shared" si="276"/>
        <v>1.765910275605542</v>
      </c>
      <c r="L712" s="54">
        <f t="shared" si="276"/>
        <v>1.8483830041779314</v>
      </c>
      <c r="M712" s="54">
        <f t="shared" si="276"/>
        <v>1.9179333905992451</v>
      </c>
      <c r="N712" s="54">
        <f t="shared" si="276"/>
        <v>1.9762290522423229</v>
      </c>
      <c r="O712" s="54">
        <f t="shared" si="276"/>
        <v>2.024694436551342</v>
      </c>
      <c r="P712" s="54">
        <f t="shared" si="276"/>
        <v>2.0645715651283916</v>
      </c>
      <c r="Q712" s="54">
        <f t="shared" si="276"/>
        <v>2.0969512665447141</v>
      </c>
      <c r="R712" s="54">
        <f t="shared" si="276"/>
        <v>2.1227942833881306</v>
      </c>
      <c r="S712" s="54">
        <f t="shared" si="277"/>
        <v>2.142947681821525</v>
      </c>
      <c r="T712" s="54">
        <f t="shared" si="277"/>
        <v>2.1581584897266177</v>
      </c>
      <c r="U712" s="54">
        <f t="shared" si="277"/>
        <v>2.1690853987387873</v>
      </c>
      <c r="V712" s="54">
        <f t="shared" si="277"/>
        <v>2.1763089651560565</v>
      </c>
      <c r="W712" s="54">
        <f t="shared" si="277"/>
        <v>2.1803405757403866</v>
      </c>
      <c r="X712" s="54">
        <f t="shared" si="277"/>
        <v>2.181630363222653</v>
      </c>
      <c r="Y712" s="54">
        <f t="shared" si="277"/>
        <v>2.1805742120801574</v>
      </c>
      <c r="Z712" s="54">
        <f t="shared" si="277"/>
        <v>2.1775199680310253</v>
      </c>
      <c r="AA712" s="54">
        <f t="shared" si="277"/>
        <v>2.1727729462490086</v>
      </c>
      <c r="AB712" s="54">
        <f t="shared" si="277"/>
        <v>2.1666008196846085</v>
      </c>
      <c r="AC712" s="54">
        <f t="shared" si="278"/>
        <v>2.1592379581906167</v>
      </c>
      <c r="AD712" s="54">
        <f t="shared" si="278"/>
        <v>2.1508892803995727</v>
      </c>
      <c r="AE712" s="54">
        <f t="shared" si="278"/>
        <v>2.1417336729302376</v>
      </c>
      <c r="AF712" s="54">
        <f t="shared" si="278"/>
        <v>2.1319270251755036</v>
      </c>
      <c r="AG712" s="54">
        <f t="shared" si="278"/>
        <v>2.1216049224300204</v>
      </c>
      <c r="AH712" s="54">
        <f t="shared" si="278"/>
        <v>2.1108850353045097</v>
      </c>
      <c r="AI712" s="54">
        <f t="shared" si="278"/>
        <v>2.0998692391376963</v>
      </c>
      <c r="AJ712" s="54">
        <f t="shared" si="278"/>
        <v>2.0886454933737526</v>
      </c>
      <c r="AK712" s="54">
        <f t="shared" si="278"/>
        <v>2.0772895075575586</v>
      </c>
      <c r="AL712" s="54">
        <f t="shared" si="278"/>
        <v>2.065866217658189</v>
      </c>
      <c r="AN712" s="55">
        <f t="shared" si="255"/>
        <v>-0.20140000000000002</v>
      </c>
      <c r="AO712" s="55">
        <f t="shared" si="256"/>
        <v>-1.8532700000000002</v>
      </c>
      <c r="AP712" s="55">
        <f t="shared" si="257"/>
        <v>2.4273699999999998</v>
      </c>
      <c r="AQ712" s="55">
        <f t="shared" si="258"/>
        <v>0.37294000000000027</v>
      </c>
      <c r="AR712" s="55">
        <f t="shared" si="259"/>
        <v>-1.7129999999999979E-2</v>
      </c>
      <c r="AS712" s="55">
        <f t="shared" si="260"/>
        <v>1.7590800000000009</v>
      </c>
    </row>
    <row r="713" spans="1:45" ht="13.5" customHeight="1">
      <c r="A713" s="51">
        <v>703</v>
      </c>
      <c r="B713" s="52">
        <v>44837</v>
      </c>
      <c r="C713" s="53">
        <v>1.38602</v>
      </c>
      <c r="D713" s="53">
        <v>-5.5693400000000004</v>
      </c>
      <c r="E713" s="53">
        <v>5.9971199999999998</v>
      </c>
      <c r="F713" s="53">
        <v>2.6768800000000001</v>
      </c>
      <c r="G713" s="53">
        <v>0.18745000000000001</v>
      </c>
      <c r="H713" s="53">
        <v>9.1349099999999996</v>
      </c>
      <c r="I713" s="54">
        <f t="shared" si="276"/>
        <v>1.5731608132843804</v>
      </c>
      <c r="J713" s="54">
        <f t="shared" si="276"/>
        <v>1.6795555428007156</v>
      </c>
      <c r="K713" s="54">
        <f t="shared" si="276"/>
        <v>1.7669504493650479</v>
      </c>
      <c r="L713" s="54">
        <f t="shared" si="276"/>
        <v>1.8461471874346838</v>
      </c>
      <c r="M713" s="54">
        <f t="shared" si="276"/>
        <v>1.9150241680972542</v>
      </c>
      <c r="N713" s="54">
        <f t="shared" si="276"/>
        <v>1.9738000254767765</v>
      </c>
      <c r="O713" s="54">
        <f t="shared" si="276"/>
        <v>2.0232825361300968</v>
      </c>
      <c r="P713" s="54">
        <f t="shared" si="276"/>
        <v>2.064410871402973</v>
      </c>
      <c r="Q713" s="54">
        <f t="shared" si="276"/>
        <v>2.0981133743508797</v>
      </c>
      <c r="R713" s="54">
        <f t="shared" si="276"/>
        <v>2.1252589858880171</v>
      </c>
      <c r="S713" s="54">
        <f t="shared" si="277"/>
        <v>2.1466417673958906</v>
      </c>
      <c r="T713" s="54">
        <f t="shared" si="277"/>
        <v>2.1629784422813594</v>
      </c>
      <c r="U713" s="54">
        <f t="shared" si="277"/>
        <v>2.1749113219391791</v>
      </c>
      <c r="V713" s="54">
        <f t="shared" si="277"/>
        <v>2.1830134157379644</v>
      </c>
      <c r="W713" s="54">
        <f t="shared" si="277"/>
        <v>2.187794290279613</v>
      </c>
      <c r="X713" s="54">
        <f t="shared" si="277"/>
        <v>2.1897060090023728</v>
      </c>
      <c r="Y713" s="54">
        <f t="shared" si="277"/>
        <v>2.1891488380701247</v>
      </c>
      <c r="Z713" s="54">
        <f t="shared" si="277"/>
        <v>2.1864765773363954</v>
      </c>
      <c r="AA713" s="54">
        <f t="shared" si="277"/>
        <v>2.1820014623106716</v>
      </c>
      <c r="AB713" s="54">
        <f t="shared" si="277"/>
        <v>2.1759986277734025</v>
      </c>
      <c r="AC713" s="54">
        <f t="shared" si="278"/>
        <v>2.168710146548996</v>
      </c>
      <c r="AD713" s="54">
        <f t="shared" si="278"/>
        <v>2.1603486681946058</v>
      </c>
      <c r="AE713" s="54">
        <f t="shared" si="278"/>
        <v>2.1511006873054082</v>
      </c>
      <c r="AF713" s="54">
        <f t="shared" si="278"/>
        <v>2.1411294726208854</v>
      </c>
      <c r="AG713" s="54">
        <f t="shared" si="278"/>
        <v>2.1305776877105091</v>
      </c>
      <c r="AH713" s="54">
        <f t="shared" si="278"/>
        <v>2.1195697326054446</v>
      </c>
      <c r="AI713" s="54">
        <f t="shared" si="278"/>
        <v>2.1082138338315328</v>
      </c>
      <c r="AJ713" s="54">
        <f t="shared" si="278"/>
        <v>2.09660390817983</v>
      </c>
      <c r="AK713" s="54">
        <f t="shared" si="278"/>
        <v>2.0848212233926162</v>
      </c>
      <c r="AL713" s="54">
        <f t="shared" si="278"/>
        <v>2.0729358768404018</v>
      </c>
      <c r="AN713" s="55">
        <f t="shared" si="255"/>
        <v>-4.166000000000003E-2</v>
      </c>
      <c r="AO713" s="55">
        <f t="shared" si="256"/>
        <v>3.1918699999999998</v>
      </c>
      <c r="AP713" s="55">
        <f t="shared" si="257"/>
        <v>-2.7175000000000002</v>
      </c>
      <c r="AQ713" s="55">
        <f t="shared" si="258"/>
        <v>0.14901000000000009</v>
      </c>
      <c r="AR713" s="55">
        <f t="shared" si="259"/>
        <v>3.9569999999999994E-2</v>
      </c>
      <c r="AS713" s="55">
        <f t="shared" si="260"/>
        <v>0.20600999999999914</v>
      </c>
    </row>
    <row r="714" spans="1:45" ht="13.5" customHeight="1">
      <c r="A714" s="51">
        <v>704</v>
      </c>
      <c r="B714" s="52">
        <v>44838</v>
      </c>
      <c r="C714" s="53">
        <v>0.90373999999999999</v>
      </c>
      <c r="D714" s="53">
        <v>-3.5857600000000001</v>
      </c>
      <c r="E714" s="53">
        <v>5.3358400000000001</v>
      </c>
      <c r="F714" s="53">
        <v>3.3822299999999998</v>
      </c>
      <c r="G714" s="53">
        <v>0.22853000000000001</v>
      </c>
      <c r="H714" s="53">
        <v>10.485469999999999</v>
      </c>
      <c r="I714" s="54">
        <f t="shared" si="276"/>
        <v>1.3829251787712176</v>
      </c>
      <c r="J714" s="54">
        <f t="shared" si="276"/>
        <v>1.387173746637371</v>
      </c>
      <c r="K714" s="54">
        <f t="shared" si="276"/>
        <v>1.4377901512581508</v>
      </c>
      <c r="L714" s="54">
        <f t="shared" si="276"/>
        <v>1.5060457476306279</v>
      </c>
      <c r="M714" s="54">
        <f t="shared" si="276"/>
        <v>1.5743276031438462</v>
      </c>
      <c r="N714" s="54">
        <f t="shared" si="276"/>
        <v>1.637370685859993</v>
      </c>
      <c r="O714" s="54">
        <f t="shared" si="276"/>
        <v>1.6935724122993605</v>
      </c>
      <c r="P714" s="54">
        <f t="shared" si="276"/>
        <v>1.7426352136294341</v>
      </c>
      <c r="Q714" s="54">
        <f t="shared" si="276"/>
        <v>1.7847848778211541</v>
      </c>
      <c r="R714" s="54">
        <f t="shared" si="276"/>
        <v>1.8204637868534039</v>
      </c>
      <c r="S714" s="54">
        <f t="shared" si="277"/>
        <v>1.8501962871760667</v>
      </c>
      <c r="T714" s="54">
        <f t="shared" si="277"/>
        <v>1.8745252919315463</v>
      </c>
      <c r="U714" s="54">
        <f t="shared" si="277"/>
        <v>1.8939813548833133</v>
      </c>
      <c r="V714" s="54">
        <f t="shared" si="277"/>
        <v>1.9090676451449613</v>
      </c>
      <c r="W714" s="54">
        <f t="shared" si="277"/>
        <v>1.9202531234836298</v>
      </c>
      <c r="X714" s="54">
        <f t="shared" si="277"/>
        <v>1.9279700989820836</v>
      </c>
      <c r="Y714" s="54">
        <f t="shared" si="277"/>
        <v>1.9326141669633627</v>
      </c>
      <c r="Z714" s="54">
        <f t="shared" si="277"/>
        <v>1.9345454377490192</v>
      </c>
      <c r="AA714" s="54">
        <f t="shared" si="277"/>
        <v>1.9340904420365574</v>
      </c>
      <c r="AB714" s="54">
        <f t="shared" si="277"/>
        <v>1.9315443588707424</v>
      </c>
      <c r="AC714" s="54">
        <f t="shared" si="278"/>
        <v>1.9271733593879441</v>
      </c>
      <c r="AD714" s="54">
        <f t="shared" si="278"/>
        <v>1.9212169452363026</v>
      </c>
      <c r="AE714" s="54">
        <f t="shared" si="278"/>
        <v>1.9138902116742127</v>
      </c>
      <c r="AF714" s="54">
        <f t="shared" si="278"/>
        <v>1.9053859963606237</v>
      </c>
      <c r="AG714" s="54">
        <f t="shared" si="278"/>
        <v>1.8958768939018016</v>
      </c>
      <c r="AH714" s="54">
        <f t="shared" si="278"/>
        <v>1.8855171279910683</v>
      </c>
      <c r="AI714" s="54">
        <f t="shared" si="278"/>
        <v>1.8744442802361709</v>
      </c>
      <c r="AJ714" s="54">
        <f t="shared" si="278"/>
        <v>1.86278087918557</v>
      </c>
      <c r="AK714" s="54">
        <f t="shared" si="278"/>
        <v>1.8506358556719209</v>
      </c>
      <c r="AL714" s="54">
        <f t="shared" si="278"/>
        <v>1.8381058720366759</v>
      </c>
      <c r="AN714" s="55">
        <f t="shared" si="255"/>
        <v>-0.48228000000000004</v>
      </c>
      <c r="AO714" s="55">
        <f t="shared" si="256"/>
        <v>1.9835800000000003</v>
      </c>
      <c r="AP714" s="55">
        <f t="shared" si="257"/>
        <v>-0.66127999999999965</v>
      </c>
      <c r="AQ714" s="55">
        <f t="shared" si="258"/>
        <v>0.7053499999999997</v>
      </c>
      <c r="AR714" s="55">
        <f t="shared" si="259"/>
        <v>4.1080000000000005E-2</v>
      </c>
      <c r="AS714" s="55">
        <f t="shared" si="260"/>
        <v>1.3505599999999998</v>
      </c>
    </row>
    <row r="715" spans="1:45" ht="13.5" customHeight="1">
      <c r="A715" s="51">
        <v>705</v>
      </c>
      <c r="B715" s="52">
        <v>44839</v>
      </c>
      <c r="C715" s="53">
        <v>1.0570900000000001</v>
      </c>
      <c r="D715" s="53">
        <v>-2.9214600000000002</v>
      </c>
      <c r="E715" s="53">
        <v>4.34138</v>
      </c>
      <c r="F715" s="53">
        <v>3.35101</v>
      </c>
      <c r="G715" s="53">
        <v>0.26584999999999998</v>
      </c>
      <c r="H715" s="53">
        <v>10.13387</v>
      </c>
      <c r="I715" s="54">
        <f t="shared" si="276"/>
        <v>1.4797221113369765</v>
      </c>
      <c r="J715" s="54">
        <f t="shared" si="276"/>
        <v>1.5336084188761607</v>
      </c>
      <c r="K715" s="54">
        <f t="shared" si="276"/>
        <v>1.5910418194095204</v>
      </c>
      <c r="L715" s="54">
        <f t="shared" si="276"/>
        <v>1.6620357388175138</v>
      </c>
      <c r="M715" s="54">
        <f t="shared" si="276"/>
        <v>1.7316700499734563</v>
      </c>
      <c r="N715" s="54">
        <f t="shared" si="276"/>
        <v>1.7952072789022324</v>
      </c>
      <c r="O715" s="54">
        <f t="shared" si="276"/>
        <v>1.8513018924522648</v>
      </c>
      <c r="P715" s="54">
        <f t="shared" si="276"/>
        <v>1.8998182705256994</v>
      </c>
      <c r="Q715" s="54">
        <f t="shared" si="276"/>
        <v>1.9410963921993194</v>
      </c>
      <c r="R715" s="54">
        <f t="shared" si="276"/>
        <v>1.9756644718758642</v>
      </c>
      <c r="S715" s="54">
        <f t="shared" si="277"/>
        <v>2.0041137975027139</v>
      </c>
      <c r="T715" s="54">
        <f t="shared" si="277"/>
        <v>2.0270405857648455</v>
      </c>
      <c r="U715" s="54">
        <f t="shared" si="277"/>
        <v>2.0450182947133282</v>
      </c>
      <c r="V715" s="54">
        <f t="shared" si="277"/>
        <v>2.0585847743125849</v>
      </c>
      <c r="W715" s="54">
        <f t="shared" si="277"/>
        <v>2.0682370066291886</v>
      </c>
      <c r="X715" s="54">
        <f t="shared" si="277"/>
        <v>2.0744298456322579</v>
      </c>
      <c r="Y715" s="54">
        <f t="shared" si="277"/>
        <v>2.0775768845942877</v>
      </c>
      <c r="Z715" s="54">
        <f t="shared" si="277"/>
        <v>2.0780524351313119</v>
      </c>
      <c r="AA715" s="54">
        <f t="shared" si="277"/>
        <v>2.0761940499713591</v>
      </c>
      <c r="AB715" s="54">
        <f t="shared" si="277"/>
        <v>2.0723052658459808</v>
      </c>
      <c r="AC715" s="54">
        <f t="shared" si="278"/>
        <v>2.0666583807000127</v>
      </c>
      <c r="AD715" s="54">
        <f t="shared" si="278"/>
        <v>2.0594971593070786</v>
      </c>
      <c r="AE715" s="54">
        <f t="shared" si="278"/>
        <v>2.0510394086989843</v>
      </c>
      <c r="AF715" s="54">
        <f t="shared" si="278"/>
        <v>2.0414793932736286</v>
      </c>
      <c r="AG715" s="54">
        <f t="shared" si="278"/>
        <v>2.030990076700828</v>
      </c>
      <c r="AH715" s="54">
        <f t="shared" si="278"/>
        <v>2.019725188207095</v>
      </c>
      <c r="AI715" s="54">
        <f t="shared" si="278"/>
        <v>2.0078211170910993</v>
      </c>
      <c r="AJ715" s="54">
        <f t="shared" si="278"/>
        <v>1.9953986429723456</v>
      </c>
      <c r="AK715" s="54">
        <f t="shared" si="278"/>
        <v>1.9825645112738877</v>
      </c>
      <c r="AL715" s="54">
        <f t="shared" si="278"/>
        <v>1.9694128643917395</v>
      </c>
      <c r="AN715" s="55">
        <f t="shared" si="255"/>
        <v>0.1533500000000001</v>
      </c>
      <c r="AO715" s="55">
        <f t="shared" si="256"/>
        <v>0.66429999999999989</v>
      </c>
      <c r="AP715" s="55">
        <f t="shared" si="257"/>
        <v>-0.99446000000000012</v>
      </c>
      <c r="AQ715" s="55">
        <f t="shared" si="258"/>
        <v>-3.1219999999999803E-2</v>
      </c>
      <c r="AR715" s="55">
        <f t="shared" si="259"/>
        <v>3.7319999999999964E-2</v>
      </c>
      <c r="AS715" s="55">
        <f t="shared" si="260"/>
        <v>-0.35159999999999947</v>
      </c>
    </row>
    <row r="716" spans="1:45" ht="13.5" customHeight="1">
      <c r="A716" s="51">
        <v>706</v>
      </c>
      <c r="B716" s="52">
        <v>44840</v>
      </c>
      <c r="C716" s="53">
        <v>1.32179</v>
      </c>
      <c r="D716" s="53">
        <v>-3.2166199999999998</v>
      </c>
      <c r="E716" s="53">
        <v>3.8798699999999999</v>
      </c>
      <c r="F716" s="53">
        <v>2.5205099999999998</v>
      </c>
      <c r="G716" s="53">
        <v>0.25212000000000001</v>
      </c>
      <c r="H716" s="53">
        <v>9.2561800000000005</v>
      </c>
      <c r="I716" s="54">
        <f t="shared" si="276"/>
        <v>1.539080643664726</v>
      </c>
      <c r="J716" s="54">
        <f t="shared" si="276"/>
        <v>1.6400608626935007</v>
      </c>
      <c r="K716" s="54">
        <f t="shared" si="276"/>
        <v>1.7075637611632488</v>
      </c>
      <c r="L716" s="54">
        <f t="shared" si="276"/>
        <v>1.7740468213896687</v>
      </c>
      <c r="M716" s="54">
        <f t="shared" si="276"/>
        <v>1.8340843873156234</v>
      </c>
      <c r="N716" s="54">
        <f t="shared" si="276"/>
        <v>1.886331383630627</v>
      </c>
      <c r="O716" s="54">
        <f t="shared" si="276"/>
        <v>1.930854028357178</v>
      </c>
      <c r="P716" s="54">
        <f t="shared" si="276"/>
        <v>1.9681755967657968</v>
      </c>
      <c r="Q716" s="54">
        <f t="shared" si="276"/>
        <v>1.9989601164658257</v>
      </c>
      <c r="R716" s="54">
        <f t="shared" si="276"/>
        <v>2.0238930923040064</v>
      </c>
      <c r="S716" s="54">
        <f t="shared" si="277"/>
        <v>2.0436331887945585</v>
      </c>
      <c r="T716" s="54">
        <f t="shared" si="277"/>
        <v>2.0587928008503895</v>
      </c>
      <c r="U716" s="54">
        <f t="shared" si="277"/>
        <v>2.0699314056105678</v>
      </c>
      <c r="V716" s="54">
        <f t="shared" si="277"/>
        <v>2.0775548546854976</v>
      </c>
      <c r="W716" s="54">
        <f t="shared" si="277"/>
        <v>2.0821174658857928</v>
      </c>
      <c r="X716" s="54">
        <f t="shared" si="277"/>
        <v>2.08402538640446</v>
      </c>
      <c r="Y716" s="54">
        <f t="shared" si="277"/>
        <v>2.0836404536672943</v>
      </c>
      <c r="Z716" s="54">
        <f t="shared" si="277"/>
        <v>2.0812841532124482</v>
      </c>
      <c r="AA716" s="54">
        <f t="shared" si="277"/>
        <v>2.0772414660270737</v>
      </c>
      <c r="AB716" s="54">
        <f t="shared" si="277"/>
        <v>2.0717645011674231</v>
      </c>
      <c r="AC716" s="54">
        <f t="shared" si="278"/>
        <v>2.0650758662306696</v>
      </c>
      <c r="AD716" s="54">
        <f t="shared" si="278"/>
        <v>2.0573717598034031</v>
      </c>
      <c r="AE716" s="54">
        <f t="shared" si="278"/>
        <v>2.048824787556454</v>
      </c>
      <c r="AF716" s="54">
        <f t="shared" si="278"/>
        <v>2.0395865132157489</v>
      </c>
      <c r="AG716" s="54">
        <f t="shared" si="278"/>
        <v>2.0297897605684732</v>
      </c>
      <c r="AH716" s="54">
        <f t="shared" si="278"/>
        <v>2.0195506848800919</v>
      </c>
      <c r="AI716" s="54">
        <f t="shared" si="278"/>
        <v>2.008970632721454</v>
      </c>
      <c r="AJ716" s="54">
        <f t="shared" si="278"/>
        <v>1.9981378089037682</v>
      </c>
      <c r="AK716" s="54">
        <f t="shared" si="278"/>
        <v>1.9871287683956749</v>
      </c>
      <c r="AL716" s="54">
        <f t="shared" si="278"/>
        <v>1.9760097499967493</v>
      </c>
      <c r="AN716" s="55">
        <f t="shared" ref="AN716:AN779" si="279">C716-C715</f>
        <v>0.26469999999999994</v>
      </c>
      <c r="AO716" s="55">
        <f t="shared" ref="AO716:AO779" si="280">D716-D715</f>
        <v>-0.29515999999999964</v>
      </c>
      <c r="AP716" s="55">
        <f t="shared" ref="AP716:AP779" si="281">E716-E715</f>
        <v>-0.46151000000000009</v>
      </c>
      <c r="AQ716" s="55">
        <f t="shared" ref="AQ716:AQ779" si="282">F716-F715</f>
        <v>-0.83050000000000024</v>
      </c>
      <c r="AR716" s="55">
        <f t="shared" ref="AR716:AR779" si="283">G716-G715</f>
        <v>-1.3729999999999964E-2</v>
      </c>
      <c r="AS716" s="55">
        <f t="shared" ref="AS716:AS779" si="284">H716-H715</f>
        <v>-0.87768999999999942</v>
      </c>
    </row>
    <row r="717" spans="1:45" ht="13.5" customHeight="1">
      <c r="A717" s="51">
        <v>707</v>
      </c>
      <c r="B717" s="52">
        <v>44841</v>
      </c>
      <c r="C717" s="53">
        <v>1.32816</v>
      </c>
      <c r="D717" s="53">
        <v>-3.35426</v>
      </c>
      <c r="E717" s="53">
        <v>4.2784500000000003</v>
      </c>
      <c r="F717" s="53">
        <v>2.8330700000000002</v>
      </c>
      <c r="G717" s="53">
        <v>0.27394000000000002</v>
      </c>
      <c r="H717" s="53">
        <v>8.6732300000000002</v>
      </c>
      <c r="I717" s="54">
        <f t="shared" si="276"/>
        <v>1.6148971473760843</v>
      </c>
      <c r="J717" s="54">
        <f t="shared" si="276"/>
        <v>1.7322909116815088</v>
      </c>
      <c r="K717" s="54">
        <f t="shared" si="276"/>
        <v>1.8028536255884346</v>
      </c>
      <c r="L717" s="54">
        <f t="shared" si="276"/>
        <v>1.8747272930030685</v>
      </c>
      <c r="M717" s="54">
        <f t="shared" si="276"/>
        <v>1.9401194264483275</v>
      </c>
      <c r="N717" s="54">
        <f t="shared" si="276"/>
        <v>1.9967498421047685</v>
      </c>
      <c r="O717" s="54">
        <f t="shared" si="276"/>
        <v>2.0444609478043052</v>
      </c>
      <c r="P717" s="54">
        <f t="shared" si="276"/>
        <v>2.0838029612540456</v>
      </c>
      <c r="Q717" s="54">
        <f t="shared" si="276"/>
        <v>2.1155555820764005</v>
      </c>
      <c r="R717" s="54">
        <f t="shared" si="276"/>
        <v>2.1405468631722933</v>
      </c>
      <c r="S717" s="54">
        <f t="shared" si="277"/>
        <v>2.1595794096273306</v>
      </c>
      <c r="T717" s="54">
        <f t="shared" si="277"/>
        <v>2.1734002639562005</v>
      </c>
      <c r="U717" s="54">
        <f t="shared" si="277"/>
        <v>2.1826901104305385</v>
      </c>
      <c r="V717" s="54">
        <f t="shared" si="277"/>
        <v>2.1880614567132142</v>
      </c>
      <c r="W717" s="54">
        <f t="shared" si="277"/>
        <v>2.1900610496046813</v>
      </c>
      <c r="X717" s="54">
        <f t="shared" si="277"/>
        <v>2.1891742212343335</v>
      </c>
      <c r="Y717" s="54">
        <f t="shared" si="277"/>
        <v>2.1858300019129038</v>
      </c>
      <c r="Z717" s="54">
        <f t="shared" si="277"/>
        <v>2.1804063990813232</v>
      </c>
      <c r="AA717" s="54">
        <f t="shared" si="277"/>
        <v>2.1732355326492132</v>
      </c>
      <c r="AB717" s="54">
        <f t="shared" si="277"/>
        <v>2.164608472355583</v>
      </c>
      <c r="AC717" s="54">
        <f t="shared" si="278"/>
        <v>2.1547797076911772</v>
      </c>
      <c r="AD717" s="54">
        <f t="shared" si="278"/>
        <v>2.1439712278740624</v>
      </c>
      <c r="AE717" s="54">
        <f t="shared" si="278"/>
        <v>2.1323762152577759</v>
      </c>
      <c r="AF717" s="54">
        <f t="shared" si="278"/>
        <v>2.1201623694775171</v>
      </c>
      <c r="AG717" s="54">
        <f t="shared" si="278"/>
        <v>2.1074748866632929</v>
      </c>
      <c r="AH717" s="54">
        <f t="shared" si="278"/>
        <v>2.0944391210553515</v>
      </c>
      <c r="AI717" s="54">
        <f t="shared" si="278"/>
        <v>2.0811629570291905</v>
      </c>
      <c r="AJ717" s="54">
        <f t="shared" si="278"/>
        <v>2.0677389188728208</v>
      </c>
      <c r="AK717" s="54">
        <f t="shared" si="278"/>
        <v>2.0542460442575776</v>
      </c>
      <c r="AL717" s="54">
        <f t="shared" si="278"/>
        <v>2.0407515455684497</v>
      </c>
      <c r="AN717" s="55">
        <f t="shared" si="279"/>
        <v>6.3699999999999868E-3</v>
      </c>
      <c r="AO717" s="55">
        <f t="shared" si="280"/>
        <v>-0.13764000000000021</v>
      </c>
      <c r="AP717" s="55">
        <f t="shared" si="281"/>
        <v>0.39858000000000038</v>
      </c>
      <c r="AQ717" s="55">
        <f t="shared" si="282"/>
        <v>0.31256000000000039</v>
      </c>
      <c r="AR717" s="55">
        <f t="shared" si="283"/>
        <v>2.1820000000000006E-2</v>
      </c>
      <c r="AS717" s="55">
        <f t="shared" si="284"/>
        <v>-0.5829500000000003</v>
      </c>
    </row>
    <row r="718" spans="1:45" ht="13.5" customHeight="1">
      <c r="A718" s="51">
        <v>708</v>
      </c>
      <c r="B718" s="52">
        <v>44844</v>
      </c>
      <c r="C718" s="53">
        <v>1.1410499999999999</v>
      </c>
      <c r="D718" s="53">
        <v>-3.39303</v>
      </c>
      <c r="E718" s="53">
        <v>4.9788600000000001</v>
      </c>
      <c r="F718" s="53">
        <v>3.6776300000000002</v>
      </c>
      <c r="G718" s="53">
        <v>0.27967999999999998</v>
      </c>
      <c r="H718" s="53">
        <v>9.5262799999999999</v>
      </c>
      <c r="I718" s="54">
        <f t="shared" si="276"/>
        <v>1.6127771145472249</v>
      </c>
      <c r="J718" s="54">
        <f t="shared" si="276"/>
        <v>1.6947786656314818</v>
      </c>
      <c r="K718" s="54">
        <f t="shared" si="276"/>
        <v>1.7595076636768108</v>
      </c>
      <c r="L718" s="54">
        <f t="shared" si="276"/>
        <v>1.8384298034442752</v>
      </c>
      <c r="M718" s="54">
        <f t="shared" si="276"/>
        <v>1.9152733065610441</v>
      </c>
      <c r="N718" s="54">
        <f t="shared" si="276"/>
        <v>1.984673922929471</v>
      </c>
      <c r="O718" s="54">
        <f t="shared" si="276"/>
        <v>2.045184121141173</v>
      </c>
      <c r="P718" s="54">
        <f t="shared" si="276"/>
        <v>2.0967524087642264</v>
      </c>
      <c r="Q718" s="54">
        <f t="shared" si="276"/>
        <v>2.139865409916561</v>
      </c>
      <c r="R718" s="54">
        <f t="shared" si="276"/>
        <v>2.175213313150711</v>
      </c>
      <c r="S718" s="54">
        <f t="shared" si="277"/>
        <v>2.2035454565841937</v>
      </c>
      <c r="T718" s="54">
        <f t="shared" si="277"/>
        <v>2.2256043034909085</v>
      </c>
      <c r="U718" s="54">
        <f t="shared" si="277"/>
        <v>2.2420948972969326</v>
      </c>
      <c r="V718" s="54">
        <f t="shared" si="277"/>
        <v>2.2536714819519297</v>
      </c>
      <c r="W718" s="54">
        <f t="shared" si="277"/>
        <v>2.2609328048549591</v>
      </c>
      <c r="X718" s="54">
        <f t="shared" si="277"/>
        <v>2.2644219137681816</v>
      </c>
      <c r="Y718" s="54">
        <f t="shared" si="277"/>
        <v>2.2646282742042647</v>
      </c>
      <c r="Z718" s="54">
        <f t="shared" si="277"/>
        <v>2.2619910364665055</v>
      </c>
      <c r="AA718" s="54">
        <f t="shared" si="277"/>
        <v>2.2569028051973454</v>
      </c>
      <c r="AB718" s="54">
        <f t="shared" si="277"/>
        <v>2.2497135488994644</v>
      </c>
      <c r="AC718" s="54">
        <f t="shared" si="278"/>
        <v>2.240734446648128</v>
      </c>
      <c r="AD718" s="54">
        <f t="shared" si="278"/>
        <v>2.2302415611809931</v>
      </c>
      <c r="AE718" s="54">
        <f t="shared" si="278"/>
        <v>2.2184792814722663</v>
      </c>
      <c r="AF718" s="54">
        <f t="shared" si="278"/>
        <v>2.2056635098522381</v>
      </c>
      <c r="AG718" s="54">
        <f t="shared" si="278"/>
        <v>2.1919845877010697</v>
      </c>
      <c r="AH718" s="54">
        <f t="shared" si="278"/>
        <v>2.177609964887055</v>
      </c>
      <c r="AI718" s="54">
        <f t="shared" si="278"/>
        <v>2.1626866244741123</v>
      </c>
      <c r="AJ718" s="54">
        <f t="shared" si="278"/>
        <v>2.1473432776209203</v>
      </c>
      <c r="AK718" s="54">
        <f t="shared" si="278"/>
        <v>2.1316923451575858</v>
      </c>
      <c r="AL718" s="54">
        <f t="shared" si="278"/>
        <v>2.1158317427546276</v>
      </c>
      <c r="AN718" s="55">
        <f t="shared" si="279"/>
        <v>-0.18711000000000011</v>
      </c>
      <c r="AO718" s="55">
        <f t="shared" si="280"/>
        <v>-3.8769999999999971E-2</v>
      </c>
      <c r="AP718" s="55">
        <f t="shared" si="281"/>
        <v>0.70040999999999976</v>
      </c>
      <c r="AQ718" s="55">
        <f t="shared" si="282"/>
        <v>0.84455999999999998</v>
      </c>
      <c r="AR718" s="55">
        <f t="shared" si="283"/>
        <v>5.7399999999999674E-3</v>
      </c>
      <c r="AS718" s="55">
        <f t="shared" si="284"/>
        <v>0.85304999999999964</v>
      </c>
    </row>
    <row r="719" spans="1:45" ht="13.5" customHeight="1">
      <c r="A719" s="51">
        <v>709</v>
      </c>
      <c r="B719" s="52">
        <v>44845</v>
      </c>
      <c r="C719" s="53">
        <v>1.341</v>
      </c>
      <c r="D719" s="53">
        <v>-2.98075</v>
      </c>
      <c r="E719" s="53">
        <v>4.02759</v>
      </c>
      <c r="F719" s="53">
        <v>3.5808900000000001</v>
      </c>
      <c r="G719" s="53">
        <v>0.29207</v>
      </c>
      <c r="H719" s="53">
        <v>9.6441599999999994</v>
      </c>
      <c r="I719" s="54">
        <f t="shared" si="276"/>
        <v>1.6788420927922971</v>
      </c>
      <c r="J719" s="54">
        <f t="shared" si="276"/>
        <v>1.8131843403635683</v>
      </c>
      <c r="K719" s="54">
        <f t="shared" si="276"/>
        <v>1.8966499835956794</v>
      </c>
      <c r="L719" s="54">
        <f t="shared" si="276"/>
        <v>1.9833908131326012</v>
      </c>
      <c r="M719" s="54">
        <f t="shared" si="276"/>
        <v>2.06417593578231</v>
      </c>
      <c r="N719" s="54">
        <f t="shared" si="276"/>
        <v>2.1358561211130169</v>
      </c>
      <c r="O719" s="54">
        <f t="shared" si="276"/>
        <v>2.1978758184716947</v>
      </c>
      <c r="P719" s="54">
        <f t="shared" si="276"/>
        <v>2.2505943434238422</v>
      </c>
      <c r="Q719" s="54">
        <f t="shared" si="276"/>
        <v>2.2947010430495158</v>
      </c>
      <c r="R719" s="54">
        <f t="shared" si="276"/>
        <v>2.3309888325460077</v>
      </c>
      <c r="S719" s="54">
        <f t="shared" si="277"/>
        <v>2.3602583310152458</v>
      </c>
      <c r="T719" s="54">
        <f t="shared" si="277"/>
        <v>2.3832756711495708</v>
      </c>
      <c r="U719" s="54">
        <f t="shared" si="277"/>
        <v>2.4007544392879874</v>
      </c>
      <c r="V719" s="54">
        <f t="shared" si="277"/>
        <v>2.4133491528197908</v>
      </c>
      <c r="W719" s="54">
        <f t="shared" si="277"/>
        <v>2.4216544560315745</v>
      </c>
      <c r="X719" s="54">
        <f t="shared" si="277"/>
        <v>2.4262071730092876</v>
      </c>
      <c r="Y719" s="54">
        <f t="shared" si="277"/>
        <v>2.4274897427913515</v>
      </c>
      <c r="Z719" s="54">
        <f t="shared" si="277"/>
        <v>2.4259342509108333</v>
      </c>
      <c r="AA719" s="54">
        <f t="shared" si="277"/>
        <v>2.4219266304086737</v>
      </c>
      <c r="AB719" s="54">
        <f t="shared" si="277"/>
        <v>2.4158107997371552</v>
      </c>
      <c r="AC719" s="54">
        <f t="shared" si="278"/>
        <v>2.4078926134192349</v>
      </c>
      <c r="AD719" s="54">
        <f t="shared" si="278"/>
        <v>2.3984435632080521</v>
      </c>
      <c r="AE719" s="54">
        <f t="shared" si="278"/>
        <v>2.3877042032880347</v>
      </c>
      <c r="AF719" s="54">
        <f t="shared" si="278"/>
        <v>2.3758872938457518</v>
      </c>
      <c r="AG719" s="54">
        <f t="shared" si="278"/>
        <v>2.3631806692928699</v>
      </c>
      <c r="AH719" s="54">
        <f t="shared" si="278"/>
        <v>2.3497498440909159</v>
      </c>
      <c r="AI719" s="54">
        <f t="shared" si="278"/>
        <v>2.3357403725928321</v>
      </c>
      <c r="AJ719" s="54">
        <f t="shared" si="278"/>
        <v>2.3212799808318807</v>
      </c>
      <c r="AK719" s="54">
        <f t="shared" si="278"/>
        <v>2.3064804885195307</v>
      </c>
      <c r="AL719" s="54">
        <f t="shared" si="278"/>
        <v>2.291439539135264</v>
      </c>
      <c r="AN719" s="55">
        <f t="shared" si="279"/>
        <v>0.19995000000000007</v>
      </c>
      <c r="AO719" s="55">
        <f t="shared" si="280"/>
        <v>0.41227999999999998</v>
      </c>
      <c r="AP719" s="55">
        <f t="shared" si="281"/>
        <v>-0.95127000000000006</v>
      </c>
      <c r="AQ719" s="55">
        <f t="shared" si="282"/>
        <v>-9.6740000000000048E-2</v>
      </c>
      <c r="AR719" s="55">
        <f t="shared" si="283"/>
        <v>1.2390000000000012E-2</v>
      </c>
      <c r="AS719" s="55">
        <f t="shared" si="284"/>
        <v>0.11787999999999954</v>
      </c>
    </row>
    <row r="720" spans="1:45" ht="13.5" customHeight="1">
      <c r="A720" s="51">
        <v>710</v>
      </c>
      <c r="B720" s="52">
        <v>44846</v>
      </c>
      <c r="C720" s="53">
        <v>1.0904799999999999</v>
      </c>
      <c r="D720" s="53">
        <v>-2.64249</v>
      </c>
      <c r="E720" s="53">
        <v>4.3415699999999999</v>
      </c>
      <c r="F720" s="53">
        <v>4.6885700000000003</v>
      </c>
      <c r="G720" s="53">
        <v>0.31153999999999998</v>
      </c>
      <c r="H720" s="53">
        <v>10.16968</v>
      </c>
      <c r="I720" s="54">
        <f t="shared" si="276"/>
        <v>1.6391595095911822</v>
      </c>
      <c r="J720" s="54">
        <f t="shared" si="276"/>
        <v>1.7524634786568045</v>
      </c>
      <c r="K720" s="54">
        <f t="shared" si="276"/>
        <v>1.8361061085143102</v>
      </c>
      <c r="L720" s="54">
        <f t="shared" si="276"/>
        <v>1.9352956866361986</v>
      </c>
      <c r="M720" s="54">
        <f t="shared" si="276"/>
        <v>2.0325289201872434</v>
      </c>
      <c r="N720" s="54">
        <f t="shared" si="276"/>
        <v>2.1213288595843234</v>
      </c>
      <c r="O720" s="54">
        <f t="shared" si="276"/>
        <v>2.1997973195107754</v>
      </c>
      <c r="P720" s="54">
        <f t="shared" si="276"/>
        <v>2.2677269963938596</v>
      </c>
      <c r="Q720" s="54">
        <f t="shared" si="276"/>
        <v>2.3255795029038326</v>
      </c>
      <c r="R720" s="54">
        <f t="shared" si="276"/>
        <v>2.3740824698431213</v>
      </c>
      <c r="S720" s="54">
        <f t="shared" si="277"/>
        <v>2.414053794647637</v>
      </c>
      <c r="T720" s="54">
        <f t="shared" si="277"/>
        <v>2.4463198807069602</v>
      </c>
      <c r="U720" s="54">
        <f t="shared" si="277"/>
        <v>2.4716766118640772</v>
      </c>
      <c r="V720" s="54">
        <f t="shared" si="277"/>
        <v>2.4908711571005773</v>
      </c>
      <c r="W720" s="54">
        <f t="shared" si="277"/>
        <v>2.5045944388212424</v>
      </c>
      <c r="X720" s="54">
        <f t="shared" si="277"/>
        <v>2.5134792282203096</v>
      </c>
      <c r="Y720" s="54">
        <f t="shared" si="277"/>
        <v>2.5181012405737633</v>
      </c>
      <c r="Z720" s="54">
        <f t="shared" si="277"/>
        <v>2.5189818039364607</v>
      </c>
      <c r="AA720" s="54">
        <f t="shared" si="277"/>
        <v>2.5165913032120084</v>
      </c>
      <c r="AB720" s="54">
        <f t="shared" si="277"/>
        <v>2.5113529443284168</v>
      </c>
      <c r="AC720" s="54">
        <f t="shared" si="278"/>
        <v>2.5036465766497025</v>
      </c>
      <c r="AD720" s="54">
        <f t="shared" si="278"/>
        <v>2.4938124239308994</v>
      </c>
      <c r="AE720" s="54">
        <f t="shared" si="278"/>
        <v>2.4821546406112995</v>
      </c>
      <c r="AF720" s="54">
        <f t="shared" si="278"/>
        <v>2.4689446502613253</v>
      </c>
      <c r="AG720" s="54">
        <f t="shared" si="278"/>
        <v>2.4544242472986144</v>
      </c>
      <c r="AH720" s="54">
        <f t="shared" si="278"/>
        <v>2.4388084578518141</v>
      </c>
      <c r="AI720" s="54">
        <f t="shared" si="278"/>
        <v>2.4222881645265755</v>
      </c>
      <c r="AJ720" s="54">
        <f t="shared" si="278"/>
        <v>2.4050325050213135</v>
      </c>
      <c r="AK720" s="54">
        <f t="shared" si="278"/>
        <v>2.3871910574079536</v>
      </c>
      <c r="AL720" s="54">
        <f t="shared" si="278"/>
        <v>2.3688958262859874</v>
      </c>
      <c r="AN720" s="55">
        <f t="shared" si="279"/>
        <v>-0.25052000000000008</v>
      </c>
      <c r="AO720" s="55">
        <f t="shared" si="280"/>
        <v>0.33826000000000001</v>
      </c>
      <c r="AP720" s="55">
        <f t="shared" si="281"/>
        <v>0.31397999999999993</v>
      </c>
      <c r="AQ720" s="55">
        <f t="shared" si="282"/>
        <v>1.1076800000000002</v>
      </c>
      <c r="AR720" s="55">
        <f t="shared" si="283"/>
        <v>1.9469999999999987E-2</v>
      </c>
      <c r="AS720" s="55">
        <f t="shared" si="284"/>
        <v>0.52552000000000021</v>
      </c>
    </row>
    <row r="721" spans="1:45" ht="13.5" customHeight="1">
      <c r="A721" s="51">
        <v>711</v>
      </c>
      <c r="B721" s="52">
        <v>44847</v>
      </c>
      <c r="C721" s="53">
        <v>1.0431299999999999</v>
      </c>
      <c r="D721" s="53">
        <v>-2.4818699999999998</v>
      </c>
      <c r="E721" s="53">
        <v>4.4687200000000002</v>
      </c>
      <c r="F721" s="53">
        <v>4.6875799999999996</v>
      </c>
      <c r="G721" s="53">
        <v>0.31280999999999998</v>
      </c>
      <c r="H721" s="53">
        <v>10.15479</v>
      </c>
      <c r="I721" s="54">
        <f t="shared" ref="I721:R730" si="285">IFERROR($C721 + $D721 * (1 - EXP(-I$9 / $G721)) / (I$9 / $G721)+ $E721 * ((1 - EXP(-I$9 / $G721)) / (I$9 / $G721) - EXP(-I$9 / $G721))+ $F721 * ((1 - EXP(-I$9 / $H721)) / (I$9 / $H721) - EXP(-I$9 / $H721)),"n.a")</f>
        <v>1.6726876174582341</v>
      </c>
      <c r="J721" s="54">
        <f t="shared" si="285"/>
        <v>1.7511445957735063</v>
      </c>
      <c r="K721" s="54">
        <f t="shared" si="285"/>
        <v>1.8200128501733204</v>
      </c>
      <c r="L721" s="54">
        <f t="shared" si="285"/>
        <v>1.9116174737006431</v>
      </c>
      <c r="M721" s="54">
        <f t="shared" si="285"/>
        <v>2.0042779008907594</v>
      </c>
      <c r="N721" s="54">
        <f t="shared" si="285"/>
        <v>2.0900078224847172</v>
      </c>
      <c r="O721" s="54">
        <f t="shared" si="285"/>
        <v>2.1662578186139716</v>
      </c>
      <c r="P721" s="54">
        <f t="shared" si="285"/>
        <v>2.2324967733054164</v>
      </c>
      <c r="Q721" s="54">
        <f t="shared" si="285"/>
        <v>2.289007969605235</v>
      </c>
      <c r="R721" s="54">
        <f t="shared" si="285"/>
        <v>2.3364131763774383</v>
      </c>
      <c r="S721" s="54">
        <f t="shared" ref="S721:AB730" si="286">IFERROR($C721 + $D721 * (1 - EXP(-S$9 / $G721)) / (S$9 / $G721)+ $E721 * ((1 - EXP(-S$9 / $G721)) / (S$9 / $G721) - EXP(-S$9 / $G721))+ $F721 * ((1 - EXP(-S$9 / $H721)) / (S$9 / $H721) - EXP(-S$9 / $H721)),"n.a")</f>
        <v>2.3754637354803823</v>
      </c>
      <c r="T721" s="54">
        <f t="shared" si="286"/>
        <v>2.4069422534661351</v>
      </c>
      <c r="U721" s="54">
        <f t="shared" si="286"/>
        <v>2.4316146924791315</v>
      </c>
      <c r="V721" s="54">
        <f t="shared" si="286"/>
        <v>2.4502071197305968</v>
      </c>
      <c r="W721" s="54">
        <f t="shared" si="286"/>
        <v>2.4633951594327694</v>
      </c>
      <c r="X721" s="54">
        <f t="shared" si="286"/>
        <v>2.4718002162860344</v>
      </c>
      <c r="Y721" s="54">
        <f t="shared" si="286"/>
        <v>2.4759893701725688</v>
      </c>
      <c r="Z721" s="54">
        <f t="shared" si="286"/>
        <v>2.4764772529060641</v>
      </c>
      <c r="AA721" s="54">
        <f t="shared" si="286"/>
        <v>2.4737289571667405</v>
      </c>
      <c r="AB721" s="54">
        <f t="shared" si="286"/>
        <v>2.4681634314246197</v>
      </c>
      <c r="AC721" s="54">
        <f t="shared" ref="AC721:AL730" si="287">IFERROR($C721 + $D721 * (1 - EXP(-AC$9 / $G721)) / (AC$9 / $G721)+ $E721 * ((1 - EXP(-AC$9 / $G721)) / (AC$9 / $G721) - EXP(-AC$9 / $G721))+ $F721 * ((1 - EXP(-AC$9 / $H721)) / (AC$9 / $H721) - EXP(-AC$9 / $H721)),"n.a")</f>
        <v>2.4601570428344051</v>
      </c>
      <c r="AD721" s="54">
        <f t="shared" si="287"/>
        <v>2.4500471227981628</v>
      </c>
      <c r="AE721" s="54">
        <f t="shared" si="287"/>
        <v>2.4381353888640382</v>
      </c>
      <c r="AF721" s="54">
        <f t="shared" si="287"/>
        <v>2.424691184440122</v>
      </c>
      <c r="AG721" s="54">
        <f t="shared" si="287"/>
        <v>2.409954507077809</v>
      </c>
      <c r="AH721" s="54">
        <f t="shared" si="287"/>
        <v>2.3941388140859612</v>
      </c>
      <c r="AI721" s="54">
        <f t="shared" si="287"/>
        <v>2.37743360526839</v>
      </c>
      <c r="AJ721" s="54">
        <f t="shared" si="287"/>
        <v>2.3600067892263858</v>
      </c>
      <c r="AK721" s="54">
        <f t="shared" si="287"/>
        <v>2.3420068435347057</v>
      </c>
      <c r="AL721" s="54">
        <f t="shared" si="287"/>
        <v>2.3235647811873523</v>
      </c>
      <c r="AN721" s="55">
        <f t="shared" si="279"/>
        <v>-4.7350000000000003E-2</v>
      </c>
      <c r="AO721" s="55">
        <f t="shared" si="280"/>
        <v>0.16062000000000021</v>
      </c>
      <c r="AP721" s="55">
        <f t="shared" si="281"/>
        <v>0.12715000000000032</v>
      </c>
      <c r="AQ721" s="55">
        <f t="shared" si="282"/>
        <v>-9.9000000000071253E-4</v>
      </c>
      <c r="AR721" s="55">
        <f t="shared" si="283"/>
        <v>1.2699999999999934E-3</v>
      </c>
      <c r="AS721" s="55">
        <f t="shared" si="284"/>
        <v>-1.4889999999999404E-2</v>
      </c>
    </row>
    <row r="722" spans="1:45" ht="13.5" customHeight="1">
      <c r="A722" s="51">
        <v>712</v>
      </c>
      <c r="B722" s="52">
        <v>44848</v>
      </c>
      <c r="C722" s="53">
        <v>1.0556399999999999</v>
      </c>
      <c r="D722" s="53">
        <v>-2.3121399999999999</v>
      </c>
      <c r="E722" s="53">
        <v>4.4121899999999998</v>
      </c>
      <c r="F722" s="53">
        <v>4.3120599999999998</v>
      </c>
      <c r="G722" s="53">
        <v>0.33611000000000002</v>
      </c>
      <c r="H722" s="53">
        <v>10.469329999999999</v>
      </c>
      <c r="I722" s="54">
        <f t="shared" si="285"/>
        <v>1.6935636498609286</v>
      </c>
      <c r="J722" s="54">
        <f t="shared" si="285"/>
        <v>1.7591464359295348</v>
      </c>
      <c r="K722" s="54">
        <f t="shared" si="285"/>
        <v>1.8018629533034005</v>
      </c>
      <c r="L722" s="54">
        <f t="shared" si="285"/>
        <v>1.8732300966250948</v>
      </c>
      <c r="M722" s="54">
        <f t="shared" si="285"/>
        <v>1.9505779883072061</v>
      </c>
      <c r="N722" s="54">
        <f t="shared" si="285"/>
        <v>2.0244509638475185</v>
      </c>
      <c r="O722" s="54">
        <f t="shared" si="285"/>
        <v>2.0914386948520116</v>
      </c>
      <c r="P722" s="54">
        <f t="shared" si="285"/>
        <v>2.1504685102221841</v>
      </c>
      <c r="Q722" s="54">
        <f t="shared" si="285"/>
        <v>2.2014440050239577</v>
      </c>
      <c r="R722" s="54">
        <f t="shared" si="285"/>
        <v>2.2446997299153262</v>
      </c>
      <c r="S722" s="54">
        <f t="shared" si="286"/>
        <v>2.2807590013841965</v>
      </c>
      <c r="T722" s="54">
        <f t="shared" si="286"/>
        <v>2.310217803421291</v>
      </c>
      <c r="U722" s="54">
        <f t="shared" si="286"/>
        <v>2.3336863896528683</v>
      </c>
      <c r="V722" s="54">
        <f t="shared" si="286"/>
        <v>2.3517593067013545</v>
      </c>
      <c r="W722" s="54">
        <f t="shared" si="286"/>
        <v>2.3650002175178453</v>
      </c>
      <c r="X722" s="54">
        <f t="shared" si="286"/>
        <v>2.3739347505156303</v>
      </c>
      <c r="Y722" s="54">
        <f t="shared" si="286"/>
        <v>2.3790478189083397</v>
      </c>
      <c r="Z722" s="54">
        <f t="shared" si="286"/>
        <v>2.3807834608652945</v>
      </c>
      <c r="AA722" s="54">
        <f t="shared" si="286"/>
        <v>2.3795460938545752</v>
      </c>
      <c r="AB722" s="54">
        <f t="shared" si="286"/>
        <v>2.3757025378353971</v>
      </c>
      <c r="AC722" s="54">
        <f t="shared" si="287"/>
        <v>2.3695844236578019</v>
      </c>
      <c r="AD722" s="54">
        <f t="shared" si="287"/>
        <v>2.3614907560438696</v>
      </c>
      <c r="AE722" s="54">
        <f t="shared" si="287"/>
        <v>2.3516904922755111</v>
      </c>
      <c r="AF722" s="54">
        <f t="shared" si="287"/>
        <v>2.3404250538664857</v>
      </c>
      <c r="AG722" s="54">
        <f t="shared" si="287"/>
        <v>2.3279107234102856</v>
      </c>
      <c r="AH722" s="54">
        <f t="shared" si="287"/>
        <v>2.3143409007434435</v>
      </c>
      <c r="AI722" s="54">
        <f t="shared" si="287"/>
        <v>2.2998882064374557</v>
      </c>
      <c r="AJ722" s="54">
        <f t="shared" si="287"/>
        <v>2.2847064293930623</v>
      </c>
      <c r="AK722" s="54">
        <f t="shared" si="287"/>
        <v>2.2689323207881475</v>
      </c>
      <c r="AL722" s="54">
        <f t="shared" si="287"/>
        <v>2.2526872399774724</v>
      </c>
      <c r="AN722" s="55">
        <f t="shared" si="279"/>
        <v>1.2510000000000021E-2</v>
      </c>
      <c r="AO722" s="55">
        <f t="shared" si="280"/>
        <v>0.16972999999999994</v>
      </c>
      <c r="AP722" s="55">
        <f t="shared" si="281"/>
        <v>-5.6530000000000413E-2</v>
      </c>
      <c r="AQ722" s="55">
        <f t="shared" si="282"/>
        <v>-0.37551999999999985</v>
      </c>
      <c r="AR722" s="55">
        <f t="shared" si="283"/>
        <v>2.3300000000000043E-2</v>
      </c>
      <c r="AS722" s="55">
        <f t="shared" si="284"/>
        <v>0.31453999999999915</v>
      </c>
    </row>
    <row r="723" spans="1:45" ht="13.5" customHeight="1">
      <c r="A723" s="51">
        <v>713</v>
      </c>
      <c r="B723" s="52">
        <v>44851</v>
      </c>
      <c r="C723" s="53">
        <v>1.03413</v>
      </c>
      <c r="D723" s="53">
        <v>-2.1920299999999999</v>
      </c>
      <c r="E723" s="53">
        <v>4.45573</v>
      </c>
      <c r="F723" s="53">
        <v>4.5901300000000003</v>
      </c>
      <c r="G723" s="53">
        <v>0.37053999999999998</v>
      </c>
      <c r="H723" s="53">
        <v>11.035869999999999</v>
      </c>
      <c r="I723" s="54">
        <f t="shared" si="285"/>
        <v>1.7124782608926032</v>
      </c>
      <c r="J723" s="54">
        <f t="shared" si="285"/>
        <v>1.8003849766760467</v>
      </c>
      <c r="K723" s="54">
        <f t="shared" si="285"/>
        <v>1.8338462004247766</v>
      </c>
      <c r="L723" s="54">
        <f t="shared" si="285"/>
        <v>1.8994498385368539</v>
      </c>
      <c r="M723" s="54">
        <f t="shared" si="285"/>
        <v>1.9751078969515183</v>
      </c>
      <c r="N723" s="54">
        <f t="shared" si="285"/>
        <v>2.0496708991087349</v>
      </c>
      <c r="O723" s="54">
        <f t="shared" si="285"/>
        <v>2.118726723125028</v>
      </c>
      <c r="P723" s="54">
        <f t="shared" si="285"/>
        <v>2.1806459324728849</v>
      </c>
      <c r="Q723" s="54">
        <f t="shared" si="285"/>
        <v>2.2349980052466272</v>
      </c>
      <c r="R723" s="54">
        <f t="shared" si="285"/>
        <v>2.2819017520482063</v>
      </c>
      <c r="S723" s="54">
        <f t="shared" si="286"/>
        <v>2.3217335964779293</v>
      </c>
      <c r="T723" s="54">
        <f t="shared" si="286"/>
        <v>2.3549859238066544</v>
      </c>
      <c r="U723" s="54">
        <f t="shared" si="286"/>
        <v>2.3821943768043505</v>
      </c>
      <c r="V723" s="54">
        <f t="shared" si="286"/>
        <v>2.4038992782710524</v>
      </c>
      <c r="W723" s="54">
        <f t="shared" si="286"/>
        <v>2.4206249578326418</v>
      </c>
      <c r="X723" s="54">
        <f t="shared" si="286"/>
        <v>2.4328689000593746</v>
      </c>
      <c r="Y723" s="54">
        <f t="shared" si="286"/>
        <v>2.4410964590334854</v>
      </c>
      <c r="Z723" s="54">
        <f t="shared" si="286"/>
        <v>2.4457387962378561</v>
      </c>
      <c r="AA723" s="54">
        <f t="shared" si="286"/>
        <v>2.4471927028407738</v>
      </c>
      <c r="AB723" s="54">
        <f t="shared" si="286"/>
        <v>2.4458215180679614</v>
      </c>
      <c r="AC723" s="54">
        <f t="shared" si="287"/>
        <v>2.4419566685359451</v>
      </c>
      <c r="AD723" s="54">
        <f t="shared" si="287"/>
        <v>2.4358995372327641</v>
      </c>
      <c r="AE723" s="54">
        <f t="shared" si="287"/>
        <v>2.4279234816401853</v>
      </c>
      <c r="AF723" s="54">
        <f t="shared" si="287"/>
        <v>2.4182758888172398</v>
      </c>
      <c r="AG723" s="54">
        <f t="shared" si="287"/>
        <v>2.4071801981900989</v>
      </c>
      <c r="AH723" s="54">
        <f t="shared" si="287"/>
        <v>2.3948378501648655</v>
      </c>
      <c r="AI723" s="54">
        <f t="shared" si="287"/>
        <v>2.3814301363253643</v>
      </c>
      <c r="AJ723" s="54">
        <f t="shared" si="287"/>
        <v>2.3671199384295587</v>
      </c>
      <c r="AK723" s="54">
        <f t="shared" si="287"/>
        <v>2.3520533508623078</v>
      </c>
      <c r="AL723" s="54">
        <f t="shared" si="287"/>
        <v>2.3363611860189613</v>
      </c>
      <c r="AN723" s="55">
        <f t="shared" si="279"/>
        <v>-2.1509999999999918E-2</v>
      </c>
      <c r="AO723" s="55">
        <f t="shared" si="280"/>
        <v>0.12010999999999994</v>
      </c>
      <c r="AP723" s="55">
        <f t="shared" si="281"/>
        <v>4.3540000000000134E-2</v>
      </c>
      <c r="AQ723" s="55">
        <f t="shared" si="282"/>
        <v>0.27807000000000048</v>
      </c>
      <c r="AR723" s="55">
        <f t="shared" si="283"/>
        <v>3.4429999999999961E-2</v>
      </c>
      <c r="AS723" s="55">
        <f t="shared" si="284"/>
        <v>0.56653999999999982</v>
      </c>
    </row>
    <row r="724" spans="1:45" ht="13.5" customHeight="1">
      <c r="A724" s="51">
        <v>714</v>
      </c>
      <c r="B724" s="52">
        <v>44852</v>
      </c>
      <c r="C724" s="53">
        <v>1.20407</v>
      </c>
      <c r="D724" s="53">
        <v>-2.1382599999999998</v>
      </c>
      <c r="E724" s="53">
        <v>4.10398</v>
      </c>
      <c r="F724" s="53">
        <v>4.2248999999999999</v>
      </c>
      <c r="G724" s="53">
        <v>0.39601999999999998</v>
      </c>
      <c r="H724" s="53">
        <v>10.72513</v>
      </c>
      <c r="I724" s="54">
        <f t="shared" si="285"/>
        <v>1.7768402446237852</v>
      </c>
      <c r="J724" s="54">
        <f t="shared" si="285"/>
        <v>1.9127246723375442</v>
      </c>
      <c r="K724" s="54">
        <f t="shared" si="285"/>
        <v>1.9527641806264266</v>
      </c>
      <c r="L724" s="54">
        <f t="shared" si="285"/>
        <v>2.015342078170673</v>
      </c>
      <c r="M724" s="54">
        <f t="shared" si="285"/>
        <v>2.085940382861561</v>
      </c>
      <c r="N724" s="54">
        <f t="shared" si="285"/>
        <v>2.1549738133766856</v>
      </c>
      <c r="O724" s="54">
        <f t="shared" si="285"/>
        <v>2.2185020645701932</v>
      </c>
      <c r="P724" s="54">
        <f t="shared" si="285"/>
        <v>2.27509570783864</v>
      </c>
      <c r="Q724" s="54">
        <f t="shared" si="285"/>
        <v>2.3244217052067571</v>
      </c>
      <c r="R724" s="54">
        <f t="shared" si="285"/>
        <v>2.3666469134333363</v>
      </c>
      <c r="S724" s="54">
        <f t="shared" si="286"/>
        <v>2.4021689585606909</v>
      </c>
      <c r="T724" s="54">
        <f t="shared" si="286"/>
        <v>2.431485838760918</v>
      </c>
      <c r="U724" s="54">
        <f t="shared" si="286"/>
        <v>2.4551293621531167</v>
      </c>
      <c r="V724" s="54">
        <f t="shared" si="286"/>
        <v>2.4736301494220019</v>
      </c>
      <c r="W724" s="54">
        <f t="shared" si="286"/>
        <v>2.4874991597375424</v>
      </c>
      <c r="X724" s="54">
        <f t="shared" si="286"/>
        <v>2.4972182487597396</v>
      </c>
      <c r="Y724" s="54">
        <f t="shared" si="286"/>
        <v>2.5032358189727826</v>
      </c>
      <c r="Z724" s="54">
        <f t="shared" si="286"/>
        <v>2.5059653958671761</v>
      </c>
      <c r="AA724" s="54">
        <f t="shared" si="286"/>
        <v>2.5057858946071514</v>
      </c>
      <c r="AB724" s="54">
        <f t="shared" si="286"/>
        <v>2.5030428520647074</v>
      </c>
      <c r="AC724" s="54">
        <f t="shared" si="287"/>
        <v>2.4980501890686471</v>
      </c>
      <c r="AD724" s="54">
        <f t="shared" si="287"/>
        <v>2.4910922376887932</v>
      </c>
      <c r="AE724" s="54">
        <f t="shared" si="287"/>
        <v>2.4824258706585591</v>
      </c>
      <c r="AF724" s="54">
        <f t="shared" si="287"/>
        <v>2.4722826329524712</v>
      </c>
      <c r="AG724" s="54">
        <f t="shared" si="287"/>
        <v>2.4608708149270297</v>
      </c>
      <c r="AH724" s="54">
        <f t="shared" si="287"/>
        <v>2.4483774314365814</v>
      </c>
      <c r="AI724" s="54">
        <f t="shared" si="287"/>
        <v>2.4349700873545155</v>
      </c>
      <c r="AJ724" s="54">
        <f t="shared" si="287"/>
        <v>2.420798720237797</v>
      </c>
      <c r="AK724" s="54">
        <f t="shared" si="287"/>
        <v>2.4059972174950479</v>
      </c>
      <c r="AL724" s="54">
        <f t="shared" si="287"/>
        <v>2.3906849096325224</v>
      </c>
      <c r="AN724" s="55">
        <f t="shared" si="279"/>
        <v>0.16993999999999998</v>
      </c>
      <c r="AO724" s="55">
        <f t="shared" si="280"/>
        <v>5.3770000000000095E-2</v>
      </c>
      <c r="AP724" s="55">
        <f t="shared" si="281"/>
        <v>-0.35175000000000001</v>
      </c>
      <c r="AQ724" s="55">
        <f t="shared" si="282"/>
        <v>-0.36523000000000039</v>
      </c>
      <c r="AR724" s="55">
        <f t="shared" si="283"/>
        <v>2.5480000000000003E-2</v>
      </c>
      <c r="AS724" s="55">
        <f t="shared" si="284"/>
        <v>-0.31073999999999913</v>
      </c>
    </row>
    <row r="725" spans="1:45" ht="13.5" customHeight="1">
      <c r="A725" s="51">
        <v>715</v>
      </c>
      <c r="B725" s="52">
        <v>44853</v>
      </c>
      <c r="C725" s="53">
        <v>1.2473099999999999</v>
      </c>
      <c r="D725" s="53">
        <v>-1.8628499999999999</v>
      </c>
      <c r="E725" s="53">
        <v>3.8496899999999998</v>
      </c>
      <c r="F725" s="53">
        <v>3.9585900000000001</v>
      </c>
      <c r="G725" s="53">
        <v>0.44166</v>
      </c>
      <c r="H725" s="53">
        <v>10.168749999999999</v>
      </c>
      <c r="I725" s="54">
        <f t="shared" si="285"/>
        <v>1.8159349097531052</v>
      </c>
      <c r="J725" s="54">
        <f t="shared" si="285"/>
        <v>1.9815770825362375</v>
      </c>
      <c r="K725" s="54">
        <f t="shared" si="285"/>
        <v>2.0160153201092461</v>
      </c>
      <c r="L725" s="54">
        <f t="shared" si="285"/>
        <v>2.0678174493293815</v>
      </c>
      <c r="M725" s="54">
        <f t="shared" si="285"/>
        <v>2.1288018966984121</v>
      </c>
      <c r="N725" s="54">
        <f t="shared" si="285"/>
        <v>2.1894679392249787</v>
      </c>
      <c r="O725" s="54">
        <f t="shared" si="285"/>
        <v>2.245471488974256</v>
      </c>
      <c r="P725" s="54">
        <f t="shared" si="285"/>
        <v>2.2951348261706626</v>
      </c>
      <c r="Q725" s="54">
        <f t="shared" si="285"/>
        <v>2.3379972177335611</v>
      </c>
      <c r="R725" s="54">
        <f t="shared" si="285"/>
        <v>2.3741609931426328</v>
      </c>
      <c r="S725" s="54">
        <f t="shared" si="286"/>
        <v>2.4039907287800939</v>
      </c>
      <c r="T725" s="54">
        <f t="shared" si="286"/>
        <v>2.4279668540954806</v>
      </c>
      <c r="U725" s="54">
        <f t="shared" si="286"/>
        <v>2.4466109159428173</v>
      </c>
      <c r="V725" s="54">
        <f t="shared" si="286"/>
        <v>2.460446324930595</v>
      </c>
      <c r="W725" s="54">
        <f t="shared" si="286"/>
        <v>2.4699776609276785</v>
      </c>
      <c r="X725" s="54">
        <f t="shared" si="286"/>
        <v>2.4756801058910285</v>
      </c>
      <c r="Y725" s="54">
        <f t="shared" si="286"/>
        <v>2.4779945721434222</v>
      </c>
      <c r="Z725" s="54">
        <f t="shared" si="286"/>
        <v>2.477326091712837</v>
      </c>
      <c r="AA725" s="54">
        <f t="shared" si="286"/>
        <v>2.4740440808616713</v>
      </c>
      <c r="AB725" s="54">
        <f t="shared" si="286"/>
        <v>2.468483668175927</v>
      </c>
      <c r="AC725" s="54">
        <f t="shared" si="287"/>
        <v>2.4609476006385576</v>
      </c>
      <c r="AD725" s="54">
        <f t="shared" si="287"/>
        <v>2.4517084330032124</v>
      </c>
      <c r="AE725" s="54">
        <f t="shared" si="287"/>
        <v>2.4410108204638155</v>
      </c>
      <c r="AF725" s="54">
        <f t="shared" si="287"/>
        <v>2.4290738049941574</v>
      </c>
      <c r="AG725" s="54">
        <f t="shared" si="287"/>
        <v>2.4160930296648129</v>
      </c>
      <c r="AH725" s="54">
        <f t="shared" si="287"/>
        <v>2.4022428430194163</v>
      </c>
      <c r="AI725" s="54">
        <f t="shared" si="287"/>
        <v>2.3876782732927979</v>
      </c>
      <c r="AJ725" s="54">
        <f t="shared" si="287"/>
        <v>2.3725368635634747</v>
      </c>
      <c r="AK725" s="54">
        <f t="shared" si="287"/>
        <v>2.3569403661300803</v>
      </c>
      <c r="AL725" s="54">
        <f t="shared" si="287"/>
        <v>2.3409962989203636</v>
      </c>
      <c r="AN725" s="55">
        <f t="shared" si="279"/>
        <v>4.3239999999999945E-2</v>
      </c>
      <c r="AO725" s="55">
        <f t="shared" si="280"/>
        <v>0.27540999999999993</v>
      </c>
      <c r="AP725" s="55">
        <f t="shared" si="281"/>
        <v>-0.25429000000000013</v>
      </c>
      <c r="AQ725" s="55">
        <f t="shared" si="282"/>
        <v>-0.26630999999999982</v>
      </c>
      <c r="AR725" s="55">
        <f t="shared" si="283"/>
        <v>4.5640000000000014E-2</v>
      </c>
      <c r="AS725" s="55">
        <f t="shared" si="284"/>
        <v>-0.55638000000000076</v>
      </c>
    </row>
    <row r="726" spans="1:45" ht="13.5" customHeight="1">
      <c r="A726" s="51">
        <v>716</v>
      </c>
      <c r="B726" s="52">
        <v>44854</v>
      </c>
      <c r="C726" s="53">
        <v>1.25484</v>
      </c>
      <c r="D726" s="53">
        <v>-1.76041</v>
      </c>
      <c r="E726" s="53">
        <v>3.9456199999999999</v>
      </c>
      <c r="F726" s="53">
        <v>4.1690399999999999</v>
      </c>
      <c r="G726" s="53">
        <v>0.49154999999999999</v>
      </c>
      <c r="H726" s="53">
        <v>9.9967000000000006</v>
      </c>
      <c r="I726" s="54">
        <f t="shared" si="285"/>
        <v>1.8677120172499557</v>
      </c>
      <c r="J726" s="54">
        <f t="shared" si="285"/>
        <v>2.0806397406489916</v>
      </c>
      <c r="K726" s="54">
        <f t="shared" si="285"/>
        <v>2.1166973600915142</v>
      </c>
      <c r="L726" s="54">
        <f t="shared" si="285"/>
        <v>2.1638313636475597</v>
      </c>
      <c r="M726" s="54">
        <f t="shared" si="285"/>
        <v>2.2218062583323501</v>
      </c>
      <c r="N726" s="54">
        <f t="shared" si="285"/>
        <v>2.2810358158045183</v>
      </c>
      <c r="O726" s="54">
        <f t="shared" si="285"/>
        <v>2.3363967974333653</v>
      </c>
      <c r="P726" s="54">
        <f t="shared" si="285"/>
        <v>2.3857144269430353</v>
      </c>
      <c r="Q726" s="54">
        <f t="shared" si="285"/>
        <v>2.4282668811023642</v>
      </c>
      <c r="R726" s="54">
        <f t="shared" si="285"/>
        <v>2.464028364638934</v>
      </c>
      <c r="S726" s="54">
        <f t="shared" si="286"/>
        <v>2.4933063954150767</v>
      </c>
      <c r="T726" s="54">
        <f t="shared" si="286"/>
        <v>2.5165624602528411</v>
      </c>
      <c r="U726" s="54">
        <f t="shared" si="286"/>
        <v>2.5343196425834909</v>
      </c>
      <c r="V726" s="54">
        <f t="shared" si="286"/>
        <v>2.5471136468424347</v>
      </c>
      <c r="W726" s="54">
        <f t="shared" si="286"/>
        <v>2.5554665994151922</v>
      </c>
      <c r="X726" s="54">
        <f t="shared" si="286"/>
        <v>2.5598733132839575</v>
      </c>
      <c r="Y726" s="54">
        <f t="shared" si="286"/>
        <v>2.5607945881457663</v>
      </c>
      <c r="Z726" s="54">
        <f t="shared" si="286"/>
        <v>2.558654561558912</v>
      </c>
      <c r="AA726" s="54">
        <f t="shared" si="286"/>
        <v>2.5538404102491734</v>
      </c>
      <c r="AB726" s="54">
        <f t="shared" si="286"/>
        <v>2.5467034039058589</v>
      </c>
      <c r="AC726" s="54">
        <f t="shared" si="287"/>
        <v>2.5375607132019899</v>
      </c>
      <c r="AD726" s="54">
        <f t="shared" si="287"/>
        <v>2.5266976077140955</v>
      </c>
      <c r="AE726" s="54">
        <f t="shared" si="287"/>
        <v>2.5143698200513667</v>
      </c>
      <c r="AF726" s="54">
        <f t="shared" si="287"/>
        <v>2.500805938894815</v>
      </c>
      <c r="AG726" s="54">
        <f t="shared" si="287"/>
        <v>2.4862097476511242</v>
      </c>
      <c r="AH726" s="54">
        <f t="shared" si="287"/>
        <v>2.4707624596360587</v>
      </c>
      <c r="AI726" s="54">
        <f t="shared" si="287"/>
        <v>2.4546248225668656</v>
      </c>
      <c r="AJ726" s="54">
        <f t="shared" si="287"/>
        <v>2.437939079172029</v>
      </c>
      <c r="AK726" s="54">
        <f t="shared" si="287"/>
        <v>2.4208307797086159</v>
      </c>
      <c r="AL726" s="54">
        <f t="shared" si="287"/>
        <v>2.4034104478694451</v>
      </c>
      <c r="AN726" s="55">
        <f t="shared" si="279"/>
        <v>7.5300000000000367E-3</v>
      </c>
      <c r="AO726" s="55">
        <f t="shared" si="280"/>
        <v>0.10243999999999986</v>
      </c>
      <c r="AP726" s="55">
        <f t="shared" si="281"/>
        <v>9.5930000000000071E-2</v>
      </c>
      <c r="AQ726" s="55">
        <f t="shared" si="282"/>
        <v>0.2104499999999998</v>
      </c>
      <c r="AR726" s="55">
        <f t="shared" si="283"/>
        <v>4.988999999999999E-2</v>
      </c>
      <c r="AS726" s="55">
        <f t="shared" si="284"/>
        <v>-0.1720499999999987</v>
      </c>
    </row>
    <row r="727" spans="1:45" ht="13.5" customHeight="1">
      <c r="A727" s="51">
        <v>717</v>
      </c>
      <c r="B727" s="52">
        <v>44855</v>
      </c>
      <c r="C727" s="53">
        <v>1.6310199999999999</v>
      </c>
      <c r="D727" s="53">
        <v>-2.5112100000000002</v>
      </c>
      <c r="E727" s="53">
        <v>3.7290000000000001</v>
      </c>
      <c r="F727" s="53">
        <v>3.2045400000000002</v>
      </c>
      <c r="G727" s="53">
        <v>0.38661000000000001</v>
      </c>
      <c r="H727" s="53">
        <v>10.38292</v>
      </c>
      <c r="I727" s="54">
        <f t="shared" si="285"/>
        <v>1.9304406659844033</v>
      </c>
      <c r="J727" s="54">
        <f t="shared" si="285"/>
        <v>2.1156838418016775</v>
      </c>
      <c r="K727" s="54">
        <f t="shared" si="285"/>
        <v>2.1690371216557689</v>
      </c>
      <c r="L727" s="54">
        <f t="shared" si="285"/>
        <v>2.2280626581194816</v>
      </c>
      <c r="M727" s="54">
        <f t="shared" si="285"/>
        <v>2.2885713107066223</v>
      </c>
      <c r="N727" s="54">
        <f t="shared" si="285"/>
        <v>2.3453807805745366</v>
      </c>
      <c r="O727" s="54">
        <f t="shared" si="285"/>
        <v>2.3964428588746896</v>
      </c>
      <c r="P727" s="54">
        <f t="shared" si="285"/>
        <v>2.4411795683259387</v>
      </c>
      <c r="Q727" s="54">
        <f t="shared" si="285"/>
        <v>2.4796443836517241</v>
      </c>
      <c r="R727" s="54">
        <f t="shared" si="285"/>
        <v>2.5121653573326594</v>
      </c>
      <c r="S727" s="54">
        <f t="shared" si="286"/>
        <v>2.5391852694334345</v>
      </c>
      <c r="T727" s="54">
        <f t="shared" si="286"/>
        <v>2.5611853607886639</v>
      </c>
      <c r="U727" s="54">
        <f t="shared" si="286"/>
        <v>2.5786474085781506</v>
      </c>
      <c r="V727" s="54">
        <f t="shared" si="286"/>
        <v>2.5920346541420303</v>
      </c>
      <c r="W727" s="54">
        <f t="shared" si="286"/>
        <v>2.6017825098032272</v>
      </c>
      <c r="X727" s="54">
        <f t="shared" si="286"/>
        <v>2.608294535565566</v>
      </c>
      <c r="Y727" s="54">
        <f t="shared" si="286"/>
        <v>2.6119413223364742</v>
      </c>
      <c r="Z727" s="54">
        <f t="shared" si="286"/>
        <v>2.6130609888631193</v>
      </c>
      <c r="AA727" s="54">
        <f t="shared" si="286"/>
        <v>2.6119605609685763</v>
      </c>
      <c r="AB727" s="54">
        <f t="shared" si="286"/>
        <v>2.6089178087010554</v>
      </c>
      <c r="AC727" s="54">
        <f t="shared" si="287"/>
        <v>2.604183290967971</v>
      </c>
      <c r="AD727" s="54">
        <f t="shared" si="287"/>
        <v>2.5979824587523956</v>
      </c>
      <c r="AE727" s="54">
        <f t="shared" si="287"/>
        <v>2.5905177287229706</v>
      </c>
      <c r="AF727" s="54">
        <f t="shared" si="287"/>
        <v>2.5819704760648108</v>
      </c>
      <c r="AG727" s="54">
        <f t="shared" si="287"/>
        <v>2.5725029182518351</v>
      </c>
      <c r="AH727" s="54">
        <f t="shared" si="287"/>
        <v>2.5622598757639476</v>
      </c>
      <c r="AI727" s="54">
        <f t="shared" si="287"/>
        <v>2.551370404684778</v>
      </c>
      <c r="AJ727" s="54">
        <f t="shared" si="287"/>
        <v>2.5399493016689734</v>
      </c>
      <c r="AK727" s="54">
        <f t="shared" si="287"/>
        <v>2.5280984851599717</v>
      </c>
      <c r="AL727" s="54">
        <f t="shared" si="287"/>
        <v>2.5159082587356365</v>
      </c>
      <c r="AN727" s="55">
        <f t="shared" si="279"/>
        <v>0.37617999999999996</v>
      </c>
      <c r="AO727" s="55">
        <f t="shared" si="280"/>
        <v>-0.75080000000000013</v>
      </c>
      <c r="AP727" s="55">
        <f t="shared" si="281"/>
        <v>-0.21661999999999981</v>
      </c>
      <c r="AQ727" s="55">
        <f t="shared" si="282"/>
        <v>-0.96449999999999969</v>
      </c>
      <c r="AR727" s="55">
        <f t="shared" si="283"/>
        <v>-0.10493999999999998</v>
      </c>
      <c r="AS727" s="55">
        <f t="shared" si="284"/>
        <v>0.38621999999999979</v>
      </c>
    </row>
    <row r="728" spans="1:45" ht="13.5" customHeight="1">
      <c r="A728" s="51">
        <v>718</v>
      </c>
      <c r="B728" s="52">
        <v>44858</v>
      </c>
      <c r="C728" s="53">
        <v>1.29522</v>
      </c>
      <c r="D728" s="53">
        <v>-2.1676700000000002</v>
      </c>
      <c r="E728" s="53">
        <v>3.9730500000000002</v>
      </c>
      <c r="F728" s="53">
        <v>4.1558299999999999</v>
      </c>
      <c r="G728" s="53">
        <v>0.39517999999999998</v>
      </c>
      <c r="H728" s="53">
        <v>10.48803</v>
      </c>
      <c r="I728" s="54">
        <f t="shared" si="285"/>
        <v>1.8214998755895848</v>
      </c>
      <c r="J728" s="54">
        <f t="shared" si="285"/>
        <v>1.9737941614668135</v>
      </c>
      <c r="K728" s="54">
        <f t="shared" si="285"/>
        <v>2.0232197766401723</v>
      </c>
      <c r="L728" s="54">
        <f t="shared" si="285"/>
        <v>2.0905144582825077</v>
      </c>
      <c r="M728" s="54">
        <f t="shared" si="285"/>
        <v>2.1634566888617286</v>
      </c>
      <c r="N728" s="54">
        <f t="shared" si="285"/>
        <v>2.2335261494834073</v>
      </c>
      <c r="O728" s="54">
        <f t="shared" si="285"/>
        <v>2.2972970941550988</v>
      </c>
      <c r="P728" s="54">
        <f t="shared" si="285"/>
        <v>2.3536204311905613</v>
      </c>
      <c r="Q728" s="54">
        <f t="shared" si="285"/>
        <v>2.4023331967370329</v>
      </c>
      <c r="R728" s="54">
        <f t="shared" si="285"/>
        <v>2.4437141206710704</v>
      </c>
      <c r="S728" s="54">
        <f t="shared" si="286"/>
        <v>2.4782387854142067</v>
      </c>
      <c r="T728" s="54">
        <f t="shared" si="286"/>
        <v>2.5064617234052431</v>
      </c>
      <c r="U728" s="54">
        <f t="shared" si="286"/>
        <v>2.5289568480239266</v>
      </c>
      <c r="V728" s="54">
        <f t="shared" si="286"/>
        <v>2.5462866612061368</v>
      </c>
      <c r="W728" s="54">
        <f t="shared" si="286"/>
        <v>2.5589864681992269</v>
      </c>
      <c r="X728" s="54">
        <f t="shared" si="286"/>
        <v>2.567556747980019</v>
      </c>
      <c r="Y728" s="54">
        <f t="shared" si="286"/>
        <v>2.5724600812785781</v>
      </c>
      <c r="Z728" s="54">
        <f t="shared" si="286"/>
        <v>2.57412066203903</v>
      </c>
      <c r="AA728" s="54">
        <f t="shared" si="286"/>
        <v>2.5729252703441183</v>
      </c>
      <c r="AB728" s="54">
        <f t="shared" si="286"/>
        <v>2.5692250514174244</v>
      </c>
      <c r="AC728" s="54">
        <f t="shared" si="287"/>
        <v>2.5633377101288795</v>
      </c>
      <c r="AD728" s="54">
        <f t="shared" si="287"/>
        <v>2.5555498853618865</v>
      </c>
      <c r="AE728" s="54">
        <f t="shared" si="287"/>
        <v>2.5461195615823238</v>
      </c>
      <c r="AF728" s="54">
        <f t="shared" si="287"/>
        <v>2.5352784319267974</v>
      </c>
      <c r="AG728" s="54">
        <f t="shared" si="287"/>
        <v>2.5232341626163421</v>
      </c>
      <c r="AH728" s="54">
        <f t="shared" si="287"/>
        <v>2.5101725308658533</v>
      </c>
      <c r="AI728" s="54">
        <f t="shared" si="287"/>
        <v>2.4962594226452732</v>
      </c>
      <c r="AJ728" s="54">
        <f t="shared" si="287"/>
        <v>2.48164268565055</v>
      </c>
      <c r="AK728" s="54">
        <f t="shared" si="287"/>
        <v>2.4664538385119688</v>
      </c>
      <c r="AL728" s="54">
        <f t="shared" si="287"/>
        <v>2.4508096407707769</v>
      </c>
      <c r="AN728" s="55">
        <f t="shared" si="279"/>
        <v>-0.33579999999999988</v>
      </c>
      <c r="AO728" s="55">
        <f t="shared" si="280"/>
        <v>0.34353999999999996</v>
      </c>
      <c r="AP728" s="55">
        <f t="shared" si="281"/>
        <v>0.2440500000000001</v>
      </c>
      <c r="AQ728" s="55">
        <f t="shared" si="282"/>
        <v>0.95128999999999975</v>
      </c>
      <c r="AR728" s="55">
        <f t="shared" si="283"/>
        <v>8.5699999999999665E-3</v>
      </c>
      <c r="AS728" s="55">
        <f t="shared" si="284"/>
        <v>0.10510999999999981</v>
      </c>
    </row>
    <row r="729" spans="1:45" ht="13.5" customHeight="1">
      <c r="A729" s="51">
        <v>719</v>
      </c>
      <c r="B729" s="52">
        <v>44859</v>
      </c>
      <c r="C729" s="53">
        <v>1.2003200000000001</v>
      </c>
      <c r="D729" s="53">
        <v>-1.8375699999999999</v>
      </c>
      <c r="E729" s="53">
        <v>4.0022000000000002</v>
      </c>
      <c r="F729" s="53">
        <v>3.8388300000000002</v>
      </c>
      <c r="G729" s="53">
        <v>0.43789</v>
      </c>
      <c r="H729" s="53">
        <v>10.47387</v>
      </c>
      <c r="I729" s="54">
        <f t="shared" si="285"/>
        <v>1.8157352001717113</v>
      </c>
      <c r="J729" s="54">
        <f t="shared" si="285"/>
        <v>1.9508032904621144</v>
      </c>
      <c r="K729" s="54">
        <f t="shared" si="285"/>
        <v>1.966962685017259</v>
      </c>
      <c r="L729" s="54">
        <f t="shared" si="285"/>
        <v>2.0074385731099498</v>
      </c>
      <c r="M729" s="54">
        <f t="shared" si="285"/>
        <v>2.06069279638155</v>
      </c>
      <c r="N729" s="54">
        <f t="shared" si="285"/>
        <v>2.1158419624157054</v>
      </c>
      <c r="O729" s="54">
        <f t="shared" si="285"/>
        <v>2.1678752547816438</v>
      </c>
      <c r="P729" s="54">
        <f t="shared" si="285"/>
        <v>2.2147276656484522</v>
      </c>
      <c r="Q729" s="54">
        <f t="shared" si="285"/>
        <v>2.2556816729978584</v>
      </c>
      <c r="R729" s="54">
        <f t="shared" si="285"/>
        <v>2.2906541528970843</v>
      </c>
      <c r="S729" s="54">
        <f t="shared" si="286"/>
        <v>2.3198681710828875</v>
      </c>
      <c r="T729" s="54">
        <f t="shared" si="286"/>
        <v>2.3436922548789427</v>
      </c>
      <c r="U729" s="54">
        <f t="shared" si="286"/>
        <v>2.3625573865497973</v>
      </c>
      <c r="V729" s="54">
        <f t="shared" si="286"/>
        <v>2.3769125741310804</v>
      </c>
      <c r="W729" s="54">
        <f t="shared" si="286"/>
        <v>2.3872006896558409</v>
      </c>
      <c r="X729" s="54">
        <f t="shared" si="286"/>
        <v>2.393845443145076</v>
      </c>
      <c r="Y729" s="54">
        <f t="shared" si="286"/>
        <v>2.3972446842795465</v>
      </c>
      <c r="Z729" s="54">
        <f t="shared" si="286"/>
        <v>2.39776738353215</v>
      </c>
      <c r="AA729" s="54">
        <f t="shared" si="286"/>
        <v>2.3957527790769246</v>
      </c>
      <c r="AB729" s="54">
        <f t="shared" si="286"/>
        <v>2.3915107978194206</v>
      </c>
      <c r="AC729" s="54">
        <f t="shared" si="287"/>
        <v>2.3853232126536001</v>
      </c>
      <c r="AD729" s="54">
        <f t="shared" si="287"/>
        <v>2.3774452056500182</v>
      </c>
      <c r="AE729" s="54">
        <f t="shared" si="287"/>
        <v>2.3681071320112514</v>
      </c>
      <c r="AF729" s="54">
        <f t="shared" si="287"/>
        <v>2.3575163567793553</v>
      </c>
      <c r="AG729" s="54">
        <f t="shared" si="287"/>
        <v>2.3458590847462863</v>
      </c>
      <c r="AH729" s="54">
        <f t="shared" si="287"/>
        <v>2.333302134925705</v>
      </c>
      <c r="AI729" s="54">
        <f t="shared" si="287"/>
        <v>2.3199946308761028</v>
      </c>
      <c r="AJ729" s="54">
        <f t="shared" si="287"/>
        <v>2.3060695911095133</v>
      </c>
      <c r="AK729" s="54">
        <f t="shared" si="287"/>
        <v>2.2916454122460506</v>
      </c>
      <c r="AL729" s="54">
        <f t="shared" si="287"/>
        <v>2.2768272430398229</v>
      </c>
      <c r="AN729" s="55">
        <f t="shared" si="279"/>
        <v>-9.4899999999999984E-2</v>
      </c>
      <c r="AO729" s="55">
        <f t="shared" si="280"/>
        <v>0.33010000000000028</v>
      </c>
      <c r="AP729" s="55">
        <f t="shared" si="281"/>
        <v>2.9150000000000009E-2</v>
      </c>
      <c r="AQ729" s="55">
        <f t="shared" si="282"/>
        <v>-0.31699999999999973</v>
      </c>
      <c r="AR729" s="55">
        <f t="shared" si="283"/>
        <v>4.2710000000000026E-2</v>
      </c>
      <c r="AS729" s="55">
        <f t="shared" si="284"/>
        <v>-1.4160000000000394E-2</v>
      </c>
    </row>
    <row r="730" spans="1:45" ht="13.5" customHeight="1">
      <c r="A730" s="51">
        <v>720</v>
      </c>
      <c r="B730" s="52">
        <v>44860</v>
      </c>
      <c r="C730" s="53">
        <v>1.2172400000000001</v>
      </c>
      <c r="D730" s="53">
        <v>-2.03009</v>
      </c>
      <c r="E730" s="53">
        <v>4.3421000000000003</v>
      </c>
      <c r="F730" s="53">
        <v>3.3798400000000002</v>
      </c>
      <c r="G730" s="53">
        <v>0.41052</v>
      </c>
      <c r="H730" s="53">
        <v>10.24516</v>
      </c>
      <c r="I730" s="54">
        <f t="shared" si="285"/>
        <v>1.8578975460893439</v>
      </c>
      <c r="J730" s="54">
        <f t="shared" si="285"/>
        <v>1.944860647310144</v>
      </c>
      <c r="K730" s="54">
        <f t="shared" si="285"/>
        <v>1.9385640284509815</v>
      </c>
      <c r="L730" s="54">
        <f t="shared" si="285"/>
        <v>1.965036423521592</v>
      </c>
      <c r="M730" s="54">
        <f t="shared" si="285"/>
        <v>2.0067644079943925</v>
      </c>
      <c r="N730" s="54">
        <f t="shared" si="285"/>
        <v>2.0517869391735943</v>
      </c>
      <c r="O730" s="54">
        <f t="shared" si="285"/>
        <v>2.0948549848796723</v>
      </c>
      <c r="P730" s="54">
        <f t="shared" si="285"/>
        <v>2.1337890082761564</v>
      </c>
      <c r="Q730" s="54">
        <f t="shared" si="285"/>
        <v>2.1677796135169727</v>
      </c>
      <c r="R730" s="54">
        <f t="shared" si="285"/>
        <v>2.1966607898807662</v>
      </c>
      <c r="S730" s="54">
        <f t="shared" si="286"/>
        <v>2.2205794157055201</v>
      </c>
      <c r="T730" s="54">
        <f t="shared" si="286"/>
        <v>2.2398337683015805</v>
      </c>
      <c r="U730" s="54">
        <f t="shared" si="286"/>
        <v>2.2547900221269703</v>
      </c>
      <c r="V730" s="54">
        <f t="shared" si="286"/>
        <v>2.2658374089914339</v>
      </c>
      <c r="W730" s="54">
        <f t="shared" si="286"/>
        <v>2.2733636914377691</v>
      </c>
      <c r="X730" s="54">
        <f t="shared" si="286"/>
        <v>2.2777418038813568</v>
      </c>
      <c r="Y730" s="54">
        <f t="shared" si="286"/>
        <v>2.2793228466575135</v>
      </c>
      <c r="Z730" s="54">
        <f t="shared" si="286"/>
        <v>2.2784327808961424</v>
      </c>
      <c r="AA730" s="54">
        <f t="shared" si="286"/>
        <v>2.2753713081134013</v>
      </c>
      <c r="AB730" s="54">
        <f t="shared" si="286"/>
        <v>2.2704120411972344</v>
      </c>
      <c r="AC730" s="54">
        <f t="shared" si="287"/>
        <v>2.2638034276416867</v>
      </c>
      <c r="AD730" s="54">
        <f t="shared" si="287"/>
        <v>2.2557700937221057</v>
      </c>
      <c r="AE730" s="54">
        <f t="shared" si="287"/>
        <v>2.2465144035746016</v>
      </c>
      <c r="AF730" s="54">
        <f t="shared" si="287"/>
        <v>2.236218104378235</v>
      </c>
      <c r="AG730" s="54">
        <f t="shared" si="287"/>
        <v>2.2250439773611155</v>
      </c>
      <c r="AH730" s="54">
        <f t="shared" si="287"/>
        <v>2.213137445299219</v>
      </c>
      <c r="AI730" s="54">
        <f t="shared" si="287"/>
        <v>2.2006281071394933</v>
      </c>
      <c r="AJ730" s="54">
        <f t="shared" si="287"/>
        <v>2.187631183349751</v>
      </c>
      <c r="AK730" s="54">
        <f t="shared" si="287"/>
        <v>2.1742488640481099</v>
      </c>
      <c r="AL730" s="54">
        <f t="shared" si="287"/>
        <v>2.1605715574533861</v>
      </c>
      <c r="AN730" s="55">
        <f t="shared" si="279"/>
        <v>1.6920000000000046E-2</v>
      </c>
      <c r="AO730" s="55">
        <f t="shared" si="280"/>
        <v>-0.19252000000000002</v>
      </c>
      <c r="AP730" s="55">
        <f t="shared" si="281"/>
        <v>0.33990000000000009</v>
      </c>
      <c r="AQ730" s="55">
        <f t="shared" si="282"/>
        <v>-0.45899000000000001</v>
      </c>
      <c r="AR730" s="55">
        <f t="shared" si="283"/>
        <v>-2.7370000000000005E-2</v>
      </c>
      <c r="AS730" s="55">
        <f t="shared" si="284"/>
        <v>-0.22870999999999952</v>
      </c>
    </row>
    <row r="731" spans="1:45" ht="13.5" customHeight="1">
      <c r="A731" s="51">
        <v>721</v>
      </c>
      <c r="B731" s="52">
        <v>44861</v>
      </c>
      <c r="C731" s="53">
        <v>1.2299</v>
      </c>
      <c r="D731" s="53">
        <v>-1.8812500000000001</v>
      </c>
      <c r="E731" s="53">
        <v>4.3159599999999996</v>
      </c>
      <c r="F731" s="53">
        <v>3.4636800000000001</v>
      </c>
      <c r="G731" s="53">
        <v>0.38923999999999997</v>
      </c>
      <c r="H731" s="53">
        <v>10.38053</v>
      </c>
      <c r="I731" s="54">
        <f t="shared" ref="I731:R740" si="288">IFERROR($C731 + $D731 * (1 - EXP(-I$9 / $G731)) / (I$9 / $G731)+ $E731 * ((1 - EXP(-I$9 / $G731)) / (I$9 / $G731) - EXP(-I$9 / $G731))+ $F731 * ((1 - EXP(-I$9 / $H731)) / (I$9 / $H731) - EXP(-I$9 / $H731)),"n.a")</f>
        <v>1.930869469516858</v>
      </c>
      <c r="J731" s="54">
        <f t="shared" si="288"/>
        <v>1.9693919583711934</v>
      </c>
      <c r="K731" s="54">
        <f t="shared" si="288"/>
        <v>1.9574795433082994</v>
      </c>
      <c r="L731" s="54">
        <f t="shared" si="288"/>
        <v>1.9849908182580089</v>
      </c>
      <c r="M731" s="54">
        <f t="shared" si="288"/>
        <v>2.0284811443163235</v>
      </c>
      <c r="N731" s="54">
        <f t="shared" si="288"/>
        <v>2.0752628072089818</v>
      </c>
      <c r="O731" s="54">
        <f t="shared" si="288"/>
        <v>2.1200064243716925</v>
      </c>
      <c r="P731" s="54">
        <f t="shared" si="288"/>
        <v>2.1605222238759545</v>
      </c>
      <c r="Q731" s="54">
        <f t="shared" si="288"/>
        <v>2.1959980262530254</v>
      </c>
      <c r="R731" s="54">
        <f t="shared" si="288"/>
        <v>2.2262665024494721</v>
      </c>
      <c r="S731" s="54">
        <f t="shared" ref="S731:AB740" si="289">IFERROR($C731 + $D731 * (1 - EXP(-S$9 / $G731)) / (S$9 / $G731)+ $E731 * ((1 - EXP(-S$9 / $G731)) / (S$9 / $G731) - EXP(-S$9 / $G731))+ $F731 * ((1 - EXP(-S$9 / $H731)) / (S$9 / $H731) - EXP(-S$9 / $H731)),"n.a")</f>
        <v>2.2514742095722413</v>
      </c>
      <c r="T731" s="54">
        <f t="shared" si="289"/>
        <v>2.2719200242933026</v>
      </c>
      <c r="U731" s="54">
        <f t="shared" si="289"/>
        <v>2.287971541085482</v>
      </c>
      <c r="V731" s="54">
        <f t="shared" si="289"/>
        <v>2.3000201109150336</v>
      </c>
      <c r="W731" s="54">
        <f t="shared" si="289"/>
        <v>2.3084561903363183</v>
      </c>
      <c r="X731" s="54">
        <f t="shared" si="289"/>
        <v>2.3136558654691224</v>
      </c>
      <c r="Y731" s="54">
        <f t="shared" si="289"/>
        <v>2.3159737401830709</v>
      </c>
      <c r="Z731" s="54">
        <f t="shared" si="289"/>
        <v>2.3157395377090824</v>
      </c>
      <c r="AA731" s="54">
        <f t="shared" si="289"/>
        <v>2.3132568994735805</v>
      </c>
      <c r="AB731" s="54">
        <f t="shared" si="289"/>
        <v>2.308803487082062</v>
      </c>
      <c r="AC731" s="54">
        <f t="shared" ref="AC731:AL740" si="290">IFERROR($C731 + $D731 * (1 - EXP(-AC$9 / $G731)) / (AC$9 / $G731)+ $E731 * ((1 - EXP(-AC$9 / $G731)) / (AC$9 / $G731) - EXP(-AC$9 / $G731))+ $F731 * ((1 - EXP(-AC$9 / $H731)) / (AC$9 / $H731) - EXP(-AC$9 / $H731)),"n.a")</f>
        <v>2.3026318472746587</v>
      </c>
      <c r="AD731" s="54">
        <f t="shared" si="290"/>
        <v>2.2949707074242509</v>
      </c>
      <c r="AE731" s="54">
        <f t="shared" si="290"/>
        <v>2.2860264944288464</v>
      </c>
      <c r="AF731" s="54">
        <f t="shared" si="290"/>
        <v>2.2759849471446705</v>
      </c>
      <c r="AG731" s="54">
        <f t="shared" si="290"/>
        <v>2.2650127411117316</v>
      </c>
      <c r="AH731" s="54">
        <f t="shared" si="290"/>
        <v>2.2532590753622426</v>
      </c>
      <c r="AI731" s="54">
        <f t="shared" si="290"/>
        <v>2.2408571911564805</v>
      </c>
      <c r="AJ731" s="54">
        <f t="shared" si="290"/>
        <v>2.227925805549174</v>
      </c>
      <c r="AK731" s="54">
        <f t="shared" si="290"/>
        <v>2.2145704512215434</v>
      </c>
      <c r="AL731" s="54">
        <f t="shared" si="290"/>
        <v>2.2008847195775565</v>
      </c>
      <c r="AN731" s="55">
        <f t="shared" si="279"/>
        <v>1.2659999999999894E-2</v>
      </c>
      <c r="AO731" s="55">
        <f t="shared" si="280"/>
        <v>0.14883999999999986</v>
      </c>
      <c r="AP731" s="55">
        <f t="shared" si="281"/>
        <v>-2.6140000000000718E-2</v>
      </c>
      <c r="AQ731" s="55">
        <f t="shared" si="282"/>
        <v>8.3839999999999915E-2</v>
      </c>
      <c r="AR731" s="55">
        <f t="shared" si="283"/>
        <v>-2.1280000000000021E-2</v>
      </c>
      <c r="AS731" s="55">
        <f t="shared" si="284"/>
        <v>0.13536999999999999</v>
      </c>
    </row>
    <row r="732" spans="1:45" ht="13.5" customHeight="1">
      <c r="A732" s="51">
        <v>722</v>
      </c>
      <c r="B732" s="52">
        <v>44862</v>
      </c>
      <c r="C732" s="53">
        <v>1.2986800000000001</v>
      </c>
      <c r="D732" s="53">
        <v>-1.8525</v>
      </c>
      <c r="E732" s="53">
        <v>4.0481600000000002</v>
      </c>
      <c r="F732" s="53">
        <v>3.0001099999999998</v>
      </c>
      <c r="G732" s="53">
        <v>0.3614</v>
      </c>
      <c r="H732" s="53">
        <v>11.48157</v>
      </c>
      <c r="I732" s="54">
        <f t="shared" si="288"/>
        <v>1.9112014176127645</v>
      </c>
      <c r="J732" s="54">
        <f t="shared" si="288"/>
        <v>1.9107254086865946</v>
      </c>
      <c r="K732" s="54">
        <f t="shared" si="288"/>
        <v>1.8920338159191752</v>
      </c>
      <c r="L732" s="54">
        <f t="shared" si="288"/>
        <v>1.9126960215280082</v>
      </c>
      <c r="M732" s="54">
        <f t="shared" si="288"/>
        <v>1.9486503551821499</v>
      </c>
      <c r="N732" s="54">
        <f t="shared" si="288"/>
        <v>1.9885331676520184</v>
      </c>
      <c r="O732" s="54">
        <f t="shared" si="288"/>
        <v>2.0276209687719069</v>
      </c>
      <c r="P732" s="54">
        <f t="shared" si="288"/>
        <v>2.0638929181542816</v>
      </c>
      <c r="Q732" s="54">
        <f t="shared" si="288"/>
        <v>2.0965114500117767</v>
      </c>
      <c r="R732" s="54">
        <f t="shared" si="288"/>
        <v>2.1252018891052562</v>
      </c>
      <c r="S732" s="54">
        <f t="shared" si="289"/>
        <v>2.1499722246773159</v>
      </c>
      <c r="T732" s="54">
        <f t="shared" si="289"/>
        <v>2.1709753348984737</v>
      </c>
      <c r="U732" s="54">
        <f t="shared" si="289"/>
        <v>2.1884367989751157</v>
      </c>
      <c r="V732" s="54">
        <f t="shared" si="289"/>
        <v>2.2026153166629481</v>
      </c>
      <c r="W732" s="54">
        <f t="shared" si="289"/>
        <v>2.2137803579425754</v>
      </c>
      <c r="X732" s="54">
        <f t="shared" si="289"/>
        <v>2.22219936893244</v>
      </c>
      <c r="Y732" s="54">
        <f t="shared" si="289"/>
        <v>2.2281304840861762</v>
      </c>
      <c r="Z732" s="54">
        <f t="shared" si="289"/>
        <v>2.2318185055574293</v>
      </c>
      <c r="AA732" s="54">
        <f t="shared" si="289"/>
        <v>2.2334928626879154</v>
      </c>
      <c r="AB732" s="54">
        <f t="shared" si="289"/>
        <v>2.2333667873550405</v>
      </c>
      <c r="AC732" s="54">
        <f t="shared" si="290"/>
        <v>2.231637238906766</v>
      </c>
      <c r="AD732" s="54">
        <f t="shared" si="290"/>
        <v>2.2284852878578922</v>
      </c>
      <c r="AE732" s="54">
        <f t="shared" si="290"/>
        <v>2.2240767737625613</v>
      </c>
      <c r="AF732" s="54">
        <f t="shared" si="290"/>
        <v>2.2185631185991035</v>
      </c>
      <c r="AG732" s="54">
        <f t="shared" si="290"/>
        <v>2.2120822187772293</v>
      </c>
      <c r="AH732" s="54">
        <f t="shared" si="290"/>
        <v>2.2047593658300553</v>
      </c>
      <c r="AI732" s="54">
        <f t="shared" si="290"/>
        <v>2.1967081635073846</v>
      </c>
      <c r="AJ732" s="54">
        <f t="shared" si="290"/>
        <v>2.1880314206923224</v>
      </c>
      <c r="AK732" s="54">
        <f t="shared" si="290"/>
        <v>2.178822007397359</v>
      </c>
      <c r="AL732" s="54">
        <f t="shared" si="290"/>
        <v>2.1691636663714866</v>
      </c>
      <c r="AN732" s="55">
        <f t="shared" si="279"/>
        <v>6.8780000000000063E-2</v>
      </c>
      <c r="AO732" s="55">
        <f t="shared" si="280"/>
        <v>2.8750000000000053E-2</v>
      </c>
      <c r="AP732" s="55">
        <f t="shared" si="281"/>
        <v>-0.26779999999999937</v>
      </c>
      <c r="AQ732" s="55">
        <f t="shared" si="282"/>
        <v>-0.46357000000000026</v>
      </c>
      <c r="AR732" s="55">
        <f t="shared" si="283"/>
        <v>-2.7839999999999976E-2</v>
      </c>
      <c r="AS732" s="55">
        <f t="shared" si="284"/>
        <v>1.1010399999999994</v>
      </c>
    </row>
    <row r="733" spans="1:45" ht="13.5" customHeight="1">
      <c r="A733" s="51">
        <v>723</v>
      </c>
      <c r="B733" s="52">
        <v>44865</v>
      </c>
      <c r="C733" s="53">
        <v>1.2448600000000001</v>
      </c>
      <c r="D733" s="53">
        <v>-1.8978900000000001</v>
      </c>
      <c r="E733" s="53">
        <v>4.2446999999999999</v>
      </c>
      <c r="F733" s="53">
        <v>3.3069299999999999</v>
      </c>
      <c r="G733" s="53">
        <v>0.34217999999999998</v>
      </c>
      <c r="H733" s="53">
        <v>10.118589999999999</v>
      </c>
      <c r="I733" s="54">
        <f t="shared" si="288"/>
        <v>1.9293428310326159</v>
      </c>
      <c r="J733" s="54">
        <f t="shared" si="288"/>
        <v>1.919709179154385</v>
      </c>
      <c r="K733" s="54">
        <f t="shared" si="288"/>
        <v>1.9151355622167188</v>
      </c>
      <c r="L733" s="54">
        <f t="shared" si="288"/>
        <v>1.9500071356569681</v>
      </c>
      <c r="M733" s="54">
        <f t="shared" si="288"/>
        <v>1.9972779704657306</v>
      </c>
      <c r="N733" s="54">
        <f t="shared" si="288"/>
        <v>2.0456485947730121</v>
      </c>
      <c r="O733" s="54">
        <f t="shared" si="288"/>
        <v>2.0907513676711384</v>
      </c>
      <c r="P733" s="54">
        <f t="shared" si="288"/>
        <v>2.1309207383103006</v>
      </c>
      <c r="Q733" s="54">
        <f t="shared" si="288"/>
        <v>2.1656416786755259</v>
      </c>
      <c r="R733" s="54">
        <f t="shared" si="288"/>
        <v>2.194925984022047</v>
      </c>
      <c r="S733" s="54">
        <f t="shared" si="289"/>
        <v>2.2190335984810066</v>
      </c>
      <c r="T733" s="54">
        <f t="shared" si="289"/>
        <v>2.2383376457348985</v>
      </c>
      <c r="U733" s="54">
        <f t="shared" si="289"/>
        <v>2.2532553452846025</v>
      </c>
      <c r="V733" s="54">
        <f t="shared" si="289"/>
        <v>2.2642114848903363</v>
      </c>
      <c r="W733" s="54">
        <f t="shared" si="289"/>
        <v>2.2716189345104993</v>
      </c>
      <c r="X733" s="54">
        <f t="shared" si="289"/>
        <v>2.2758684782546759</v>
      </c>
      <c r="Y733" s="54">
        <f t="shared" si="289"/>
        <v>2.2773239038943256</v>
      </c>
      <c r="Z733" s="54">
        <f t="shared" si="289"/>
        <v>2.2763201180439578</v>
      </c>
      <c r="AA733" s="54">
        <f t="shared" si="289"/>
        <v>2.2731630150372197</v>
      </c>
      <c r="AB733" s="54">
        <f t="shared" si="289"/>
        <v>2.2681303533601356</v>
      </c>
      <c r="AC733" s="54">
        <f t="shared" si="290"/>
        <v>2.2614731921867124</v>
      </c>
      <c r="AD733" s="54">
        <f t="shared" si="290"/>
        <v>2.2534176155279058</v>
      </c>
      <c r="AE733" s="54">
        <f t="shared" si="290"/>
        <v>2.2441665767019892</v>
      </c>
      <c r="AF733" s="54">
        <f t="shared" si="290"/>
        <v>2.2339017604687594</v>
      </c>
      <c r="AG733" s="54">
        <f t="shared" si="290"/>
        <v>2.2227854005830756</v>
      </c>
      <c r="AH733" s="54">
        <f t="shared" si="290"/>
        <v>2.2109620161308845</v>
      </c>
      <c r="AI733" s="54">
        <f t="shared" si="290"/>
        <v>2.1985600463824913</v>
      </c>
      <c r="AJ733" s="54">
        <f t="shared" si="290"/>
        <v>2.1856933744059877</v>
      </c>
      <c r="AK733" s="54">
        <f t="shared" si="290"/>
        <v>2.1724627364140847</v>
      </c>
      <c r="AL733" s="54">
        <f t="shared" si="290"/>
        <v>2.1589570180843962</v>
      </c>
      <c r="AN733" s="55">
        <f t="shared" si="279"/>
        <v>-5.3819999999999979E-2</v>
      </c>
      <c r="AO733" s="55">
        <f t="shared" si="280"/>
        <v>-4.5390000000000041E-2</v>
      </c>
      <c r="AP733" s="55">
        <f t="shared" si="281"/>
        <v>0.19653999999999971</v>
      </c>
      <c r="AQ733" s="55">
        <f t="shared" si="282"/>
        <v>0.30682000000000009</v>
      </c>
      <c r="AR733" s="55">
        <f t="shared" si="283"/>
        <v>-1.9220000000000015E-2</v>
      </c>
      <c r="AS733" s="55">
        <f t="shared" si="284"/>
        <v>-1.3629800000000003</v>
      </c>
    </row>
    <row r="734" spans="1:45" ht="13.5" customHeight="1">
      <c r="A734" s="51">
        <v>724</v>
      </c>
      <c r="B734" s="52">
        <v>44866</v>
      </c>
      <c r="C734" s="53">
        <v>0.97189999999999999</v>
      </c>
      <c r="D734" s="53">
        <v>-1.3749100000000001</v>
      </c>
      <c r="E734" s="53">
        <v>4.3868600000000004</v>
      </c>
      <c r="F734" s="53">
        <v>3.9722300000000001</v>
      </c>
      <c r="G734" s="53">
        <v>0.37808000000000003</v>
      </c>
      <c r="H734" s="53">
        <v>10.621969999999999</v>
      </c>
      <c r="I734" s="54">
        <f t="shared" si="288"/>
        <v>1.8939375441675965</v>
      </c>
      <c r="J734" s="54">
        <f t="shared" si="288"/>
        <v>1.8464638490120422</v>
      </c>
      <c r="K734" s="54">
        <f t="shared" si="288"/>
        <v>1.8154961388600799</v>
      </c>
      <c r="L734" s="54">
        <f t="shared" si="288"/>
        <v>1.8406787401705538</v>
      </c>
      <c r="M734" s="54">
        <f t="shared" si="288"/>
        <v>1.8870415245477459</v>
      </c>
      <c r="N734" s="54">
        <f t="shared" si="288"/>
        <v>1.9385598680899712</v>
      </c>
      <c r="O734" s="54">
        <f t="shared" si="288"/>
        <v>1.9886223595170209</v>
      </c>
      <c r="P734" s="54">
        <f t="shared" si="288"/>
        <v>2.0344572800638314</v>
      </c>
      <c r="Q734" s="54">
        <f t="shared" si="288"/>
        <v>2.0749687990157684</v>
      </c>
      <c r="R734" s="54">
        <f t="shared" si="288"/>
        <v>2.1098508202431203</v>
      </c>
      <c r="S734" s="54">
        <f t="shared" si="289"/>
        <v>2.1391873212534458</v>
      </c>
      <c r="T734" s="54">
        <f t="shared" si="289"/>
        <v>2.1632567192115264</v>
      </c>
      <c r="U734" s="54">
        <f t="shared" si="289"/>
        <v>2.182430105428868</v>
      </c>
      <c r="V734" s="54">
        <f t="shared" si="289"/>
        <v>2.1971160557952714</v>
      </c>
      <c r="W734" s="54">
        <f t="shared" si="289"/>
        <v>2.2077299743883625</v>
      </c>
      <c r="X734" s="54">
        <f t="shared" si="289"/>
        <v>2.214676979116903</v>
      </c>
      <c r="Y734" s="54">
        <f t="shared" si="289"/>
        <v>2.2183425366210043</v>
      </c>
      <c r="Z734" s="54">
        <f t="shared" si="289"/>
        <v>2.2190876503032926</v>
      </c>
      <c r="AA734" s="54">
        <f t="shared" si="289"/>
        <v>2.2172467698318474</v>
      </c>
      <c r="AB734" s="54">
        <f t="shared" si="289"/>
        <v>2.2131273390414474</v>
      </c>
      <c r="AC734" s="54">
        <f t="shared" si="290"/>
        <v>2.2070103253242612</v>
      </c>
      <c r="AD734" s="54">
        <f t="shared" si="290"/>
        <v>2.1991513240569405</v>
      </c>
      <c r="AE734" s="54">
        <f t="shared" si="290"/>
        <v>2.1897819828886056</v>
      </c>
      <c r="AF734" s="54">
        <f t="shared" si="290"/>
        <v>2.1791115842540938</v>
      </c>
      <c r="AG734" s="54">
        <f t="shared" si="290"/>
        <v>2.167328683474667</v>
      </c>
      <c r="AH734" s="54">
        <f t="shared" si="290"/>
        <v>2.154602737636206</v>
      </c>
      <c r="AI734" s="54">
        <f t="shared" si="290"/>
        <v>2.1410856850085551</v>
      </c>
      <c r="AJ734" s="54">
        <f t="shared" si="290"/>
        <v>2.1269134508876157</v>
      </c>
      <c r="AK734" s="54">
        <f t="shared" si="290"/>
        <v>2.1122073663761549</v>
      </c>
      <c r="AL734" s="54">
        <f t="shared" si="290"/>
        <v>2.0970754936466509</v>
      </c>
      <c r="AN734" s="55">
        <f t="shared" si="279"/>
        <v>-0.27296000000000009</v>
      </c>
      <c r="AO734" s="55">
        <f t="shared" si="280"/>
        <v>0.52298</v>
      </c>
      <c r="AP734" s="55">
        <f t="shared" si="281"/>
        <v>0.14216000000000051</v>
      </c>
      <c r="AQ734" s="55">
        <f t="shared" si="282"/>
        <v>0.66530000000000022</v>
      </c>
      <c r="AR734" s="55">
        <f t="shared" si="283"/>
        <v>3.5900000000000043E-2</v>
      </c>
      <c r="AS734" s="55">
        <f t="shared" si="284"/>
        <v>0.50337999999999994</v>
      </c>
    </row>
    <row r="735" spans="1:45" ht="13.5" customHeight="1">
      <c r="A735" s="51">
        <v>725</v>
      </c>
      <c r="B735" s="52">
        <v>44867</v>
      </c>
      <c r="C735" s="53">
        <v>1.12357</v>
      </c>
      <c r="D735" s="53">
        <v>-1.2559</v>
      </c>
      <c r="E735" s="53">
        <v>3.8796400000000002</v>
      </c>
      <c r="F735" s="53">
        <v>3.6998099999999998</v>
      </c>
      <c r="G735" s="53">
        <v>0.40917999999999999</v>
      </c>
      <c r="H735" s="53">
        <v>10.61261</v>
      </c>
      <c r="I735" s="54">
        <f t="shared" si="288"/>
        <v>1.9308499715455043</v>
      </c>
      <c r="J735" s="54">
        <f t="shared" si="288"/>
        <v>1.9348404919588038</v>
      </c>
      <c r="K735" s="54">
        <f t="shared" si="288"/>
        <v>1.9127470681502232</v>
      </c>
      <c r="L735" s="54">
        <f t="shared" si="288"/>
        <v>1.9362353746044487</v>
      </c>
      <c r="M735" s="54">
        <f t="shared" si="288"/>
        <v>1.9789164041627978</v>
      </c>
      <c r="N735" s="54">
        <f t="shared" si="288"/>
        <v>2.0264969999649574</v>
      </c>
      <c r="O735" s="54">
        <f t="shared" si="288"/>
        <v>2.0728209459511402</v>
      </c>
      <c r="P735" s="54">
        <f t="shared" si="288"/>
        <v>2.1152721260611855</v>
      </c>
      <c r="Q735" s="54">
        <f t="shared" si="288"/>
        <v>2.152807247489207</v>
      </c>
      <c r="R735" s="54">
        <f t="shared" si="288"/>
        <v>2.1851277423159723</v>
      </c>
      <c r="S735" s="54">
        <f t="shared" si="289"/>
        <v>2.2123036195549832</v>
      </c>
      <c r="T735" s="54">
        <f t="shared" si="289"/>
        <v>2.2345890186841721</v>
      </c>
      <c r="U735" s="54">
        <f t="shared" si="289"/>
        <v>2.2523262036134239</v>
      </c>
      <c r="V735" s="54">
        <f t="shared" si="289"/>
        <v>2.2658934670875057</v>
      </c>
      <c r="W735" s="54">
        <f t="shared" si="289"/>
        <v>2.275676169100227</v>
      </c>
      <c r="X735" s="54">
        <f t="shared" si="289"/>
        <v>2.2820505472722159</v>
      </c>
      <c r="Y735" s="54">
        <f t="shared" si="289"/>
        <v>2.2853748375883729</v>
      </c>
      <c r="Z735" s="54">
        <f t="shared" si="289"/>
        <v>2.2859846919185571</v>
      </c>
      <c r="AA735" s="54">
        <f t="shared" si="289"/>
        <v>2.2841911651448488</v>
      </c>
      <c r="AB735" s="54">
        <f t="shared" si="289"/>
        <v>2.2802802504878064</v>
      </c>
      <c r="AC735" s="54">
        <f t="shared" si="290"/>
        <v>2.2745133434236888</v>
      </c>
      <c r="AD735" s="54">
        <f t="shared" si="290"/>
        <v>2.267128250729932</v>
      </c>
      <c r="AE735" s="54">
        <f t="shared" si="290"/>
        <v>2.2583405038376521</v>
      </c>
      <c r="AF735" s="54">
        <f t="shared" si="290"/>
        <v>2.2483448238766064</v>
      </c>
      <c r="AG735" s="54">
        <f t="shared" si="290"/>
        <v>2.2373166414379972</v>
      </c>
      <c r="AH735" s="54">
        <f t="shared" si="290"/>
        <v>2.2254136097606079</v>
      </c>
      <c r="AI735" s="54">
        <f t="shared" si="290"/>
        <v>2.212777073228847</v>
      </c>
      <c r="AJ735" s="54">
        <f t="shared" si="290"/>
        <v>2.1995334682813965</v>
      </c>
      <c r="AK735" s="54">
        <f t="shared" si="290"/>
        <v>2.1857956438683113</v>
      </c>
      <c r="AL735" s="54">
        <f t="shared" si="290"/>
        <v>2.1716640952319537</v>
      </c>
      <c r="AN735" s="55">
        <f t="shared" si="279"/>
        <v>0.15166999999999997</v>
      </c>
      <c r="AO735" s="55">
        <f t="shared" si="280"/>
        <v>0.11901000000000006</v>
      </c>
      <c r="AP735" s="55">
        <f t="shared" si="281"/>
        <v>-0.50722000000000023</v>
      </c>
      <c r="AQ735" s="55">
        <f t="shared" si="282"/>
        <v>-0.27242000000000033</v>
      </c>
      <c r="AR735" s="55">
        <f t="shared" si="283"/>
        <v>3.1099999999999961E-2</v>
      </c>
      <c r="AS735" s="55">
        <f t="shared" si="284"/>
        <v>-9.3599999999991468E-3</v>
      </c>
    </row>
    <row r="736" spans="1:45" ht="13.5" customHeight="1">
      <c r="A736" s="51">
        <v>726</v>
      </c>
      <c r="B736" s="52">
        <v>44868</v>
      </c>
      <c r="C736" s="53">
        <v>1.2660800000000001</v>
      </c>
      <c r="D736" s="53">
        <v>-1.3387199999999999</v>
      </c>
      <c r="E736" s="53">
        <v>3.6372</v>
      </c>
      <c r="F736" s="53">
        <v>3.4014700000000002</v>
      </c>
      <c r="G736" s="53">
        <v>0.39609</v>
      </c>
      <c r="H736" s="53">
        <v>9.6285900000000009</v>
      </c>
      <c r="I736" s="54">
        <f t="shared" si="288"/>
        <v>1.9771618187807638</v>
      </c>
      <c r="J736" s="54">
        <f t="shared" si="288"/>
        <v>2.0029927080771457</v>
      </c>
      <c r="K736" s="54">
        <f t="shared" si="288"/>
        <v>1.9992151771639328</v>
      </c>
      <c r="L736" s="54">
        <f t="shared" si="288"/>
        <v>2.0317599990984401</v>
      </c>
      <c r="M736" s="54">
        <f t="shared" si="288"/>
        <v>2.0776843300616203</v>
      </c>
      <c r="N736" s="54">
        <f t="shared" si="288"/>
        <v>2.125131661613167</v>
      </c>
      <c r="O736" s="54">
        <f t="shared" si="288"/>
        <v>2.1692720108506522</v>
      </c>
      <c r="P736" s="54">
        <f t="shared" si="288"/>
        <v>2.2082472451327328</v>
      </c>
      <c r="Q736" s="54">
        <f t="shared" si="288"/>
        <v>2.2414871291629472</v>
      </c>
      <c r="R736" s="54">
        <f t="shared" si="288"/>
        <v>2.2690104667669404</v>
      </c>
      <c r="S736" s="54">
        <f t="shared" si="289"/>
        <v>2.2911111312479613</v>
      </c>
      <c r="T736" s="54">
        <f t="shared" si="289"/>
        <v>2.3082062929448508</v>
      </c>
      <c r="U736" s="54">
        <f t="shared" si="289"/>
        <v>2.3207591227015993</v>
      </c>
      <c r="V736" s="54">
        <f t="shared" si="289"/>
        <v>2.3292382483437764</v>
      </c>
      <c r="W736" s="54">
        <f t="shared" si="289"/>
        <v>2.3340963984221972</v>
      </c>
      <c r="X736" s="54">
        <f t="shared" si="289"/>
        <v>2.3357594949325069</v>
      </c>
      <c r="Y736" s="54">
        <f t="shared" si="289"/>
        <v>2.3346216071060937</v>
      </c>
      <c r="Z736" s="54">
        <f t="shared" si="289"/>
        <v>2.3310432494952851</v>
      </c>
      <c r="AA736" s="54">
        <f t="shared" si="289"/>
        <v>2.3253515941430063</v>
      </c>
      <c r="AB736" s="54">
        <f t="shared" si="289"/>
        <v>2.3178417612829483</v>
      </c>
      <c r="AC736" s="54">
        <f t="shared" si="290"/>
        <v>2.3087786903226037</v>
      </c>
      <c r="AD736" s="54">
        <f t="shared" si="290"/>
        <v>2.2983992900659711</v>
      </c>
      <c r="AE736" s="54">
        <f t="shared" si="290"/>
        <v>2.2869146853789442</v>
      </c>
      <c r="AF736" s="54">
        <f t="shared" si="290"/>
        <v>2.274512449883539</v>
      </c>
      <c r="AG736" s="54">
        <f t="shared" si="290"/>
        <v>2.2613587592991418</v>
      </c>
      <c r="AH736" s="54">
        <f t="shared" si="290"/>
        <v>2.2476004283920838</v>
      </c>
      <c r="AI736" s="54">
        <f t="shared" si="290"/>
        <v>2.2333668124518442</v>
      </c>
      <c r="AJ736" s="54">
        <f t="shared" si="290"/>
        <v>2.2187715655966227</v>
      </c>
      <c r="AK736" s="54">
        <f t="shared" si="290"/>
        <v>2.2039142553785451</v>
      </c>
      <c r="AL736" s="54">
        <f t="shared" si="290"/>
        <v>2.1888818375915378</v>
      </c>
      <c r="AN736" s="55">
        <f t="shared" si="279"/>
        <v>0.14251000000000014</v>
      </c>
      <c r="AO736" s="55">
        <f t="shared" si="280"/>
        <v>-8.2819999999999894E-2</v>
      </c>
      <c r="AP736" s="55">
        <f t="shared" si="281"/>
        <v>-0.24244000000000021</v>
      </c>
      <c r="AQ736" s="55">
        <f t="shared" si="282"/>
        <v>-0.29833999999999961</v>
      </c>
      <c r="AR736" s="55">
        <f t="shared" si="283"/>
        <v>-1.3089999999999991E-2</v>
      </c>
      <c r="AS736" s="55">
        <f t="shared" si="284"/>
        <v>-0.98401999999999923</v>
      </c>
    </row>
    <row r="737" spans="1:45" ht="13.5" customHeight="1">
      <c r="A737" s="51">
        <v>727</v>
      </c>
      <c r="B737" s="52">
        <v>44869</v>
      </c>
      <c r="C737" s="53">
        <v>1.3448500000000001</v>
      </c>
      <c r="D737" s="53">
        <v>-1.1777599999999999</v>
      </c>
      <c r="E737" s="53">
        <v>3.2705099999999998</v>
      </c>
      <c r="F737" s="53">
        <v>3.08744</v>
      </c>
      <c r="G737" s="53">
        <v>0.44089</v>
      </c>
      <c r="H737" s="53">
        <v>9.4513400000000001</v>
      </c>
      <c r="I737" s="54">
        <f t="shared" si="288"/>
        <v>1.9857659062543163</v>
      </c>
      <c r="J737" s="54">
        <f t="shared" si="288"/>
        <v>2.0502485027584489</v>
      </c>
      <c r="K737" s="54">
        <f t="shared" si="288"/>
        <v>2.0461141912500893</v>
      </c>
      <c r="L737" s="54">
        <f t="shared" si="288"/>
        <v>2.0703390170477993</v>
      </c>
      <c r="M737" s="54">
        <f t="shared" si="288"/>
        <v>2.1078780443196306</v>
      </c>
      <c r="N737" s="54">
        <f t="shared" si="288"/>
        <v>2.1478820617495122</v>
      </c>
      <c r="O737" s="54">
        <f t="shared" si="288"/>
        <v>2.1855207338132381</v>
      </c>
      <c r="P737" s="54">
        <f t="shared" si="288"/>
        <v>2.2188381260968697</v>
      </c>
      <c r="Q737" s="54">
        <f t="shared" si="288"/>
        <v>2.2471734405844295</v>
      </c>
      <c r="R737" s="54">
        <f t="shared" si="288"/>
        <v>2.2704677122581947</v>
      </c>
      <c r="S737" s="54">
        <f t="shared" si="289"/>
        <v>2.2889469141659422</v>
      </c>
      <c r="T737" s="54">
        <f t="shared" si="289"/>
        <v>2.3029678884290483</v>
      </c>
      <c r="U737" s="54">
        <f t="shared" si="289"/>
        <v>2.3129396038681342</v>
      </c>
      <c r="V737" s="54">
        <f t="shared" si="289"/>
        <v>2.3192816661937101</v>
      </c>
      <c r="W737" s="54">
        <f t="shared" si="289"/>
        <v>2.3224022952161945</v>
      </c>
      <c r="X737" s="54">
        <f t="shared" si="289"/>
        <v>2.322686914378485</v>
      </c>
      <c r="Y737" s="54">
        <f t="shared" si="289"/>
        <v>2.3204927024298856</v>
      </c>
      <c r="Z737" s="54">
        <f t="shared" si="289"/>
        <v>2.3161465558150747</v>
      </c>
      <c r="AA737" s="54">
        <f t="shared" si="289"/>
        <v>2.3099450114657296</v>
      </c>
      <c r="AB737" s="54">
        <f t="shared" si="289"/>
        <v>2.3021552822965043</v>
      </c>
      <c r="AC737" s="54">
        <f t="shared" si="290"/>
        <v>2.2930168995248259</v>
      </c>
      <c r="AD737" s="54">
        <f t="shared" si="290"/>
        <v>2.2827436557780132</v>
      </c>
      <c r="AE737" s="54">
        <f t="shared" si="290"/>
        <v>2.2715256627862228</v>
      </c>
      <c r="AF737" s="54">
        <f t="shared" si="290"/>
        <v>2.2595314108241125</v>
      </c>
      <c r="AG737" s="54">
        <f t="shared" si="290"/>
        <v>2.2469097627174395</v>
      </c>
      <c r="AH737" s="54">
        <f t="shared" si="290"/>
        <v>2.2337918439769733</v>
      </c>
      <c r="AI737" s="54">
        <f t="shared" si="290"/>
        <v>2.2202928088474594</v>
      </c>
      <c r="AJ737" s="54">
        <f t="shared" si="290"/>
        <v>2.206513473627532</v>
      </c>
      <c r="AK737" s="54">
        <f t="shared" si="290"/>
        <v>2.19254181591376</v>
      </c>
      <c r="AL737" s="54">
        <f t="shared" si="290"/>
        <v>2.1784543429497152</v>
      </c>
      <c r="AN737" s="55">
        <f t="shared" si="279"/>
        <v>7.8770000000000007E-2</v>
      </c>
      <c r="AO737" s="55">
        <f t="shared" si="280"/>
        <v>0.16095999999999999</v>
      </c>
      <c r="AP737" s="55">
        <f t="shared" si="281"/>
        <v>-0.36669000000000018</v>
      </c>
      <c r="AQ737" s="55">
        <f t="shared" si="282"/>
        <v>-0.31403000000000025</v>
      </c>
      <c r="AR737" s="55">
        <f t="shared" si="283"/>
        <v>4.4800000000000006E-2</v>
      </c>
      <c r="AS737" s="55">
        <f t="shared" si="284"/>
        <v>-0.1772500000000008</v>
      </c>
    </row>
    <row r="738" spans="1:45" ht="13.5" customHeight="1">
      <c r="A738" s="51">
        <v>728</v>
      </c>
      <c r="B738" s="52">
        <v>44872</v>
      </c>
      <c r="C738" s="53">
        <v>1.2803199999999999</v>
      </c>
      <c r="D738" s="53">
        <v>-1.00952</v>
      </c>
      <c r="E738" s="53">
        <v>3.2637399999999999</v>
      </c>
      <c r="F738" s="53">
        <v>3.43058</v>
      </c>
      <c r="G738" s="53">
        <v>0.46734999999999999</v>
      </c>
      <c r="H738" s="53">
        <v>9.5896799999999995</v>
      </c>
      <c r="I738" s="54">
        <f t="shared" si="288"/>
        <v>1.9926507240697402</v>
      </c>
      <c r="J738" s="54">
        <f t="shared" si="288"/>
        <v>2.0662556572995596</v>
      </c>
      <c r="K738" s="54">
        <f t="shared" si="288"/>
        <v>2.0623909360305133</v>
      </c>
      <c r="L738" s="54">
        <f t="shared" si="288"/>
        <v>2.0874770533027722</v>
      </c>
      <c r="M738" s="54">
        <f t="shared" si="288"/>
        <v>2.1275884392046152</v>
      </c>
      <c r="N738" s="54">
        <f t="shared" si="288"/>
        <v>2.1710209462130319</v>
      </c>
      <c r="O738" s="54">
        <f t="shared" si="288"/>
        <v>2.2122943041703458</v>
      </c>
      <c r="P738" s="54">
        <f t="shared" si="288"/>
        <v>2.2491082867179704</v>
      </c>
      <c r="Q738" s="54">
        <f t="shared" si="288"/>
        <v>2.2806357040448737</v>
      </c>
      <c r="R738" s="54">
        <f t="shared" si="288"/>
        <v>2.3067442954659345</v>
      </c>
      <c r="S738" s="54">
        <f t="shared" si="289"/>
        <v>2.327635736401775</v>
      </c>
      <c r="T738" s="54">
        <f t="shared" si="289"/>
        <v>2.3436688828820817</v>
      </c>
      <c r="U738" s="54">
        <f t="shared" si="289"/>
        <v>2.3552689110913692</v>
      </c>
      <c r="V738" s="54">
        <f t="shared" si="289"/>
        <v>2.3628790789265373</v>
      </c>
      <c r="W738" s="54">
        <f t="shared" si="289"/>
        <v>2.366934816449807</v>
      </c>
      <c r="X738" s="54">
        <f t="shared" si="289"/>
        <v>2.3678500261934801</v>
      </c>
      <c r="Y738" s="54">
        <f t="shared" si="289"/>
        <v>2.3660102732185444</v>
      </c>
      <c r="Z738" s="54">
        <f t="shared" si="289"/>
        <v>2.3617699420473919</v>
      </c>
      <c r="AA738" s="54">
        <f t="shared" si="289"/>
        <v>2.3554516959133069</v>
      </c>
      <c r="AB738" s="54">
        <f t="shared" si="289"/>
        <v>2.3473472628214527</v>
      </c>
      <c r="AC738" s="54">
        <f t="shared" si="290"/>
        <v>2.3377189640835088</v>
      </c>
      <c r="AD738" s="54">
        <f t="shared" si="290"/>
        <v>2.3268016299503995</v>
      </c>
      <c r="AE738" s="54">
        <f t="shared" si="290"/>
        <v>2.3148046844867562</v>
      </c>
      <c r="AF738" s="54">
        <f t="shared" si="290"/>
        <v>2.3019142662109751</v>
      </c>
      <c r="AG738" s="54">
        <f t="shared" si="290"/>
        <v>2.2882953036944453</v>
      </c>
      <c r="AH738" s="54">
        <f t="shared" si="290"/>
        <v>2.274093498616558</v>
      </c>
      <c r="AI738" s="54">
        <f t="shared" si="290"/>
        <v>2.2594371900073615</v>
      </c>
      <c r="AJ738" s="54">
        <f t="shared" si="290"/>
        <v>2.2444390869948925</v>
      </c>
      <c r="AK738" s="54">
        <f t="shared" si="290"/>
        <v>2.2291978660395295</v>
      </c>
      <c r="AL738" s="54">
        <f t="shared" si="290"/>
        <v>2.2137996341022523</v>
      </c>
      <c r="AN738" s="55">
        <f t="shared" si="279"/>
        <v>-6.4530000000000198E-2</v>
      </c>
      <c r="AO738" s="55">
        <f t="shared" si="280"/>
        <v>0.16823999999999995</v>
      </c>
      <c r="AP738" s="55">
        <f t="shared" si="281"/>
        <v>-6.7699999999999427E-3</v>
      </c>
      <c r="AQ738" s="55">
        <f t="shared" si="282"/>
        <v>0.34314</v>
      </c>
      <c r="AR738" s="55">
        <f t="shared" si="283"/>
        <v>2.6459999999999984E-2</v>
      </c>
      <c r="AS738" s="55">
        <f t="shared" si="284"/>
        <v>0.13833999999999946</v>
      </c>
    </row>
    <row r="739" spans="1:45" ht="13.5" customHeight="1">
      <c r="A739" s="51">
        <v>729</v>
      </c>
      <c r="B739" s="52">
        <v>44873</v>
      </c>
      <c r="C739" s="53">
        <v>1.36893</v>
      </c>
      <c r="D739" s="53">
        <v>-2.1442000000000001</v>
      </c>
      <c r="E739" s="53">
        <v>4.3593200000000003</v>
      </c>
      <c r="F739" s="53">
        <v>3.4063099999999999</v>
      </c>
      <c r="G739" s="53">
        <v>0.28526000000000001</v>
      </c>
      <c r="H739" s="53">
        <v>8.6649399999999996</v>
      </c>
      <c r="I739" s="54">
        <f t="shared" si="288"/>
        <v>2.0330006330058144</v>
      </c>
      <c r="J739" s="54">
        <f t="shared" si="288"/>
        <v>2.0182079739555312</v>
      </c>
      <c r="K739" s="54">
        <f t="shared" si="288"/>
        <v>2.0491512311229405</v>
      </c>
      <c r="L739" s="54">
        <f t="shared" si="288"/>
        <v>2.1083508687241439</v>
      </c>
      <c r="M739" s="54">
        <f t="shared" si="288"/>
        <v>2.1706194115652435</v>
      </c>
      <c r="N739" s="54">
        <f t="shared" si="288"/>
        <v>2.2277904875038046</v>
      </c>
      <c r="O739" s="54">
        <f t="shared" si="288"/>
        <v>2.2773409813819749</v>
      </c>
      <c r="P739" s="54">
        <f t="shared" si="288"/>
        <v>2.318766550183947</v>
      </c>
      <c r="Q739" s="54">
        <f t="shared" si="288"/>
        <v>2.3523579175119957</v>
      </c>
      <c r="R739" s="54">
        <f t="shared" si="288"/>
        <v>2.3787233197930373</v>
      </c>
      <c r="S739" s="54">
        <f t="shared" si="289"/>
        <v>2.398581713656867</v>
      </c>
      <c r="T739" s="54">
        <f t="shared" si="289"/>
        <v>2.412667566788496</v>
      </c>
      <c r="U739" s="54">
        <f t="shared" si="289"/>
        <v>2.4216861302798431</v>
      </c>
      <c r="V739" s="54">
        <f t="shared" si="289"/>
        <v>2.4262931278999504</v>
      </c>
      <c r="W739" s="54">
        <f t="shared" si="289"/>
        <v>2.4270867990774638</v>
      </c>
      <c r="X739" s="54">
        <f t="shared" si="289"/>
        <v>2.424606346088015</v>
      </c>
      <c r="Y739" s="54">
        <f t="shared" si="289"/>
        <v>2.4193337031402358</v>
      </c>
      <c r="Z739" s="54">
        <f t="shared" si="289"/>
        <v>2.411696970524229</v>
      </c>
      <c r="AA739" s="54">
        <f t="shared" si="289"/>
        <v>2.4020746004934432</v>
      </c>
      <c r="AB739" s="54">
        <f t="shared" si="289"/>
        <v>2.3907998248784517</v>
      </c>
      <c r="AC739" s="54">
        <f t="shared" si="290"/>
        <v>2.3781650402389509</v>
      </c>
      <c r="AD739" s="54">
        <f t="shared" si="290"/>
        <v>2.3644259958995972</v>
      </c>
      <c r="AE739" s="54">
        <f t="shared" si="290"/>
        <v>2.3498057058116619</v>
      </c>
      <c r="AF739" s="54">
        <f t="shared" si="290"/>
        <v>2.3344980497065655</v>
      </c>
      <c r="AG739" s="54">
        <f t="shared" si="290"/>
        <v>2.3186710552197995</v>
      </c>
      <c r="AH739" s="54">
        <f t="shared" si="290"/>
        <v>2.3024698678866771</v>
      </c>
      <c r="AI739" s="54">
        <f t="shared" si="290"/>
        <v>2.2860194244504179</v>
      </c>
      <c r="AJ739" s="54">
        <f t="shared" si="290"/>
        <v>2.2694268493640442</v>
      </c>
      <c r="AK739" s="54">
        <f t="shared" si="290"/>
        <v>2.2527835962912941</v>
      </c>
      <c r="AL739" s="54">
        <f t="shared" si="290"/>
        <v>2.2361673567992724</v>
      </c>
      <c r="AN739" s="55">
        <f t="shared" si="279"/>
        <v>8.8610000000000078E-2</v>
      </c>
      <c r="AO739" s="55">
        <f t="shared" si="280"/>
        <v>-1.1346800000000001</v>
      </c>
      <c r="AP739" s="55">
        <f t="shared" si="281"/>
        <v>1.0955800000000004</v>
      </c>
      <c r="AQ739" s="55">
        <f t="shared" si="282"/>
        <v>-2.4270000000000014E-2</v>
      </c>
      <c r="AR739" s="55">
        <f t="shared" si="283"/>
        <v>-0.18208999999999997</v>
      </c>
      <c r="AS739" s="55">
        <f t="shared" si="284"/>
        <v>-0.9247399999999999</v>
      </c>
    </row>
    <row r="740" spans="1:45" ht="13.5" customHeight="1">
      <c r="A740" s="51">
        <v>730</v>
      </c>
      <c r="B740" s="52">
        <v>44874</v>
      </c>
      <c r="C740" s="53">
        <v>1.26749</v>
      </c>
      <c r="D740" s="53">
        <v>-2.1001300000000001</v>
      </c>
      <c r="E740" s="53">
        <v>4.6896500000000003</v>
      </c>
      <c r="F740" s="53">
        <v>3.47356</v>
      </c>
      <c r="G740" s="53">
        <v>0.28536</v>
      </c>
      <c r="H740" s="53">
        <v>8.6862600000000008</v>
      </c>
      <c r="I740" s="54">
        <f t="shared" si="288"/>
        <v>2.0284594003784164</v>
      </c>
      <c r="J740" s="54">
        <f t="shared" si="288"/>
        <v>1.9758872648044701</v>
      </c>
      <c r="K740" s="54">
        <f t="shared" si="288"/>
        <v>1.9917482323742588</v>
      </c>
      <c r="L740" s="54">
        <f t="shared" si="288"/>
        <v>2.0441290735663755</v>
      </c>
      <c r="M740" s="54">
        <f t="shared" si="288"/>
        <v>2.1028503772745766</v>
      </c>
      <c r="N740" s="54">
        <f t="shared" si="288"/>
        <v>2.1580016554413115</v>
      </c>
      <c r="O740" s="54">
        <f t="shared" si="288"/>
        <v>2.2063230948209398</v>
      </c>
      <c r="P740" s="54">
        <f t="shared" si="288"/>
        <v>2.2469530240272322</v>
      </c>
      <c r="Q740" s="54">
        <f t="shared" si="288"/>
        <v>2.2799923000390794</v>
      </c>
      <c r="R740" s="54">
        <f t="shared" si="288"/>
        <v>2.3059420203706953</v>
      </c>
      <c r="S740" s="54">
        <f t="shared" si="289"/>
        <v>2.3254583158988491</v>
      </c>
      <c r="T740" s="54">
        <f t="shared" si="289"/>
        <v>2.3392380201805585</v>
      </c>
      <c r="U740" s="54">
        <f t="shared" si="289"/>
        <v>2.34796371663142</v>
      </c>
      <c r="V740" s="54">
        <f t="shared" si="289"/>
        <v>2.3522776438793702</v>
      </c>
      <c r="W740" s="54">
        <f t="shared" si="289"/>
        <v>2.352770317637189</v>
      </c>
      <c r="X740" s="54">
        <f t="shared" si="289"/>
        <v>2.3499768808817634</v>
      </c>
      <c r="Y740" s="54">
        <f t="shared" si="289"/>
        <v>2.344377550582617</v>
      </c>
      <c r="Z740" s="54">
        <f t="shared" si="289"/>
        <v>2.3364001992841459</v>
      </c>
      <c r="AA740" s="54">
        <f t="shared" si="289"/>
        <v>2.326423982054564</v>
      </c>
      <c r="AB740" s="54">
        <f t="shared" si="289"/>
        <v>2.3147833934000048</v>
      </c>
      <c r="AC740" s="54">
        <f t="shared" si="290"/>
        <v>2.3017724049584403</v>
      </c>
      <c r="AD740" s="54">
        <f t="shared" si="290"/>
        <v>2.2876484881829442</v>
      </c>
      <c r="AE740" s="54">
        <f t="shared" si="290"/>
        <v>2.2726364163215038</v>
      </c>
      <c r="AF740" s="54">
        <f t="shared" si="290"/>
        <v>2.2569317935706157</v>
      </c>
      <c r="AG740" s="54">
        <f t="shared" si="290"/>
        <v>2.2407042912664483</v>
      </c>
      <c r="AH740" s="54">
        <f t="shared" si="290"/>
        <v>2.2241005899620827</v>
      </c>
      <c r="AI740" s="54">
        <f t="shared" si="290"/>
        <v>2.2072470372743522</v>
      </c>
      <c r="AJ740" s="54">
        <f t="shared" si="290"/>
        <v>2.1902520375078325</v>
      </c>
      <c r="AK740" s="54">
        <f t="shared" si="290"/>
        <v>2.1732081921387461</v>
      </c>
      <c r="AL740" s="54">
        <f t="shared" si="290"/>
        <v>2.1561942114268589</v>
      </c>
      <c r="AN740" s="55">
        <f t="shared" si="279"/>
        <v>-0.10143999999999997</v>
      </c>
      <c r="AO740" s="55">
        <f t="shared" si="280"/>
        <v>4.4070000000000054E-2</v>
      </c>
      <c r="AP740" s="55">
        <f t="shared" si="281"/>
        <v>0.33033000000000001</v>
      </c>
      <c r="AQ740" s="55">
        <f t="shared" si="282"/>
        <v>6.7250000000000032E-2</v>
      </c>
      <c r="AR740" s="55">
        <f t="shared" si="283"/>
        <v>9.9999999999988987E-5</v>
      </c>
      <c r="AS740" s="55">
        <f t="shared" si="284"/>
        <v>2.1320000000001116E-2</v>
      </c>
    </row>
    <row r="741" spans="1:45" ht="13.5" customHeight="1">
      <c r="A741" s="51">
        <v>731</v>
      </c>
      <c r="B741" s="52">
        <v>44875</v>
      </c>
      <c r="C741" s="53">
        <v>1.2688600000000001</v>
      </c>
      <c r="D741" s="53">
        <v>-2.0001099999999998</v>
      </c>
      <c r="E741" s="53">
        <v>4.8193299999999999</v>
      </c>
      <c r="F741" s="53">
        <v>3.2033200000000002</v>
      </c>
      <c r="G741" s="53">
        <v>0.27939000000000003</v>
      </c>
      <c r="H741" s="53">
        <v>8.8160399999999992</v>
      </c>
      <c r="I741" s="54">
        <f t="shared" ref="I741:R750" si="291">IFERROR($C741 + $D741 * (1 - EXP(-I$9 / $G741)) / (I$9 / $G741)+ $E741 * ((1 - EXP(-I$9 / $G741)) / (I$9 / $G741) - EXP(-I$9 / $G741))+ $F741 * ((1 - EXP(-I$9 / $H741)) / (I$9 / $H741) - EXP(-I$9 / $H741)),"n.a")</f>
        <v>2.0686065784297756</v>
      </c>
      <c r="J741" s="54">
        <f t="shared" si="291"/>
        <v>1.9714370553060012</v>
      </c>
      <c r="K741" s="54">
        <f t="shared" si="291"/>
        <v>1.967128394611918</v>
      </c>
      <c r="L741" s="54">
        <f t="shared" si="291"/>
        <v>2.0059341528481953</v>
      </c>
      <c r="M741" s="54">
        <f t="shared" si="291"/>
        <v>2.0545011999698604</v>
      </c>
      <c r="N741" s="54">
        <f t="shared" si="291"/>
        <v>2.1018333957089332</v>
      </c>
      <c r="O741" s="54">
        <f t="shared" si="291"/>
        <v>2.1441025045742297</v>
      </c>
      <c r="P741" s="54">
        <f t="shared" si="291"/>
        <v>2.1800821094479224</v>
      </c>
      <c r="Q741" s="54">
        <f t="shared" si="291"/>
        <v>2.2096109218058828</v>
      </c>
      <c r="R741" s="54">
        <f t="shared" si="291"/>
        <v>2.232988612888585</v>
      </c>
      <c r="S741" s="54">
        <f t="shared" ref="S741:AB750" si="292">IFERROR($C741 + $D741 * (1 - EXP(-S$9 / $G741)) / (S$9 / $G741)+ $E741 * ((1 - EXP(-S$9 / $G741)) / (S$9 / $G741) - EXP(-S$9 / $G741))+ $F741 * ((1 - EXP(-S$9 / $H741)) / (S$9 / $H741) - EXP(-S$9 / $H741)),"n.a")</f>
        <v>2.2507102347522521</v>
      </c>
      <c r="T741" s="54">
        <f t="shared" si="292"/>
        <v>2.2633406505711693</v>
      </c>
      <c r="U741" s="54">
        <f t="shared" si="292"/>
        <v>2.2714527013566181</v>
      </c>
      <c r="V741" s="54">
        <f t="shared" si="292"/>
        <v>2.2755965248621823</v>
      </c>
      <c r="W741" s="54">
        <f t="shared" si="292"/>
        <v>2.2762849063941339</v>
      </c>
      <c r="X741" s="54">
        <f t="shared" si="292"/>
        <v>2.2739871717147544</v>
      </c>
      <c r="Y741" s="54">
        <f t="shared" si="292"/>
        <v>2.2691277147511908</v>
      </c>
      <c r="Z741" s="54">
        <f t="shared" si="292"/>
        <v>2.2620870372194832</v>
      </c>
      <c r="AA741" s="54">
        <f t="shared" si="292"/>
        <v>2.2532041107248015</v>
      </c>
      <c r="AB741" s="54">
        <f t="shared" si="292"/>
        <v>2.2427793805449316</v>
      </c>
      <c r="AC741" s="54">
        <f t="shared" ref="AC741:AL750" si="293">IFERROR($C741 + $D741 * (1 - EXP(-AC$9 / $G741)) / (AC$9 / $G741)+ $E741 * ((1 - EXP(-AC$9 / $G741)) / (AC$9 / $G741) - EXP(-AC$9 / $G741))+ $F741 * ((1 - EXP(-AC$9 / $H741)) / (AC$9 / $H741) - EXP(-AC$9 / $H741)),"n.a")</f>
        <v>2.2310780169915816</v>
      </c>
      <c r="AD741" s="54">
        <f t="shared" si="293"/>
        <v>2.2183331863319098</v>
      </c>
      <c r="AE741" s="54">
        <f t="shared" si="293"/>
        <v>2.204749211569208</v>
      </c>
      <c r="AF741" s="54">
        <f t="shared" si="293"/>
        <v>2.1905045524963063</v>
      </c>
      <c r="AG741" s="54">
        <f t="shared" si="293"/>
        <v>2.175754570308067</v>
      </c>
      <c r="AH741" s="54">
        <f t="shared" si="293"/>
        <v>2.1606340638652397</v>
      </c>
      <c r="AI741" s="54">
        <f t="shared" si="293"/>
        <v>2.1452595778500472</v>
      </c>
      <c r="AJ741" s="54">
        <f t="shared" si="293"/>
        <v>2.1297314908048053</v>
      </c>
      <c r="AK741" s="54">
        <f t="shared" si="293"/>
        <v>2.1141358954023581</v>
      </c>
      <c r="AL741" s="54">
        <f t="shared" si="293"/>
        <v>2.0985462855131933</v>
      </c>
      <c r="AN741" s="55">
        <f t="shared" si="279"/>
        <v>1.3700000000000934E-3</v>
      </c>
      <c r="AO741" s="55">
        <f t="shared" si="280"/>
        <v>0.10002000000000022</v>
      </c>
      <c r="AP741" s="55">
        <f t="shared" si="281"/>
        <v>0.12967999999999957</v>
      </c>
      <c r="AQ741" s="55">
        <f t="shared" si="282"/>
        <v>-0.27023999999999981</v>
      </c>
      <c r="AR741" s="55">
        <f t="shared" si="283"/>
        <v>-5.9699999999999753E-3</v>
      </c>
      <c r="AS741" s="55">
        <f t="shared" si="284"/>
        <v>0.12977999999999845</v>
      </c>
    </row>
    <row r="742" spans="1:45" ht="13.5" customHeight="1">
      <c r="A742" s="51">
        <v>732</v>
      </c>
      <c r="B742" s="52">
        <v>44876</v>
      </c>
      <c r="C742" s="53">
        <v>1.09399</v>
      </c>
      <c r="D742" s="53">
        <v>-0.85550999999999999</v>
      </c>
      <c r="E742" s="53">
        <v>4.2458099999999996</v>
      </c>
      <c r="F742" s="53">
        <v>3.3029799999999998</v>
      </c>
      <c r="G742" s="53">
        <v>0.42441000000000001</v>
      </c>
      <c r="H742" s="53">
        <v>10.38721</v>
      </c>
      <c r="I742" s="54">
        <f t="shared" si="291"/>
        <v>2.1432281951493239</v>
      </c>
      <c r="J742" s="54">
        <f t="shared" si="291"/>
        <v>2.0487954107720334</v>
      </c>
      <c r="K742" s="54">
        <f t="shared" si="291"/>
        <v>1.9639556195794112</v>
      </c>
      <c r="L742" s="54">
        <f t="shared" si="291"/>
        <v>1.947376575234099</v>
      </c>
      <c r="M742" s="54">
        <f t="shared" si="291"/>
        <v>1.9622703110700419</v>
      </c>
      <c r="N742" s="54">
        <f t="shared" si="291"/>
        <v>1.9890550952907349</v>
      </c>
      <c r="O742" s="54">
        <f t="shared" si="291"/>
        <v>2.0189833221243401</v>
      </c>
      <c r="P742" s="54">
        <f t="shared" si="291"/>
        <v>2.0480707127158939</v>
      </c>
      <c r="Q742" s="54">
        <f t="shared" si="291"/>
        <v>2.0744812338776519</v>
      </c>
      <c r="R742" s="54">
        <f t="shared" si="291"/>
        <v>2.097417160004261</v>
      </c>
      <c r="S742" s="54">
        <f t="shared" si="292"/>
        <v>2.1166117836235272</v>
      </c>
      <c r="T742" s="54">
        <f t="shared" si="292"/>
        <v>2.1320789344611959</v>
      </c>
      <c r="U742" s="54">
        <f t="shared" si="292"/>
        <v>2.1439812727863585</v>
      </c>
      <c r="V742" s="54">
        <f t="shared" si="292"/>
        <v>2.1525576961203883</v>
      </c>
      <c r="W742" s="54">
        <f t="shared" si="292"/>
        <v>2.1580819954666328</v>
      </c>
      <c r="X742" s="54">
        <f t="shared" si="292"/>
        <v>2.1608388525461431</v>
      </c>
      <c r="Y742" s="54">
        <f t="shared" si="292"/>
        <v>2.1611098387089904</v>
      </c>
      <c r="Z742" s="54">
        <f t="shared" si="292"/>
        <v>2.1591653587971242</v>
      </c>
      <c r="AA742" s="54">
        <f t="shared" si="292"/>
        <v>2.1552602088653234</v>
      </c>
      <c r="AB742" s="54">
        <f t="shared" si="292"/>
        <v>2.1496313639770741</v>
      </c>
      <c r="AC742" s="54">
        <f t="shared" si="293"/>
        <v>2.1424971520861407</v>
      </c>
      <c r="AD742" s="54">
        <f t="shared" si="293"/>
        <v>2.1340572876800468</v>
      </c>
      <c r="AE742" s="54">
        <f t="shared" si="293"/>
        <v>2.1244934311079571</v>
      </c>
      <c r="AF742" s="54">
        <f t="shared" si="293"/>
        <v>2.1139700587136021</v>
      </c>
      <c r="AG742" s="54">
        <f t="shared" si="293"/>
        <v>2.1026355043605087</v>
      </c>
      <c r="AH742" s="54">
        <f t="shared" si="293"/>
        <v>2.0906230815754832</v>
      </c>
      <c r="AI742" s="54">
        <f t="shared" si="293"/>
        <v>2.0780522273556583</v>
      </c>
      <c r="AJ742" s="54">
        <f t="shared" si="293"/>
        <v>2.0650296297537278</v>
      </c>
      <c r="AK742" s="54">
        <f t="shared" si="293"/>
        <v>2.0516503154361847</v>
      </c>
      <c r="AL742" s="54">
        <f t="shared" si="293"/>
        <v>2.0379986828768502</v>
      </c>
      <c r="AN742" s="55">
        <f t="shared" si="279"/>
        <v>-0.17487000000000008</v>
      </c>
      <c r="AO742" s="55">
        <f t="shared" si="280"/>
        <v>1.1445999999999998</v>
      </c>
      <c r="AP742" s="55">
        <f t="shared" si="281"/>
        <v>-0.57352000000000025</v>
      </c>
      <c r="AQ742" s="55">
        <f t="shared" si="282"/>
        <v>9.9659999999999638E-2</v>
      </c>
      <c r="AR742" s="55">
        <f t="shared" si="283"/>
        <v>0.14501999999999998</v>
      </c>
      <c r="AS742" s="55">
        <f t="shared" si="284"/>
        <v>1.5711700000000004</v>
      </c>
    </row>
    <row r="743" spans="1:45" ht="13.5" customHeight="1">
      <c r="A743" s="51">
        <v>733</v>
      </c>
      <c r="B743" s="52">
        <v>44879</v>
      </c>
      <c r="C743" s="53">
        <v>1.07535</v>
      </c>
      <c r="D743" s="53">
        <v>-1.2976000000000001</v>
      </c>
      <c r="E743" s="53">
        <v>5.1441100000000004</v>
      </c>
      <c r="F743" s="53">
        <v>3.6796799999999998</v>
      </c>
      <c r="G743" s="53">
        <v>0.36019000000000001</v>
      </c>
      <c r="H743" s="53">
        <v>10.21809</v>
      </c>
      <c r="I743" s="54">
        <f t="shared" si="291"/>
        <v>2.2229718897468134</v>
      </c>
      <c r="J743" s="54">
        <f t="shared" si="291"/>
        <v>2.0618561939836444</v>
      </c>
      <c r="K743" s="54">
        <f t="shared" si="291"/>
        <v>1.9810465991867179</v>
      </c>
      <c r="L743" s="54">
        <f t="shared" si="291"/>
        <v>1.9788350285267646</v>
      </c>
      <c r="M743" s="54">
        <f t="shared" si="291"/>
        <v>2.0065555342836321</v>
      </c>
      <c r="N743" s="54">
        <f t="shared" si="291"/>
        <v>2.0438523982021399</v>
      </c>
      <c r="O743" s="54">
        <f t="shared" si="291"/>
        <v>2.0823502119121509</v>
      </c>
      <c r="P743" s="54">
        <f t="shared" si="291"/>
        <v>2.1184112884978785</v>
      </c>
      <c r="Q743" s="54">
        <f t="shared" si="291"/>
        <v>2.1504611308164439</v>
      </c>
      <c r="R743" s="54">
        <f t="shared" si="291"/>
        <v>2.1779054749585876</v>
      </c>
      <c r="S743" s="54">
        <f t="shared" si="292"/>
        <v>2.2006423963336168</v>
      </c>
      <c r="T743" s="54">
        <f t="shared" si="292"/>
        <v>2.218822979423952</v>
      </c>
      <c r="U743" s="54">
        <f t="shared" si="292"/>
        <v>2.232726295023518</v>
      </c>
      <c r="V743" s="54">
        <f t="shared" si="292"/>
        <v>2.2426911244744563</v>
      </c>
      <c r="W743" s="54">
        <f t="shared" si="292"/>
        <v>2.2490776070873766</v>
      </c>
      <c r="X743" s="54">
        <f t="shared" si="292"/>
        <v>2.2522454342515497</v>
      </c>
      <c r="Y743" s="54">
        <f t="shared" si="292"/>
        <v>2.2525415385378587</v>
      </c>
      <c r="Z743" s="54">
        <f t="shared" si="292"/>
        <v>2.2502933854352918</v>
      </c>
      <c r="AA743" s="54">
        <f t="shared" si="292"/>
        <v>2.245805635565544</v>
      </c>
      <c r="AB743" s="54">
        <f t="shared" si="292"/>
        <v>2.239358856120103</v>
      </c>
      <c r="AC743" s="54">
        <f t="shared" si="293"/>
        <v>2.231209478896611</v>
      </c>
      <c r="AD743" s="54">
        <f t="shared" si="293"/>
        <v>2.2215905071720741</v>
      </c>
      <c r="AE743" s="54">
        <f t="shared" si="293"/>
        <v>2.2107126578484735</v>
      </c>
      <c r="AF743" s="54">
        <f t="shared" si="293"/>
        <v>2.1987657392588202</v>
      </c>
      <c r="AG743" s="54">
        <f t="shared" si="293"/>
        <v>2.1859201369481025</v>
      </c>
      <c r="AH743" s="54">
        <f t="shared" si="293"/>
        <v>2.1723283259119448</v>
      </c>
      <c r="AI743" s="54">
        <f t="shared" si="293"/>
        <v>2.1581263578158394</v>
      </c>
      <c r="AJ743" s="54">
        <f t="shared" si="293"/>
        <v>2.143435291467009</v>
      </c>
      <c r="AK743" s="54">
        <f t="shared" si="293"/>
        <v>2.1283625478845192</v>
      </c>
      <c r="AL743" s="54">
        <f t="shared" si="293"/>
        <v>2.1130031799940503</v>
      </c>
      <c r="AN743" s="55">
        <f t="shared" si="279"/>
        <v>-1.863999999999999E-2</v>
      </c>
      <c r="AO743" s="55">
        <f t="shared" si="280"/>
        <v>-0.44209000000000009</v>
      </c>
      <c r="AP743" s="55">
        <f t="shared" si="281"/>
        <v>0.89830000000000076</v>
      </c>
      <c r="AQ743" s="55">
        <f t="shared" si="282"/>
        <v>0.37670000000000003</v>
      </c>
      <c r="AR743" s="55">
        <f t="shared" si="283"/>
        <v>-6.4219999999999999E-2</v>
      </c>
      <c r="AS743" s="55">
        <f t="shared" si="284"/>
        <v>-0.16911999999999949</v>
      </c>
    </row>
    <row r="744" spans="1:45" ht="13.5" customHeight="1">
      <c r="A744" s="51">
        <v>734</v>
      </c>
      <c r="B744" s="52">
        <v>44880</v>
      </c>
      <c r="C744" s="53">
        <v>1.2529300000000001</v>
      </c>
      <c r="D744" s="53">
        <v>-1.2995000000000001</v>
      </c>
      <c r="E744" s="53">
        <v>4.6461600000000001</v>
      </c>
      <c r="F744" s="53">
        <v>2.9158599999999999</v>
      </c>
      <c r="G744" s="53">
        <v>0.37569000000000002</v>
      </c>
      <c r="H744" s="53">
        <v>10.2409</v>
      </c>
      <c r="I744" s="54">
        <f t="shared" si="291"/>
        <v>2.2314560678867084</v>
      </c>
      <c r="J744" s="54">
        <f t="shared" si="291"/>
        <v>2.1061015695362402</v>
      </c>
      <c r="K744" s="54">
        <f t="shared" si="291"/>
        <v>2.022478063865611</v>
      </c>
      <c r="L744" s="54">
        <f t="shared" si="291"/>
        <v>2.0079397146319153</v>
      </c>
      <c r="M744" s="54">
        <f t="shared" si="291"/>
        <v>2.0219246235736223</v>
      </c>
      <c r="N744" s="54">
        <f t="shared" si="291"/>
        <v>2.0461445335117547</v>
      </c>
      <c r="O744" s="54">
        <f t="shared" si="291"/>
        <v>2.0728587355454726</v>
      </c>
      <c r="P744" s="54">
        <f t="shared" si="291"/>
        <v>2.0986131779432049</v>
      </c>
      <c r="Q744" s="54">
        <f t="shared" si="291"/>
        <v>2.1218395618742898</v>
      </c>
      <c r="R744" s="54">
        <f t="shared" si="291"/>
        <v>2.1418733125139204</v>
      </c>
      <c r="S744" s="54">
        <f t="shared" si="292"/>
        <v>2.1585095753165224</v>
      </c>
      <c r="T744" s="54">
        <f t="shared" si="292"/>
        <v>2.1717847499422813</v>
      </c>
      <c r="U744" s="54">
        <f t="shared" si="292"/>
        <v>2.1818618702816801</v>
      </c>
      <c r="V744" s="54">
        <f t="shared" si="292"/>
        <v>2.1889675950074654</v>
      </c>
      <c r="W744" s="54">
        <f t="shared" si="292"/>
        <v>2.1933564561369558</v>
      </c>
      <c r="X744" s="54">
        <f t="shared" si="292"/>
        <v>2.1952902166162103</v>
      </c>
      <c r="Y744" s="54">
        <f t="shared" si="292"/>
        <v>2.1950259285368428</v>
      </c>
      <c r="Z744" s="54">
        <f t="shared" si="292"/>
        <v>2.1928091515360975</v>
      </c>
      <c r="AA744" s="54">
        <f t="shared" si="292"/>
        <v>2.1888702983395398</v>
      </c>
      <c r="AB744" s="54">
        <f t="shared" si="292"/>
        <v>2.1834229017519458</v>
      </c>
      <c r="AC744" s="54">
        <f t="shared" si="293"/>
        <v>2.1766630687004183</v>
      </c>
      <c r="AD744" s="54">
        <f t="shared" si="293"/>
        <v>2.1687696641743415</v>
      </c>
      <c r="AE744" s="54">
        <f t="shared" si="293"/>
        <v>2.1599049355909337</v>
      </c>
      <c r="AF744" s="54">
        <f t="shared" si="293"/>
        <v>2.1502153920015692</v>
      </c>
      <c r="AG744" s="54">
        <f t="shared" si="293"/>
        <v>2.1398328182563482</v>
      </c>
      <c r="AH744" s="54">
        <f t="shared" si="293"/>
        <v>2.1288753465301697</v>
      </c>
      <c r="AI744" s="54">
        <f t="shared" si="293"/>
        <v>2.1174485352256456</v>
      </c>
      <c r="AJ744" s="54">
        <f t="shared" si="293"/>
        <v>2.105646423507598</v>
      </c>
      <c r="AK744" s="54">
        <f t="shared" si="293"/>
        <v>2.0935525418746117</v>
      </c>
      <c r="AL744" s="54">
        <f t="shared" si="293"/>
        <v>2.0812408673098961</v>
      </c>
      <c r="AN744" s="55">
        <f t="shared" si="279"/>
        <v>0.17758000000000007</v>
      </c>
      <c r="AO744" s="55">
        <f t="shared" si="280"/>
        <v>-1.9000000000000128E-3</v>
      </c>
      <c r="AP744" s="55">
        <f t="shared" si="281"/>
        <v>-0.49795000000000034</v>
      </c>
      <c r="AQ744" s="55">
        <f t="shared" si="282"/>
        <v>-0.76381999999999994</v>
      </c>
      <c r="AR744" s="55">
        <f t="shared" si="283"/>
        <v>1.5500000000000014E-2</v>
      </c>
      <c r="AS744" s="55">
        <f t="shared" si="284"/>
        <v>2.2809999999999775E-2</v>
      </c>
    </row>
    <row r="745" spans="1:45" ht="13.5" customHeight="1">
      <c r="A745" s="51">
        <v>735</v>
      </c>
      <c r="B745" s="52">
        <v>44881</v>
      </c>
      <c r="C745" s="53">
        <v>1.1334500000000001</v>
      </c>
      <c r="D745" s="53">
        <v>-0.83152000000000004</v>
      </c>
      <c r="E745" s="53">
        <v>4.2732400000000004</v>
      </c>
      <c r="F745" s="53">
        <v>3.27121</v>
      </c>
      <c r="G745" s="53">
        <v>0.44086999999999998</v>
      </c>
      <c r="H745" s="53">
        <v>10.12679</v>
      </c>
      <c r="I745" s="54">
        <f t="shared" si="291"/>
        <v>2.2027736373910316</v>
      </c>
      <c r="J745" s="54">
        <f t="shared" si="291"/>
        <v>2.1217138808736276</v>
      </c>
      <c r="K745" s="54">
        <f t="shared" si="291"/>
        <v>2.0326200959160472</v>
      </c>
      <c r="L745" s="54">
        <f t="shared" si="291"/>
        <v>2.0109307100028078</v>
      </c>
      <c r="M745" s="54">
        <f t="shared" si="291"/>
        <v>2.0219624282560087</v>
      </c>
      <c r="N745" s="54">
        <f t="shared" si="291"/>
        <v>2.0457483256015103</v>
      </c>
      <c r="O745" s="54">
        <f t="shared" si="291"/>
        <v>2.073156712018609</v>
      </c>
      <c r="P745" s="54">
        <f t="shared" si="291"/>
        <v>2.0999933355921421</v>
      </c>
      <c r="Q745" s="54">
        <f t="shared" si="291"/>
        <v>2.1243162559003559</v>
      </c>
      <c r="R745" s="54">
        <f t="shared" si="291"/>
        <v>2.1452752275757647</v>
      </c>
      <c r="S745" s="54">
        <f t="shared" si="292"/>
        <v>2.1625783365274258</v>
      </c>
      <c r="T745" s="54">
        <f t="shared" si="292"/>
        <v>2.1762283741784079</v>
      </c>
      <c r="U745" s="54">
        <f t="shared" si="292"/>
        <v>2.1863842850089257</v>
      </c>
      <c r="V745" s="54">
        <f t="shared" si="292"/>
        <v>2.193284886271063</v>
      </c>
      <c r="W745" s="54">
        <f t="shared" si="292"/>
        <v>2.1972054954710489</v>
      </c>
      <c r="X745" s="54">
        <f t="shared" si="292"/>
        <v>2.1984328059438152</v>
      </c>
      <c r="Y745" s="54">
        <f t="shared" si="292"/>
        <v>2.1972502763301396</v>
      </c>
      <c r="Z745" s="54">
        <f t="shared" si="292"/>
        <v>2.1939297606135271</v>
      </c>
      <c r="AA745" s="54">
        <f t="shared" si="292"/>
        <v>2.1887269245289658</v>
      </c>
      <c r="AB745" s="54">
        <f t="shared" si="292"/>
        <v>2.1818789926226945</v>
      </c>
      <c r="AC745" s="54">
        <f t="shared" si="293"/>
        <v>2.1736039390284354</v>
      </c>
      <c r="AD745" s="54">
        <f t="shared" si="293"/>
        <v>2.1641005696218274</v>
      </c>
      <c r="AE745" s="54">
        <f t="shared" si="293"/>
        <v>2.1535491455984541</v>
      </c>
      <c r="AF745" s="54">
        <f t="shared" si="293"/>
        <v>2.1421123239140818</v>
      </c>
      <c r="AG745" s="54">
        <f t="shared" si="293"/>
        <v>2.1299362693390069</v>
      </c>
      <c r="AH745" s="54">
        <f t="shared" si="293"/>
        <v>2.117151843933248</v>
      </c>
      <c r="AI745" s="54">
        <f t="shared" si="293"/>
        <v>2.1038758130963329</v>
      </c>
      <c r="AJ745" s="54">
        <f t="shared" si="293"/>
        <v>2.0902120293815845</v>
      </c>
      <c r="AK745" s="54">
        <f t="shared" si="293"/>
        <v>2.0762525699532732</v>
      </c>
      <c r="AL745" s="54">
        <f t="shared" si="293"/>
        <v>2.0620788134090069</v>
      </c>
      <c r="AN745" s="55">
        <f t="shared" si="279"/>
        <v>-0.11948000000000003</v>
      </c>
      <c r="AO745" s="55">
        <f t="shared" si="280"/>
        <v>0.46798000000000006</v>
      </c>
      <c r="AP745" s="55">
        <f t="shared" si="281"/>
        <v>-0.3729199999999997</v>
      </c>
      <c r="AQ745" s="55">
        <f t="shared" si="282"/>
        <v>0.35535000000000005</v>
      </c>
      <c r="AR745" s="55">
        <f t="shared" si="283"/>
        <v>6.517999999999996E-2</v>
      </c>
      <c r="AS745" s="55">
        <f t="shared" si="284"/>
        <v>-0.11411000000000016</v>
      </c>
    </row>
    <row r="746" spans="1:45" ht="13.5" customHeight="1">
      <c r="A746" s="51">
        <v>736</v>
      </c>
      <c r="B746" s="52">
        <v>44882</v>
      </c>
      <c r="C746" s="53">
        <v>0.84384999999999999</v>
      </c>
      <c r="D746" s="53">
        <v>-0.33310000000000001</v>
      </c>
      <c r="E746" s="53">
        <v>4.0458499999999997</v>
      </c>
      <c r="F746" s="53">
        <v>3.7416900000000002</v>
      </c>
      <c r="G746" s="53">
        <v>0.54796999999999996</v>
      </c>
      <c r="H746" s="53">
        <v>10.439830000000001</v>
      </c>
      <c r="I746" s="54">
        <f t="shared" si="291"/>
        <v>2.0661487637983247</v>
      </c>
      <c r="J746" s="54">
        <f t="shared" si="291"/>
        <v>2.0452287997598639</v>
      </c>
      <c r="K746" s="54">
        <f t="shared" si="291"/>
        <v>1.9471216206925464</v>
      </c>
      <c r="L746" s="54">
        <f t="shared" si="291"/>
        <v>1.9069260337030127</v>
      </c>
      <c r="M746" s="54">
        <f t="shared" si="291"/>
        <v>1.9056089813356509</v>
      </c>
      <c r="N746" s="54">
        <f t="shared" si="291"/>
        <v>1.9227624361236195</v>
      </c>
      <c r="O746" s="54">
        <f t="shared" si="291"/>
        <v>1.9470976642454074</v>
      </c>
      <c r="P746" s="54">
        <f t="shared" si="291"/>
        <v>1.9729013763708223</v>
      </c>
      <c r="Q746" s="54">
        <f t="shared" si="291"/>
        <v>1.9973213169100104</v>
      </c>
      <c r="R746" s="54">
        <f t="shared" si="291"/>
        <v>2.0189683139144758</v>
      </c>
      <c r="S746" s="54">
        <f t="shared" si="292"/>
        <v>2.0372255669763817</v>
      </c>
      <c r="T746" s="54">
        <f t="shared" si="292"/>
        <v>2.0518966667188514</v>
      </c>
      <c r="U746" s="54">
        <f t="shared" si="292"/>
        <v>2.0630177299708108</v>
      </c>
      <c r="V746" s="54">
        <f t="shared" si="292"/>
        <v>2.0707526862716943</v>
      </c>
      <c r="W746" s="54">
        <f t="shared" si="292"/>
        <v>2.075332854379603</v>
      </c>
      <c r="X746" s="54">
        <f t="shared" si="292"/>
        <v>2.0770212132868853</v>
      </c>
      <c r="Y746" s="54">
        <f t="shared" si="292"/>
        <v>2.0760909865534751</v>
      </c>
      <c r="Z746" s="54">
        <f t="shared" si="292"/>
        <v>2.0728127896303508</v>
      </c>
      <c r="AA746" s="54">
        <f t="shared" si="292"/>
        <v>2.0674470293872118</v>
      </c>
      <c r="AB746" s="54">
        <f t="shared" si="292"/>
        <v>2.0602395856179294</v>
      </c>
      <c r="AC746" s="54">
        <f t="shared" si="293"/>
        <v>2.0514195687865717</v>
      </c>
      <c r="AD746" s="54">
        <f t="shared" si="293"/>
        <v>2.0411983986102529</v>
      </c>
      <c r="AE746" s="54">
        <f t="shared" si="293"/>
        <v>2.0297697209687033</v>
      </c>
      <c r="AF746" s="54">
        <f t="shared" si="293"/>
        <v>2.01730985013835</v>
      </c>
      <c r="AG746" s="54">
        <f t="shared" si="293"/>
        <v>2.0039785309311471</v>
      </c>
      <c r="AH746" s="54">
        <f t="shared" si="293"/>
        <v>1.9899198848845443</v>
      </c>
      <c r="AI746" s="54">
        <f t="shared" si="293"/>
        <v>1.9752634503582243</v>
      </c>
      <c r="AJ746" s="54">
        <f t="shared" si="293"/>
        <v>1.9601252568342395</v>
      </c>
      <c r="AK746" s="54">
        <f t="shared" si="293"/>
        <v>1.944608894214122</v>
      </c>
      <c r="AL746" s="54">
        <f t="shared" si="293"/>
        <v>1.9288065518253532</v>
      </c>
      <c r="AN746" s="55">
        <f t="shared" si="279"/>
        <v>-0.28960000000000008</v>
      </c>
      <c r="AO746" s="55">
        <f t="shared" si="280"/>
        <v>0.49842000000000003</v>
      </c>
      <c r="AP746" s="55">
        <f t="shared" si="281"/>
        <v>-0.22739000000000065</v>
      </c>
      <c r="AQ746" s="55">
        <f t="shared" si="282"/>
        <v>0.47048000000000023</v>
      </c>
      <c r="AR746" s="55">
        <f t="shared" si="283"/>
        <v>0.10709999999999997</v>
      </c>
      <c r="AS746" s="55">
        <f t="shared" si="284"/>
        <v>0.31304000000000087</v>
      </c>
    </row>
    <row r="747" spans="1:45" ht="13.5" customHeight="1">
      <c r="A747" s="51">
        <v>737</v>
      </c>
      <c r="B747" s="52">
        <v>44883</v>
      </c>
      <c r="C747" s="53">
        <v>1.0984700000000001</v>
      </c>
      <c r="D747" s="53">
        <v>-0.52703999999999995</v>
      </c>
      <c r="E747" s="53">
        <v>3.68052</v>
      </c>
      <c r="F747" s="53">
        <v>3.1509499999999999</v>
      </c>
      <c r="G747" s="53">
        <v>0.53247</v>
      </c>
      <c r="H747" s="53">
        <v>9.7147900000000007</v>
      </c>
      <c r="I747" s="54">
        <f t="shared" si="291"/>
        <v>2.1096308910519204</v>
      </c>
      <c r="J747" s="54">
        <f t="shared" si="291"/>
        <v>2.1154646514269992</v>
      </c>
      <c r="K747" s="54">
        <f t="shared" si="291"/>
        <v>2.0400875036591941</v>
      </c>
      <c r="L747" s="54">
        <f t="shared" si="291"/>
        <v>2.0113579545964808</v>
      </c>
      <c r="M747" s="54">
        <f t="shared" si="291"/>
        <v>2.0136559167394195</v>
      </c>
      <c r="N747" s="54">
        <f t="shared" si="291"/>
        <v>2.0299544845020092</v>
      </c>
      <c r="O747" s="54">
        <f t="shared" si="291"/>
        <v>2.0510422874066139</v>
      </c>
      <c r="P747" s="54">
        <f t="shared" si="291"/>
        <v>2.0723839147045489</v>
      </c>
      <c r="Q747" s="54">
        <f t="shared" si="291"/>
        <v>2.0918012591826836</v>
      </c>
      <c r="R747" s="54">
        <f t="shared" si="291"/>
        <v>2.108302986503177</v>
      </c>
      <c r="S747" s="54">
        <f t="shared" si="292"/>
        <v>2.1215133971952871</v>
      </c>
      <c r="T747" s="54">
        <f t="shared" si="292"/>
        <v>2.1313839935931895</v>
      </c>
      <c r="U747" s="54">
        <f t="shared" si="292"/>
        <v>2.1380408568272697</v>
      </c>
      <c r="V747" s="54">
        <f t="shared" si="292"/>
        <v>2.1417004751612314</v>
      </c>
      <c r="W747" s="54">
        <f t="shared" si="292"/>
        <v>2.1426218746054313</v>
      </c>
      <c r="X747" s="54">
        <f t="shared" si="292"/>
        <v>2.1410788901852404</v>
      </c>
      <c r="Y747" s="54">
        <f t="shared" si="292"/>
        <v>2.1373440345872772</v>
      </c>
      <c r="Z747" s="54">
        <f t="shared" si="292"/>
        <v>2.1316792428448306</v>
      </c>
      <c r="AA747" s="54">
        <f t="shared" si="292"/>
        <v>2.1243307828784781</v>
      </c>
      <c r="AB747" s="54">
        <f t="shared" si="292"/>
        <v>2.1155267256838028</v>
      </c>
      <c r="AC747" s="54">
        <f t="shared" si="293"/>
        <v>2.1054759976789859</v>
      </c>
      <c r="AD747" s="54">
        <f t="shared" si="293"/>
        <v>2.0943684073960882</v>
      </c>
      <c r="AE747" s="54">
        <f t="shared" si="293"/>
        <v>2.082375262142806</v>
      </c>
      <c r="AF747" s="54">
        <f t="shared" si="293"/>
        <v>2.0696503285741472</v>
      </c>
      <c r="AG747" s="54">
        <f t="shared" si="293"/>
        <v>2.0563309784933064</v>
      </c>
      <c r="AH747" s="54">
        <f t="shared" si="293"/>
        <v>2.0425394173621285</v>
      </c>
      <c r="AI747" s="54">
        <f t="shared" si="293"/>
        <v>2.0283839296129127</v>
      </c>
      <c r="AJ747" s="54">
        <f t="shared" si="293"/>
        <v>2.0139600989882771</v>
      </c>
      <c r="AK747" s="54">
        <f t="shared" si="293"/>
        <v>1.9993519781748643</v>
      </c>
      <c r="AL747" s="54">
        <f t="shared" si="293"/>
        <v>1.9846331927056102</v>
      </c>
      <c r="AN747" s="55">
        <f t="shared" si="279"/>
        <v>0.25462000000000007</v>
      </c>
      <c r="AO747" s="55">
        <f t="shared" si="280"/>
        <v>-0.19393999999999995</v>
      </c>
      <c r="AP747" s="55">
        <f t="shared" si="281"/>
        <v>-0.36532999999999971</v>
      </c>
      <c r="AQ747" s="55">
        <f t="shared" si="282"/>
        <v>-0.59074000000000026</v>
      </c>
      <c r="AR747" s="55">
        <f t="shared" si="283"/>
        <v>-1.5499999999999958E-2</v>
      </c>
      <c r="AS747" s="55">
        <f t="shared" si="284"/>
        <v>-0.72503999999999991</v>
      </c>
    </row>
    <row r="748" spans="1:45" ht="13.5" customHeight="1">
      <c r="A748" s="51">
        <v>738</v>
      </c>
      <c r="B748" s="52">
        <v>44886</v>
      </c>
      <c r="C748" s="53">
        <v>1.0477099999999999</v>
      </c>
      <c r="D748" s="53">
        <v>-0.46199000000000001</v>
      </c>
      <c r="E748" s="53">
        <v>3.5938699999999999</v>
      </c>
      <c r="F748" s="53">
        <v>3.2124600000000001</v>
      </c>
      <c r="G748" s="53">
        <v>0.51693999999999996</v>
      </c>
      <c r="H748" s="53">
        <v>9.82803</v>
      </c>
      <c r="I748" s="54">
        <f t="shared" si="291"/>
        <v>2.0661927885672569</v>
      </c>
      <c r="J748" s="54">
        <f t="shared" si="291"/>
        <v>2.0509910002324299</v>
      </c>
      <c r="K748" s="54">
        <f t="shared" si="291"/>
        <v>1.9759748241087178</v>
      </c>
      <c r="L748" s="54">
        <f t="shared" si="291"/>
        <v>1.9514367735176461</v>
      </c>
      <c r="M748" s="54">
        <f t="shared" si="291"/>
        <v>1.9576753911701235</v>
      </c>
      <c r="N748" s="54">
        <f t="shared" si="291"/>
        <v>1.9772095899261504</v>
      </c>
      <c r="O748" s="54">
        <f t="shared" si="291"/>
        <v>2.0009713361089991</v>
      </c>
      <c r="P748" s="54">
        <f t="shared" si="291"/>
        <v>2.0245812421477529</v>
      </c>
      <c r="Q748" s="54">
        <f t="shared" si="291"/>
        <v>2.0459653018025321</v>
      </c>
      <c r="R748" s="54">
        <f t="shared" si="291"/>
        <v>2.0641978480350573</v>
      </c>
      <c r="S748" s="54">
        <f t="shared" si="292"/>
        <v>2.0789457494893431</v>
      </c>
      <c r="T748" s="54">
        <f t="shared" si="292"/>
        <v>2.0901894878160512</v>
      </c>
      <c r="U748" s="54">
        <f t="shared" si="292"/>
        <v>2.0980759458017029</v>
      </c>
      <c r="V748" s="54">
        <f t="shared" si="292"/>
        <v>2.1028373275791727</v>
      </c>
      <c r="W748" s="54">
        <f t="shared" si="292"/>
        <v>2.1047451025729296</v>
      </c>
      <c r="X748" s="54">
        <f t="shared" si="292"/>
        <v>2.1040833708492737</v>
      </c>
      <c r="Y748" s="54">
        <f t="shared" si="292"/>
        <v>2.1011334087404974</v>
      </c>
      <c r="Z748" s="54">
        <f t="shared" si="292"/>
        <v>2.0961648414300642</v>
      </c>
      <c r="AA748" s="54">
        <f t="shared" si="292"/>
        <v>2.08943082887561</v>
      </c>
      <c r="AB748" s="54">
        <f t="shared" si="292"/>
        <v>2.0811657160662218</v>
      </c>
      <c r="AC748" s="54">
        <f t="shared" si="293"/>
        <v>2.0715842049192559</v>
      </c>
      <c r="AD748" s="54">
        <f t="shared" si="293"/>
        <v>2.0608814616335969</v>
      </c>
      <c r="AE748" s="54">
        <f t="shared" si="293"/>
        <v>2.0492337888221286</v>
      </c>
      <c r="AF748" s="54">
        <f t="shared" si="293"/>
        <v>2.0367996251588383</v>
      </c>
      <c r="AG748" s="54">
        <f t="shared" si="293"/>
        <v>2.0237207195701044</v>
      </c>
      <c r="AH748" s="54">
        <f t="shared" si="293"/>
        <v>2.0101233811846591</v>
      </c>
      <c r="AI748" s="54">
        <f t="shared" si="293"/>
        <v>1.9961197415848966</v>
      </c>
      <c r="AJ748" s="54">
        <f t="shared" si="293"/>
        <v>1.981808989194654</v>
      </c>
      <c r="AK748" s="54">
        <f t="shared" si="293"/>
        <v>1.9672785511198414</v>
      </c>
      <c r="AL748" s="54">
        <f t="shared" si="293"/>
        <v>1.9526052080959793</v>
      </c>
      <c r="AN748" s="55">
        <f t="shared" si="279"/>
        <v>-5.0760000000000138E-2</v>
      </c>
      <c r="AO748" s="55">
        <f t="shared" si="280"/>
        <v>6.5049999999999941E-2</v>
      </c>
      <c r="AP748" s="55">
        <f t="shared" si="281"/>
        <v>-8.6650000000000116E-2</v>
      </c>
      <c r="AQ748" s="55">
        <f t="shared" si="282"/>
        <v>6.1510000000000176E-2</v>
      </c>
      <c r="AR748" s="55">
        <f t="shared" si="283"/>
        <v>-1.5530000000000044E-2</v>
      </c>
      <c r="AS748" s="55">
        <f t="shared" si="284"/>
        <v>0.11323999999999934</v>
      </c>
    </row>
    <row r="749" spans="1:45" ht="13.5" customHeight="1">
      <c r="A749" s="51">
        <v>739</v>
      </c>
      <c r="B749" s="52">
        <v>44887</v>
      </c>
      <c r="C749" s="53">
        <v>0.94098000000000004</v>
      </c>
      <c r="D749" s="53">
        <v>-0.17698</v>
      </c>
      <c r="E749" s="53">
        <v>3.4398200000000001</v>
      </c>
      <c r="F749" s="53">
        <v>3.39629</v>
      </c>
      <c r="G749" s="53">
        <v>0.60753000000000001</v>
      </c>
      <c r="H749" s="53">
        <v>9.9805399999999995</v>
      </c>
      <c r="I749" s="54">
        <f t="shared" si="291"/>
        <v>2.0369730596340072</v>
      </c>
      <c r="J749" s="54">
        <f t="shared" si="291"/>
        <v>2.065450850230067</v>
      </c>
      <c r="K749" s="54">
        <f t="shared" si="291"/>
        <v>1.9911527254201602</v>
      </c>
      <c r="L749" s="54">
        <f t="shared" si="291"/>
        <v>1.9544852556320862</v>
      </c>
      <c r="M749" s="54">
        <f t="shared" si="291"/>
        <v>1.9499430971123988</v>
      </c>
      <c r="N749" s="54">
        <f t="shared" si="291"/>
        <v>1.9620202381919334</v>
      </c>
      <c r="O749" s="54">
        <f t="shared" si="291"/>
        <v>1.9808933129685691</v>
      </c>
      <c r="P749" s="54">
        <f t="shared" si="291"/>
        <v>2.0013003601392474</v>
      </c>
      <c r="Q749" s="54">
        <f t="shared" si="291"/>
        <v>2.0205522921460455</v>
      </c>
      <c r="R749" s="54">
        <f t="shared" si="291"/>
        <v>2.0373314884100129</v>
      </c>
      <c r="S749" s="54">
        <f t="shared" si="292"/>
        <v>2.0510560909861377</v>
      </c>
      <c r="T749" s="54">
        <f t="shared" si="292"/>
        <v>2.0615459689482889</v>
      </c>
      <c r="U749" s="54">
        <f t="shared" si="292"/>
        <v>2.0688422853690915</v>
      </c>
      <c r="V749" s="54">
        <f t="shared" si="292"/>
        <v>2.0731066489267893</v>
      </c>
      <c r="W749" s="54">
        <f t="shared" si="292"/>
        <v>2.0745630337009748</v>
      </c>
      <c r="X749" s="54">
        <f t="shared" si="292"/>
        <v>2.0734636032136944</v>
      </c>
      <c r="Y749" s="54">
        <f t="shared" si="292"/>
        <v>2.0700683804615663</v>
      </c>
      <c r="Z749" s="54">
        <f t="shared" si="292"/>
        <v>2.0646331812708105</v>
      </c>
      <c r="AA749" s="54">
        <f t="shared" si="292"/>
        <v>2.0574025968476573</v>
      </c>
      <c r="AB749" s="54">
        <f t="shared" si="292"/>
        <v>2.0486061149593087</v>
      </c>
      <c r="AC749" s="54">
        <f t="shared" si="293"/>
        <v>2.0384562127239985</v>
      </c>
      <c r="AD749" s="54">
        <f t="shared" si="293"/>
        <v>2.0271476917827878</v>
      </c>
      <c r="AE749" s="54">
        <f t="shared" si="293"/>
        <v>2.0148577916841877</v>
      </c>
      <c r="AF749" s="54">
        <f t="shared" si="293"/>
        <v>2.0017467817415637</v>
      </c>
      <c r="AG749" s="54">
        <f t="shared" si="293"/>
        <v>1.9879588358015352</v>
      </c>
      <c r="AH749" s="54">
        <f t="shared" si="293"/>
        <v>1.9736230615740527</v>
      </c>
      <c r="AI749" s="54">
        <f t="shared" si="293"/>
        <v>1.9588546002090137</v>
      </c>
      <c r="AJ749" s="54">
        <f t="shared" si="293"/>
        <v>1.9437557410208885</v>
      </c>
      <c r="AK749" s="54">
        <f t="shared" si="293"/>
        <v>1.9284170158428695</v>
      </c>
      <c r="AL749" s="54">
        <f t="shared" si="293"/>
        <v>1.912918250709094</v>
      </c>
      <c r="AN749" s="55">
        <f t="shared" si="279"/>
        <v>-0.10672999999999988</v>
      </c>
      <c r="AO749" s="55">
        <f t="shared" si="280"/>
        <v>0.28500999999999999</v>
      </c>
      <c r="AP749" s="55">
        <f t="shared" si="281"/>
        <v>-0.1540499999999998</v>
      </c>
      <c r="AQ749" s="55">
        <f t="shared" si="282"/>
        <v>0.18382999999999994</v>
      </c>
      <c r="AR749" s="55">
        <f t="shared" si="283"/>
        <v>9.0590000000000059E-2</v>
      </c>
      <c r="AS749" s="55">
        <f t="shared" si="284"/>
        <v>0.15250999999999948</v>
      </c>
    </row>
    <row r="750" spans="1:45" ht="13.5" customHeight="1">
      <c r="A750" s="51">
        <v>740</v>
      </c>
      <c r="B750" s="52">
        <v>44888</v>
      </c>
      <c r="C750" s="53">
        <v>0.85024999999999995</v>
      </c>
      <c r="D750" s="53">
        <v>-3.82E-3</v>
      </c>
      <c r="E750" s="53">
        <v>3.4393099999999999</v>
      </c>
      <c r="F750" s="53">
        <v>3.5647500000000001</v>
      </c>
      <c r="G750" s="53">
        <v>0.67842000000000002</v>
      </c>
      <c r="H750" s="53">
        <v>10.0794</v>
      </c>
      <c r="I750" s="54">
        <f t="shared" si="291"/>
        <v>2.0251563472517726</v>
      </c>
      <c r="J750" s="54">
        <f t="shared" si="291"/>
        <v>2.0843068305396395</v>
      </c>
      <c r="K750" s="54">
        <f t="shared" si="291"/>
        <v>2.0126236994212707</v>
      </c>
      <c r="L750" s="54">
        <f t="shared" si="291"/>
        <v>1.9671921406573365</v>
      </c>
      <c r="M750" s="54">
        <f t="shared" si="291"/>
        <v>1.9535803635414433</v>
      </c>
      <c r="N750" s="54">
        <f t="shared" si="291"/>
        <v>1.9588404575549034</v>
      </c>
      <c r="O750" s="54">
        <f t="shared" si="291"/>
        <v>1.9729929776190613</v>
      </c>
      <c r="P750" s="54">
        <f t="shared" si="291"/>
        <v>1.9901690069252145</v>
      </c>
      <c r="Q750" s="54">
        <f t="shared" si="291"/>
        <v>2.007172865163946</v>
      </c>
      <c r="R750" s="54">
        <f t="shared" si="291"/>
        <v>2.0223392970698626</v>
      </c>
      <c r="S750" s="54">
        <f t="shared" si="292"/>
        <v>2.0348588291353447</v>
      </c>
      <c r="T750" s="54">
        <f t="shared" si="292"/>
        <v>2.0444027601418462</v>
      </c>
      <c r="U750" s="54">
        <f t="shared" si="292"/>
        <v>2.0509143433827117</v>
      </c>
      <c r="V750" s="54">
        <f t="shared" si="292"/>
        <v>2.0544899949553672</v>
      </c>
      <c r="W750" s="54">
        <f t="shared" si="292"/>
        <v>2.0553100159430344</v>
      </c>
      <c r="X750" s="54">
        <f t="shared" si="292"/>
        <v>2.0535973305287123</v>
      </c>
      <c r="Y750" s="54">
        <f t="shared" si="292"/>
        <v>2.0495925706203804</v>
      </c>
      <c r="Z750" s="54">
        <f t="shared" si="292"/>
        <v>2.0435389717450949</v>
      </c>
      <c r="AA750" s="54">
        <f t="shared" si="292"/>
        <v>2.0356732997434621</v>
      </c>
      <c r="AB750" s="54">
        <f t="shared" si="292"/>
        <v>2.0262205541283738</v>
      </c>
      <c r="AC750" s="54">
        <f t="shared" si="293"/>
        <v>2.0153910674608149</v>
      </c>
      <c r="AD750" s="54">
        <f t="shared" si="293"/>
        <v>2.0033791353503236</v>
      </c>
      <c r="AE750" s="54">
        <f t="shared" si="293"/>
        <v>1.9903626240716432</v>
      </c>
      <c r="AF750" s="54">
        <f t="shared" si="293"/>
        <v>1.9765031968460613</v>
      </c>
      <c r="AG750" s="54">
        <f t="shared" si="293"/>
        <v>1.9619469229931528</v>
      </c>
      <c r="AH750" s="54">
        <f t="shared" si="293"/>
        <v>1.9468251137879391</v>
      </c>
      <c r="AI750" s="54">
        <f t="shared" si="293"/>
        <v>1.9312552811746251</v>
      </c>
      <c r="AJ750" s="54">
        <f t="shared" si="293"/>
        <v>1.9153421503269954</v>
      </c>
      <c r="AK750" s="54">
        <f t="shared" si="293"/>
        <v>1.8991786805042548</v>
      </c>
      <c r="AL750" s="54">
        <f t="shared" si="293"/>
        <v>1.8828470645836766</v>
      </c>
      <c r="AN750" s="55">
        <f t="shared" si="279"/>
        <v>-9.0730000000000088E-2</v>
      </c>
      <c r="AO750" s="55">
        <f t="shared" si="280"/>
        <v>0.17316000000000001</v>
      </c>
      <c r="AP750" s="55">
        <f t="shared" si="281"/>
        <v>-5.1000000000023249E-4</v>
      </c>
      <c r="AQ750" s="55">
        <f t="shared" si="282"/>
        <v>0.16846000000000005</v>
      </c>
      <c r="AR750" s="55">
        <f t="shared" si="283"/>
        <v>7.0890000000000009E-2</v>
      </c>
      <c r="AS750" s="55">
        <f t="shared" si="284"/>
        <v>9.886000000000017E-2</v>
      </c>
    </row>
    <row r="751" spans="1:45" ht="13.5" customHeight="1">
      <c r="A751" s="51">
        <v>741</v>
      </c>
      <c r="B751" s="52">
        <v>44889</v>
      </c>
      <c r="C751" s="53">
        <v>0.84748999999999997</v>
      </c>
      <c r="D751" s="53">
        <v>8.0000000000000007E-5</v>
      </c>
      <c r="E751" s="53">
        <v>3.3091699999999999</v>
      </c>
      <c r="F751" s="53">
        <v>3.0446499999999999</v>
      </c>
      <c r="G751" s="53">
        <v>0.64019000000000004</v>
      </c>
      <c r="H751" s="53">
        <v>9.9139999999999997</v>
      </c>
      <c r="I751" s="54">
        <f t="shared" ref="I751:R760" si="294">IFERROR($C751 + $D751 * (1 - EXP(-I$9 / $G751)) / (I$9 / $G751)+ $E751 * ((1 - EXP(-I$9 / $G751)) / (I$9 / $G751) - EXP(-I$9 / $G751))+ $F751 * ((1 - EXP(-I$9 / $H751)) / (I$9 / $H751) - EXP(-I$9 / $H751)),"n.a")</f>
        <v>1.97140705493829</v>
      </c>
      <c r="J751" s="54">
        <f t="shared" si="294"/>
        <v>1.9834169708607727</v>
      </c>
      <c r="K751" s="54">
        <f t="shared" si="294"/>
        <v>1.8941149045295136</v>
      </c>
      <c r="L751" s="54">
        <f t="shared" si="294"/>
        <v>1.8412227280508717</v>
      </c>
      <c r="M751" s="54">
        <f t="shared" si="294"/>
        <v>1.8221990746855057</v>
      </c>
      <c r="N751" s="54">
        <f t="shared" si="294"/>
        <v>1.822165514002771</v>
      </c>
      <c r="O751" s="54">
        <f t="shared" si="294"/>
        <v>1.8310347299727774</v>
      </c>
      <c r="P751" s="54">
        <f t="shared" si="294"/>
        <v>1.8431585081144028</v>
      </c>
      <c r="Q751" s="54">
        <f t="shared" si="294"/>
        <v>1.855526931381029</v>
      </c>
      <c r="R751" s="54">
        <f t="shared" si="294"/>
        <v>1.8665795599633959</v>
      </c>
      <c r="S751" s="54">
        <f t="shared" ref="S751:AB760" si="295">IFERROR($C751 + $D751 * (1 - EXP(-S$9 / $G751)) / (S$9 / $G751)+ $E751 * ((1 - EXP(-S$9 / $G751)) / (S$9 / $G751) - EXP(-S$9 / $G751))+ $F751 * ((1 - EXP(-S$9 / $H751)) / (S$9 / $H751) - EXP(-S$9 / $H751)),"n.a")</f>
        <v>1.8755501546881272</v>
      </c>
      <c r="T751" s="54">
        <f t="shared" si="295"/>
        <v>1.8821145827228767</v>
      </c>
      <c r="U751" s="54">
        <f t="shared" si="295"/>
        <v>1.8861981115252577</v>
      </c>
      <c r="V751" s="54">
        <f t="shared" si="295"/>
        <v>1.887866696895697</v>
      </c>
      <c r="W751" s="54">
        <f t="shared" si="295"/>
        <v>1.8872638197977589</v>
      </c>
      <c r="X751" s="54">
        <f t="shared" si="295"/>
        <v>1.8845729171404453</v>
      </c>
      <c r="Y751" s="54">
        <f t="shared" si="295"/>
        <v>1.8799946968593981</v>
      </c>
      <c r="Z751" s="54">
        <f t="shared" si="295"/>
        <v>1.8737333728651524</v>
      </c>
      <c r="AA751" s="54">
        <f t="shared" si="295"/>
        <v>1.8659883787331757</v>
      </c>
      <c r="AB751" s="54">
        <f t="shared" si="295"/>
        <v>1.8569495109695855</v>
      </c>
      <c r="AC751" s="54">
        <f t="shared" ref="AC751:AL760" si="296">IFERROR($C751 + $D751 * (1 - EXP(-AC$9 / $G751)) / (AC$9 / $G751)+ $E751 * ((1 - EXP(-AC$9 / $G751)) / (AC$9 / $G751) - EXP(-AC$9 / $G751))+ $F751 * ((1 - EXP(-AC$9 / $H751)) / (AC$9 / $H751) - EXP(-AC$9 / $H751)),"n.a")</f>
        <v>1.846794247624135</v>
      </c>
      <c r="AD751" s="54">
        <f t="shared" si="296"/>
        <v>1.8356864564763138</v>
      </c>
      <c r="AE751" s="54">
        <f t="shared" si="296"/>
        <v>1.8237759908807392</v>
      </c>
      <c r="AF751" s="54">
        <f t="shared" si="296"/>
        <v>1.811198847632332</v>
      </c>
      <c r="AG751" s="54">
        <f t="shared" si="296"/>
        <v>1.7980776730464481</v>
      </c>
      <c r="AH751" s="54">
        <f t="shared" si="296"/>
        <v>1.7845224757316311</v>
      </c>
      <c r="AI751" s="54">
        <f t="shared" si="296"/>
        <v>1.7706314520017259</v>
      </c>
      <c r="AJ751" s="54">
        <f t="shared" si="296"/>
        <v>1.7564918614691534</v>
      </c>
      <c r="AK751" s="54">
        <f t="shared" si="296"/>
        <v>1.7421809116226914</v>
      </c>
      <c r="AL751" s="54">
        <f t="shared" si="296"/>
        <v>1.7277666246229941</v>
      </c>
      <c r="AN751" s="55">
        <f t="shared" si="279"/>
        <v>-2.7599999999999847E-3</v>
      </c>
      <c r="AO751" s="55">
        <f t="shared" si="280"/>
        <v>3.9000000000000003E-3</v>
      </c>
      <c r="AP751" s="55">
        <f t="shared" si="281"/>
        <v>-0.13013999999999992</v>
      </c>
      <c r="AQ751" s="55">
        <f t="shared" si="282"/>
        <v>-0.52010000000000023</v>
      </c>
      <c r="AR751" s="55">
        <f t="shared" si="283"/>
        <v>-3.8229999999999986E-2</v>
      </c>
      <c r="AS751" s="55">
        <f t="shared" si="284"/>
        <v>-0.16539999999999999</v>
      </c>
    </row>
    <row r="752" spans="1:45" ht="13.5" customHeight="1">
      <c r="A752" s="51">
        <v>742</v>
      </c>
      <c r="B752" s="52">
        <v>44890</v>
      </c>
      <c r="C752" s="53">
        <v>0.87472000000000005</v>
      </c>
      <c r="D752" s="53">
        <v>8.0000000000000007E-5</v>
      </c>
      <c r="E752" s="53">
        <v>3.40266</v>
      </c>
      <c r="F752" s="53">
        <v>3.1179000000000001</v>
      </c>
      <c r="G752" s="53">
        <v>0.66869000000000001</v>
      </c>
      <c r="H752" s="53">
        <v>9.5231499999999993</v>
      </c>
      <c r="I752" s="54">
        <f t="shared" si="294"/>
        <v>2.0300733822584207</v>
      </c>
      <c r="J752" s="54">
        <f t="shared" si="294"/>
        <v>2.0692762886857374</v>
      </c>
      <c r="K752" s="54">
        <f t="shared" si="294"/>
        <v>1.9855085382901154</v>
      </c>
      <c r="L752" s="54">
        <f t="shared" si="294"/>
        <v>1.9308961162107001</v>
      </c>
      <c r="M752" s="54">
        <f t="shared" si="294"/>
        <v>1.9089236891842818</v>
      </c>
      <c r="N752" s="54">
        <f t="shared" si="294"/>
        <v>1.9061548037322336</v>
      </c>
      <c r="O752" s="54">
        <f t="shared" si="294"/>
        <v>1.9126038135744128</v>
      </c>
      <c r="P752" s="54">
        <f t="shared" si="294"/>
        <v>1.9224827419580826</v>
      </c>
      <c r="Q752" s="54">
        <f t="shared" si="294"/>
        <v>1.9326633751778282</v>
      </c>
      <c r="R752" s="54">
        <f t="shared" si="294"/>
        <v>1.9415203888656336</v>
      </c>
      <c r="S752" s="54">
        <f t="shared" si="295"/>
        <v>1.9482617994839344</v>
      </c>
      <c r="T752" s="54">
        <f t="shared" si="295"/>
        <v>1.952560730661874</v>
      </c>
      <c r="U752" s="54">
        <f t="shared" si="295"/>
        <v>1.9543517515327444</v>
      </c>
      <c r="V752" s="54">
        <f t="shared" si="295"/>
        <v>1.9537156147112795</v>
      </c>
      <c r="W752" s="54">
        <f t="shared" si="295"/>
        <v>1.9508123653130918</v>
      </c>
      <c r="X752" s="54">
        <f t="shared" si="295"/>
        <v>1.9458417205976168</v>
      </c>
      <c r="Y752" s="54">
        <f t="shared" si="295"/>
        <v>1.9390193106355187</v>
      </c>
      <c r="Z752" s="54">
        <f t="shared" si="295"/>
        <v>1.9305624060928595</v>
      </c>
      <c r="AA752" s="54">
        <f t="shared" si="295"/>
        <v>1.9206814532592067</v>
      </c>
      <c r="AB752" s="54">
        <f t="shared" si="295"/>
        <v>1.9095752265427364</v>
      </c>
      <c r="AC752" s="54">
        <f t="shared" si="296"/>
        <v>1.8974282603657997</v>
      </c>
      <c r="AD752" s="54">
        <f t="shared" si="296"/>
        <v>1.8844097242399047</v>
      </c>
      <c r="AE752" s="54">
        <f t="shared" si="296"/>
        <v>1.8706732086678159</v>
      </c>
      <c r="AF752" s="54">
        <f t="shared" si="296"/>
        <v>1.856357077989363</v>
      </c>
      <c r="AG752" s="54">
        <f t="shared" si="296"/>
        <v>1.8415851656561664</v>
      </c>
      <c r="AH752" s="54">
        <f t="shared" si="296"/>
        <v>1.8264676644003341</v>
      </c>
      <c r="AI752" s="54">
        <f t="shared" si="296"/>
        <v>1.8111021141711803</v>
      </c>
      <c r="AJ752" s="54">
        <f t="shared" si="296"/>
        <v>1.7955744241437781</v>
      </c>
      <c r="AK752" s="54">
        <f t="shared" si="296"/>
        <v>1.7799598874960116</v>
      </c>
      <c r="AL752" s="54">
        <f t="shared" si="296"/>
        <v>1.7643241627606683</v>
      </c>
      <c r="AN752" s="55">
        <f t="shared" si="279"/>
        <v>2.7230000000000087E-2</v>
      </c>
      <c r="AO752" s="55">
        <f t="shared" si="280"/>
        <v>0</v>
      </c>
      <c r="AP752" s="55">
        <f t="shared" si="281"/>
        <v>9.3490000000000073E-2</v>
      </c>
      <c r="AQ752" s="55">
        <f t="shared" si="282"/>
        <v>7.3250000000000259E-2</v>
      </c>
      <c r="AR752" s="55">
        <f t="shared" si="283"/>
        <v>2.849999999999997E-2</v>
      </c>
      <c r="AS752" s="55">
        <f t="shared" si="284"/>
        <v>-0.39085000000000036</v>
      </c>
    </row>
    <row r="753" spans="1:45" ht="13.5" customHeight="1">
      <c r="A753" s="51">
        <v>743</v>
      </c>
      <c r="B753" s="52">
        <v>44893</v>
      </c>
      <c r="C753" s="53">
        <v>0.89444000000000001</v>
      </c>
      <c r="D753" s="53">
        <v>-4.0000000000000003E-5</v>
      </c>
      <c r="E753" s="53">
        <v>3.3943099999999999</v>
      </c>
      <c r="F753" s="53">
        <v>3.1481499999999998</v>
      </c>
      <c r="G753" s="53">
        <v>0.69399999999999995</v>
      </c>
      <c r="H753" s="53">
        <v>9.1864500000000007</v>
      </c>
      <c r="I753" s="54">
        <f t="shared" si="294"/>
        <v>2.0484061595401801</v>
      </c>
      <c r="J753" s="54">
        <f t="shared" si="294"/>
        <v>2.1128607685969332</v>
      </c>
      <c r="K753" s="54">
        <f t="shared" si="294"/>
        <v>2.0389320743714072</v>
      </c>
      <c r="L753" s="54">
        <f t="shared" si="294"/>
        <v>1.9863061542644476</v>
      </c>
      <c r="M753" s="54">
        <f t="shared" si="294"/>
        <v>1.9637544085259018</v>
      </c>
      <c r="N753" s="54">
        <f t="shared" si="294"/>
        <v>1.9596884282119627</v>
      </c>
      <c r="O753" s="54">
        <f t="shared" si="294"/>
        <v>1.964615241960654</v>
      </c>
      <c r="P753" s="54">
        <f t="shared" si="294"/>
        <v>1.972849072543343</v>
      </c>
      <c r="Q753" s="54">
        <f t="shared" si="294"/>
        <v>1.9812805338265305</v>
      </c>
      <c r="R753" s="54">
        <f t="shared" si="294"/>
        <v>1.9882967735580617</v>
      </c>
      <c r="S753" s="54">
        <f t="shared" si="295"/>
        <v>1.9931243844696578</v>
      </c>
      <c r="T753" s="54">
        <f t="shared" si="295"/>
        <v>1.995459378544824</v>
      </c>
      <c r="U753" s="54">
        <f t="shared" si="295"/>
        <v>1.9952602969594584</v>
      </c>
      <c r="V753" s="54">
        <f t="shared" si="295"/>
        <v>1.9926307224275583</v>
      </c>
      <c r="W753" s="54">
        <f t="shared" si="295"/>
        <v>1.9877511925274156</v>
      </c>
      <c r="X753" s="54">
        <f t="shared" si="295"/>
        <v>1.980839071687726</v>
      </c>
      <c r="Y753" s="54">
        <f t="shared" si="295"/>
        <v>1.9721246886096953</v>
      </c>
      <c r="Z753" s="54">
        <f t="shared" si="295"/>
        <v>1.961837182331833</v>
      </c>
      <c r="AA753" s="54">
        <f t="shared" si="295"/>
        <v>1.9501962677481099</v>
      </c>
      <c r="AB753" s="54">
        <f t="shared" si="295"/>
        <v>1.9374076672976273</v>
      </c>
      <c r="AC753" s="54">
        <f t="shared" si="296"/>
        <v>1.92366083450068</v>
      </c>
      <c r="AD753" s="54">
        <f t="shared" si="296"/>
        <v>1.9091281129088764</v>
      </c>
      <c r="AE753" s="54">
        <f t="shared" si="296"/>
        <v>1.8939647873749301</v>
      </c>
      <c r="AF753" s="54">
        <f t="shared" si="296"/>
        <v>1.8783096786193196</v>
      </c>
      <c r="AG753" s="54">
        <f t="shared" si="296"/>
        <v>1.8622860547461824</v>
      </c>
      <c r="AH753" s="54">
        <f t="shared" si="296"/>
        <v>1.8460027122666043</v>
      </c>
      <c r="AI753" s="54">
        <f t="shared" si="296"/>
        <v>1.8295551306836617</v>
      </c>
      <c r="AJ753" s="54">
        <f t="shared" si="296"/>
        <v>1.8130266386976717</v>
      </c>
      <c r="AK753" s="54">
        <f t="shared" si="296"/>
        <v>1.7964895527435154</v>
      </c>
      <c r="AL753" s="54">
        <f t="shared" si="296"/>
        <v>1.7800062637518201</v>
      </c>
      <c r="AN753" s="55">
        <f t="shared" si="279"/>
        <v>1.971999999999996E-2</v>
      </c>
      <c r="AO753" s="55">
        <f t="shared" si="280"/>
        <v>-1.2000000000000002E-4</v>
      </c>
      <c r="AP753" s="55">
        <f t="shared" si="281"/>
        <v>-8.3500000000000796E-3</v>
      </c>
      <c r="AQ753" s="55">
        <f t="shared" si="282"/>
        <v>3.0249999999999666E-2</v>
      </c>
      <c r="AR753" s="55">
        <f t="shared" si="283"/>
        <v>2.5309999999999944E-2</v>
      </c>
      <c r="AS753" s="55">
        <f t="shared" si="284"/>
        <v>-0.33669999999999867</v>
      </c>
    </row>
    <row r="754" spans="1:45" ht="13.5" customHeight="1">
      <c r="A754" s="51">
        <v>744</v>
      </c>
      <c r="B754" s="52">
        <v>44894</v>
      </c>
      <c r="C754" s="53">
        <v>0.78832000000000002</v>
      </c>
      <c r="D754" s="53">
        <v>-4.0000000000000003E-5</v>
      </c>
      <c r="E754" s="53">
        <v>3.3765999999999998</v>
      </c>
      <c r="F754" s="53">
        <v>3.4327899999999998</v>
      </c>
      <c r="G754" s="53">
        <v>0.65054000000000001</v>
      </c>
      <c r="H754" s="53">
        <v>9.5665399999999998</v>
      </c>
      <c r="I754" s="54">
        <f t="shared" si="294"/>
        <v>1.9541428026596692</v>
      </c>
      <c r="J754" s="54">
        <f t="shared" si="294"/>
        <v>1.9923217477093802</v>
      </c>
      <c r="K754" s="54">
        <f t="shared" si="294"/>
        <v>1.9176061342281479</v>
      </c>
      <c r="L754" s="54">
        <f t="shared" si="294"/>
        <v>1.8748514346137455</v>
      </c>
      <c r="M754" s="54">
        <f t="shared" si="294"/>
        <v>1.8639684408731463</v>
      </c>
      <c r="N754" s="54">
        <f t="shared" si="294"/>
        <v>1.8706809426144577</v>
      </c>
      <c r="O754" s="54">
        <f t="shared" si="294"/>
        <v>1.8850452829218303</v>
      </c>
      <c r="P754" s="54">
        <f t="shared" si="294"/>
        <v>1.9014955656740875</v>
      </c>
      <c r="Q754" s="54">
        <f t="shared" si="294"/>
        <v>1.9171186037257111</v>
      </c>
      <c r="R754" s="54">
        <f t="shared" si="294"/>
        <v>1.9304650763786677</v>
      </c>
      <c r="S754" s="54">
        <f t="shared" si="295"/>
        <v>1.9408839941961544</v>
      </c>
      <c r="T754" s="54">
        <f t="shared" si="295"/>
        <v>1.9481630553339118</v>
      </c>
      <c r="U754" s="54">
        <f t="shared" si="295"/>
        <v>1.9523318414137769</v>
      </c>
      <c r="V754" s="54">
        <f t="shared" si="295"/>
        <v>1.9535512999113402</v>
      </c>
      <c r="W754" s="54">
        <f t="shared" si="295"/>
        <v>1.9520500842454549</v>
      </c>
      <c r="X754" s="54">
        <f t="shared" si="295"/>
        <v>1.9480871882063218</v>
      </c>
      <c r="Y754" s="54">
        <f t="shared" si="295"/>
        <v>1.9419298187162428</v>
      </c>
      <c r="Z754" s="54">
        <f t="shared" si="295"/>
        <v>1.9338403499185866</v>
      </c>
      <c r="AA754" s="54">
        <f t="shared" si="295"/>
        <v>1.9240688110601827</v>
      </c>
      <c r="AB754" s="54">
        <f t="shared" si="295"/>
        <v>1.9128488006966644</v>
      </c>
      <c r="AC754" s="54">
        <f t="shared" si="296"/>
        <v>1.9003955418315215</v>
      </c>
      <c r="AD754" s="54">
        <f t="shared" si="296"/>
        <v>1.8869052765669991</v>
      </c>
      <c r="AE754" s="54">
        <f t="shared" si="296"/>
        <v>1.8725554916487106</v>
      </c>
      <c r="AF754" s="54">
        <f t="shared" si="296"/>
        <v>1.8575056477166885</v>
      </c>
      <c r="AG754" s="54">
        <f t="shared" si="296"/>
        <v>1.8418981998435042</v>
      </c>
      <c r="AH754" s="54">
        <f t="shared" si="296"/>
        <v>1.8258597708312281</v>
      </c>
      <c r="AI754" s="54">
        <f t="shared" si="296"/>
        <v>1.8095023870202074</v>
      </c>
      <c r="AJ754" s="54">
        <f t="shared" si="296"/>
        <v>1.7929247182897237</v>
      </c>
      <c r="AK754" s="54">
        <f t="shared" si="296"/>
        <v>1.7762132852364954</v>
      </c>
      <c r="AL754" s="54">
        <f t="shared" si="296"/>
        <v>1.7594436108224696</v>
      </c>
      <c r="AN754" s="55">
        <f t="shared" si="279"/>
        <v>-0.10611999999999999</v>
      </c>
      <c r="AO754" s="55">
        <f t="shared" si="280"/>
        <v>0</v>
      </c>
      <c r="AP754" s="55">
        <f t="shared" si="281"/>
        <v>-1.7710000000000115E-2</v>
      </c>
      <c r="AQ754" s="55">
        <f t="shared" si="282"/>
        <v>0.28464</v>
      </c>
      <c r="AR754" s="55">
        <f t="shared" si="283"/>
        <v>-4.3459999999999943E-2</v>
      </c>
      <c r="AS754" s="55">
        <f t="shared" si="284"/>
        <v>0.38008999999999915</v>
      </c>
    </row>
    <row r="755" spans="1:45" ht="13.5" customHeight="1">
      <c r="A755" s="51">
        <v>745</v>
      </c>
      <c r="B755" s="52">
        <v>44895</v>
      </c>
      <c r="C755" s="53">
        <v>0.85950000000000004</v>
      </c>
      <c r="D755" s="53">
        <v>1E-4</v>
      </c>
      <c r="E755" s="53">
        <v>3.3818600000000001</v>
      </c>
      <c r="F755" s="53">
        <v>3.1010800000000001</v>
      </c>
      <c r="G755" s="53">
        <v>0.72262000000000004</v>
      </c>
      <c r="H755" s="53">
        <v>9.51586</v>
      </c>
      <c r="I755" s="54">
        <f t="shared" si="294"/>
        <v>1.9953439380499667</v>
      </c>
      <c r="J755" s="54">
        <f t="shared" si="294"/>
        <v>2.0759195124437544</v>
      </c>
      <c r="K755" s="54">
        <f t="shared" si="294"/>
        <v>2.0053491408731707</v>
      </c>
      <c r="L755" s="54">
        <f t="shared" si="294"/>
        <v>1.9496677778406886</v>
      </c>
      <c r="M755" s="54">
        <f t="shared" si="294"/>
        <v>1.9229175672961252</v>
      </c>
      <c r="N755" s="54">
        <f t="shared" si="294"/>
        <v>1.9153366609798907</v>
      </c>
      <c r="O755" s="54">
        <f t="shared" si="294"/>
        <v>1.9177765517239207</v>
      </c>
      <c r="P755" s="54">
        <f t="shared" si="294"/>
        <v>1.9244522047114061</v>
      </c>
      <c r="Q755" s="54">
        <f t="shared" si="294"/>
        <v>1.9320714324947139</v>
      </c>
      <c r="R755" s="54">
        <f t="shared" si="294"/>
        <v>1.9388530750496247</v>
      </c>
      <c r="S755" s="54">
        <f t="shared" si="295"/>
        <v>1.9438871967648863</v>
      </c>
      <c r="T755" s="54">
        <f t="shared" si="295"/>
        <v>1.9467621031998208</v>
      </c>
      <c r="U755" s="54">
        <f t="shared" si="295"/>
        <v>1.9473513912419111</v>
      </c>
      <c r="V755" s="54">
        <f t="shared" si="295"/>
        <v>1.9456912418742833</v>
      </c>
      <c r="W755" s="54">
        <f t="shared" si="295"/>
        <v>1.9419084134250739</v>
      </c>
      <c r="X755" s="54">
        <f t="shared" si="295"/>
        <v>1.9361772309328296</v>
      </c>
      <c r="Y755" s="54">
        <f t="shared" si="295"/>
        <v>1.9286935746352076</v>
      </c>
      <c r="Z755" s="54">
        <f t="shared" si="295"/>
        <v>1.9196590867418653</v>
      </c>
      <c r="AA755" s="54">
        <f t="shared" si="295"/>
        <v>1.9092716575487048</v>
      </c>
      <c r="AB755" s="54">
        <f t="shared" si="295"/>
        <v>1.8977198389897247</v>
      </c>
      <c r="AC755" s="54">
        <f t="shared" si="296"/>
        <v>1.885179745314256</v>
      </c>
      <c r="AD755" s="54">
        <f t="shared" si="296"/>
        <v>1.871813539068417</v>
      </c>
      <c r="AE755" s="54">
        <f t="shared" si="296"/>
        <v>1.8577689270840114</v>
      </c>
      <c r="AF755" s="54">
        <f t="shared" si="296"/>
        <v>1.8431792939031963</v>
      </c>
      <c r="AG755" s="54">
        <f t="shared" si="296"/>
        <v>1.8281642285869366</v>
      </c>
      <c r="AH755" s="54">
        <f t="shared" si="296"/>
        <v>1.8128302838266839</v>
      </c>
      <c r="AI755" s="54">
        <f t="shared" si="296"/>
        <v>1.7972718606852482</v>
      </c>
      <c r="AJ755" s="54">
        <f t="shared" si="296"/>
        <v>1.7815721484367777</v>
      </c>
      <c r="AK755" s="54">
        <f t="shared" si="296"/>
        <v>1.7658040732417226</v>
      </c>
      <c r="AL755" s="54">
        <f t="shared" si="296"/>
        <v>1.7500312258146613</v>
      </c>
      <c r="AN755" s="55">
        <f t="shared" si="279"/>
        <v>7.1180000000000021E-2</v>
      </c>
      <c r="AO755" s="55">
        <f t="shared" si="280"/>
        <v>1.4000000000000001E-4</v>
      </c>
      <c r="AP755" s="55">
        <f t="shared" si="281"/>
        <v>5.2600000000002645E-3</v>
      </c>
      <c r="AQ755" s="55">
        <f t="shared" si="282"/>
        <v>-0.33170999999999973</v>
      </c>
      <c r="AR755" s="55">
        <f t="shared" si="283"/>
        <v>7.2080000000000033E-2</v>
      </c>
      <c r="AS755" s="55">
        <f t="shared" si="284"/>
        <v>-5.0679999999999836E-2</v>
      </c>
    </row>
    <row r="756" spans="1:45" ht="13.5" customHeight="1">
      <c r="A756" s="51">
        <v>746</v>
      </c>
      <c r="B756" s="52">
        <v>44896</v>
      </c>
      <c r="C756" s="53">
        <v>0.82067000000000001</v>
      </c>
      <c r="D756" s="53">
        <v>2.1000000000000001E-4</v>
      </c>
      <c r="E756" s="53">
        <v>3.2237800000000001</v>
      </c>
      <c r="F756" s="53">
        <v>3.0230000000000001</v>
      </c>
      <c r="G756" s="53">
        <v>0.65295000000000003</v>
      </c>
      <c r="H756" s="53">
        <v>9.3582800000000006</v>
      </c>
      <c r="I756" s="54">
        <f t="shared" si="294"/>
        <v>1.9240797085300683</v>
      </c>
      <c r="J756" s="54">
        <f t="shared" si="294"/>
        <v>1.9538124471830303</v>
      </c>
      <c r="K756" s="54">
        <f t="shared" si="294"/>
        <v>1.8751387110380158</v>
      </c>
      <c r="L756" s="54">
        <f t="shared" si="294"/>
        <v>1.8271376199254672</v>
      </c>
      <c r="M756" s="54">
        <f t="shared" si="294"/>
        <v>1.8101500593507054</v>
      </c>
      <c r="N756" s="54">
        <f t="shared" si="294"/>
        <v>1.8106359883540806</v>
      </c>
      <c r="O756" s="54">
        <f t="shared" si="294"/>
        <v>1.8190778582340523</v>
      </c>
      <c r="P756" s="54">
        <f t="shared" si="294"/>
        <v>1.8301120914247537</v>
      </c>
      <c r="Q756" s="54">
        <f t="shared" si="294"/>
        <v>1.8409067565445159</v>
      </c>
      <c r="R756" s="54">
        <f t="shared" si="294"/>
        <v>1.8500315099580233</v>
      </c>
      <c r="S756" s="54">
        <f t="shared" si="295"/>
        <v>1.8568223689344068</v>
      </c>
      <c r="T756" s="54">
        <f t="shared" si="295"/>
        <v>1.861037739994075</v>
      </c>
      <c r="U756" s="54">
        <f t="shared" si="295"/>
        <v>1.8626699812347289</v>
      </c>
      <c r="V756" s="54">
        <f t="shared" si="295"/>
        <v>1.8618395067828288</v>
      </c>
      <c r="W756" s="54">
        <f t="shared" si="295"/>
        <v>1.8587337464478786</v>
      </c>
      <c r="X756" s="54">
        <f t="shared" si="295"/>
        <v>1.8535712816761474</v>
      </c>
      <c r="Y756" s="54">
        <f t="shared" si="295"/>
        <v>1.8465805716927575</v>
      </c>
      <c r="Z756" s="54">
        <f t="shared" si="295"/>
        <v>1.8379873736800114</v>
      </c>
      <c r="AA756" s="54">
        <f t="shared" si="295"/>
        <v>1.8280074600585712</v>
      </c>
      <c r="AB756" s="54">
        <f t="shared" si="295"/>
        <v>1.8168426153440778</v>
      </c>
      <c r="AC756" s="54">
        <f t="shared" si="296"/>
        <v>1.8046786824701091</v>
      </c>
      <c r="AD756" s="54">
        <f t="shared" si="296"/>
        <v>1.791684891953869</v>
      </c>
      <c r="AE756" s="54">
        <f t="shared" si="296"/>
        <v>1.7780139876208809</v>
      </c>
      <c r="AF756" s="54">
        <f t="shared" si="296"/>
        <v>1.7638028362524509</v>
      </c>
      <c r="AG756" s="54">
        <f t="shared" si="296"/>
        <v>1.7491733183152758</v>
      </c>
      <c r="AH756" s="54">
        <f t="shared" si="296"/>
        <v>1.7342333675835477</v>
      </c>
      <c r="AI756" s="54">
        <f t="shared" si="296"/>
        <v>1.7190780735971529</v>
      </c>
      <c r="AJ756" s="54">
        <f t="shared" si="296"/>
        <v>1.7037907913817523</v>
      </c>
      <c r="AK756" s="54">
        <f t="shared" si="296"/>
        <v>1.6884442231789767</v>
      </c>
      <c r="AL756" s="54">
        <f t="shared" si="296"/>
        <v>1.6731014505647614</v>
      </c>
      <c r="AN756" s="55">
        <f t="shared" si="279"/>
        <v>-3.8830000000000031E-2</v>
      </c>
      <c r="AO756" s="55">
        <f t="shared" si="280"/>
        <v>1.1E-4</v>
      </c>
      <c r="AP756" s="55">
        <f t="shared" si="281"/>
        <v>-0.15808</v>
      </c>
      <c r="AQ756" s="55">
        <f t="shared" si="282"/>
        <v>-7.8079999999999927E-2</v>
      </c>
      <c r="AR756" s="55">
        <f t="shared" si="283"/>
        <v>-6.967000000000001E-2</v>
      </c>
      <c r="AS756" s="55">
        <f t="shared" si="284"/>
        <v>-0.15757999999999939</v>
      </c>
    </row>
    <row r="757" spans="1:45" ht="13.5" customHeight="1">
      <c r="A757" s="51">
        <v>747</v>
      </c>
      <c r="B757" s="52">
        <v>44897</v>
      </c>
      <c r="C757" s="53">
        <v>0.22642999999999999</v>
      </c>
      <c r="D757" s="53">
        <v>0.68150999999999995</v>
      </c>
      <c r="E757" s="53">
        <v>3.59382</v>
      </c>
      <c r="F757" s="53">
        <v>4.7291800000000004</v>
      </c>
      <c r="G757" s="53">
        <v>0.74241000000000001</v>
      </c>
      <c r="H757" s="53">
        <v>10.009639999999999</v>
      </c>
      <c r="I757" s="54">
        <f t="shared" si="294"/>
        <v>1.8617120100118205</v>
      </c>
      <c r="J757" s="54">
        <f t="shared" si="294"/>
        <v>1.8771550427623995</v>
      </c>
      <c r="K757" s="54">
        <f t="shared" si="294"/>
        <v>1.7844685167695102</v>
      </c>
      <c r="L757" s="54">
        <f t="shared" si="294"/>
        <v>1.7270890967221473</v>
      </c>
      <c r="M757" s="54">
        <f t="shared" si="294"/>
        <v>1.7088348548673784</v>
      </c>
      <c r="N757" s="54">
        <f t="shared" si="294"/>
        <v>1.7144114752247939</v>
      </c>
      <c r="O757" s="54">
        <f t="shared" si="294"/>
        <v>1.7315843143295047</v>
      </c>
      <c r="P757" s="54">
        <f t="shared" si="294"/>
        <v>1.7528740925146764</v>
      </c>
      <c r="Q757" s="54">
        <f t="shared" si="294"/>
        <v>1.7740892561905399</v>
      </c>
      <c r="R757" s="54">
        <f t="shared" si="294"/>
        <v>1.7930005763927941</v>
      </c>
      <c r="S757" s="54">
        <f t="shared" si="295"/>
        <v>1.8085061206112596</v>
      </c>
      <c r="T757" s="54">
        <f t="shared" si="295"/>
        <v>1.8201477402605275</v>
      </c>
      <c r="U757" s="54">
        <f t="shared" si="295"/>
        <v>1.8278350055204866</v>
      </c>
      <c r="V757" s="54">
        <f t="shared" si="295"/>
        <v>1.8316858730437957</v>
      </c>
      <c r="W757" s="54">
        <f t="shared" si="295"/>
        <v>1.8319330346891722</v>
      </c>
      <c r="X757" s="54">
        <f t="shared" si="295"/>
        <v>1.8288679105155337</v>
      </c>
      <c r="Y757" s="54">
        <f t="shared" si="295"/>
        <v>1.8228067558344978</v>
      </c>
      <c r="Z757" s="54">
        <f t="shared" si="295"/>
        <v>1.8140700859549876</v>
      </c>
      <c r="AA757" s="54">
        <f t="shared" si="295"/>
        <v>1.8029702998344412</v>
      </c>
      <c r="AB757" s="54">
        <f t="shared" si="295"/>
        <v>1.7898044415900611</v>
      </c>
      <c r="AC757" s="54">
        <f t="shared" si="296"/>
        <v>1.774850222504007</v>
      </c>
      <c r="AD757" s="54">
        <f t="shared" si="296"/>
        <v>1.7583641261655352</v>
      </c>
      <c r="AE757" s="54">
        <f t="shared" si="296"/>
        <v>1.7405808442857285</v>
      </c>
      <c r="AF757" s="54">
        <f t="shared" si="296"/>
        <v>1.7217135547959423</v>
      </c>
      <c r="AG757" s="54">
        <f t="shared" si="296"/>
        <v>1.7019547214583943</v>
      </c>
      <c r="AH757" s="54">
        <f t="shared" si="296"/>
        <v>1.6814772025894527</v>
      </c>
      <c r="AI757" s="54">
        <f t="shared" si="296"/>
        <v>1.6604355276869858</v>
      </c>
      <c r="AJ757" s="54">
        <f t="shared" si="296"/>
        <v>1.6389672481521966</v>
      </c>
      <c r="AK757" s="54">
        <f t="shared" si="296"/>
        <v>1.6171943002044853</v>
      </c>
      <c r="AL757" s="54">
        <f t="shared" si="296"/>
        <v>1.5952243397526324</v>
      </c>
      <c r="AN757" s="55">
        <f t="shared" si="279"/>
        <v>-0.59423999999999999</v>
      </c>
      <c r="AO757" s="55">
        <f t="shared" si="280"/>
        <v>0.68129999999999991</v>
      </c>
      <c r="AP757" s="55">
        <f t="shared" si="281"/>
        <v>0.37003999999999992</v>
      </c>
      <c r="AQ757" s="55">
        <f t="shared" si="282"/>
        <v>1.7061800000000003</v>
      </c>
      <c r="AR757" s="55">
        <f t="shared" si="283"/>
        <v>8.9459999999999984E-2</v>
      </c>
      <c r="AS757" s="55">
        <f t="shared" si="284"/>
        <v>0.65135999999999861</v>
      </c>
    </row>
    <row r="758" spans="1:45" ht="13.5" customHeight="1">
      <c r="A758" s="51">
        <v>748</v>
      </c>
      <c r="B758" s="52">
        <v>44900</v>
      </c>
      <c r="C758" s="53">
        <v>0.27145999999999998</v>
      </c>
      <c r="D758" s="53">
        <v>0.63595000000000002</v>
      </c>
      <c r="E758" s="53">
        <v>3.75806</v>
      </c>
      <c r="F758" s="53">
        <v>4.4907599999999999</v>
      </c>
      <c r="G758" s="53">
        <v>0.79583999999999999</v>
      </c>
      <c r="H758" s="53">
        <v>9.3496199999999998</v>
      </c>
      <c r="I758" s="54">
        <f t="shared" si="294"/>
        <v>1.9270377771788796</v>
      </c>
      <c r="J758" s="54">
        <f t="shared" si="294"/>
        <v>1.9908022461759594</v>
      </c>
      <c r="K758" s="54">
        <f t="shared" si="294"/>
        <v>1.9069685032745447</v>
      </c>
      <c r="L758" s="54">
        <f t="shared" si="294"/>
        <v>1.841285478465474</v>
      </c>
      <c r="M758" s="54">
        <f t="shared" si="294"/>
        <v>1.8100570876390021</v>
      </c>
      <c r="N758" s="54">
        <f t="shared" si="294"/>
        <v>1.8024653196549196</v>
      </c>
      <c r="O758" s="54">
        <f t="shared" si="294"/>
        <v>1.807427898889826</v>
      </c>
      <c r="P758" s="54">
        <f t="shared" si="294"/>
        <v>1.8175630326506933</v>
      </c>
      <c r="Q758" s="54">
        <f t="shared" si="294"/>
        <v>1.8285356676023401</v>
      </c>
      <c r="R758" s="54">
        <f t="shared" si="294"/>
        <v>1.83796794182512</v>
      </c>
      <c r="S758" s="54">
        <f t="shared" si="295"/>
        <v>1.844650945658721</v>
      </c>
      <c r="T758" s="54">
        <f t="shared" si="295"/>
        <v>1.8480573088373222</v>
      </c>
      <c r="U758" s="54">
        <f t="shared" si="295"/>
        <v>1.8480527891999796</v>
      </c>
      <c r="V758" s="54">
        <f t="shared" si="295"/>
        <v>1.8447266405276084</v>
      </c>
      <c r="W758" s="54">
        <f t="shared" si="295"/>
        <v>1.8382910611852448</v>
      </c>
      <c r="X758" s="54">
        <f t="shared" si="295"/>
        <v>1.8290209569220719</v>
      </c>
      <c r="Y758" s="54">
        <f t="shared" si="295"/>
        <v>1.8172175932251726</v>
      </c>
      <c r="Z758" s="54">
        <f t="shared" si="295"/>
        <v>1.8031866746309033</v>
      </c>
      <c r="AA758" s="54">
        <f t="shared" si="295"/>
        <v>1.7872252960088857</v>
      </c>
      <c r="AB758" s="54">
        <f t="shared" si="295"/>
        <v>1.7696144318276761</v>
      </c>
      <c r="AC758" s="54">
        <f t="shared" si="296"/>
        <v>1.750614917834626</v>
      </c>
      <c r="AD758" s="54">
        <f t="shared" si="296"/>
        <v>1.7304656445912057</v>
      </c>
      <c r="AE758" s="54">
        <f t="shared" si="296"/>
        <v>1.7093831472478271</v>
      </c>
      <c r="AF758" s="54">
        <f t="shared" si="296"/>
        <v>1.687562064782296</v>
      </c>
      <c r="AG758" s="54">
        <f t="shared" si="296"/>
        <v>1.6651761249606818</v>
      </c>
      <c r="AH758" s="54">
        <f t="shared" si="296"/>
        <v>1.6423794293085803</v>
      </c>
      <c r="AI758" s="54">
        <f t="shared" si="296"/>
        <v>1.6193078896382385</v>
      </c>
      <c r="AJ758" s="54">
        <f t="shared" si="296"/>
        <v>1.596080718878752</v>
      </c>
      <c r="AK758" s="54">
        <f t="shared" si="296"/>
        <v>1.5728019132251021</v>
      </c>
      <c r="AL758" s="54">
        <f t="shared" si="296"/>
        <v>1.5495616857210688</v>
      </c>
      <c r="AN758" s="55">
        <f t="shared" si="279"/>
        <v>4.5029999999999987E-2</v>
      </c>
      <c r="AO758" s="55">
        <f t="shared" si="280"/>
        <v>-4.5559999999999934E-2</v>
      </c>
      <c r="AP758" s="55">
        <f t="shared" si="281"/>
        <v>0.16423999999999994</v>
      </c>
      <c r="AQ758" s="55">
        <f t="shared" si="282"/>
        <v>-0.23842000000000052</v>
      </c>
      <c r="AR758" s="55">
        <f t="shared" si="283"/>
        <v>5.3429999999999978E-2</v>
      </c>
      <c r="AS758" s="55">
        <f t="shared" si="284"/>
        <v>-0.66001999999999938</v>
      </c>
    </row>
    <row r="759" spans="1:45" ht="13.5" customHeight="1">
      <c r="A759" s="51">
        <v>749</v>
      </c>
      <c r="B759" s="52">
        <v>44901</v>
      </c>
      <c r="C759" s="53">
        <v>0.28087000000000001</v>
      </c>
      <c r="D759" s="53">
        <v>0.67345999999999995</v>
      </c>
      <c r="E759" s="53">
        <v>3.6915</v>
      </c>
      <c r="F759" s="53">
        <v>4.4943400000000002</v>
      </c>
      <c r="G759" s="53">
        <v>0.80374999999999996</v>
      </c>
      <c r="H759" s="53">
        <v>9.3976199999999999</v>
      </c>
      <c r="I759" s="54">
        <f t="shared" si="294"/>
        <v>1.9371695185936875</v>
      </c>
      <c r="J759" s="54">
        <f t="shared" si="294"/>
        <v>1.9982965497320355</v>
      </c>
      <c r="K759" s="54">
        <f t="shared" si="294"/>
        <v>1.9154921252723045</v>
      </c>
      <c r="L759" s="54">
        <f t="shared" si="294"/>
        <v>1.8503278636419922</v>
      </c>
      <c r="M759" s="54">
        <f t="shared" si="294"/>
        <v>1.8191557951311668</v>
      </c>
      <c r="N759" s="54">
        <f t="shared" si="294"/>
        <v>1.8114902137383782</v>
      </c>
      <c r="O759" s="54">
        <f t="shared" si="294"/>
        <v>1.8164095904485205</v>
      </c>
      <c r="P759" s="54">
        <f t="shared" si="294"/>
        <v>1.8265787007397383</v>
      </c>
      <c r="Q759" s="54">
        <f t="shared" si="294"/>
        <v>1.8376624967997863</v>
      </c>
      <c r="R759" s="54">
        <f t="shared" si="294"/>
        <v>1.847269067045592</v>
      </c>
      <c r="S759" s="54">
        <f t="shared" si="295"/>
        <v>1.8541735469055143</v>
      </c>
      <c r="T759" s="54">
        <f t="shared" si="295"/>
        <v>1.857834403645561</v>
      </c>
      <c r="U759" s="54">
        <f t="shared" si="295"/>
        <v>1.8581057427050447</v>
      </c>
      <c r="V759" s="54">
        <f t="shared" si="295"/>
        <v>1.8550674965923095</v>
      </c>
      <c r="W759" s="54">
        <f t="shared" si="295"/>
        <v>1.8489245005575914</v>
      </c>
      <c r="X759" s="54">
        <f t="shared" si="295"/>
        <v>1.8399458951948469</v>
      </c>
      <c r="Y759" s="54">
        <f t="shared" si="295"/>
        <v>1.8284284770659258</v>
      </c>
      <c r="Z759" s="54">
        <f t="shared" si="295"/>
        <v>1.8146745343213224</v>
      </c>
      <c r="AA759" s="54">
        <f t="shared" si="295"/>
        <v>1.7989786019487031</v>
      </c>
      <c r="AB759" s="54">
        <f t="shared" si="295"/>
        <v>1.7816197923505517</v>
      </c>
      <c r="AC759" s="54">
        <f t="shared" si="296"/>
        <v>1.7628576475001789</v>
      </c>
      <c r="AD759" s="54">
        <f t="shared" si="296"/>
        <v>1.7429302259733708</v>
      </c>
      <c r="AE759" s="54">
        <f t="shared" si="296"/>
        <v>1.7220536046505397</v>
      </c>
      <c r="AF759" s="54">
        <f t="shared" si="296"/>
        <v>1.7004222648395038</v>
      </c>
      <c r="AG759" s="54">
        <f t="shared" si="296"/>
        <v>1.6782100163968494</v>
      </c>
      <c r="AH759" s="54">
        <f t="shared" si="296"/>
        <v>1.6555712320263352</v>
      </c>
      <c r="AI759" s="54">
        <f t="shared" si="296"/>
        <v>1.6326422416106146</v>
      </c>
      <c r="AJ759" s="54">
        <f t="shared" si="296"/>
        <v>1.6095427879506987</v>
      </c>
      <c r="AK759" s="54">
        <f t="shared" si="296"/>
        <v>1.5863774797997841</v>
      </c>
      <c r="AL759" s="54">
        <f t="shared" si="296"/>
        <v>1.5632372013687534</v>
      </c>
      <c r="AN759" s="55">
        <f t="shared" si="279"/>
        <v>9.4100000000000295E-3</v>
      </c>
      <c r="AO759" s="55">
        <f t="shared" si="280"/>
        <v>3.7509999999999932E-2</v>
      </c>
      <c r="AP759" s="55">
        <f t="shared" si="281"/>
        <v>-6.6559999999999953E-2</v>
      </c>
      <c r="AQ759" s="55">
        <f t="shared" si="282"/>
        <v>3.5800000000003607E-3</v>
      </c>
      <c r="AR759" s="55">
        <f t="shared" si="283"/>
        <v>7.9099999999999726E-3</v>
      </c>
      <c r="AS759" s="55">
        <f t="shared" si="284"/>
        <v>4.8000000000000043E-2</v>
      </c>
    </row>
    <row r="760" spans="1:45" ht="13.5" customHeight="1">
      <c r="A760" s="51">
        <v>750</v>
      </c>
      <c r="B760" s="52">
        <v>44902</v>
      </c>
      <c r="C760" s="53">
        <v>0.20164000000000001</v>
      </c>
      <c r="D760" s="53">
        <v>0.85157000000000005</v>
      </c>
      <c r="E760" s="53">
        <v>3.5114800000000002</v>
      </c>
      <c r="F760" s="53">
        <v>4.6552600000000002</v>
      </c>
      <c r="G760" s="53">
        <v>0.77727000000000002</v>
      </c>
      <c r="H760" s="53">
        <v>9.5735700000000001</v>
      </c>
      <c r="I760" s="54">
        <f t="shared" si="294"/>
        <v>1.9130695926919645</v>
      </c>
      <c r="J760" s="54">
        <f t="shared" si="294"/>
        <v>1.9235426846397399</v>
      </c>
      <c r="K760" s="54">
        <f t="shared" si="294"/>
        <v>1.8277525132239014</v>
      </c>
      <c r="L760" s="54">
        <f t="shared" si="294"/>
        <v>1.763810445972984</v>
      </c>
      <c r="M760" s="54">
        <f t="shared" si="294"/>
        <v>1.7380472987501183</v>
      </c>
      <c r="N760" s="54">
        <f t="shared" si="294"/>
        <v>1.7364455929941558</v>
      </c>
      <c r="O760" s="54">
        <f t="shared" si="294"/>
        <v>1.7470386402323304</v>
      </c>
      <c r="P760" s="54">
        <f t="shared" si="294"/>
        <v>1.7622752911980863</v>
      </c>
      <c r="Q760" s="54">
        <f t="shared" si="294"/>
        <v>1.7778421455404365</v>
      </c>
      <c r="R760" s="54">
        <f t="shared" si="294"/>
        <v>1.7914180027998476</v>
      </c>
      <c r="S760" s="54">
        <f t="shared" si="295"/>
        <v>1.8018459845038377</v>
      </c>
      <c r="T760" s="54">
        <f t="shared" si="295"/>
        <v>1.8086399076399671</v>
      </c>
      <c r="U760" s="54">
        <f t="shared" si="295"/>
        <v>1.8116976677001189</v>
      </c>
      <c r="V760" s="54">
        <f t="shared" si="295"/>
        <v>1.8111343677039551</v>
      </c>
      <c r="W760" s="54">
        <f t="shared" si="295"/>
        <v>1.8071839228790962</v>
      </c>
      <c r="X760" s="54">
        <f t="shared" si="295"/>
        <v>1.8001402591925826</v>
      </c>
      <c r="Y760" s="54">
        <f t="shared" si="295"/>
        <v>1.7903218629730702</v>
      </c>
      <c r="Z760" s="54">
        <f t="shared" si="295"/>
        <v>1.7780504025326958</v>
      </c>
      <c r="AA760" s="54">
        <f t="shared" si="295"/>
        <v>1.7636379989687128</v>
      </c>
      <c r="AB760" s="54">
        <f t="shared" si="295"/>
        <v>1.747379898391769</v>
      </c>
      <c r="AC760" s="54">
        <f t="shared" si="296"/>
        <v>1.7295505543229015</v>
      </c>
      <c r="AD760" s="54">
        <f t="shared" si="296"/>
        <v>1.7104018734771949</v>
      </c>
      <c r="AE760" s="54">
        <f t="shared" si="296"/>
        <v>1.6901628302218594</v>
      </c>
      <c r="AF760" s="54">
        <f t="shared" si="296"/>
        <v>1.6690399358058174</v>
      </c>
      <c r="AG760" s="54">
        <f t="shared" si="296"/>
        <v>1.6472182264683086</v>
      </c>
      <c r="AH760" s="54">
        <f t="shared" si="296"/>
        <v>1.6248625494053686</v>
      </c>
      <c r="AI760" s="54">
        <f t="shared" si="296"/>
        <v>1.6021190008401101</v>
      </c>
      <c r="AJ760" s="54">
        <f t="shared" si="296"/>
        <v>1.5791164203910479</v>
      </c>
      <c r="AK760" s="54">
        <f t="shared" si="296"/>
        <v>1.5559678794175804</v>
      </c>
      <c r="AL760" s="54">
        <f t="shared" si="296"/>
        <v>1.5327721236388685</v>
      </c>
      <c r="AN760" s="55">
        <f t="shared" si="279"/>
        <v>-7.9229999999999995E-2</v>
      </c>
      <c r="AO760" s="55">
        <f t="shared" si="280"/>
        <v>0.1781100000000001</v>
      </c>
      <c r="AP760" s="55">
        <f t="shared" si="281"/>
        <v>-0.18001999999999985</v>
      </c>
      <c r="AQ760" s="55">
        <f t="shared" si="282"/>
        <v>0.16091999999999995</v>
      </c>
      <c r="AR760" s="55">
        <f t="shared" si="283"/>
        <v>-2.6479999999999948E-2</v>
      </c>
      <c r="AS760" s="55">
        <f t="shared" si="284"/>
        <v>0.17595000000000027</v>
      </c>
    </row>
    <row r="761" spans="1:45" ht="13.5" customHeight="1">
      <c r="A761" s="51">
        <v>751</v>
      </c>
      <c r="B761" s="52">
        <v>44903</v>
      </c>
      <c r="C761" s="53">
        <v>0.18287</v>
      </c>
      <c r="D761" s="53">
        <v>0.91886000000000001</v>
      </c>
      <c r="E761" s="53">
        <v>3.4473400000000001</v>
      </c>
      <c r="F761" s="53">
        <v>4.6606199999999998</v>
      </c>
      <c r="G761" s="53">
        <v>0.77659</v>
      </c>
      <c r="H761" s="53">
        <v>9.6065400000000007</v>
      </c>
      <c r="I761" s="54">
        <f t="shared" ref="I761:R770" si="297">IFERROR($C761 + $D761 * (1 - EXP(-I$9 / $G761)) / (I$9 / $G761)+ $E761 * ((1 - EXP(-I$9 / $G761)) / (I$9 / $G761) - EXP(-I$9 / $G761))+ $F761 * ((1 - EXP(-I$9 / $H761)) / (I$9 / $H761) - EXP(-I$9 / $H761)),"n.a")</f>
        <v>1.9133015954467854</v>
      </c>
      <c r="J761" s="54">
        <f t="shared" si="297"/>
        <v>1.9095398685946769</v>
      </c>
      <c r="K761" s="54">
        <f t="shared" si="297"/>
        <v>1.8095473483590039</v>
      </c>
      <c r="L761" s="54">
        <f t="shared" si="297"/>
        <v>1.7443875394663275</v>
      </c>
      <c r="M761" s="54">
        <f t="shared" si="297"/>
        <v>1.7183232446042846</v>
      </c>
      <c r="N761" s="54">
        <f t="shared" si="297"/>
        <v>1.7167254494200104</v>
      </c>
      <c r="O761" s="54">
        <f t="shared" si="297"/>
        <v>1.7274413284061041</v>
      </c>
      <c r="P761" s="54">
        <f t="shared" si="297"/>
        <v>1.7428582867460709</v>
      </c>
      <c r="Q761" s="54">
        <f t="shared" si="297"/>
        <v>1.7586386896719333</v>
      </c>
      <c r="R761" s="54">
        <f t="shared" si="297"/>
        <v>1.7724488629012205</v>
      </c>
      <c r="S761" s="54">
        <f t="shared" ref="S761:AB770" si="298">IFERROR($C761 + $D761 * (1 - EXP(-S$9 / $G761)) / (S$9 / $G761)+ $E761 * ((1 - EXP(-S$9 / $G761)) / (S$9 / $G761) - EXP(-S$9 / $G761))+ $F761 * ((1 - EXP(-S$9 / $H761)) / (S$9 / $H761) - EXP(-S$9 / $H761)),"n.a")</f>
        <v>1.7831237507911968</v>
      </c>
      <c r="T761" s="54">
        <f t="shared" si="298"/>
        <v>1.7901710291289947</v>
      </c>
      <c r="U761" s="54">
        <f t="shared" si="298"/>
        <v>1.7934837342617009</v>
      </c>
      <c r="V761" s="54">
        <f t="shared" si="298"/>
        <v>1.7931730802530543</v>
      </c>
      <c r="W761" s="54">
        <f t="shared" si="298"/>
        <v>1.7894698881425497</v>
      </c>
      <c r="X761" s="54">
        <f t="shared" si="298"/>
        <v>1.782665657775437</v>
      </c>
      <c r="Y761" s="54">
        <f t="shared" si="298"/>
        <v>1.7730770138443157</v>
      </c>
      <c r="Z761" s="54">
        <f t="shared" si="298"/>
        <v>1.7610242390223918</v>
      </c>
      <c r="AA761" s="54">
        <f t="shared" si="298"/>
        <v>1.7468184682726808</v>
      </c>
      <c r="AB761" s="54">
        <f t="shared" si="298"/>
        <v>1.7307542948831982</v>
      </c>
      <c r="AC761" s="54">
        <f t="shared" ref="AC761:AL770" si="299">IFERROR($C761 + $D761 * (1 - EXP(-AC$9 / $G761)) / (AC$9 / $G761)+ $E761 * ((1 - EXP(-AC$9 / $G761)) / (AC$9 / $G761) - EXP(-AC$9 / $G761))+ $F761 * ((1 - EXP(-AC$9 / $H761)) / (AC$9 / $H761) - EXP(-AC$9 / $H761)),"n.a")</f>
        <v>1.7131057957071243</v>
      </c>
      <c r="AD761" s="54">
        <f t="shared" si="299"/>
        <v>1.6941247277426339</v>
      </c>
      <c r="AE761" s="54">
        <f t="shared" si="299"/>
        <v>1.6740401003728163</v>
      </c>
      <c r="AF761" s="54">
        <f t="shared" si="299"/>
        <v>1.6530586084946752</v>
      </c>
      <c r="AG761" s="54">
        <f t="shared" si="299"/>
        <v>1.6313655898686212</v>
      </c>
      <c r="AH761" s="54">
        <f t="shared" si="299"/>
        <v>1.6091262849771311</v>
      </c>
      <c r="AI761" s="54">
        <f t="shared" si="299"/>
        <v>1.5864872530273559</v>
      </c>
      <c r="AJ761" s="54">
        <f t="shared" si="299"/>
        <v>1.5635778477528106</v>
      </c>
      <c r="AK761" s="54">
        <f t="shared" si="299"/>
        <v>1.5405116902190126</v>
      </c>
      <c r="AL761" s="54">
        <f t="shared" si="299"/>
        <v>1.5173880985132155</v>
      </c>
      <c r="AN761" s="55">
        <f t="shared" si="279"/>
        <v>-1.8770000000000009E-2</v>
      </c>
      <c r="AO761" s="55">
        <f t="shared" si="280"/>
        <v>6.7289999999999961E-2</v>
      </c>
      <c r="AP761" s="55">
        <f t="shared" si="281"/>
        <v>-6.4140000000000086E-2</v>
      </c>
      <c r="AQ761" s="55">
        <f t="shared" si="282"/>
        <v>5.3599999999995873E-3</v>
      </c>
      <c r="AR761" s="55">
        <f t="shared" si="283"/>
        <v>-6.8000000000001393E-4</v>
      </c>
      <c r="AS761" s="55">
        <f t="shared" si="284"/>
        <v>3.297000000000061E-2</v>
      </c>
    </row>
    <row r="762" spans="1:45" ht="13.5" customHeight="1">
      <c r="A762" s="51">
        <v>752</v>
      </c>
      <c r="B762" s="52">
        <v>44904</v>
      </c>
      <c r="C762" s="53">
        <v>0.10911</v>
      </c>
      <c r="D762" s="53">
        <v>0.99190999999999996</v>
      </c>
      <c r="E762" s="53">
        <v>3.65734</v>
      </c>
      <c r="F762" s="53">
        <v>5.0904400000000001</v>
      </c>
      <c r="G762" s="53">
        <v>0.81040999999999996</v>
      </c>
      <c r="H762" s="53">
        <v>9.4290699999999994</v>
      </c>
      <c r="I762" s="54">
        <f t="shared" si="297"/>
        <v>1.9667232823775929</v>
      </c>
      <c r="J762" s="54">
        <f t="shared" si="297"/>
        <v>1.992582087033125</v>
      </c>
      <c r="K762" s="54">
        <f t="shared" si="297"/>
        <v>1.9006890747162979</v>
      </c>
      <c r="L762" s="54">
        <f t="shared" si="297"/>
        <v>1.8359194277813757</v>
      </c>
      <c r="M762" s="54">
        <f t="shared" si="297"/>
        <v>1.8087992258979009</v>
      </c>
      <c r="N762" s="54">
        <f t="shared" si="297"/>
        <v>1.8064501181813344</v>
      </c>
      <c r="O762" s="54">
        <f t="shared" si="297"/>
        <v>1.816845817912931</v>
      </c>
      <c r="P762" s="54">
        <f t="shared" si="297"/>
        <v>1.8321167222481618</v>
      </c>
      <c r="Q762" s="54">
        <f t="shared" si="297"/>
        <v>1.8476767636145548</v>
      </c>
      <c r="R762" s="54">
        <f t="shared" si="297"/>
        <v>1.861032632766094</v>
      </c>
      <c r="S762" s="54">
        <f t="shared" si="298"/>
        <v>1.8709389527157545</v>
      </c>
      <c r="T762" s="54">
        <f t="shared" si="298"/>
        <v>1.8768772465413144</v>
      </c>
      <c r="U762" s="54">
        <f t="shared" si="298"/>
        <v>1.8787473539332451</v>
      </c>
      <c r="V762" s="54">
        <f t="shared" si="298"/>
        <v>1.8766857128930088</v>
      </c>
      <c r="W762" s="54">
        <f t="shared" si="298"/>
        <v>1.8709575852752454</v>
      </c>
      <c r="X762" s="54">
        <f t="shared" si="298"/>
        <v>1.8618925216976638</v>
      </c>
      <c r="Y762" s="54">
        <f t="shared" si="298"/>
        <v>1.8498454846052084</v>
      </c>
      <c r="Z762" s="54">
        <f t="shared" si="298"/>
        <v>1.8351734768038168</v>
      </c>
      <c r="AA762" s="54">
        <f t="shared" si="298"/>
        <v>1.818221705683247</v>
      </c>
      <c r="AB762" s="54">
        <f t="shared" si="298"/>
        <v>1.7993156966478536</v>
      </c>
      <c r="AC762" s="54">
        <f t="shared" si="299"/>
        <v>1.7787571541675273</v>
      </c>
      <c r="AD762" s="54">
        <f t="shared" si="299"/>
        <v>1.7568221920138412</v>
      </c>
      <c r="AE762" s="54">
        <f t="shared" si="299"/>
        <v>1.7337610548328897</v>
      </c>
      <c r="AF762" s="54">
        <f t="shared" si="299"/>
        <v>1.7097987642900057</v>
      </c>
      <c r="AG762" s="54">
        <f t="shared" si="299"/>
        <v>1.685136320178942</v>
      </c>
      <c r="AH762" s="54">
        <f t="shared" si="299"/>
        <v>1.6599522140260192</v>
      </c>
      <c r="AI762" s="54">
        <f t="shared" si="299"/>
        <v>1.6344040959326489</v>
      </c>
      <c r="AJ762" s="54">
        <f t="shared" si="299"/>
        <v>1.6086304905385529</v>
      </c>
      <c r="AK762" s="54">
        <f t="shared" si="299"/>
        <v>1.582752494881265</v>
      </c>
      <c r="AL762" s="54">
        <f t="shared" si="299"/>
        <v>1.5568754157854237</v>
      </c>
      <c r="AN762" s="55">
        <f t="shared" si="279"/>
        <v>-7.3760000000000006E-2</v>
      </c>
      <c r="AO762" s="55">
        <f t="shared" si="280"/>
        <v>7.3049999999999948E-2</v>
      </c>
      <c r="AP762" s="55">
        <f t="shared" si="281"/>
        <v>0.20999999999999996</v>
      </c>
      <c r="AQ762" s="55">
        <f t="shared" si="282"/>
        <v>0.42982000000000031</v>
      </c>
      <c r="AR762" s="55">
        <f t="shared" si="283"/>
        <v>3.3819999999999961E-2</v>
      </c>
      <c r="AS762" s="55">
        <f t="shared" si="284"/>
        <v>-0.17747000000000135</v>
      </c>
    </row>
    <row r="763" spans="1:45" ht="13.5" customHeight="1">
      <c r="A763" s="51">
        <v>753</v>
      </c>
      <c r="B763" s="52">
        <v>44907</v>
      </c>
      <c r="C763" s="53">
        <v>2.6599999999999999E-2</v>
      </c>
      <c r="D763" s="53">
        <v>1.0800399999999999</v>
      </c>
      <c r="E763" s="53">
        <v>3.95567</v>
      </c>
      <c r="F763" s="53">
        <v>5.5583200000000001</v>
      </c>
      <c r="G763" s="53">
        <v>0.76790000000000003</v>
      </c>
      <c r="H763" s="53">
        <v>9.3770100000000003</v>
      </c>
      <c r="I763" s="54">
        <f t="shared" si="297"/>
        <v>2.0425423381834316</v>
      </c>
      <c r="J763" s="54">
        <f t="shared" si="297"/>
        <v>2.0394696262552285</v>
      </c>
      <c r="K763" s="54">
        <f t="shared" si="297"/>
        <v>1.9305590210575341</v>
      </c>
      <c r="L763" s="54">
        <f t="shared" si="297"/>
        <v>1.8631016084760557</v>
      </c>
      <c r="M763" s="54">
        <f t="shared" si="297"/>
        <v>1.8399494862784338</v>
      </c>
      <c r="N763" s="54">
        <f t="shared" si="297"/>
        <v>1.8436232727046411</v>
      </c>
      <c r="O763" s="54">
        <f t="shared" si="297"/>
        <v>1.8601007929147508</v>
      </c>
      <c r="P763" s="54">
        <f t="shared" si="297"/>
        <v>1.8807771545084453</v>
      </c>
      <c r="Q763" s="54">
        <f t="shared" si="297"/>
        <v>1.9008516200173329</v>
      </c>
      <c r="R763" s="54">
        <f t="shared" si="297"/>
        <v>1.9178162481432088</v>
      </c>
      <c r="S763" s="54">
        <f t="shared" si="298"/>
        <v>1.9304837069150114</v>
      </c>
      <c r="T763" s="54">
        <f t="shared" si="298"/>
        <v>1.9384170860635179</v>
      </c>
      <c r="U763" s="54">
        <f t="shared" si="298"/>
        <v>1.9416023110073533</v>
      </c>
      <c r="V763" s="54">
        <f t="shared" si="298"/>
        <v>1.9402589886857524</v>
      </c>
      <c r="W763" s="54">
        <f t="shared" si="298"/>
        <v>1.9347297565571546</v>
      </c>
      <c r="X763" s="54">
        <f t="shared" si="298"/>
        <v>1.9254147624535864</v>
      </c>
      <c r="Y763" s="54">
        <f t="shared" si="298"/>
        <v>1.9127326361303032</v>
      </c>
      <c r="Z763" s="54">
        <f t="shared" si="298"/>
        <v>1.8970973512583225</v>
      </c>
      <c r="AA763" s="54">
        <f t="shared" si="298"/>
        <v>1.8789048017932215</v>
      </c>
      <c r="AB763" s="54">
        <f t="shared" si="298"/>
        <v>1.8585254037019552</v>
      </c>
      <c r="AC763" s="54">
        <f t="shared" si="299"/>
        <v>1.8363004664347891</v>
      </c>
      <c r="AD763" s="54">
        <f t="shared" si="299"/>
        <v>1.8125409263845653</v>
      </c>
      <c r="AE763" s="54">
        <f t="shared" si="299"/>
        <v>1.7875275486414168</v>
      </c>
      <c r="AF763" s="54">
        <f t="shared" si="299"/>
        <v>1.7615120221515659</v>
      </c>
      <c r="AG763" s="54">
        <f t="shared" si="299"/>
        <v>1.734718575088515</v>
      </c>
      <c r="AH763" s="54">
        <f t="shared" si="299"/>
        <v>1.7073458670834967</v>
      </c>
      <c r="AI763" s="54">
        <f t="shared" si="299"/>
        <v>1.6795689997689267</v>
      </c>
      <c r="AJ763" s="54">
        <f t="shared" si="299"/>
        <v>1.6515415431413767</v>
      </c>
      <c r="AK763" s="54">
        <f t="shared" si="299"/>
        <v>1.623397512634178</v>
      </c>
      <c r="AL763" s="54">
        <f t="shared" si="299"/>
        <v>1.5952532568732631</v>
      </c>
      <c r="AN763" s="55">
        <f t="shared" si="279"/>
        <v>-8.251E-2</v>
      </c>
      <c r="AO763" s="55">
        <f t="shared" si="280"/>
        <v>8.8129999999999931E-2</v>
      </c>
      <c r="AP763" s="55">
        <f t="shared" si="281"/>
        <v>0.29832999999999998</v>
      </c>
      <c r="AQ763" s="55">
        <f t="shared" si="282"/>
        <v>0.46788000000000007</v>
      </c>
      <c r="AR763" s="55">
        <f t="shared" si="283"/>
        <v>-4.2509999999999937E-2</v>
      </c>
      <c r="AS763" s="55">
        <f t="shared" si="284"/>
        <v>-5.2059999999999107E-2</v>
      </c>
    </row>
    <row r="764" spans="1:45" ht="13.5" customHeight="1">
      <c r="A764" s="51">
        <v>754</v>
      </c>
      <c r="B764" s="52">
        <v>44908</v>
      </c>
      <c r="C764" s="53">
        <v>0.21906999999999999</v>
      </c>
      <c r="D764" s="53">
        <v>0.97699999999999998</v>
      </c>
      <c r="E764" s="53">
        <v>3.5829800000000001</v>
      </c>
      <c r="F764" s="53">
        <v>4.9088099999999999</v>
      </c>
      <c r="G764" s="53">
        <v>0.84613000000000005</v>
      </c>
      <c r="H764" s="53">
        <v>9.1406399999999994</v>
      </c>
      <c r="I764" s="54">
        <f t="shared" si="297"/>
        <v>2.0447895166742986</v>
      </c>
      <c r="J764" s="54">
        <f t="shared" si="297"/>
        <v>2.0944676463151302</v>
      </c>
      <c r="K764" s="54">
        <f t="shared" si="297"/>
        <v>2.0139040163374036</v>
      </c>
      <c r="L764" s="54">
        <f t="shared" si="297"/>
        <v>1.9500576525953472</v>
      </c>
      <c r="M764" s="54">
        <f t="shared" si="297"/>
        <v>1.9192012821898881</v>
      </c>
      <c r="N764" s="54">
        <f t="shared" si="297"/>
        <v>1.9115719393256234</v>
      </c>
      <c r="O764" s="54">
        <f t="shared" si="297"/>
        <v>1.916421610664206</v>
      </c>
      <c r="P764" s="54">
        <f t="shared" si="297"/>
        <v>1.926328337997147</v>
      </c>
      <c r="Q764" s="54">
        <f t="shared" si="297"/>
        <v>1.9368382688389276</v>
      </c>
      <c r="R764" s="54">
        <f t="shared" si="297"/>
        <v>1.9454847792190884</v>
      </c>
      <c r="S764" s="54">
        <f t="shared" si="298"/>
        <v>1.951018711171403</v>
      </c>
      <c r="T764" s="54">
        <f t="shared" si="298"/>
        <v>1.9529110878685179</v>
      </c>
      <c r="U764" s="54">
        <f t="shared" si="298"/>
        <v>1.9510507476394414</v>
      </c>
      <c r="V764" s="54">
        <f t="shared" si="298"/>
        <v>1.9455635608509509</v>
      </c>
      <c r="W764" s="54">
        <f t="shared" si="298"/>
        <v>1.9367043428219628</v>
      </c>
      <c r="X764" s="54">
        <f t="shared" si="298"/>
        <v>1.9247919247121918</v>
      </c>
      <c r="Y764" s="54">
        <f t="shared" si="298"/>
        <v>1.9101700514353082</v>
      </c>
      <c r="Z764" s="54">
        <f t="shared" si="298"/>
        <v>1.893183949149347</v>
      </c>
      <c r="AA764" s="54">
        <f t="shared" si="298"/>
        <v>1.8741665381378905</v>
      </c>
      <c r="AB764" s="54">
        <f t="shared" si="298"/>
        <v>1.8534306555814877</v>
      </c>
      <c r="AC764" s="54">
        <f t="shared" si="299"/>
        <v>1.831265052560004</v>
      </c>
      <c r="AD764" s="54">
        <f t="shared" si="299"/>
        <v>1.8079327656047912</v>
      </c>
      <c r="AE764" s="54">
        <f t="shared" si="299"/>
        <v>1.7836709726662785</v>
      </c>
      <c r="AF764" s="54">
        <f t="shared" si="299"/>
        <v>1.7586917602312102</v>
      </c>
      <c r="AG764" s="54">
        <f t="shared" si="299"/>
        <v>1.7331834290678443</v>
      </c>
      <c r="AH764" s="54">
        <f t="shared" si="299"/>
        <v>1.7073120953733176</v>
      </c>
      <c r="AI764" s="54">
        <f t="shared" si="299"/>
        <v>1.6812234285639736</v>
      </c>
      <c r="AJ764" s="54">
        <f t="shared" si="299"/>
        <v>1.6550444227769319</v>
      </c>
      <c r="AK764" s="54">
        <f t="shared" si="299"/>
        <v>1.6288851363828187</v>
      </c>
      <c r="AL764" s="54">
        <f t="shared" si="299"/>
        <v>1.6028403587915374</v>
      </c>
      <c r="AN764" s="55">
        <f t="shared" si="279"/>
        <v>0.19246999999999997</v>
      </c>
      <c r="AO764" s="55">
        <f t="shared" si="280"/>
        <v>-0.10303999999999991</v>
      </c>
      <c r="AP764" s="55">
        <f t="shared" si="281"/>
        <v>-0.37268999999999997</v>
      </c>
      <c r="AQ764" s="55">
        <f t="shared" si="282"/>
        <v>-0.64951000000000025</v>
      </c>
      <c r="AR764" s="55">
        <f t="shared" si="283"/>
        <v>7.8230000000000022E-2</v>
      </c>
      <c r="AS764" s="55">
        <f t="shared" si="284"/>
        <v>-0.23637000000000086</v>
      </c>
    </row>
    <row r="765" spans="1:45" ht="13.5" customHeight="1">
      <c r="A765" s="51">
        <v>755</v>
      </c>
      <c r="B765" s="52">
        <v>44909</v>
      </c>
      <c r="C765" s="53">
        <v>0.41566999999999998</v>
      </c>
      <c r="D765" s="53">
        <v>0.79734000000000005</v>
      </c>
      <c r="E765" s="53">
        <v>3.3053499999999998</v>
      </c>
      <c r="F765" s="53">
        <v>4.5601399999999996</v>
      </c>
      <c r="G765" s="53">
        <v>0.78281000000000001</v>
      </c>
      <c r="H765" s="53">
        <v>9.5185200000000005</v>
      </c>
      <c r="I765" s="54">
        <f t="shared" si="297"/>
        <v>2.0341123537624783</v>
      </c>
      <c r="J765" s="54">
        <f t="shared" si="297"/>
        <v>2.0568615338635956</v>
      </c>
      <c r="K765" s="54">
        <f t="shared" si="297"/>
        <v>1.9755025406011812</v>
      </c>
      <c r="L765" s="54">
        <f t="shared" si="297"/>
        <v>1.9214494236090758</v>
      </c>
      <c r="M765" s="54">
        <f t="shared" si="297"/>
        <v>1.9018334092518918</v>
      </c>
      <c r="N765" s="54">
        <f t="shared" si="297"/>
        <v>1.9040149761788578</v>
      </c>
      <c r="O765" s="54">
        <f t="shared" si="297"/>
        <v>1.9169729396782689</v>
      </c>
      <c r="P765" s="54">
        <f t="shared" si="297"/>
        <v>1.933720963586363</v>
      </c>
      <c r="Q765" s="54">
        <f t="shared" si="297"/>
        <v>1.9502774607255358</v>
      </c>
      <c r="R765" s="54">
        <f t="shared" si="297"/>
        <v>1.964520306728649</v>
      </c>
      <c r="S765" s="54">
        <f t="shared" si="298"/>
        <v>1.9754157850522978</v>
      </c>
      <c r="T765" s="54">
        <f t="shared" si="298"/>
        <v>1.9825561186751299</v>
      </c>
      <c r="U765" s="54">
        <f t="shared" si="298"/>
        <v>1.9858902187024221</v>
      </c>
      <c r="V765" s="54">
        <f t="shared" si="298"/>
        <v>1.9855668340971455</v>
      </c>
      <c r="W765" s="54">
        <f t="shared" si="298"/>
        <v>1.9818421710326286</v>
      </c>
      <c r="X765" s="54">
        <f t="shared" si="298"/>
        <v>1.975024839673611</v>
      </c>
      <c r="Y765" s="54">
        <f t="shared" si="298"/>
        <v>1.9654428184665993</v>
      </c>
      <c r="Z765" s="54">
        <f t="shared" si="298"/>
        <v>1.9534236760130319</v>
      </c>
      <c r="AA765" s="54">
        <f t="shared" si="298"/>
        <v>1.9392829279077106</v>
      </c>
      <c r="AB765" s="54">
        <f t="shared" si="298"/>
        <v>1.9233174607200911</v>
      </c>
      <c r="AC765" s="54">
        <f t="shared" si="299"/>
        <v>1.9058021432447454</v>
      </c>
      <c r="AD765" s="54">
        <f t="shared" si="299"/>
        <v>1.8869884491937357</v>
      </c>
      <c r="AE765" s="54">
        <f t="shared" si="299"/>
        <v>1.8671043429795127</v>
      </c>
      <c r="AF765" s="54">
        <f t="shared" si="299"/>
        <v>1.8463549456672728</v>
      </c>
      <c r="AG765" s="54">
        <f t="shared" si="299"/>
        <v>1.824923666329402</v>
      </c>
      <c r="AH765" s="54">
        <f t="shared" si="299"/>
        <v>1.8029735924472703</v>
      </c>
      <c r="AI765" s="54">
        <f t="shared" si="299"/>
        <v>1.7806490039548359</v>
      </c>
      <c r="AJ765" s="54">
        <f t="shared" si="299"/>
        <v>1.758076922527116</v>
      </c>
      <c r="AK765" s="54">
        <f t="shared" si="299"/>
        <v>1.7353686391663781</v>
      </c>
      <c r="AL765" s="54">
        <f t="shared" si="299"/>
        <v>1.7126211843254882</v>
      </c>
      <c r="AN765" s="55">
        <f t="shared" si="279"/>
        <v>0.1966</v>
      </c>
      <c r="AO765" s="55">
        <f t="shared" si="280"/>
        <v>-0.17965999999999993</v>
      </c>
      <c r="AP765" s="55">
        <f t="shared" si="281"/>
        <v>-0.27763000000000027</v>
      </c>
      <c r="AQ765" s="55">
        <f t="shared" si="282"/>
        <v>-0.34867000000000026</v>
      </c>
      <c r="AR765" s="55">
        <f t="shared" si="283"/>
        <v>-6.3320000000000043E-2</v>
      </c>
      <c r="AS765" s="55">
        <f t="shared" si="284"/>
        <v>0.3778800000000011</v>
      </c>
    </row>
    <row r="766" spans="1:45" ht="13.5" customHeight="1">
      <c r="A766" s="51">
        <v>756</v>
      </c>
      <c r="B766" s="52">
        <v>44910</v>
      </c>
      <c r="C766" s="53">
        <v>0.23769999999999999</v>
      </c>
      <c r="D766" s="53">
        <v>1.0493399999999999</v>
      </c>
      <c r="E766" s="53">
        <v>3.38069</v>
      </c>
      <c r="F766" s="53">
        <v>5.0395899999999996</v>
      </c>
      <c r="G766" s="53">
        <v>0.83836999999999995</v>
      </c>
      <c r="H766" s="53">
        <v>10.269579999999999</v>
      </c>
      <c r="I766" s="54">
        <f t="shared" si="297"/>
        <v>2.0293659950087162</v>
      </c>
      <c r="J766" s="54">
        <f t="shared" si="297"/>
        <v>2.0440865283603586</v>
      </c>
      <c r="K766" s="54">
        <f t="shared" si="297"/>
        <v>1.9540344247067765</v>
      </c>
      <c r="L766" s="54">
        <f t="shared" si="297"/>
        <v>1.8899593712905878</v>
      </c>
      <c r="M766" s="54">
        <f t="shared" si="297"/>
        <v>1.8626699376100029</v>
      </c>
      <c r="N766" s="54">
        <f t="shared" si="297"/>
        <v>1.8605760720465503</v>
      </c>
      <c r="O766" s="54">
        <f t="shared" si="297"/>
        <v>1.87225615745118</v>
      </c>
      <c r="P766" s="54">
        <f t="shared" si="297"/>
        <v>1.8899553808325418</v>
      </c>
      <c r="Q766" s="54">
        <f t="shared" si="297"/>
        <v>1.9089831698846229</v>
      </c>
      <c r="R766" s="54">
        <f t="shared" si="297"/>
        <v>1.9266683386990238</v>
      </c>
      <c r="S766" s="54">
        <f t="shared" si="298"/>
        <v>1.9415773304427493</v>
      </c>
      <c r="T766" s="54">
        <f t="shared" si="298"/>
        <v>1.9530170782185192</v>
      </c>
      <c r="U766" s="54">
        <f t="shared" si="298"/>
        <v>1.9607339339277052</v>
      </c>
      <c r="V766" s="54">
        <f t="shared" si="298"/>
        <v>1.9647330424230092</v>
      </c>
      <c r="W766" s="54">
        <f t="shared" si="298"/>
        <v>1.965169284596521</v>
      </c>
      <c r="X766" s="54">
        <f t="shared" si="298"/>
        <v>1.9622806778537063</v>
      </c>
      <c r="Y766" s="54">
        <f t="shared" si="298"/>
        <v>1.9563472738901519</v>
      </c>
      <c r="Z766" s="54">
        <f t="shared" si="298"/>
        <v>1.9476656413671796</v>
      </c>
      <c r="AA766" s="54">
        <f t="shared" si="298"/>
        <v>1.9365330528435376</v>
      </c>
      <c r="AB766" s="54">
        <f t="shared" si="298"/>
        <v>1.9232378168664725</v>
      </c>
      <c r="AC766" s="54">
        <f t="shared" si="299"/>
        <v>1.9080535549238373</v>
      </c>
      <c r="AD766" s="54">
        <f t="shared" si="299"/>
        <v>1.8912360348971937</v>
      </c>
      <c r="AE766" s="54">
        <f t="shared" si="299"/>
        <v>1.8730216686098049</v>
      </c>
      <c r="AF766" s="54">
        <f t="shared" si="299"/>
        <v>1.8536270906012962</v>
      </c>
      <c r="AG766" s="54">
        <f t="shared" si="299"/>
        <v>1.8332494323842152</v>
      </c>
      <c r="AH766" s="54">
        <f t="shared" si="299"/>
        <v>1.8120670342914129</v>
      </c>
      <c r="AI766" s="54">
        <f t="shared" si="299"/>
        <v>1.790240421309085</v>
      </c>
      <c r="AJ766" s="54">
        <f t="shared" si="299"/>
        <v>1.7679134256482547</v>
      </c>
      <c r="AK766" s="54">
        <f t="shared" si="299"/>
        <v>1.7452143769491104</v>
      </c>
      <c r="AL766" s="54">
        <f t="shared" si="299"/>
        <v>1.7222573070843781</v>
      </c>
      <c r="AN766" s="55">
        <f t="shared" si="279"/>
        <v>-0.17796999999999999</v>
      </c>
      <c r="AO766" s="55">
        <f t="shared" si="280"/>
        <v>0.25199999999999989</v>
      </c>
      <c r="AP766" s="55">
        <f t="shared" si="281"/>
        <v>7.5340000000000185E-2</v>
      </c>
      <c r="AQ766" s="55">
        <f t="shared" si="282"/>
        <v>0.47944999999999993</v>
      </c>
      <c r="AR766" s="55">
        <f t="shared" si="283"/>
        <v>5.5559999999999943E-2</v>
      </c>
      <c r="AS766" s="55">
        <f t="shared" si="284"/>
        <v>0.75105999999999895</v>
      </c>
    </row>
    <row r="767" spans="1:45" ht="13.5" customHeight="1">
      <c r="A767" s="51">
        <v>757</v>
      </c>
      <c r="B767" s="52">
        <v>44911</v>
      </c>
      <c r="C767" s="53">
        <v>0.81523000000000001</v>
      </c>
      <c r="D767" s="53">
        <v>0.34125</v>
      </c>
      <c r="E767" s="53">
        <v>3.6261299999999999</v>
      </c>
      <c r="F767" s="53">
        <v>3.77772</v>
      </c>
      <c r="G767" s="53">
        <v>0.84419</v>
      </c>
      <c r="H767" s="53">
        <v>8.6988299999999992</v>
      </c>
      <c r="I767" s="54">
        <f t="shared" si="297"/>
        <v>2.2320366358397119</v>
      </c>
      <c r="J767" s="54">
        <f t="shared" si="297"/>
        <v>2.3670127089377275</v>
      </c>
      <c r="K767" s="54">
        <f t="shared" si="297"/>
        <v>2.3152693927937404</v>
      </c>
      <c r="L767" s="54">
        <f t="shared" si="297"/>
        <v>2.2565440741890361</v>
      </c>
      <c r="M767" s="54">
        <f t="shared" si="297"/>
        <v>2.2206628282180638</v>
      </c>
      <c r="N767" s="54">
        <f t="shared" si="297"/>
        <v>2.2038691415381622</v>
      </c>
      <c r="O767" s="54">
        <f t="shared" si="297"/>
        <v>2.1982399920563274</v>
      </c>
      <c r="P767" s="54">
        <f t="shared" si="297"/>
        <v>2.1977373407743324</v>
      </c>
      <c r="Q767" s="54">
        <f t="shared" si="297"/>
        <v>2.1985933929802179</v>
      </c>
      <c r="R767" s="54">
        <f t="shared" si="297"/>
        <v>2.1986696944417208</v>
      </c>
      <c r="S767" s="54">
        <f t="shared" si="298"/>
        <v>2.1968533164065485</v>
      </c>
      <c r="T767" s="54">
        <f t="shared" si="298"/>
        <v>2.1926454383140235</v>
      </c>
      <c r="U767" s="54">
        <f t="shared" si="298"/>
        <v>2.1859057044643606</v>
      </c>
      <c r="V767" s="54">
        <f t="shared" si="298"/>
        <v>2.1766979457462505</v>
      </c>
      <c r="W767" s="54">
        <f t="shared" si="298"/>
        <v>2.1651976308582324</v>
      </c>
      <c r="X767" s="54">
        <f t="shared" si="298"/>
        <v>2.151636266507106</v>
      </c>
      <c r="Y767" s="54">
        <f t="shared" si="298"/>
        <v>2.1362679769775372</v>
      </c>
      <c r="Z767" s="54">
        <f t="shared" si="298"/>
        <v>2.11934954233163</v>
      </c>
      <c r="AA767" s="54">
        <f t="shared" si="298"/>
        <v>2.1011287068990718</v>
      </c>
      <c r="AB767" s="54">
        <f t="shared" si="298"/>
        <v>2.0818376248156558</v>
      </c>
      <c r="AC767" s="54">
        <f t="shared" si="299"/>
        <v>2.0616895174594965</v>
      </c>
      <c r="AD767" s="54">
        <f t="shared" si="299"/>
        <v>2.0408773398797697</v>
      </c>
      <c r="AE767" s="54">
        <f t="shared" si="299"/>
        <v>2.0195736934644626</v>
      </c>
      <c r="AF767" s="54">
        <f t="shared" si="299"/>
        <v>1.9979314955277889</v>
      </c>
      <c r="AG767" s="54">
        <f t="shared" si="299"/>
        <v>1.976085089427889</v>
      </c>
      <c r="AH767" s="54">
        <f t="shared" si="299"/>
        <v>1.9541515899427315</v>
      </c>
      <c r="AI767" s="54">
        <f t="shared" si="299"/>
        <v>1.932232331000681</v>
      </c>
      <c r="AJ767" s="54">
        <f t="shared" si="299"/>
        <v>1.9104143305092594</v>
      </c>
      <c r="AK767" s="54">
        <f t="shared" si="299"/>
        <v>1.8887717186493036</v>
      </c>
      <c r="AL767" s="54">
        <f t="shared" si="299"/>
        <v>1.8673670970943694</v>
      </c>
      <c r="AN767" s="55">
        <f t="shared" si="279"/>
        <v>0.57752999999999999</v>
      </c>
      <c r="AO767" s="55">
        <f t="shared" si="280"/>
        <v>-0.70808999999999989</v>
      </c>
      <c r="AP767" s="55">
        <f t="shared" si="281"/>
        <v>0.24543999999999988</v>
      </c>
      <c r="AQ767" s="55">
        <f t="shared" si="282"/>
        <v>-1.2618699999999996</v>
      </c>
      <c r="AR767" s="55">
        <f t="shared" si="283"/>
        <v>5.8200000000000474E-3</v>
      </c>
      <c r="AS767" s="55">
        <f t="shared" si="284"/>
        <v>-1.5707500000000003</v>
      </c>
    </row>
    <row r="768" spans="1:45" ht="13.5" customHeight="1">
      <c r="A768" s="51">
        <v>758</v>
      </c>
      <c r="B768" s="52">
        <v>44914</v>
      </c>
      <c r="C768" s="53">
        <v>0.69718000000000002</v>
      </c>
      <c r="D768" s="53">
        <v>0.47619</v>
      </c>
      <c r="E768" s="53">
        <v>3.5591300000000001</v>
      </c>
      <c r="F768" s="53">
        <v>4.3425500000000001</v>
      </c>
      <c r="G768" s="53">
        <v>0.81003999999999998</v>
      </c>
      <c r="H768" s="53">
        <v>9.2724200000000003</v>
      </c>
      <c r="I768" s="54">
        <f t="shared" si="297"/>
        <v>2.1971710659583161</v>
      </c>
      <c r="J768" s="54">
        <f t="shared" si="297"/>
        <v>2.2979724772411525</v>
      </c>
      <c r="K768" s="54">
        <f t="shared" si="297"/>
        <v>2.2401116303756377</v>
      </c>
      <c r="L768" s="54">
        <f t="shared" si="297"/>
        <v>2.1892675172765066</v>
      </c>
      <c r="M768" s="54">
        <f t="shared" si="297"/>
        <v>2.166201646404915</v>
      </c>
      <c r="N768" s="54">
        <f t="shared" si="297"/>
        <v>2.163148076195291</v>
      </c>
      <c r="O768" s="54">
        <f t="shared" si="297"/>
        <v>2.1706914828119688</v>
      </c>
      <c r="P768" s="54">
        <f t="shared" si="297"/>
        <v>2.1823248887138895</v>
      </c>
      <c r="Q768" s="54">
        <f t="shared" si="297"/>
        <v>2.1941827543698351</v>
      </c>
      <c r="R768" s="54">
        <f t="shared" si="297"/>
        <v>2.2041507856646114</v>
      </c>
      <c r="S768" s="54">
        <f t="shared" si="298"/>
        <v>2.2111750588007588</v>
      </c>
      <c r="T768" s="54">
        <f t="shared" si="298"/>
        <v>2.2148227633545434</v>
      </c>
      <c r="U768" s="54">
        <f t="shared" si="298"/>
        <v>2.2150186913915668</v>
      </c>
      <c r="V768" s="54">
        <f t="shared" si="298"/>
        <v>2.2118892371400785</v>
      </c>
      <c r="W768" s="54">
        <f t="shared" si="298"/>
        <v>2.2056697457777537</v>
      </c>
      <c r="X768" s="54">
        <f t="shared" si="298"/>
        <v>2.1966490886970722</v>
      </c>
      <c r="Y768" s="54">
        <f t="shared" si="298"/>
        <v>2.1851363689460301</v>
      </c>
      <c r="Z768" s="54">
        <f t="shared" si="298"/>
        <v>2.171441000386281</v>
      </c>
      <c r="AA768" s="54">
        <f t="shared" si="298"/>
        <v>2.1558610018658073</v>
      </c>
      <c r="AB768" s="54">
        <f t="shared" si="298"/>
        <v>2.1386764056312324</v>
      </c>
      <c r="AC768" s="54">
        <f t="shared" si="299"/>
        <v>2.1201458772513364</v>
      </c>
      <c r="AD768" s="54">
        <f t="shared" si="299"/>
        <v>2.1005053569254515</v>
      </c>
      <c r="AE768" s="54">
        <f t="shared" si="299"/>
        <v>2.0799679654237444</v>
      </c>
      <c r="AF768" s="54">
        <f t="shared" si="299"/>
        <v>2.0587246871119289</v>
      </c>
      <c r="AG768" s="54">
        <f t="shared" si="299"/>
        <v>2.0369455130007674</v>
      </c>
      <c r="AH768" s="54">
        <f t="shared" si="299"/>
        <v>2.014780836582462</v>
      </c>
      <c r="AI768" s="54">
        <f t="shared" si="299"/>
        <v>1.9923629669930407</v>
      </c>
      <c r="AJ768" s="54">
        <f t="shared" si="299"/>
        <v>1.9698076715141348</v>
      </c>
      <c r="AK768" s="54">
        <f t="shared" si="299"/>
        <v>1.9472156911185701</v>
      </c>
      <c r="AL768" s="54">
        <f t="shared" si="299"/>
        <v>1.9246741940541452</v>
      </c>
      <c r="AN768" s="55">
        <f t="shared" si="279"/>
        <v>-0.11804999999999999</v>
      </c>
      <c r="AO768" s="55">
        <f t="shared" si="280"/>
        <v>0.13494</v>
      </c>
      <c r="AP768" s="55">
        <f t="shared" si="281"/>
        <v>-6.6999999999999726E-2</v>
      </c>
      <c r="AQ768" s="55">
        <f t="shared" si="282"/>
        <v>0.56483000000000017</v>
      </c>
      <c r="AR768" s="55">
        <f t="shared" si="283"/>
        <v>-3.4150000000000014E-2</v>
      </c>
      <c r="AS768" s="55">
        <f t="shared" si="284"/>
        <v>0.57359000000000115</v>
      </c>
    </row>
    <row r="769" spans="1:45" ht="13.5" customHeight="1">
      <c r="A769" s="51">
        <v>759</v>
      </c>
      <c r="B769" s="52">
        <v>44915</v>
      </c>
      <c r="C769" s="53">
        <v>0.62053999999999998</v>
      </c>
      <c r="D769" s="53">
        <v>0.58672000000000002</v>
      </c>
      <c r="E769" s="53">
        <v>3.73725</v>
      </c>
      <c r="F769" s="53">
        <v>4.8832700000000004</v>
      </c>
      <c r="G769" s="53">
        <v>0.87677000000000005</v>
      </c>
      <c r="H769" s="53">
        <v>10.0288</v>
      </c>
      <c r="I769" s="54">
        <f t="shared" si="297"/>
        <v>2.2331402881694942</v>
      </c>
      <c r="J769" s="54">
        <f t="shared" si="297"/>
        <v>2.3673711134576476</v>
      </c>
      <c r="K769" s="54">
        <f t="shared" si="297"/>
        <v>2.320767579870755</v>
      </c>
      <c r="L769" s="54">
        <f t="shared" si="297"/>
        <v>2.2692477120916146</v>
      </c>
      <c r="M769" s="54">
        <f t="shared" si="297"/>
        <v>2.2430213353944257</v>
      </c>
      <c r="N769" s="54">
        <f t="shared" si="297"/>
        <v>2.238092441114687</v>
      </c>
      <c r="O769" s="54">
        <f t="shared" si="297"/>
        <v>2.245825678149334</v>
      </c>
      <c r="P769" s="54">
        <f t="shared" si="297"/>
        <v>2.259428952365881</v>
      </c>
      <c r="Q769" s="54">
        <f t="shared" si="297"/>
        <v>2.2745193001386763</v>
      </c>
      <c r="R769" s="54">
        <f t="shared" si="297"/>
        <v>2.2885100650359016</v>
      </c>
      <c r="S769" s="54">
        <f t="shared" si="298"/>
        <v>2.2999813616429261</v>
      </c>
      <c r="T769" s="54">
        <f t="shared" si="298"/>
        <v>2.3082338209436548</v>
      </c>
      <c r="U769" s="54">
        <f t="shared" si="298"/>
        <v>2.3130032851670128</v>
      </c>
      <c r="V769" s="54">
        <f t="shared" si="298"/>
        <v>2.314284399446795</v>
      </c>
      <c r="W769" s="54">
        <f t="shared" si="298"/>
        <v>2.3122222762720632</v>
      </c>
      <c r="X769" s="54">
        <f t="shared" si="298"/>
        <v>2.3070457316245871</v>
      </c>
      <c r="Y769" s="54">
        <f t="shared" si="298"/>
        <v>2.2990259076799351</v>
      </c>
      <c r="Z769" s="54">
        <f t="shared" si="298"/>
        <v>2.2884505573463736</v>
      </c>
      <c r="AA769" s="54">
        <f t="shared" si="298"/>
        <v>2.2756081264246424</v>
      </c>
      <c r="AB769" s="54">
        <f t="shared" si="298"/>
        <v>2.260778050882112</v>
      </c>
      <c r="AC769" s="54">
        <f t="shared" si="299"/>
        <v>2.2442250433266713</v>
      </c>
      <c r="AD769" s="54">
        <f t="shared" si="299"/>
        <v>2.2261959608874862</v>
      </c>
      <c r="AE769" s="54">
        <f t="shared" si="299"/>
        <v>2.206918349030726</v>
      </c>
      <c r="AF769" s="54">
        <f t="shared" si="299"/>
        <v>2.1866000701873243</v>
      </c>
      <c r="AG769" s="54">
        <f t="shared" si="299"/>
        <v>2.1654296264825792</v>
      </c>
      <c r="AH769" s="54">
        <f t="shared" si="299"/>
        <v>2.1435769158653</v>
      </c>
      <c r="AI769" s="54">
        <f t="shared" si="299"/>
        <v>2.1211942465989364</v>
      </c>
      <c r="AJ769" s="54">
        <f t="shared" si="299"/>
        <v>2.0984174923019205</v>
      </c>
      <c r="AK769" s="54">
        <f t="shared" si="299"/>
        <v>2.0753673083994695</v>
      </c>
      <c r="AL769" s="54">
        <f t="shared" si="299"/>
        <v>2.0521503572380335</v>
      </c>
      <c r="AN769" s="55">
        <f t="shared" si="279"/>
        <v>-7.6640000000000041E-2</v>
      </c>
      <c r="AO769" s="55">
        <f t="shared" si="280"/>
        <v>0.11053000000000002</v>
      </c>
      <c r="AP769" s="55">
        <f t="shared" si="281"/>
        <v>0.17811999999999983</v>
      </c>
      <c r="AQ769" s="55">
        <f t="shared" si="282"/>
        <v>0.54072000000000031</v>
      </c>
      <c r="AR769" s="55">
        <f t="shared" si="283"/>
        <v>6.6730000000000067E-2</v>
      </c>
      <c r="AS769" s="55">
        <f t="shared" si="284"/>
        <v>0.75638000000000005</v>
      </c>
    </row>
    <row r="770" spans="1:45" ht="13.5" customHeight="1">
      <c r="A770" s="51">
        <v>760</v>
      </c>
      <c r="B770" s="52">
        <v>44916</v>
      </c>
      <c r="C770" s="53">
        <v>0.62038000000000004</v>
      </c>
      <c r="D770" s="53">
        <v>0.62468999999999997</v>
      </c>
      <c r="E770" s="53">
        <v>3.6817700000000002</v>
      </c>
      <c r="F770" s="53">
        <v>4.9074799999999996</v>
      </c>
      <c r="G770" s="53">
        <v>0.91544999999999999</v>
      </c>
      <c r="H770" s="53">
        <v>10.240550000000001</v>
      </c>
      <c r="I770" s="54">
        <f t="shared" si="297"/>
        <v>2.2299820415135034</v>
      </c>
      <c r="J770" s="54">
        <f t="shared" si="297"/>
        <v>2.3767109422311576</v>
      </c>
      <c r="K770" s="54">
        <f t="shared" si="297"/>
        <v>2.3386888705952722</v>
      </c>
      <c r="L770" s="54">
        <f t="shared" si="297"/>
        <v>2.2887862413919549</v>
      </c>
      <c r="M770" s="54">
        <f t="shared" si="297"/>
        <v>2.2609276797215836</v>
      </c>
      <c r="N770" s="54">
        <f t="shared" si="297"/>
        <v>2.2536039704205608</v>
      </c>
      <c r="O770" s="54">
        <f t="shared" si="297"/>
        <v>2.2592327982888278</v>
      </c>
      <c r="P770" s="54">
        <f t="shared" si="297"/>
        <v>2.2713246641297937</v>
      </c>
      <c r="Q770" s="54">
        <f t="shared" si="297"/>
        <v>2.2854969496825426</v>
      </c>
      <c r="R770" s="54">
        <f t="shared" si="297"/>
        <v>2.299068994774327</v>
      </c>
      <c r="S770" s="54">
        <f t="shared" si="298"/>
        <v>2.3105132187231443</v>
      </c>
      <c r="T770" s="54">
        <f t="shared" si="298"/>
        <v>2.3190347383548393</v>
      </c>
      <c r="U770" s="54">
        <f t="shared" si="298"/>
        <v>2.3242913321439298</v>
      </c>
      <c r="V770" s="54">
        <f t="shared" si="298"/>
        <v>2.3262156722906084</v>
      </c>
      <c r="W770" s="54">
        <f t="shared" si="298"/>
        <v>2.3249041178318217</v>
      </c>
      <c r="X770" s="54">
        <f t="shared" si="298"/>
        <v>2.3205472012496546</v>
      </c>
      <c r="Y770" s="54">
        <f t="shared" si="298"/>
        <v>2.3133860108600741</v>
      </c>
      <c r="Z770" s="54">
        <f t="shared" si="298"/>
        <v>2.3036847389584167</v>
      </c>
      <c r="AA770" s="54">
        <f t="shared" si="298"/>
        <v>2.2917134324905608</v>
      </c>
      <c r="AB770" s="54">
        <f t="shared" si="298"/>
        <v>2.2777372637602102</v>
      </c>
      <c r="AC770" s="54">
        <f t="shared" si="299"/>
        <v>2.2620100161767507</v>
      </c>
      <c r="AD770" s="54">
        <f t="shared" si="299"/>
        <v>2.2447703193443869</v>
      </c>
      <c r="AE770" s="54">
        <f t="shared" si="299"/>
        <v>2.2262396865918115</v>
      </c>
      <c r="AF770" s="54">
        <f t="shared" si="299"/>
        <v>2.2066217341716499</v>
      </c>
      <c r="AG770" s="54">
        <f t="shared" si="299"/>
        <v>2.1861021699586187</v>
      </c>
      <c r="AH770" s="54">
        <f t="shared" si="299"/>
        <v>2.1648492751509996</v>
      </c>
      <c r="AI770" s="54">
        <f t="shared" si="299"/>
        <v>2.1430146921015076</v>
      </c>
      <c r="AJ770" s="54">
        <f t="shared" si="299"/>
        <v>2.1207343914309567</v>
      </c>
      <c r="AK770" s="54">
        <f t="shared" si="299"/>
        <v>2.0981297322728505</v>
      </c>
      <c r="AL770" s="54">
        <f t="shared" si="299"/>
        <v>2.0753085573684769</v>
      </c>
      <c r="AN770" s="55">
        <f t="shared" si="279"/>
        <v>-1.5999999999993797E-4</v>
      </c>
      <c r="AO770" s="55">
        <f t="shared" si="280"/>
        <v>3.7969999999999948E-2</v>
      </c>
      <c r="AP770" s="55">
        <f t="shared" si="281"/>
        <v>-5.5479999999999752E-2</v>
      </c>
      <c r="AQ770" s="55">
        <f t="shared" si="282"/>
        <v>2.4209999999999177E-2</v>
      </c>
      <c r="AR770" s="55">
        <f t="shared" si="283"/>
        <v>3.8679999999999937E-2</v>
      </c>
      <c r="AS770" s="55">
        <f t="shared" si="284"/>
        <v>0.21175000000000033</v>
      </c>
    </row>
    <row r="771" spans="1:45" ht="13.5" customHeight="1">
      <c r="A771" s="51">
        <v>761</v>
      </c>
      <c r="B771" s="52">
        <v>44917</v>
      </c>
      <c r="C771" s="53">
        <v>0.59807999999999995</v>
      </c>
      <c r="D771" s="53">
        <v>0.71562000000000003</v>
      </c>
      <c r="E771" s="53">
        <v>3.6274700000000002</v>
      </c>
      <c r="F771" s="53">
        <v>5.0202600000000004</v>
      </c>
      <c r="G771" s="53">
        <v>0.95823999999999998</v>
      </c>
      <c r="H771" s="53">
        <v>10.389620000000001</v>
      </c>
      <c r="I771" s="54">
        <f t="shared" ref="I771:R780" si="300">IFERROR($C771 + $D771 * (1 - EXP(-I$9 / $G771)) / (I$9 / $G771)+ $E771 * ((1 - EXP(-I$9 / $G771)) / (I$9 / $G771) - EXP(-I$9 / $G771))+ $F771 * ((1 - EXP(-I$9 / $H771)) / (I$9 / $H771) - EXP(-I$9 / $H771)),"n.a")</f>
        <v>2.2431568892978779</v>
      </c>
      <c r="J771" s="54">
        <f t="shared" si="300"/>
        <v>2.3963305017459806</v>
      </c>
      <c r="K771" s="54">
        <f t="shared" si="300"/>
        <v>2.3655376125617629</v>
      </c>
      <c r="L771" s="54">
        <f t="shared" si="300"/>
        <v>2.3174597947164326</v>
      </c>
      <c r="M771" s="54">
        <f t="shared" si="300"/>
        <v>2.2884891109928485</v>
      </c>
      <c r="N771" s="54">
        <f t="shared" si="300"/>
        <v>2.2792422995155719</v>
      </c>
      <c r="O771" s="54">
        <f t="shared" si="300"/>
        <v>2.2831173630872783</v>
      </c>
      <c r="P771" s="54">
        <f t="shared" si="300"/>
        <v>2.2939240937146153</v>
      </c>
      <c r="Q771" s="54">
        <f t="shared" si="300"/>
        <v>2.3072870394241485</v>
      </c>
      <c r="R771" s="54">
        <f t="shared" si="300"/>
        <v>2.3204382335931228</v>
      </c>
      <c r="S771" s="54">
        <f t="shared" ref="S771:AB780" si="301">IFERROR($C771 + $D771 * (1 - EXP(-S$9 / $G771)) / (S$9 / $G771)+ $E771 * ((1 - EXP(-S$9 / $G771)) / (S$9 / $G771) - EXP(-S$9 / $G771))+ $F771 * ((1 - EXP(-S$9 / $H771)) / (S$9 / $H771) - EXP(-S$9 / $H771)),"n.a")</f>
        <v>2.3317493470108577</v>
      </c>
      <c r="T771" s="54">
        <f t="shared" si="301"/>
        <v>2.3403381392341225</v>
      </c>
      <c r="U771" s="54">
        <f t="shared" si="301"/>
        <v>2.3457937693425204</v>
      </c>
      <c r="V771" s="54">
        <f t="shared" si="301"/>
        <v>2.3479972164589982</v>
      </c>
      <c r="W771" s="54">
        <f t="shared" si="301"/>
        <v>2.3470066334680437</v>
      </c>
      <c r="X771" s="54">
        <f t="shared" si="301"/>
        <v>2.3429846037761974</v>
      </c>
      <c r="Y771" s="54">
        <f t="shared" si="301"/>
        <v>2.3361519470187488</v>
      </c>
      <c r="Z771" s="54">
        <f t="shared" si="301"/>
        <v>2.3267583275541046</v>
      </c>
      <c r="AA771" s="54">
        <f t="shared" si="301"/>
        <v>2.3150635723640489</v>
      </c>
      <c r="AB771" s="54">
        <f t="shared" si="301"/>
        <v>2.3013258846598497</v>
      </c>
      <c r="AC771" s="54">
        <f t="shared" ref="AC771:AL780" si="302">IFERROR($C771 + $D771 * (1 - EXP(-AC$9 / $G771)) / (AC$9 / $G771)+ $E771 * ((1 - EXP(-AC$9 / $G771)) / (AC$9 / $G771) - EXP(-AC$9 / $G771))+ $F771 * ((1 - EXP(-AC$9 / $H771)) / (AC$9 / $H771) - EXP(-AC$9 / $H771)),"n.a")</f>
        <v>2.2857945441875271</v>
      </c>
      <c r="AD771" s="54">
        <f t="shared" si="302"/>
        <v>2.2687055526180124</v>
      </c>
      <c r="AE771" s="54">
        <f t="shared" si="302"/>
        <v>2.2502792233724049</v>
      </c>
      <c r="AF771" s="54">
        <f t="shared" si="302"/>
        <v>2.2307190573223057</v>
      </c>
      <c r="AG771" s="54">
        <f t="shared" si="302"/>
        <v>2.2102114654995186</v>
      </c>
      <c r="AH771" s="54">
        <f t="shared" si="302"/>
        <v>2.188926043259019</v>
      </c>
      <c r="AI771" s="54">
        <f t="shared" si="302"/>
        <v>2.1670161952256652</v>
      </c>
      <c r="AJ771" s="54">
        <f t="shared" si="302"/>
        <v>2.1446199740466616</v>
      </c>
      <c r="AK771" s="54">
        <f t="shared" si="302"/>
        <v>2.1218610392485244</v>
      </c>
      <c r="AL771" s="54">
        <f t="shared" si="302"/>
        <v>2.0988496722136376</v>
      </c>
      <c r="AN771" s="55">
        <f t="shared" si="279"/>
        <v>-2.2300000000000098E-2</v>
      </c>
      <c r="AO771" s="55">
        <f t="shared" si="280"/>
        <v>9.0930000000000066E-2</v>
      </c>
      <c r="AP771" s="55">
        <f t="shared" si="281"/>
        <v>-5.4300000000000015E-2</v>
      </c>
      <c r="AQ771" s="55">
        <f t="shared" si="282"/>
        <v>0.11278000000000077</v>
      </c>
      <c r="AR771" s="55">
        <f t="shared" si="283"/>
        <v>4.2789999999999995E-2</v>
      </c>
      <c r="AS771" s="55">
        <f t="shared" si="284"/>
        <v>0.14907000000000004</v>
      </c>
    </row>
    <row r="772" spans="1:45" ht="13.5" customHeight="1">
      <c r="A772" s="51">
        <v>762</v>
      </c>
      <c r="B772" s="52">
        <v>44918</v>
      </c>
      <c r="C772" s="53">
        <v>0.56791000000000003</v>
      </c>
      <c r="D772" s="53">
        <v>0.70779000000000003</v>
      </c>
      <c r="E772" s="53">
        <v>3.8745500000000002</v>
      </c>
      <c r="F772" s="53">
        <v>5.3362999999999996</v>
      </c>
      <c r="G772" s="53">
        <v>0.94755</v>
      </c>
      <c r="H772" s="53">
        <v>10.3645</v>
      </c>
      <c r="I772" s="54">
        <f t="shared" si="300"/>
        <v>2.2914346782214721</v>
      </c>
      <c r="J772" s="54">
        <f t="shared" si="300"/>
        <v>2.459660732236824</v>
      </c>
      <c r="K772" s="54">
        <f t="shared" si="300"/>
        <v>2.4290883556368068</v>
      </c>
      <c r="L772" s="54">
        <f t="shared" si="300"/>
        <v>2.3800899622138325</v>
      </c>
      <c r="M772" s="54">
        <f t="shared" si="300"/>
        <v>2.3514202673378062</v>
      </c>
      <c r="N772" s="54">
        <f t="shared" si="300"/>
        <v>2.3435005041793424</v>
      </c>
      <c r="O772" s="54">
        <f t="shared" si="300"/>
        <v>2.3492088878426935</v>
      </c>
      <c r="P772" s="54">
        <f t="shared" si="300"/>
        <v>2.361966779867263</v>
      </c>
      <c r="Q772" s="54">
        <f t="shared" si="300"/>
        <v>2.3771680411027152</v>
      </c>
      <c r="R772" s="54">
        <f t="shared" si="300"/>
        <v>2.3919235547598285</v>
      </c>
      <c r="S772" s="54">
        <f t="shared" si="301"/>
        <v>2.4045500266066684</v>
      </c>
      <c r="T772" s="54">
        <f t="shared" si="301"/>
        <v>2.4141481824328621</v>
      </c>
      <c r="U772" s="54">
        <f t="shared" si="301"/>
        <v>2.4203112979332015</v>
      </c>
      <c r="V772" s="54">
        <f t="shared" si="301"/>
        <v>2.4229359166644704</v>
      </c>
      <c r="W772" s="54">
        <f t="shared" si="301"/>
        <v>2.4221015977323934</v>
      </c>
      <c r="X772" s="54">
        <f t="shared" si="301"/>
        <v>2.4179949066913351</v>
      </c>
      <c r="Y772" s="54">
        <f t="shared" si="301"/>
        <v>2.4108613055716939</v>
      </c>
      <c r="Z772" s="54">
        <f t="shared" si="301"/>
        <v>2.4009746402398542</v>
      </c>
      <c r="AA772" s="54">
        <f t="shared" si="301"/>
        <v>2.3886178150617026</v>
      </c>
      <c r="AB772" s="54">
        <f t="shared" si="301"/>
        <v>2.3740706562648191</v>
      </c>
      <c r="AC772" s="54">
        <f t="shared" si="302"/>
        <v>2.357602444054069</v>
      </c>
      <c r="AD772" s="54">
        <f t="shared" si="302"/>
        <v>2.3394675035669028</v>
      </c>
      <c r="AE772" s="54">
        <f t="shared" si="302"/>
        <v>2.3199028110231881</v>
      </c>
      <c r="AF772" s="54">
        <f t="shared" si="302"/>
        <v>2.2991269289601752</v>
      </c>
      <c r="AG772" s="54">
        <f t="shared" si="302"/>
        <v>2.2773398138087826</v>
      </c>
      <c r="AH772" s="54">
        <f t="shared" si="302"/>
        <v>2.2547231885663663</v>
      </c>
      <c r="AI772" s="54">
        <f t="shared" si="302"/>
        <v>2.2314412722412618</v>
      </c>
      <c r="AJ772" s="54">
        <f t="shared" si="302"/>
        <v>2.207641724103115</v>
      </c>
      <c r="AK772" s="54">
        <f t="shared" si="302"/>
        <v>2.1834567058332293</v>
      </c>
      <c r="AL772" s="54">
        <f t="shared" si="302"/>
        <v>2.1590039955875748</v>
      </c>
      <c r="AN772" s="55">
        <f t="shared" si="279"/>
        <v>-3.0169999999999919E-2</v>
      </c>
      <c r="AO772" s="55">
        <f t="shared" si="280"/>
        <v>-7.8300000000000036E-3</v>
      </c>
      <c r="AP772" s="55">
        <f t="shared" si="281"/>
        <v>0.24707999999999997</v>
      </c>
      <c r="AQ772" s="55">
        <f t="shared" si="282"/>
        <v>0.31603999999999921</v>
      </c>
      <c r="AR772" s="55">
        <f t="shared" si="283"/>
        <v>-1.0689999999999977E-2</v>
      </c>
      <c r="AS772" s="55">
        <f t="shared" si="284"/>
        <v>-2.5120000000001141E-2</v>
      </c>
    </row>
    <row r="773" spans="1:45" ht="13.5" customHeight="1">
      <c r="A773" s="51">
        <v>763</v>
      </c>
      <c r="B773" s="52">
        <v>44922</v>
      </c>
      <c r="C773" s="53">
        <v>0.62116000000000005</v>
      </c>
      <c r="D773" s="53">
        <v>0.61716000000000004</v>
      </c>
      <c r="E773" s="53">
        <v>4.0908300000000004</v>
      </c>
      <c r="F773" s="53">
        <v>5.4721099999999998</v>
      </c>
      <c r="G773" s="53">
        <v>0.97741</v>
      </c>
      <c r="H773" s="53">
        <v>10.467980000000001</v>
      </c>
      <c r="I773" s="54">
        <f t="shared" si="300"/>
        <v>2.343385896374039</v>
      </c>
      <c r="J773" s="54">
        <f t="shared" si="300"/>
        <v>2.5567379505534498</v>
      </c>
      <c r="K773" s="54">
        <f t="shared" si="300"/>
        <v>2.5430079874735432</v>
      </c>
      <c r="L773" s="54">
        <f t="shared" si="300"/>
        <v>2.4977752836983931</v>
      </c>
      <c r="M773" s="54">
        <f t="shared" si="300"/>
        <v>2.4680455973452657</v>
      </c>
      <c r="N773" s="54">
        <f t="shared" si="300"/>
        <v>2.4578613985719286</v>
      </c>
      <c r="O773" s="54">
        <f t="shared" si="300"/>
        <v>2.4614337475086199</v>
      </c>
      <c r="P773" s="54">
        <f t="shared" si="300"/>
        <v>2.4725469066310053</v>
      </c>
      <c r="Q773" s="54">
        <f t="shared" si="300"/>
        <v>2.4866007165169295</v>
      </c>
      <c r="R773" s="54">
        <f t="shared" si="300"/>
        <v>2.5006081302038776</v>
      </c>
      <c r="S773" s="54">
        <f t="shared" si="301"/>
        <v>2.5127768145579905</v>
      </c>
      <c r="T773" s="54">
        <f t="shared" si="301"/>
        <v>2.5221154490204913</v>
      </c>
      <c r="U773" s="54">
        <f t="shared" si="301"/>
        <v>2.5281467662353769</v>
      </c>
      <c r="V773" s="54">
        <f t="shared" si="301"/>
        <v>2.5307154884336978</v>
      </c>
      <c r="W773" s="54">
        <f t="shared" si="301"/>
        <v>2.5298638992176059</v>
      </c>
      <c r="X773" s="54">
        <f t="shared" si="301"/>
        <v>2.5257521045159801</v>
      </c>
      <c r="Y773" s="54">
        <f t="shared" si="301"/>
        <v>2.5186070227692716</v>
      </c>
      <c r="Z773" s="54">
        <f t="shared" si="301"/>
        <v>2.5086897312257568</v>
      </c>
      <c r="AA773" s="54">
        <f t="shared" si="301"/>
        <v>2.4962745874777541</v>
      </c>
      <c r="AB773" s="54">
        <f t="shared" si="301"/>
        <v>2.4816359683833431</v>
      </c>
      <c r="AC773" s="54">
        <f t="shared" si="302"/>
        <v>2.4650399835876944</v>
      </c>
      <c r="AD773" s="54">
        <f t="shared" si="302"/>
        <v>2.4467394653153791</v>
      </c>
      <c r="AE773" s="54">
        <f t="shared" si="302"/>
        <v>2.4269711287916587</v>
      </c>
      <c r="AF773" s="54">
        <f t="shared" si="302"/>
        <v>2.4059541739753549</v>
      </c>
      <c r="AG773" s="54">
        <f t="shared" si="302"/>
        <v>2.3838898416212069</v>
      </c>
      <c r="AH773" s="54">
        <f t="shared" si="302"/>
        <v>2.3609615950648699</v>
      </c>
      <c r="AI773" s="54">
        <f t="shared" si="302"/>
        <v>2.3373357041330123</v>
      </c>
      <c r="AJ773" s="54">
        <f t="shared" si="302"/>
        <v>2.3131620781514384</v>
      </c>
      <c r="AK773" s="54">
        <f t="shared" si="302"/>
        <v>2.2885752430304214</v>
      </c>
      <c r="AL773" s="54">
        <f t="shared" si="302"/>
        <v>2.2636953904116743</v>
      </c>
      <c r="AN773" s="55">
        <f t="shared" si="279"/>
        <v>5.325000000000002E-2</v>
      </c>
      <c r="AO773" s="55">
        <f t="shared" si="280"/>
        <v>-9.0629999999999988E-2</v>
      </c>
      <c r="AP773" s="55">
        <f t="shared" si="281"/>
        <v>0.21628000000000025</v>
      </c>
      <c r="AQ773" s="55">
        <f t="shared" si="282"/>
        <v>0.13581000000000021</v>
      </c>
      <c r="AR773" s="55">
        <f t="shared" si="283"/>
        <v>2.9859999999999998E-2</v>
      </c>
      <c r="AS773" s="55">
        <f t="shared" si="284"/>
        <v>0.10348000000000113</v>
      </c>
    </row>
    <row r="774" spans="1:45" ht="13.5" customHeight="1">
      <c r="A774" s="51">
        <v>764</v>
      </c>
      <c r="B774" s="52">
        <v>44923</v>
      </c>
      <c r="C774" s="53">
        <v>0.80384</v>
      </c>
      <c r="D774" s="53">
        <v>0.34484999999999999</v>
      </c>
      <c r="E774" s="53">
        <v>3.9178799999999998</v>
      </c>
      <c r="F774" s="53">
        <v>5.0051600000000001</v>
      </c>
      <c r="G774" s="53">
        <v>0.88687000000000005</v>
      </c>
      <c r="H774" s="53">
        <v>10.191599999999999</v>
      </c>
      <c r="I774" s="54">
        <f t="shared" si="300"/>
        <v>2.3214924425710741</v>
      </c>
      <c r="J774" s="54">
        <f t="shared" si="300"/>
        <v>2.5163865179266351</v>
      </c>
      <c r="K774" s="54">
        <f t="shared" si="300"/>
        <v>2.495051131875353</v>
      </c>
      <c r="L774" s="54">
        <f t="shared" si="300"/>
        <v>2.4548722863796124</v>
      </c>
      <c r="M774" s="54">
        <f t="shared" si="300"/>
        <v>2.4346220623230423</v>
      </c>
      <c r="N774" s="54">
        <f t="shared" si="300"/>
        <v>2.4335962429069955</v>
      </c>
      <c r="O774" s="54">
        <f t="shared" si="300"/>
        <v>2.4443918346439322</v>
      </c>
      <c r="P774" s="54">
        <f t="shared" si="300"/>
        <v>2.4606679591730742</v>
      </c>
      <c r="Q774" s="54">
        <f t="shared" si="300"/>
        <v>2.4782030874748653</v>
      </c>
      <c r="R774" s="54">
        <f t="shared" si="300"/>
        <v>2.4944666425248476</v>
      </c>
      <c r="S774" s="54">
        <f t="shared" si="301"/>
        <v>2.5080575180157223</v>
      </c>
      <c r="T774" s="54">
        <f t="shared" si="301"/>
        <v>2.5182826008581429</v>
      </c>
      <c r="U774" s="54">
        <f t="shared" si="301"/>
        <v>2.5248803554212658</v>
      </c>
      <c r="V774" s="54">
        <f t="shared" si="301"/>
        <v>2.5278475194843351</v>
      </c>
      <c r="W774" s="54">
        <f t="shared" si="301"/>
        <v>2.5273317771432597</v>
      </c>
      <c r="X774" s="54">
        <f t="shared" si="301"/>
        <v>2.5235652485669737</v>
      </c>
      <c r="Y774" s="54">
        <f t="shared" si="301"/>
        <v>2.5168230992915079</v>
      </c>
      <c r="Z774" s="54">
        <f t="shared" si="301"/>
        <v>2.507397722859352</v>
      </c>
      <c r="AA774" s="54">
        <f t="shared" si="301"/>
        <v>2.495582698538191</v>
      </c>
      <c r="AB774" s="54">
        <f t="shared" si="301"/>
        <v>2.4816629660724585</v>
      </c>
      <c r="AC774" s="54">
        <f t="shared" si="302"/>
        <v>2.4659090003789914</v>
      </c>
      <c r="AD774" s="54">
        <f t="shared" si="302"/>
        <v>2.4485735811392191</v>
      </c>
      <c r="AE774" s="54">
        <f t="shared" si="302"/>
        <v>2.4298902521113863</v>
      </c>
      <c r="AF774" s="54">
        <f t="shared" si="302"/>
        <v>2.4100728783264955</v>
      </c>
      <c r="AG774" s="54">
        <f t="shared" si="302"/>
        <v>2.3893159093412564</v>
      </c>
      <c r="AH774" s="54">
        <f t="shared" si="302"/>
        <v>2.3677950865973343</v>
      </c>
      <c r="AI774" s="54">
        <f t="shared" si="302"/>
        <v>2.3456684185972434</v>
      </c>
      <c r="AJ774" s="54">
        <f t="shared" si="302"/>
        <v>2.3230773048906128</v>
      </c>
      <c r="AK774" s="54">
        <f t="shared" si="302"/>
        <v>2.3001477286275063</v>
      </c>
      <c r="AL774" s="54">
        <f t="shared" si="302"/>
        <v>2.2769914639243911</v>
      </c>
      <c r="AN774" s="55">
        <f t="shared" si="279"/>
        <v>0.18267999999999995</v>
      </c>
      <c r="AO774" s="55">
        <f t="shared" si="280"/>
        <v>-0.27231000000000005</v>
      </c>
      <c r="AP774" s="55">
        <f t="shared" si="281"/>
        <v>-0.1729500000000006</v>
      </c>
      <c r="AQ774" s="55">
        <f t="shared" si="282"/>
        <v>-0.46694999999999975</v>
      </c>
      <c r="AR774" s="55">
        <f t="shared" si="283"/>
        <v>-9.0539999999999954E-2</v>
      </c>
      <c r="AS774" s="55">
        <f t="shared" si="284"/>
        <v>-0.2763800000000014</v>
      </c>
    </row>
    <row r="775" spans="1:45" ht="13.5" customHeight="1">
      <c r="A775" s="51">
        <v>765</v>
      </c>
      <c r="B775" s="52">
        <v>44924</v>
      </c>
      <c r="C775" s="53">
        <v>0.61153999999999997</v>
      </c>
      <c r="D775" s="53">
        <v>0.60973999999999995</v>
      </c>
      <c r="E775" s="53">
        <v>4.0276399999999999</v>
      </c>
      <c r="F775" s="53">
        <v>5.6160399999999999</v>
      </c>
      <c r="G775" s="53">
        <v>0.95223000000000002</v>
      </c>
      <c r="H775" s="53">
        <v>10.649419999999999</v>
      </c>
      <c r="I775" s="54">
        <f t="shared" si="300"/>
        <v>2.320926026774671</v>
      </c>
      <c r="J775" s="54">
        <f t="shared" si="300"/>
        <v>2.5218912273780076</v>
      </c>
      <c r="K775" s="54">
        <f t="shared" si="300"/>
        <v>2.5049954841363675</v>
      </c>
      <c r="L775" s="54">
        <f t="shared" si="300"/>
        <v>2.4629582637877054</v>
      </c>
      <c r="M775" s="54">
        <f t="shared" si="300"/>
        <v>2.4390711789704627</v>
      </c>
      <c r="N775" s="54">
        <f t="shared" si="300"/>
        <v>2.4353126281933735</v>
      </c>
      <c r="O775" s="54">
        <f t="shared" si="300"/>
        <v>2.4450276425365183</v>
      </c>
      <c r="P775" s="54">
        <f t="shared" si="300"/>
        <v>2.4617297721844658</v>
      </c>
      <c r="Q775" s="54">
        <f t="shared" si="300"/>
        <v>2.4807913984192416</v>
      </c>
      <c r="R775" s="54">
        <f t="shared" si="300"/>
        <v>2.4992781569630194</v>
      </c>
      <c r="S775" s="54">
        <f t="shared" si="301"/>
        <v>2.5154655570078495</v>
      </c>
      <c r="T775" s="54">
        <f t="shared" si="301"/>
        <v>2.5284236226290746</v>
      </c>
      <c r="U775" s="54">
        <f t="shared" si="301"/>
        <v>2.537725184144116</v>
      </c>
      <c r="V775" s="54">
        <f t="shared" si="301"/>
        <v>2.543254716617259</v>
      </c>
      <c r="W775" s="54">
        <f t="shared" si="301"/>
        <v>2.5450861463332406</v>
      </c>
      <c r="X775" s="54">
        <f t="shared" si="301"/>
        <v>2.5434052360452171</v>
      </c>
      <c r="Y775" s="54">
        <f t="shared" si="301"/>
        <v>2.5384602333751731</v>
      </c>
      <c r="Z775" s="54">
        <f t="shared" si="301"/>
        <v>2.5305304158741286</v>
      </c>
      <c r="AA775" s="54">
        <f t="shared" si="301"/>
        <v>2.5199060502818673</v>
      </c>
      <c r="AB775" s="54">
        <f t="shared" si="301"/>
        <v>2.5068757085979727</v>
      </c>
      <c r="AC775" s="54">
        <f t="shared" si="302"/>
        <v>2.4917183776165688</v>
      </c>
      <c r="AD775" s="54">
        <f t="shared" si="302"/>
        <v>2.4746987208941098</v>
      </c>
      <c r="AE775" s="54">
        <f t="shared" si="302"/>
        <v>2.4560644272407743</v>
      </c>
      <c r="AF775" s="54">
        <f t="shared" si="302"/>
        <v>2.4360449435193958</v>
      </c>
      <c r="AG775" s="54">
        <f t="shared" si="302"/>
        <v>2.4148511231562564</v>
      </c>
      <c r="AH775" s="54">
        <f t="shared" si="302"/>
        <v>2.3926754742296348</v>
      </c>
      <c r="AI775" s="54">
        <f t="shared" si="302"/>
        <v>2.3696927920164583</v>
      </c>
      <c r="AJ775" s="54">
        <f t="shared" si="302"/>
        <v>2.3460610287446868</v>
      </c>
      <c r="AK775" s="54">
        <f t="shared" si="302"/>
        <v>2.3219222994679862</v>
      </c>
      <c r="AL775" s="54">
        <f t="shared" si="302"/>
        <v>2.2974039547289156</v>
      </c>
      <c r="AN775" s="55">
        <f t="shared" si="279"/>
        <v>-0.19230000000000003</v>
      </c>
      <c r="AO775" s="55">
        <f t="shared" si="280"/>
        <v>0.26488999999999996</v>
      </c>
      <c r="AP775" s="55">
        <f t="shared" si="281"/>
        <v>0.10976000000000008</v>
      </c>
      <c r="AQ775" s="55">
        <f t="shared" si="282"/>
        <v>0.61087999999999987</v>
      </c>
      <c r="AR775" s="55">
        <f t="shared" si="283"/>
        <v>6.5359999999999974E-2</v>
      </c>
      <c r="AS775" s="55">
        <f t="shared" si="284"/>
        <v>0.45781999999999989</v>
      </c>
    </row>
    <row r="776" spans="1:45" ht="13.5" customHeight="1">
      <c r="A776" s="51">
        <v>766</v>
      </c>
      <c r="B776" s="52">
        <v>44925</v>
      </c>
      <c r="C776" s="53">
        <v>0.90536000000000005</v>
      </c>
      <c r="D776" s="53">
        <v>8.0320000000000003E-2</v>
      </c>
      <c r="E776" s="53">
        <v>4.3453200000000001</v>
      </c>
      <c r="F776" s="53">
        <v>4.8860999999999999</v>
      </c>
      <c r="G776" s="53">
        <v>0.82691999999999999</v>
      </c>
      <c r="H776" s="53">
        <v>10.613429999999999</v>
      </c>
      <c r="I776" s="54">
        <f t="shared" si="300"/>
        <v>2.3925190016468738</v>
      </c>
      <c r="J776" s="54">
        <f t="shared" si="300"/>
        <v>2.5917435003161131</v>
      </c>
      <c r="K776" s="54">
        <f t="shared" si="300"/>
        <v>2.5506061956391264</v>
      </c>
      <c r="L776" s="54">
        <f t="shared" si="300"/>
        <v>2.4976154128206156</v>
      </c>
      <c r="M776" s="54">
        <f t="shared" si="300"/>
        <v>2.4712967022797461</v>
      </c>
      <c r="N776" s="54">
        <f t="shared" si="300"/>
        <v>2.467893636954841</v>
      </c>
      <c r="O776" s="54">
        <f t="shared" si="300"/>
        <v>2.4781642509946522</v>
      </c>
      <c r="P776" s="54">
        <f t="shared" si="300"/>
        <v>2.4949185640791933</v>
      </c>
      <c r="Q776" s="54">
        <f t="shared" si="300"/>
        <v>2.5135670493611402</v>
      </c>
      <c r="R776" s="54">
        <f t="shared" si="300"/>
        <v>2.5314070580645511</v>
      </c>
      <c r="S776" s="54">
        <f t="shared" si="301"/>
        <v>2.546938298110824</v>
      </c>
      <c r="T776" s="54">
        <f t="shared" si="301"/>
        <v>2.5593951468348912</v>
      </c>
      <c r="U776" s="54">
        <f t="shared" si="301"/>
        <v>2.5684548144095443</v>
      </c>
      <c r="V776" s="54">
        <f t="shared" si="301"/>
        <v>2.5740595964604283</v>
      </c>
      <c r="W776" s="54">
        <f t="shared" si="301"/>
        <v>2.5763085317495626</v>
      </c>
      <c r="X776" s="54">
        <f t="shared" si="301"/>
        <v>2.5753907085371273</v>
      </c>
      <c r="Y776" s="54">
        <f t="shared" si="301"/>
        <v>2.5715437444410219</v>
      </c>
      <c r="Z776" s="54">
        <f t="shared" si="301"/>
        <v>2.5650277239435373</v>
      </c>
      <c r="AA776" s="54">
        <f t="shared" si="301"/>
        <v>2.5561088024217082</v>
      </c>
      <c r="AB776" s="54">
        <f t="shared" si="301"/>
        <v>2.5450489616744232</v>
      </c>
      <c r="AC776" s="54">
        <f t="shared" si="302"/>
        <v>2.5320997388675206</v>
      </c>
      <c r="AD776" s="54">
        <f t="shared" si="302"/>
        <v>2.5174985512599886</v>
      </c>
      <c r="AE776" s="54">
        <f t="shared" si="302"/>
        <v>2.5014667286535266</v>
      </c>
      <c r="AF776" s="54">
        <f t="shared" si="302"/>
        <v>2.4842086714349851</v>
      </c>
      <c r="AG776" s="54">
        <f t="shared" si="302"/>
        <v>2.4659117471705967</v>
      </c>
      <c r="AH776" s="54">
        <f t="shared" si="302"/>
        <v>2.4467466654593322</v>
      </c>
      <c r="AI776" s="54">
        <f t="shared" si="302"/>
        <v>2.4268681544897825</v>
      </c>
      <c r="AJ776" s="54">
        <f t="shared" si="302"/>
        <v>2.4064158188892368</v>
      </c>
      <c r="AK776" s="54">
        <f t="shared" si="302"/>
        <v>2.3855150965822336</v>
      </c>
      <c r="AL776" s="54">
        <f t="shared" si="302"/>
        <v>2.3642782585522966</v>
      </c>
      <c r="AN776" s="55">
        <f t="shared" si="279"/>
        <v>0.29382000000000008</v>
      </c>
      <c r="AO776" s="55">
        <f t="shared" si="280"/>
        <v>-0.52942</v>
      </c>
      <c r="AP776" s="55">
        <f t="shared" si="281"/>
        <v>0.31768000000000018</v>
      </c>
      <c r="AQ776" s="55">
        <f t="shared" si="282"/>
        <v>-0.72994000000000003</v>
      </c>
      <c r="AR776" s="55">
        <f t="shared" si="283"/>
        <v>-0.12531000000000003</v>
      </c>
      <c r="AS776" s="55">
        <f t="shared" si="284"/>
        <v>-3.5989999999999966E-2</v>
      </c>
    </row>
    <row r="777" spans="1:45" ht="13.5" customHeight="1">
      <c r="A777" s="51">
        <v>767</v>
      </c>
      <c r="B777" s="52">
        <v>44928</v>
      </c>
      <c r="C777" s="53">
        <v>0.67291000000000001</v>
      </c>
      <c r="D777" s="53">
        <v>0.21198</v>
      </c>
      <c r="E777" s="53">
        <v>4.82111</v>
      </c>
      <c r="F777" s="53">
        <v>5.5362400000000003</v>
      </c>
      <c r="G777" s="53">
        <v>0.82069999999999999</v>
      </c>
      <c r="H777" s="53">
        <v>10.96045</v>
      </c>
      <c r="I777" s="54">
        <f t="shared" si="300"/>
        <v>2.3944008119114133</v>
      </c>
      <c r="J777" s="54">
        <f t="shared" si="300"/>
        <v>2.5838453607535246</v>
      </c>
      <c r="K777" s="54">
        <f t="shared" si="300"/>
        <v>2.5221956386024584</v>
      </c>
      <c r="L777" s="54">
        <f t="shared" si="300"/>
        <v>2.4558635998129228</v>
      </c>
      <c r="M777" s="54">
        <f t="shared" si="300"/>
        <v>2.4234239259478159</v>
      </c>
      <c r="N777" s="54">
        <f t="shared" si="300"/>
        <v>2.4186638268725473</v>
      </c>
      <c r="O777" s="54">
        <f t="shared" si="300"/>
        <v>2.4303510247393243</v>
      </c>
      <c r="P777" s="54">
        <f t="shared" si="300"/>
        <v>2.4500150734990913</v>
      </c>
      <c r="Q777" s="54">
        <f t="shared" si="300"/>
        <v>2.4722895626102632</v>
      </c>
      <c r="R777" s="54">
        <f t="shared" si="300"/>
        <v>2.4940053960503761</v>
      </c>
      <c r="S777" s="54">
        <f t="shared" si="301"/>
        <v>2.5133816020257118</v>
      </c>
      <c r="T777" s="54">
        <f t="shared" si="301"/>
        <v>2.5294839469442554</v>
      </c>
      <c r="U777" s="54">
        <f t="shared" si="301"/>
        <v>2.5418901045138149</v>
      </c>
      <c r="V777" s="54">
        <f t="shared" si="301"/>
        <v>2.5504864316412768</v>
      </c>
      <c r="W777" s="54">
        <f t="shared" si="301"/>
        <v>2.5553441189284349</v>
      </c>
      <c r="X777" s="54">
        <f t="shared" si="301"/>
        <v>2.5566427743773139</v>
      </c>
      <c r="Y777" s="54">
        <f t="shared" si="301"/>
        <v>2.5546226328774693</v>
      </c>
      <c r="Z777" s="54">
        <f t="shared" si="301"/>
        <v>2.5495543476238112</v>
      </c>
      <c r="AA777" s="54">
        <f t="shared" si="301"/>
        <v>2.5417197944967307</v>
      </c>
      <c r="AB777" s="54">
        <f t="shared" si="301"/>
        <v>2.5313999049250171</v>
      </c>
      <c r="AC777" s="54">
        <f t="shared" si="302"/>
        <v>2.5188670574674927</v>
      </c>
      <c r="AD777" s="54">
        <f t="shared" si="302"/>
        <v>2.5043804642728027</v>
      </c>
      <c r="AE777" s="54">
        <f t="shared" si="302"/>
        <v>2.4881835425209138</v>
      </c>
      <c r="AF777" s="54">
        <f t="shared" si="302"/>
        <v>2.4705026071917966</v>
      </c>
      <c r="AG777" s="54">
        <f t="shared" si="302"/>
        <v>2.4515464424604647</v>
      </c>
      <c r="AH777" s="54">
        <f t="shared" si="302"/>
        <v>2.4315064527278265</v>
      </c>
      <c r="AI777" s="54">
        <f t="shared" si="302"/>
        <v>2.4105571893831601</v>
      </c>
      <c r="AJ777" s="54">
        <f t="shared" si="302"/>
        <v>2.3888571132731626</v>
      </c>
      <c r="AK777" s="54">
        <f t="shared" si="302"/>
        <v>2.3665494963427158</v>
      </c>
      <c r="AL777" s="54">
        <f t="shared" si="302"/>
        <v>2.343763395863705</v>
      </c>
      <c r="AN777" s="55">
        <f t="shared" si="279"/>
        <v>-0.23245000000000005</v>
      </c>
      <c r="AO777" s="55">
        <f t="shared" si="280"/>
        <v>0.13166</v>
      </c>
      <c r="AP777" s="55">
        <f t="shared" si="281"/>
        <v>0.47578999999999994</v>
      </c>
      <c r="AQ777" s="55">
        <f t="shared" si="282"/>
        <v>0.65014000000000038</v>
      </c>
      <c r="AR777" s="55">
        <f t="shared" si="283"/>
        <v>-6.2200000000000033E-3</v>
      </c>
      <c r="AS777" s="55">
        <f t="shared" si="284"/>
        <v>0.34702000000000055</v>
      </c>
    </row>
    <row r="778" spans="1:45" ht="13.5" customHeight="1">
      <c r="A778" s="51">
        <v>768</v>
      </c>
      <c r="B778" s="52">
        <v>44929</v>
      </c>
      <c r="C778" s="53">
        <v>1.02224</v>
      </c>
      <c r="D778" s="53">
        <v>0.13705999999999999</v>
      </c>
      <c r="E778" s="53">
        <v>4.1966900000000003</v>
      </c>
      <c r="F778" s="53">
        <v>3.8879999999999999</v>
      </c>
      <c r="G778" s="53">
        <v>0.72182000000000002</v>
      </c>
      <c r="H778" s="53">
        <v>9.9989899999999992</v>
      </c>
      <c r="I778" s="54">
        <f t="shared" si="300"/>
        <v>2.4994760905493485</v>
      </c>
      <c r="J778" s="54">
        <f t="shared" si="300"/>
        <v>2.5663095944356229</v>
      </c>
      <c r="K778" s="54">
        <f t="shared" si="300"/>
        <v>2.4616135990137895</v>
      </c>
      <c r="L778" s="54">
        <f t="shared" si="300"/>
        <v>2.3830976268576727</v>
      </c>
      <c r="M778" s="54">
        <f t="shared" si="300"/>
        <v>2.3446213983365309</v>
      </c>
      <c r="N778" s="54">
        <f t="shared" si="300"/>
        <v>2.332416898166727</v>
      </c>
      <c r="O778" s="54">
        <f t="shared" si="300"/>
        <v>2.3342731852657144</v>
      </c>
      <c r="P778" s="54">
        <f t="shared" si="300"/>
        <v>2.3425104390560083</v>
      </c>
      <c r="Q778" s="54">
        <f t="shared" si="300"/>
        <v>2.352719556002814</v>
      </c>
      <c r="R778" s="54">
        <f t="shared" si="300"/>
        <v>2.3624645656717016</v>
      </c>
      <c r="S778" s="54">
        <f t="shared" si="301"/>
        <v>2.370450643141111</v>
      </c>
      <c r="T778" s="54">
        <f t="shared" si="301"/>
        <v>2.3760412014535257</v>
      </c>
      <c r="U778" s="54">
        <f t="shared" si="301"/>
        <v>2.3789820526259557</v>
      </c>
      <c r="V778" s="54">
        <f t="shared" si="301"/>
        <v>2.3792418863578466</v>
      </c>
      <c r="W778" s="54">
        <f t="shared" si="301"/>
        <v>2.3769180561251635</v>
      </c>
      <c r="X778" s="54">
        <f t="shared" si="301"/>
        <v>2.3721797640365812</v>
      </c>
      <c r="Y778" s="54">
        <f t="shared" si="301"/>
        <v>2.3652332341016775</v>
      </c>
      <c r="Z778" s="54">
        <f t="shared" si="301"/>
        <v>2.356300161625053</v>
      </c>
      <c r="AA778" s="54">
        <f t="shared" si="301"/>
        <v>2.3456043718016724</v>
      </c>
      <c r="AB778" s="54">
        <f t="shared" si="301"/>
        <v>2.3333636559378648</v>
      </c>
      <c r="AC778" s="54">
        <f t="shared" si="302"/>
        <v>2.3197849232928496</v>
      </c>
      <c r="AD778" s="54">
        <f t="shared" si="302"/>
        <v>2.305061498028893</v>
      </c>
      <c r="AE778" s="54">
        <f t="shared" si="302"/>
        <v>2.2893718106286052</v>
      </c>
      <c r="AF778" s="54">
        <f t="shared" si="302"/>
        <v>2.272878994312205</v>
      </c>
      <c r="AG778" s="54">
        <f t="shared" si="302"/>
        <v>2.2557310629820346</v>
      </c>
      <c r="AH778" s="54">
        <f t="shared" si="302"/>
        <v>2.2380614547422653</v>
      </c>
      <c r="AI778" s="54">
        <f t="shared" si="302"/>
        <v>2.2199897958472912</v>
      </c>
      <c r="AJ778" s="54">
        <f t="shared" si="302"/>
        <v>2.2016227872272074</v>
      </c>
      <c r="AK778" s="54">
        <f t="shared" si="302"/>
        <v>2.1830551477103883</v>
      </c>
      <c r="AL778" s="54">
        <f t="shared" si="302"/>
        <v>2.1643705698887867</v>
      </c>
      <c r="AN778" s="55">
        <f t="shared" si="279"/>
        <v>0.34933000000000003</v>
      </c>
      <c r="AO778" s="55">
        <f t="shared" si="280"/>
        <v>-7.4920000000000014E-2</v>
      </c>
      <c r="AP778" s="55">
        <f t="shared" si="281"/>
        <v>-0.62441999999999975</v>
      </c>
      <c r="AQ778" s="55">
        <f t="shared" si="282"/>
        <v>-1.6482400000000004</v>
      </c>
      <c r="AR778" s="55">
        <f t="shared" si="283"/>
        <v>-9.8879999999999968E-2</v>
      </c>
      <c r="AS778" s="55">
        <f t="shared" si="284"/>
        <v>-0.96146000000000065</v>
      </c>
    </row>
    <row r="779" spans="1:45" ht="13.5" customHeight="1">
      <c r="A779" s="51">
        <v>769</v>
      </c>
      <c r="B779" s="52">
        <v>44930</v>
      </c>
      <c r="C779" s="53">
        <v>0.93532000000000004</v>
      </c>
      <c r="D779" s="53">
        <v>0.1356</v>
      </c>
      <c r="E779" s="53">
        <v>4.52224</v>
      </c>
      <c r="F779" s="53">
        <v>4.1151400000000002</v>
      </c>
      <c r="G779" s="53">
        <v>0.64368000000000003</v>
      </c>
      <c r="H779" s="53">
        <v>10.147169999999999</v>
      </c>
      <c r="I779" s="54">
        <f t="shared" si="300"/>
        <v>2.5329028912643632</v>
      </c>
      <c r="J779" s="54">
        <f t="shared" si="300"/>
        <v>2.5210688081853183</v>
      </c>
      <c r="K779" s="54">
        <f t="shared" si="300"/>
        <v>2.3831981845416839</v>
      </c>
      <c r="L779" s="54">
        <f t="shared" si="300"/>
        <v>2.3007014097260408</v>
      </c>
      <c r="M779" s="54">
        <f t="shared" si="300"/>
        <v>2.2678152756263037</v>
      </c>
      <c r="N779" s="54">
        <f t="shared" si="300"/>
        <v>2.2630528402930827</v>
      </c>
      <c r="O779" s="54">
        <f t="shared" si="300"/>
        <v>2.2719508137732061</v>
      </c>
      <c r="P779" s="54">
        <f t="shared" si="300"/>
        <v>2.2863664734299451</v>
      </c>
      <c r="Q779" s="54">
        <f t="shared" si="300"/>
        <v>2.3019075340930595</v>
      </c>
      <c r="R779" s="54">
        <f t="shared" si="300"/>
        <v>2.3162483639338416</v>
      </c>
      <c r="S779" s="54">
        <f t="shared" si="301"/>
        <v>2.3282018299426626</v>
      </c>
      <c r="T779" s="54">
        <f t="shared" si="301"/>
        <v>2.3372196787925335</v>
      </c>
      <c r="U779" s="54">
        <f t="shared" si="301"/>
        <v>2.3431183572153418</v>
      </c>
      <c r="V779" s="54">
        <f t="shared" si="301"/>
        <v>2.3459237781489488</v>
      </c>
      <c r="W779" s="54">
        <f t="shared" si="301"/>
        <v>2.3457806810746158</v>
      </c>
      <c r="X779" s="54">
        <f t="shared" si="301"/>
        <v>2.3428983505400431</v>
      </c>
      <c r="Y779" s="54">
        <f t="shared" si="301"/>
        <v>2.3375175262903456</v>
      </c>
      <c r="Z779" s="54">
        <f t="shared" si="301"/>
        <v>2.3298900512013767</v>
      </c>
      <c r="AA779" s="54">
        <f t="shared" si="301"/>
        <v>2.3202663746190231</v>
      </c>
      <c r="AB779" s="54">
        <f t="shared" si="301"/>
        <v>2.3088879997295457</v>
      </c>
      <c r="AC779" s="54">
        <f t="shared" si="302"/>
        <v>2.2959830897702416</v>
      </c>
      <c r="AD779" s="54">
        <f t="shared" si="302"/>
        <v>2.2817641119532821</v>
      </c>
      <c r="AE779" s="54">
        <f t="shared" si="302"/>
        <v>2.2664268006940169</v>
      </c>
      <c r="AF779" s="54">
        <f t="shared" si="302"/>
        <v>2.2501499720927791</v>
      </c>
      <c r="AG779" s="54">
        <f t="shared" si="302"/>
        <v>2.2330958806859198</v>
      </c>
      <c r="AH779" s="54">
        <f t="shared" si="302"/>
        <v>2.2154109124879744</v>
      </c>
      <c r="AI779" s="54">
        <f t="shared" si="302"/>
        <v>2.1972264761597367</v>
      </c>
      <c r="AJ779" s="54">
        <f t="shared" si="302"/>
        <v>2.1786599994160012</v>
      </c>
      <c r="AK779" s="54">
        <f t="shared" si="302"/>
        <v>2.1598159683799061</v>
      </c>
      <c r="AL779" s="54">
        <f t="shared" si="302"/>
        <v>2.1407869684608336</v>
      </c>
      <c r="AN779" s="55">
        <f t="shared" si="279"/>
        <v>-8.6919999999999997E-2</v>
      </c>
      <c r="AO779" s="55">
        <f t="shared" si="280"/>
        <v>-1.4599999999999891E-3</v>
      </c>
      <c r="AP779" s="55">
        <f t="shared" si="281"/>
        <v>0.32554999999999978</v>
      </c>
      <c r="AQ779" s="55">
        <f t="shared" si="282"/>
        <v>0.22714000000000034</v>
      </c>
      <c r="AR779" s="55">
        <f t="shared" si="283"/>
        <v>-7.8139999999999987E-2</v>
      </c>
      <c r="AS779" s="55">
        <f t="shared" si="284"/>
        <v>0.14817999999999998</v>
      </c>
    </row>
    <row r="780" spans="1:45" ht="13.5" customHeight="1">
      <c r="A780" s="51">
        <v>770</v>
      </c>
      <c r="B780" s="52">
        <v>44931</v>
      </c>
      <c r="C780" s="53">
        <v>0.86399999999999999</v>
      </c>
      <c r="D780" s="53">
        <v>0.68062</v>
      </c>
      <c r="E780" s="53">
        <v>3.9983300000000002</v>
      </c>
      <c r="F780" s="53">
        <v>4.2992600000000003</v>
      </c>
      <c r="G780" s="53">
        <v>0.71040000000000003</v>
      </c>
      <c r="H780" s="53">
        <v>10.374459999999999</v>
      </c>
      <c r="I780" s="54">
        <f t="shared" si="300"/>
        <v>2.5904123674422439</v>
      </c>
      <c r="J780" s="54">
        <f t="shared" si="300"/>
        <v>2.5517997966781554</v>
      </c>
      <c r="K780" s="54">
        <f t="shared" si="300"/>
        <v>2.4109697097758467</v>
      </c>
      <c r="L780" s="54">
        <f t="shared" si="300"/>
        <v>2.321312157615246</v>
      </c>
      <c r="M780" s="54">
        <f t="shared" si="300"/>
        <v>2.280983483935739</v>
      </c>
      <c r="N780" s="54">
        <f t="shared" si="300"/>
        <v>2.2705749057429969</v>
      </c>
      <c r="O780" s="54">
        <f t="shared" si="300"/>
        <v>2.275719921471469</v>
      </c>
      <c r="P780" s="54">
        <f t="shared" si="300"/>
        <v>2.2878287040995522</v>
      </c>
      <c r="Q780" s="54">
        <f t="shared" si="300"/>
        <v>2.3020617890864505</v>
      </c>
      <c r="R780" s="54">
        <f t="shared" si="300"/>
        <v>2.3157588912083815</v>
      </c>
      <c r="S780" s="54">
        <f t="shared" si="301"/>
        <v>2.3275009122688726</v>
      </c>
      <c r="T780" s="54">
        <f t="shared" si="301"/>
        <v>2.3365812136216282</v>
      </c>
      <c r="U780" s="54">
        <f t="shared" si="301"/>
        <v>2.3427075011890537</v>
      </c>
      <c r="V780" s="54">
        <f t="shared" si="301"/>
        <v>2.3458302766978703</v>
      </c>
      <c r="W780" s="54">
        <f t="shared" si="301"/>
        <v>2.3460415731825641</v>
      </c>
      <c r="X780" s="54">
        <f t="shared" si="301"/>
        <v>2.3435137485181947</v>
      </c>
      <c r="Y780" s="54">
        <f t="shared" si="301"/>
        <v>2.3384617995823618</v>
      </c>
      <c r="Z780" s="54">
        <f t="shared" si="301"/>
        <v>2.3311198874998382</v>
      </c>
      <c r="AA780" s="54">
        <f t="shared" si="301"/>
        <v>2.3217266684063023</v>
      </c>
      <c r="AB780" s="54">
        <f t="shared" si="301"/>
        <v>2.3105161958777463</v>
      </c>
      <c r="AC780" s="54">
        <f t="shared" si="302"/>
        <v>2.2977124071116934</v>
      </c>
      <c r="AD780" s="54">
        <f t="shared" si="302"/>
        <v>2.2835259412647044</v>
      </c>
      <c r="AE780" s="54">
        <f t="shared" si="302"/>
        <v>2.2681524855397028</v>
      </c>
      <c r="AF780" s="54">
        <f t="shared" si="302"/>
        <v>2.2517721229731498</v>
      </c>
      <c r="AG780" s="54">
        <f t="shared" si="302"/>
        <v>2.234549332974602</v>
      </c>
      <c r="AH780" s="54">
        <f t="shared" si="302"/>
        <v>2.2166334105525869</v>
      </c>
      <c r="AI780" s="54">
        <f t="shared" si="302"/>
        <v>2.1981591459555521</v>
      </c>
      <c r="AJ780" s="54">
        <f t="shared" si="302"/>
        <v>2.1792476572048285</v>
      </c>
      <c r="AK780" s="54">
        <f t="shared" si="302"/>
        <v>2.1600073024054831</v>
      </c>
      <c r="AL780" s="54">
        <f t="shared" si="302"/>
        <v>2.1405346222980386</v>
      </c>
      <c r="AN780" s="55">
        <f t="shared" ref="AN780:AN843" si="303">C780-C779</f>
        <v>-7.132000000000005E-2</v>
      </c>
      <c r="AO780" s="55">
        <f t="shared" ref="AO780:AO843" si="304">D780-D779</f>
        <v>0.54502000000000006</v>
      </c>
      <c r="AP780" s="55">
        <f t="shared" ref="AP780:AP843" si="305">E780-E779</f>
        <v>-0.52390999999999988</v>
      </c>
      <c r="AQ780" s="55">
        <f t="shared" ref="AQ780:AQ843" si="306">F780-F779</f>
        <v>0.18412000000000006</v>
      </c>
      <c r="AR780" s="55">
        <f t="shared" ref="AR780:AR843" si="307">G780-G779</f>
        <v>6.6720000000000002E-2</v>
      </c>
      <c r="AS780" s="55">
        <f t="shared" ref="AS780:AS843" si="308">H780-H779</f>
        <v>0.22728999999999999</v>
      </c>
    </row>
    <row r="781" spans="1:45" ht="13.5" customHeight="1">
      <c r="A781" s="51">
        <v>771</v>
      </c>
      <c r="B781" s="52">
        <v>44932</v>
      </c>
      <c r="C781" s="53">
        <v>0.93186999999999998</v>
      </c>
      <c r="D781" s="53">
        <v>0.58228000000000002</v>
      </c>
      <c r="E781" s="53">
        <v>4.0883500000000002</v>
      </c>
      <c r="F781" s="53">
        <v>4.1321399999999997</v>
      </c>
      <c r="G781" s="53">
        <v>0.68472</v>
      </c>
      <c r="H781" s="53">
        <v>10.070589999999999</v>
      </c>
      <c r="I781" s="54">
        <f t="shared" ref="I781:R790" si="309">IFERROR($C781 + $D781 * (1 - EXP(-I$9 / $G781)) / (I$9 / $G781)+ $E781 * ((1 - EXP(-I$9 / $G781)) / (I$9 / $G781) - EXP(-I$9 / $G781))+ $F781 * ((1 - EXP(-I$9 / $H781)) / (I$9 / $H781) - EXP(-I$9 / $H781)),"n.a")</f>
        <v>2.6306048516535565</v>
      </c>
      <c r="J781" s="54">
        <f t="shared" si="309"/>
        <v>2.5842738926450108</v>
      </c>
      <c r="K781" s="54">
        <f t="shared" si="309"/>
        <v>2.4392994722568719</v>
      </c>
      <c r="L781" s="54">
        <f t="shared" si="309"/>
        <v>2.3497330740456963</v>
      </c>
      <c r="M781" s="54">
        <f t="shared" si="309"/>
        <v>2.3102011828958329</v>
      </c>
      <c r="N781" s="54">
        <f t="shared" si="309"/>
        <v>2.3000166868789558</v>
      </c>
      <c r="O781" s="54">
        <f t="shared" si="309"/>
        <v>2.3046620536106728</v>
      </c>
      <c r="P781" s="54">
        <f t="shared" si="309"/>
        <v>2.3157074205621142</v>
      </c>
      <c r="Q781" s="54">
        <f t="shared" si="309"/>
        <v>2.3285014125427379</v>
      </c>
      <c r="R781" s="54">
        <f t="shared" si="309"/>
        <v>2.3405337517631608</v>
      </c>
      <c r="S781" s="54">
        <f t="shared" ref="S781:AB790" si="310">IFERROR($C781 + $D781 * (1 - EXP(-S$9 / $G781)) / (S$9 / $G781)+ $E781 * ((1 - EXP(-S$9 / $G781)) / (S$9 / $G781) - EXP(-S$9 / $G781))+ $F781 * ((1 - EXP(-S$9 / $H781)) / (S$9 / $H781) - EXP(-S$9 / $H781)),"n.a")</f>
        <v>2.3504941259999415</v>
      </c>
      <c r="T781" s="54">
        <f t="shared" si="310"/>
        <v>2.3577529397468338</v>
      </c>
      <c r="U781" s="54">
        <f t="shared" si="310"/>
        <v>2.3620723168733777</v>
      </c>
      <c r="V781" s="54">
        <f t="shared" si="310"/>
        <v>2.3634411916767206</v>
      </c>
      <c r="W781" s="54">
        <f t="shared" si="310"/>
        <v>2.3619785802892364</v>
      </c>
      <c r="X781" s="54">
        <f t="shared" si="310"/>
        <v>2.3578754650292018</v>
      </c>
      <c r="Y781" s="54">
        <f t="shared" si="310"/>
        <v>2.3513592559589345</v>
      </c>
      <c r="Z781" s="54">
        <f t="shared" si="310"/>
        <v>2.3426718472665877</v>
      </c>
      <c r="AA781" s="54">
        <f t="shared" si="310"/>
        <v>2.3320560683032334</v>
      </c>
      <c r="AB781" s="54">
        <f t="shared" si="310"/>
        <v>2.3197474247338041</v>
      </c>
      <c r="AC781" s="54">
        <f t="shared" ref="AC781:AL790" si="311">IFERROR($C781 + $D781 * (1 - EXP(-AC$9 / $G781)) / (AC$9 / $G781)+ $E781 * ((1 - EXP(-AC$9 / $G781)) / (AC$9 / $G781) - EXP(-AC$9 / $G781))+ $F781 * ((1 - EXP(-AC$9 / $H781)) / (AC$9 / $H781) - EXP(-AC$9 / $H781)),"n.a")</f>
        <v>2.3059692249017258</v>
      </c>
      <c r="AD781" s="54">
        <f t="shared" si="311"/>
        <v>2.290929894504556</v>
      </c>
      <c r="AE781" s="54">
        <f t="shared" si="311"/>
        <v>2.2748217122200858</v>
      </c>
      <c r="AF781" s="54">
        <f t="shared" si="311"/>
        <v>2.2578204660189627</v>
      </c>
      <c r="AG781" s="54">
        <f t="shared" si="311"/>
        <v>2.2400856996339029</v>
      </c>
      <c r="AH781" s="54">
        <f t="shared" si="311"/>
        <v>2.2217613285919753</v>
      </c>
      <c r="AI781" s="54">
        <f t="shared" si="311"/>
        <v>2.2029764776106142</v>
      </c>
      <c r="AJ781" s="54">
        <f t="shared" si="311"/>
        <v>2.1838464395126835</v>
      </c>
      <c r="AK781" s="54">
        <f t="shared" si="311"/>
        <v>2.1644736885023281</v>
      </c>
      <c r="AL781" s="54">
        <f t="shared" si="311"/>
        <v>2.1449489029551554</v>
      </c>
      <c r="AN781" s="55">
        <f t="shared" si="303"/>
        <v>6.7869999999999986E-2</v>
      </c>
      <c r="AO781" s="55">
        <f t="shared" si="304"/>
        <v>-9.8339999999999983E-2</v>
      </c>
      <c r="AP781" s="55">
        <f t="shared" si="305"/>
        <v>9.0019999999999989E-2</v>
      </c>
      <c r="AQ781" s="55">
        <f t="shared" si="306"/>
        <v>-0.1671200000000006</v>
      </c>
      <c r="AR781" s="55">
        <f t="shared" si="307"/>
        <v>-2.5680000000000036E-2</v>
      </c>
      <c r="AS781" s="55">
        <f t="shared" si="308"/>
        <v>-0.30386999999999986</v>
      </c>
    </row>
    <row r="782" spans="1:45" ht="13.5" customHeight="1">
      <c r="A782" s="51">
        <v>772</v>
      </c>
      <c r="B782" s="52">
        <v>44935</v>
      </c>
      <c r="C782" s="53">
        <v>0.76395000000000002</v>
      </c>
      <c r="D782" s="53">
        <v>0.85582000000000003</v>
      </c>
      <c r="E782" s="53">
        <v>4.0915699999999999</v>
      </c>
      <c r="F782" s="53">
        <v>4.5386899999999999</v>
      </c>
      <c r="G782" s="53">
        <v>0.70389000000000002</v>
      </c>
      <c r="H782" s="53">
        <v>10.415760000000001</v>
      </c>
      <c r="I782" s="54">
        <f t="shared" si="309"/>
        <v>2.6212875972434242</v>
      </c>
      <c r="J782" s="54">
        <f t="shared" si="309"/>
        <v>2.5486258756708744</v>
      </c>
      <c r="K782" s="54">
        <f t="shared" si="309"/>
        <v>2.3914258888692328</v>
      </c>
      <c r="L782" s="54">
        <f t="shared" si="309"/>
        <v>2.2951304158857599</v>
      </c>
      <c r="M782" s="54">
        <f t="shared" si="309"/>
        <v>2.2527117597619797</v>
      </c>
      <c r="N782" s="54">
        <f t="shared" si="309"/>
        <v>2.2422575482242557</v>
      </c>
      <c r="O782" s="54">
        <f t="shared" si="309"/>
        <v>2.248248522603908</v>
      </c>
      <c r="P782" s="54">
        <f t="shared" si="309"/>
        <v>2.2615500477358346</v>
      </c>
      <c r="Q782" s="54">
        <f t="shared" si="309"/>
        <v>2.277053148505404</v>
      </c>
      <c r="R782" s="54">
        <f t="shared" si="309"/>
        <v>2.291959546336515</v>
      </c>
      <c r="S782" s="54">
        <f t="shared" si="310"/>
        <v>2.304779346304783</v>
      </c>
      <c r="T782" s="54">
        <f t="shared" si="310"/>
        <v>2.3147715877963462</v>
      </c>
      <c r="U782" s="54">
        <f t="shared" si="310"/>
        <v>2.3216303475067201</v>
      </c>
      <c r="V782" s="54">
        <f t="shared" si="310"/>
        <v>2.3253045352769002</v>
      </c>
      <c r="W782" s="54">
        <f t="shared" si="310"/>
        <v>2.3258916289041585</v>
      </c>
      <c r="X782" s="54">
        <f t="shared" si="310"/>
        <v>2.3235734650008903</v>
      </c>
      <c r="Y782" s="54">
        <f t="shared" si="310"/>
        <v>2.3185767011656448</v>
      </c>
      <c r="Z782" s="54">
        <f t="shared" si="310"/>
        <v>2.3111481796060795</v>
      </c>
      <c r="AA782" s="54">
        <f t="shared" si="310"/>
        <v>2.3015395239030942</v>
      </c>
      <c r="AB782" s="54">
        <f t="shared" si="310"/>
        <v>2.2899975789722404</v>
      </c>
      <c r="AC782" s="54">
        <f t="shared" si="311"/>
        <v>2.2767586105143138</v>
      </c>
      <c r="AD782" s="54">
        <f t="shared" si="311"/>
        <v>2.2620449519686376</v>
      </c>
      <c r="AE782" s="54">
        <f t="shared" si="311"/>
        <v>2.2460632556260234</v>
      </c>
      <c r="AF782" s="54">
        <f t="shared" si="311"/>
        <v>2.2290037962702844</v>
      </c>
      <c r="AG782" s="54">
        <f t="shared" si="311"/>
        <v>2.2110404613287686</v>
      </c>
      <c r="AH782" s="54">
        <f t="shared" si="311"/>
        <v>2.192331181926404</v>
      </c>
      <c r="AI782" s="54">
        <f t="shared" si="311"/>
        <v>2.1730186386943937</v>
      </c>
      <c r="AJ782" s="54">
        <f t="shared" si="311"/>
        <v>2.1532311293947903</v>
      </c>
      <c r="AK782" s="54">
        <f t="shared" si="311"/>
        <v>2.1330835215088615</v>
      </c>
      <c r="AL782" s="54">
        <f t="shared" si="311"/>
        <v>2.1126782376711937</v>
      </c>
      <c r="AN782" s="55">
        <f t="shared" si="303"/>
        <v>-0.16791999999999996</v>
      </c>
      <c r="AO782" s="55">
        <f t="shared" si="304"/>
        <v>0.27354000000000001</v>
      </c>
      <c r="AP782" s="55">
        <f t="shared" si="305"/>
        <v>3.2199999999997786E-3</v>
      </c>
      <c r="AQ782" s="55">
        <f t="shared" si="306"/>
        <v>0.40655000000000019</v>
      </c>
      <c r="AR782" s="55">
        <f t="shared" si="307"/>
        <v>1.917000000000002E-2</v>
      </c>
      <c r="AS782" s="55">
        <f t="shared" si="308"/>
        <v>0.34517000000000131</v>
      </c>
    </row>
    <row r="783" spans="1:45" ht="13.5" customHeight="1">
      <c r="A783" s="51">
        <v>773</v>
      </c>
      <c r="B783" s="52">
        <v>44936</v>
      </c>
      <c r="C783" s="53">
        <v>0.56125999999999998</v>
      </c>
      <c r="D783" s="53">
        <v>1.11839</v>
      </c>
      <c r="E783" s="53">
        <v>4.2074100000000003</v>
      </c>
      <c r="F783" s="53">
        <v>5.1770199999999997</v>
      </c>
      <c r="G783" s="53">
        <v>0.75785000000000002</v>
      </c>
      <c r="H783" s="53">
        <v>10.711080000000001</v>
      </c>
      <c r="I783" s="54">
        <f t="shared" si="309"/>
        <v>2.6213562768739131</v>
      </c>
      <c r="J783" s="54">
        <f t="shared" si="309"/>
        <v>2.5618334089992079</v>
      </c>
      <c r="K783" s="54">
        <f t="shared" si="309"/>
        <v>2.4034820438421409</v>
      </c>
      <c r="L783" s="54">
        <f t="shared" si="309"/>
        <v>2.3002780142616688</v>
      </c>
      <c r="M783" s="54">
        <f t="shared" si="309"/>
        <v>2.2523174473247134</v>
      </c>
      <c r="N783" s="54">
        <f t="shared" si="309"/>
        <v>2.2392422764936164</v>
      </c>
      <c r="O783" s="54">
        <f t="shared" si="309"/>
        <v>2.2450157406786664</v>
      </c>
      <c r="P783" s="54">
        <f t="shared" si="309"/>
        <v>2.2596476241734811</v>
      </c>
      <c r="Q783" s="54">
        <f t="shared" si="309"/>
        <v>2.2773337389608939</v>
      </c>
      <c r="R783" s="54">
        <f t="shared" si="309"/>
        <v>2.2947994548330168</v>
      </c>
      <c r="S783" s="54">
        <f t="shared" si="310"/>
        <v>2.310249110425044</v>
      </c>
      <c r="T783" s="54">
        <f t="shared" si="310"/>
        <v>2.3227518790655979</v>
      </c>
      <c r="U783" s="54">
        <f t="shared" si="310"/>
        <v>2.3318874555777067</v>
      </c>
      <c r="V783" s="54">
        <f t="shared" si="310"/>
        <v>2.337539137098652</v>
      </c>
      <c r="W783" s="54">
        <f t="shared" si="310"/>
        <v>2.3397704325903259</v>
      </c>
      <c r="X783" s="54">
        <f t="shared" si="310"/>
        <v>2.3387498703408816</v>
      </c>
      <c r="Y783" s="54">
        <f t="shared" si="310"/>
        <v>2.334704323941506</v>
      </c>
      <c r="Z783" s="54">
        <f t="shared" si="310"/>
        <v>2.3278896607451589</v>
      </c>
      <c r="AA783" s="54">
        <f t="shared" si="310"/>
        <v>2.3185721715791674</v>
      </c>
      <c r="AB783" s="54">
        <f t="shared" si="310"/>
        <v>2.307016853523582</v>
      </c>
      <c r="AC783" s="54">
        <f t="shared" si="311"/>
        <v>2.2934801244336787</v>
      </c>
      <c r="AD783" s="54">
        <f t="shared" si="311"/>
        <v>2.278205441024427</v>
      </c>
      <c r="AE783" s="54">
        <f t="shared" si="311"/>
        <v>2.2614208357634831</v>
      </c>
      <c r="AF783" s="54">
        <f t="shared" si="311"/>
        <v>2.243337726554063</v>
      </c>
      <c r="AG783" s="54">
        <f t="shared" si="311"/>
        <v>2.2241505689965031</v>
      </c>
      <c r="AH783" s="54">
        <f t="shared" si="311"/>
        <v>2.204037061219041</v>
      </c>
      <c r="AI783" s="54">
        <f t="shared" si="311"/>
        <v>2.1831587039407601</v>
      </c>
      <c r="AJ783" s="54">
        <f t="shared" si="311"/>
        <v>2.161661580622761</v>
      </c>
      <c r="AK783" s="54">
        <f t="shared" si="311"/>
        <v>2.1396772648556279</v>
      </c>
      <c r="AL783" s="54">
        <f t="shared" si="311"/>
        <v>2.1173237912158438</v>
      </c>
      <c r="AN783" s="55">
        <f t="shared" si="303"/>
        <v>-0.20269000000000004</v>
      </c>
      <c r="AO783" s="55">
        <f t="shared" si="304"/>
        <v>0.26256999999999997</v>
      </c>
      <c r="AP783" s="55">
        <f t="shared" si="305"/>
        <v>0.11584000000000039</v>
      </c>
      <c r="AQ783" s="55">
        <f t="shared" si="306"/>
        <v>0.63832999999999984</v>
      </c>
      <c r="AR783" s="55">
        <f t="shared" si="307"/>
        <v>5.3960000000000008E-2</v>
      </c>
      <c r="AS783" s="55">
        <f t="shared" si="308"/>
        <v>0.29532000000000025</v>
      </c>
    </row>
    <row r="784" spans="1:45" ht="13.5" customHeight="1">
      <c r="A784" s="51">
        <v>774</v>
      </c>
      <c r="B784" s="52">
        <v>44937</v>
      </c>
      <c r="C784" s="53">
        <v>0.65458000000000005</v>
      </c>
      <c r="D784" s="53">
        <v>0.89793999999999996</v>
      </c>
      <c r="E784" s="53">
        <v>4.3785600000000002</v>
      </c>
      <c r="F784" s="53">
        <v>4.7586199999999996</v>
      </c>
      <c r="G784" s="53">
        <v>0.70055000000000001</v>
      </c>
      <c r="H784" s="53">
        <v>10.51821</v>
      </c>
      <c r="I784" s="54">
        <f t="shared" si="309"/>
        <v>2.6260449203647944</v>
      </c>
      <c r="J784" s="54">
        <f t="shared" si="309"/>
        <v>2.5433392070031196</v>
      </c>
      <c r="K784" s="54">
        <f t="shared" si="309"/>
        <v>2.3716447387997657</v>
      </c>
      <c r="L784" s="54">
        <f t="shared" si="309"/>
        <v>2.2662004861195717</v>
      </c>
      <c r="M784" s="54">
        <f t="shared" si="309"/>
        <v>2.2189431327757765</v>
      </c>
      <c r="N784" s="54">
        <f t="shared" si="309"/>
        <v>2.2062345037989353</v>
      </c>
      <c r="O784" s="54">
        <f t="shared" si="309"/>
        <v>2.2114200794904582</v>
      </c>
      <c r="P784" s="54">
        <f t="shared" si="309"/>
        <v>2.2247087404323689</v>
      </c>
      <c r="Q784" s="54">
        <f t="shared" si="309"/>
        <v>2.2406163345356322</v>
      </c>
      <c r="R784" s="54">
        <f t="shared" si="309"/>
        <v>2.256126049781555</v>
      </c>
      <c r="S784" s="54">
        <f t="shared" si="310"/>
        <v>2.2696178779126286</v>
      </c>
      <c r="T784" s="54">
        <f t="shared" si="310"/>
        <v>2.280272364149265</v>
      </c>
      <c r="U784" s="54">
        <f t="shared" si="310"/>
        <v>2.2877363311561307</v>
      </c>
      <c r="V784" s="54">
        <f t="shared" si="310"/>
        <v>2.291930943935931</v>
      </c>
      <c r="W784" s="54">
        <f t="shared" si="310"/>
        <v>2.2929384193028888</v>
      </c>
      <c r="X784" s="54">
        <f t="shared" si="310"/>
        <v>2.29093345623129</v>
      </c>
      <c r="Y784" s="54">
        <f t="shared" si="310"/>
        <v>2.2861409074159305</v>
      </c>
      <c r="Z784" s="54">
        <f t="shared" si="310"/>
        <v>2.2788093110275369</v>
      </c>
      <c r="AA784" s="54">
        <f t="shared" si="310"/>
        <v>2.2691942599745079</v>
      </c>
      <c r="AB784" s="54">
        <f t="shared" si="310"/>
        <v>2.2575480059806505</v>
      </c>
      <c r="AC784" s="54">
        <f t="shared" si="311"/>
        <v>2.2441130830329827</v>
      </c>
      <c r="AD784" s="54">
        <f t="shared" si="311"/>
        <v>2.2291185543664946</v>
      </c>
      <c r="AE784" s="54">
        <f t="shared" si="311"/>
        <v>2.2127779849613898</v>
      </c>
      <c r="AF784" s="54">
        <f t="shared" si="311"/>
        <v>2.1952885514797713</v>
      </c>
      <c r="AG784" s="54">
        <f t="shared" si="311"/>
        <v>2.1768308988628626</v>
      </c>
      <c r="AH784" s="54">
        <f t="shared" si="311"/>
        <v>2.1575694808694239</v>
      </c>
      <c r="AI784" s="54">
        <f t="shared" si="311"/>
        <v>2.13765320639496</v>
      </c>
      <c r="AJ784" s="54">
        <f t="shared" si="311"/>
        <v>2.1172162700874062</v>
      </c>
      <c r="AK784" s="54">
        <f t="shared" si="311"/>
        <v>2.0963790842544485</v>
      </c>
      <c r="AL784" s="54">
        <f t="shared" si="311"/>
        <v>2.0752492554682349</v>
      </c>
      <c r="AN784" s="55">
        <f t="shared" si="303"/>
        <v>9.332000000000007E-2</v>
      </c>
      <c r="AO784" s="55">
        <f t="shared" si="304"/>
        <v>-0.22045000000000003</v>
      </c>
      <c r="AP784" s="55">
        <f t="shared" si="305"/>
        <v>0.17114999999999991</v>
      </c>
      <c r="AQ784" s="55">
        <f t="shared" si="306"/>
        <v>-0.41840000000000011</v>
      </c>
      <c r="AR784" s="55">
        <f t="shared" si="307"/>
        <v>-5.7300000000000018E-2</v>
      </c>
      <c r="AS784" s="55">
        <f t="shared" si="308"/>
        <v>-0.19287000000000099</v>
      </c>
    </row>
    <row r="785" spans="1:45" ht="13.5" customHeight="1">
      <c r="A785" s="51">
        <v>775</v>
      </c>
      <c r="B785" s="52">
        <v>44938</v>
      </c>
      <c r="C785" s="53">
        <v>0.20610999999999999</v>
      </c>
      <c r="D785" s="53">
        <v>1.5917399999999999</v>
      </c>
      <c r="E785" s="53">
        <v>4.3517000000000001</v>
      </c>
      <c r="F785" s="53">
        <v>5.9519200000000003</v>
      </c>
      <c r="G785" s="53">
        <v>0.82328999999999997</v>
      </c>
      <c r="H785" s="53">
        <v>11.17306</v>
      </c>
      <c r="I785" s="54">
        <f t="shared" si="309"/>
        <v>2.6062267237048413</v>
      </c>
      <c r="J785" s="54">
        <f t="shared" si="309"/>
        <v>2.5269689145513956</v>
      </c>
      <c r="K785" s="54">
        <f t="shared" si="309"/>
        <v>2.3501682813664804</v>
      </c>
      <c r="L785" s="54">
        <f t="shared" si="309"/>
        <v>2.2283655268058307</v>
      </c>
      <c r="M785" s="54">
        <f t="shared" si="309"/>
        <v>2.1663163723070782</v>
      </c>
      <c r="N785" s="54">
        <f t="shared" si="309"/>
        <v>2.1444882331507005</v>
      </c>
      <c r="O785" s="54">
        <f t="shared" si="309"/>
        <v>2.145824671629148</v>
      </c>
      <c r="P785" s="54">
        <f t="shared" si="309"/>
        <v>2.1590202849489382</v>
      </c>
      <c r="Q785" s="54">
        <f t="shared" si="309"/>
        <v>2.1771890551349093</v>
      </c>
      <c r="R785" s="54">
        <f t="shared" si="309"/>
        <v>2.1962813613867143</v>
      </c>
      <c r="S785" s="54">
        <f t="shared" si="310"/>
        <v>2.2139752043230319</v>
      </c>
      <c r="T785" s="54">
        <f t="shared" si="310"/>
        <v>2.2289895141435565</v>
      </c>
      <c r="U785" s="54">
        <f t="shared" si="310"/>
        <v>2.2406728865722343</v>
      </c>
      <c r="V785" s="54">
        <f t="shared" si="310"/>
        <v>2.2487573258300055</v>
      </c>
      <c r="W785" s="54">
        <f t="shared" si="310"/>
        <v>2.2532087948400643</v>
      </c>
      <c r="X785" s="54">
        <f t="shared" si="310"/>
        <v>2.2541348778685872</v>
      </c>
      <c r="Y785" s="54">
        <f t="shared" si="310"/>
        <v>2.2517267238645418</v>
      </c>
      <c r="Z785" s="54">
        <f t="shared" si="310"/>
        <v>2.2462220169843778</v>
      </c>
      <c r="AA785" s="54">
        <f t="shared" si="310"/>
        <v>2.237881133909327</v>
      </c>
      <c r="AB785" s="54">
        <f t="shared" si="310"/>
        <v>2.2269717427072391</v>
      </c>
      <c r="AC785" s="54">
        <f t="shared" si="311"/>
        <v>2.2137589028827542</v>
      </c>
      <c r="AD785" s="54">
        <f t="shared" si="311"/>
        <v>2.1984988031998491</v>
      </c>
      <c r="AE785" s="54">
        <f t="shared" si="311"/>
        <v>2.1814349318044015</v>
      </c>
      <c r="AF785" s="54">
        <f t="shared" si="311"/>
        <v>2.162795884418335</v>
      </c>
      <c r="AG785" s="54">
        <f t="shared" si="311"/>
        <v>2.142794278958164</v>
      </c>
      <c r="AH785" s="54">
        <f t="shared" si="311"/>
        <v>2.121626415887782</v>
      </c>
      <c r="AI785" s="54">
        <f t="shared" si="311"/>
        <v>2.0994724368916575</v>
      </c>
      <c r="AJ785" s="54">
        <f t="shared" si="311"/>
        <v>2.0764968106983424</v>
      </c>
      <c r="AK785" s="54">
        <f t="shared" si="311"/>
        <v>2.0528490269192883</v>
      </c>
      <c r="AL785" s="54">
        <f t="shared" si="311"/>
        <v>2.0286644147148092</v>
      </c>
      <c r="AN785" s="55">
        <f t="shared" si="303"/>
        <v>-0.44847000000000004</v>
      </c>
      <c r="AO785" s="55">
        <f t="shared" si="304"/>
        <v>0.69379999999999997</v>
      </c>
      <c r="AP785" s="55">
        <f t="shared" si="305"/>
        <v>-2.6860000000000106E-2</v>
      </c>
      <c r="AQ785" s="55">
        <f t="shared" si="306"/>
        <v>1.1933000000000007</v>
      </c>
      <c r="AR785" s="55">
        <f t="shared" si="307"/>
        <v>0.12273999999999996</v>
      </c>
      <c r="AS785" s="55">
        <f t="shared" si="308"/>
        <v>0.65484999999999971</v>
      </c>
    </row>
    <row r="786" spans="1:45" ht="13.5" customHeight="1">
      <c r="A786" s="51">
        <v>776</v>
      </c>
      <c r="B786" s="52">
        <v>44939</v>
      </c>
      <c r="C786" s="53">
        <v>0.11624</v>
      </c>
      <c r="D786" s="53">
        <v>1.62822</v>
      </c>
      <c r="E786" s="53">
        <v>4.4479199999999999</v>
      </c>
      <c r="F786" s="53">
        <v>6.0351900000000001</v>
      </c>
      <c r="G786" s="53">
        <v>0.79535999999999996</v>
      </c>
      <c r="H786" s="53">
        <v>11.38984</v>
      </c>
      <c r="I786" s="54">
        <f t="shared" si="309"/>
        <v>2.55925952676948</v>
      </c>
      <c r="J786" s="54">
        <f t="shared" si="309"/>
        <v>2.4490490546181514</v>
      </c>
      <c r="K786" s="54">
        <f t="shared" si="309"/>
        <v>2.2558545930289364</v>
      </c>
      <c r="L786" s="54">
        <f t="shared" si="309"/>
        <v>2.1288655984191811</v>
      </c>
      <c r="M786" s="54">
        <f t="shared" si="309"/>
        <v>2.0666959939973379</v>
      </c>
      <c r="N786" s="54">
        <f t="shared" si="309"/>
        <v>2.0466231094388552</v>
      </c>
      <c r="O786" s="54">
        <f t="shared" si="309"/>
        <v>2.0503038401955904</v>
      </c>
      <c r="P786" s="54">
        <f t="shared" si="309"/>
        <v>2.0659782112010356</v>
      </c>
      <c r="Q786" s="54">
        <f t="shared" si="309"/>
        <v>2.0866152672024856</v>
      </c>
      <c r="R786" s="54">
        <f t="shared" si="309"/>
        <v>2.108123106202497</v>
      </c>
      <c r="S786" s="54">
        <f t="shared" si="310"/>
        <v>2.1281673242400925</v>
      </c>
      <c r="T786" s="54">
        <f t="shared" si="310"/>
        <v>2.1454613972944649</v>
      </c>
      <c r="U786" s="54">
        <f t="shared" si="310"/>
        <v>2.159349303033733</v>
      </c>
      <c r="V786" s="54">
        <f t="shared" si="310"/>
        <v>2.1695582403243292</v>
      </c>
      <c r="W786" s="54">
        <f t="shared" si="310"/>
        <v>2.1760494228817961</v>
      </c>
      <c r="X786" s="54">
        <f t="shared" si="310"/>
        <v>2.1789261322971689</v>
      </c>
      <c r="Y786" s="54">
        <f t="shared" si="310"/>
        <v>2.178375936164084</v>
      </c>
      <c r="Z786" s="54">
        <f t="shared" si="310"/>
        <v>2.1746337986444595</v>
      </c>
      <c r="AA786" s="54">
        <f t="shared" si="310"/>
        <v>2.1679582775696509</v>
      </c>
      <c r="AB786" s="54">
        <f t="shared" si="310"/>
        <v>2.158616098806529</v>
      </c>
      <c r="AC786" s="54">
        <f t="shared" si="311"/>
        <v>2.1468721943244944</v>
      </c>
      <c r="AD786" s="54">
        <f t="shared" si="311"/>
        <v>2.1329833584789148</v>
      </c>
      <c r="AE786" s="54">
        <f t="shared" si="311"/>
        <v>2.1171943284759496</v>
      </c>
      <c r="AF786" s="54">
        <f t="shared" si="311"/>
        <v>2.0997355018635488</v>
      </c>
      <c r="AG786" s="54">
        <f t="shared" si="311"/>
        <v>2.0808217636363899</v>
      </c>
      <c r="AH786" s="54">
        <f t="shared" si="311"/>
        <v>2.0606520646766717</v>
      </c>
      <c r="AI786" s="54">
        <f t="shared" si="311"/>
        <v>2.0394095053654389</v>
      </c>
      <c r="AJ786" s="54">
        <f t="shared" si="311"/>
        <v>2.0172617537048709</v>
      </c>
      <c r="AK786" s="54">
        <f t="shared" si="311"/>
        <v>1.9943616788644805</v>
      </c>
      <c r="AL786" s="54">
        <f t="shared" si="311"/>
        <v>1.9708481167275282</v>
      </c>
      <c r="AN786" s="55">
        <f t="shared" si="303"/>
        <v>-8.9869999999999992E-2</v>
      </c>
      <c r="AO786" s="55">
        <f t="shared" si="304"/>
        <v>3.6480000000000068E-2</v>
      </c>
      <c r="AP786" s="55">
        <f t="shared" si="305"/>
        <v>9.621999999999975E-2</v>
      </c>
      <c r="AQ786" s="55">
        <f t="shared" si="306"/>
        <v>8.3269999999999733E-2</v>
      </c>
      <c r="AR786" s="55">
        <f t="shared" si="307"/>
        <v>-2.793000000000001E-2</v>
      </c>
      <c r="AS786" s="55">
        <f t="shared" si="308"/>
        <v>0.21677999999999997</v>
      </c>
    </row>
    <row r="787" spans="1:45" ht="13.5" customHeight="1">
      <c r="A787" s="51">
        <v>777</v>
      </c>
      <c r="B787" s="52">
        <v>44942</v>
      </c>
      <c r="C787" s="53">
        <v>0.23894000000000001</v>
      </c>
      <c r="D787" s="53">
        <v>1.53146</v>
      </c>
      <c r="E787" s="53">
        <v>4.3847199999999997</v>
      </c>
      <c r="F787" s="53">
        <v>5.9719100000000003</v>
      </c>
      <c r="G787" s="53">
        <v>0.80159000000000002</v>
      </c>
      <c r="H787" s="53">
        <v>11.34545</v>
      </c>
      <c r="I787" s="54">
        <f t="shared" si="309"/>
        <v>2.6080691632426678</v>
      </c>
      <c r="J787" s="54">
        <f t="shared" si="309"/>
        <v>2.52121547015143</v>
      </c>
      <c r="K787" s="54">
        <f t="shared" si="309"/>
        <v>2.3416315471287539</v>
      </c>
      <c r="L787" s="54">
        <f t="shared" si="309"/>
        <v>2.2217744601235951</v>
      </c>
      <c r="M787" s="54">
        <f t="shared" si="309"/>
        <v>2.1633153153142484</v>
      </c>
      <c r="N787" s="54">
        <f t="shared" si="309"/>
        <v>2.1452111684735371</v>
      </c>
      <c r="O787" s="54">
        <f t="shared" si="309"/>
        <v>2.1499466194598025</v>
      </c>
      <c r="P787" s="54">
        <f t="shared" si="309"/>
        <v>2.1661695203845053</v>
      </c>
      <c r="Q787" s="54">
        <f t="shared" si="309"/>
        <v>2.1870600871056052</v>
      </c>
      <c r="R787" s="54">
        <f t="shared" si="309"/>
        <v>2.2086436735461259</v>
      </c>
      <c r="S787" s="54">
        <f t="shared" si="310"/>
        <v>2.2286556449773274</v>
      </c>
      <c r="T787" s="54">
        <f t="shared" si="310"/>
        <v>2.2458534067892986</v>
      </c>
      <c r="U787" s="54">
        <f t="shared" si="310"/>
        <v>2.2596097450784782</v>
      </c>
      <c r="V787" s="54">
        <f t="shared" si="310"/>
        <v>2.2696712533028367</v>
      </c>
      <c r="W787" s="54">
        <f t="shared" si="310"/>
        <v>2.2760123884830827</v>
      </c>
      <c r="X787" s="54">
        <f t="shared" si="310"/>
        <v>2.2787455072500822</v>
      </c>
      <c r="Y787" s="54">
        <f t="shared" si="310"/>
        <v>2.278064350258119</v>
      </c>
      <c r="Z787" s="54">
        <f t="shared" si="310"/>
        <v>2.2742079933474684</v>
      </c>
      <c r="AA787" s="54">
        <f t="shared" si="310"/>
        <v>2.2674376200685207</v>
      </c>
      <c r="AB787" s="54">
        <f t="shared" si="310"/>
        <v>2.2580214998505408</v>
      </c>
      <c r="AC787" s="54">
        <f t="shared" si="311"/>
        <v>2.2462253152956597</v>
      </c>
      <c r="AD787" s="54">
        <f t="shared" si="311"/>
        <v>2.2323060291911316</v>
      </c>
      <c r="AE787" s="54">
        <f t="shared" si="311"/>
        <v>2.2165081207176849</v>
      </c>
      <c r="AF787" s="54">
        <f t="shared" si="311"/>
        <v>2.1990614194170557</v>
      </c>
      <c r="AG787" s="54">
        <f t="shared" si="311"/>
        <v>2.180180020248554</v>
      </c>
      <c r="AH787" s="54">
        <f t="shared" si="311"/>
        <v>2.1600619289433829</v>
      </c>
      <c r="AI787" s="54">
        <f t="shared" si="311"/>
        <v>2.1388891968025803</v>
      </c>
      <c r="AJ787" s="54">
        <f t="shared" si="311"/>
        <v>2.1168283781081625</v>
      </c>
      <c r="AK787" s="54">
        <f t="shared" si="311"/>
        <v>2.0940311938622034</v>
      </c>
      <c r="AL787" s="54">
        <f t="shared" si="311"/>
        <v>2.0706353205082655</v>
      </c>
      <c r="AN787" s="55">
        <f t="shared" si="303"/>
        <v>0.12270000000000002</v>
      </c>
      <c r="AO787" s="55">
        <f t="shared" si="304"/>
        <v>-9.6759999999999957E-2</v>
      </c>
      <c r="AP787" s="55">
        <f t="shared" si="305"/>
        <v>-6.3200000000000145E-2</v>
      </c>
      <c r="AQ787" s="55">
        <f t="shared" si="306"/>
        <v>-6.3279999999999781E-2</v>
      </c>
      <c r="AR787" s="55">
        <f t="shared" si="307"/>
        <v>6.2300000000000688E-3</v>
      </c>
      <c r="AS787" s="55">
        <f t="shared" si="308"/>
        <v>-4.438999999999993E-2</v>
      </c>
    </row>
    <row r="788" spans="1:45" ht="13.5" customHeight="1">
      <c r="A788" s="51">
        <v>778</v>
      </c>
      <c r="B788" s="52">
        <v>44943</v>
      </c>
      <c r="C788" s="53">
        <v>0.43554999999999999</v>
      </c>
      <c r="D788" s="53">
        <v>1.2846900000000001</v>
      </c>
      <c r="E788" s="53">
        <v>4.2981600000000002</v>
      </c>
      <c r="F788" s="53">
        <v>5.2893999999999997</v>
      </c>
      <c r="G788" s="53">
        <v>0.75385000000000002</v>
      </c>
      <c r="H788" s="53">
        <v>11.24105</v>
      </c>
      <c r="I788" s="54">
        <f t="shared" si="309"/>
        <v>2.6082672409230456</v>
      </c>
      <c r="J788" s="54">
        <f t="shared" si="309"/>
        <v>2.507183776440904</v>
      </c>
      <c r="K788" s="54">
        <f t="shared" si="309"/>
        <v>2.3238116547850782</v>
      </c>
      <c r="L788" s="54">
        <f t="shared" si="309"/>
        <v>2.2061610111388563</v>
      </c>
      <c r="M788" s="54">
        <f t="shared" si="309"/>
        <v>2.1499152287607726</v>
      </c>
      <c r="N788" s="54">
        <f t="shared" si="309"/>
        <v>2.1322468129904291</v>
      </c>
      <c r="O788" s="54">
        <f t="shared" si="309"/>
        <v>2.135775511625341</v>
      </c>
      <c r="P788" s="54">
        <f t="shared" si="309"/>
        <v>2.1497427317592033</v>
      </c>
      <c r="Q788" s="54">
        <f t="shared" si="309"/>
        <v>2.1678701745026241</v>
      </c>
      <c r="R788" s="54">
        <f t="shared" si="309"/>
        <v>2.1865680762303406</v>
      </c>
      <c r="S788" s="54">
        <f t="shared" si="310"/>
        <v>2.2038182614874415</v>
      </c>
      <c r="T788" s="54">
        <f t="shared" si="310"/>
        <v>2.2185256727141405</v>
      </c>
      <c r="U788" s="54">
        <f t="shared" si="310"/>
        <v>2.2301450289180491</v>
      </c>
      <c r="V788" s="54">
        <f t="shared" si="310"/>
        <v>2.2384625898538895</v>
      </c>
      <c r="W788" s="54">
        <f t="shared" si="310"/>
        <v>2.2434655812687874</v>
      </c>
      <c r="X788" s="54">
        <f t="shared" si="310"/>
        <v>2.245262174525124</v>
      </c>
      <c r="Y788" s="54">
        <f t="shared" si="310"/>
        <v>2.2440314082789774</v>
      </c>
      <c r="Z788" s="54">
        <f t="shared" si="310"/>
        <v>2.239991338474113</v>
      </c>
      <c r="AA788" s="54">
        <f t="shared" si="310"/>
        <v>2.233378573160103</v>
      </c>
      <c r="AB788" s="54">
        <f t="shared" si="310"/>
        <v>2.2244350793078036</v>
      </c>
      <c r="AC788" s="54">
        <f t="shared" si="311"/>
        <v>2.2133997228289264</v>
      </c>
      <c r="AD788" s="54">
        <f t="shared" si="311"/>
        <v>2.2005029360629154</v>
      </c>
      <c r="AE788" s="54">
        <f t="shared" si="311"/>
        <v>2.1859634750063055</v>
      </c>
      <c r="AF788" s="54">
        <f t="shared" si="311"/>
        <v>2.1699865829319633</v>
      </c>
      <c r="AG788" s="54">
        <f t="shared" si="311"/>
        <v>2.1527631031022532</v>
      </c>
      <c r="AH788" s="54">
        <f t="shared" si="311"/>
        <v>2.1344692303905624</v>
      </c>
      <c r="AI788" s="54">
        <f t="shared" si="311"/>
        <v>2.1152666890806282</v>
      </c>
      <c r="AJ788" s="54">
        <f t="shared" si="311"/>
        <v>2.0953031897016663</v>
      </c>
      <c r="AK788" s="54">
        <f t="shared" si="311"/>
        <v>2.0747130625184376</v>
      </c>
      <c r="AL788" s="54">
        <f t="shared" si="311"/>
        <v>2.0536179962166008</v>
      </c>
      <c r="AN788" s="55">
        <f t="shared" si="303"/>
        <v>0.19660999999999998</v>
      </c>
      <c r="AO788" s="55">
        <f t="shared" si="304"/>
        <v>-0.24676999999999993</v>
      </c>
      <c r="AP788" s="55">
        <f t="shared" si="305"/>
        <v>-8.6559999999999526E-2</v>
      </c>
      <c r="AQ788" s="55">
        <f t="shared" si="306"/>
        <v>-0.68251000000000062</v>
      </c>
      <c r="AR788" s="55">
        <f t="shared" si="307"/>
        <v>-4.7740000000000005E-2</v>
      </c>
      <c r="AS788" s="55">
        <f t="shared" si="308"/>
        <v>-0.10440000000000005</v>
      </c>
    </row>
    <row r="789" spans="1:45" ht="13.5" customHeight="1">
      <c r="A789" s="51">
        <v>779</v>
      </c>
      <c r="B789" s="52">
        <v>44944</v>
      </c>
      <c r="C789" s="53">
        <v>0.21057999999999999</v>
      </c>
      <c r="D789" s="53">
        <v>1.54209</v>
      </c>
      <c r="E789" s="53">
        <v>4.2319800000000001</v>
      </c>
      <c r="F789" s="53">
        <v>5.7192400000000001</v>
      </c>
      <c r="G789" s="53">
        <v>0.79100999999999999</v>
      </c>
      <c r="H789" s="53">
        <v>11.517939999999999</v>
      </c>
      <c r="I789" s="54">
        <f t="shared" si="309"/>
        <v>2.5268019956100161</v>
      </c>
      <c r="J789" s="54">
        <f t="shared" si="309"/>
        <v>2.4170435492114493</v>
      </c>
      <c r="K789" s="54">
        <f t="shared" si="309"/>
        <v>2.230637735548028</v>
      </c>
      <c r="L789" s="54">
        <f t="shared" si="309"/>
        <v>2.1087438540545773</v>
      </c>
      <c r="M789" s="54">
        <f t="shared" si="309"/>
        <v>2.0491980106572467</v>
      </c>
      <c r="N789" s="54">
        <f t="shared" si="309"/>
        <v>2.0300058207562945</v>
      </c>
      <c r="O789" s="54">
        <f t="shared" si="309"/>
        <v>2.0335860949527329</v>
      </c>
      <c r="P789" s="54">
        <f t="shared" si="309"/>
        <v>2.0487103613926623</v>
      </c>
      <c r="Q789" s="54">
        <f t="shared" si="309"/>
        <v>2.0686740364690541</v>
      </c>
      <c r="R789" s="54">
        <f t="shared" si="309"/>
        <v>2.0895725929059048</v>
      </c>
      <c r="S789" s="54">
        <f t="shared" si="310"/>
        <v>2.1091725716395309</v>
      </c>
      <c r="T789" s="54">
        <f t="shared" si="310"/>
        <v>2.1262363238491595</v>
      </c>
      <c r="U789" s="54">
        <f t="shared" si="310"/>
        <v>2.140125743584016</v>
      </c>
      <c r="V789" s="54">
        <f t="shared" si="310"/>
        <v>2.1505677451098215</v>
      </c>
      <c r="W789" s="54">
        <f t="shared" si="310"/>
        <v>2.1575127821048081</v>
      </c>
      <c r="X789" s="54">
        <f t="shared" si="310"/>
        <v>2.1610476192193353</v>
      </c>
      <c r="Y789" s="54">
        <f t="shared" si="310"/>
        <v>2.1613404567092855</v>
      </c>
      <c r="Z789" s="54">
        <f t="shared" si="310"/>
        <v>2.1586058386461002</v>
      </c>
      <c r="AA789" s="54">
        <f t="shared" si="310"/>
        <v>2.1530819573889359</v>
      </c>
      <c r="AB789" s="54">
        <f t="shared" si="310"/>
        <v>2.1450158987691959</v>
      </c>
      <c r="AC789" s="54">
        <f t="shared" si="311"/>
        <v>2.1346540713429993</v>
      </c>
      <c r="AD789" s="54">
        <f t="shared" si="311"/>
        <v>2.1222360732168899</v>
      </c>
      <c r="AE789" s="54">
        <f t="shared" si="311"/>
        <v>2.1079908659946596</v>
      </c>
      <c r="AF789" s="54">
        <f t="shared" si="311"/>
        <v>2.092134510171793</v>
      </c>
      <c r="AG789" s="54">
        <f t="shared" si="311"/>
        <v>2.0748689619742429</v>
      </c>
      <c r="AH789" s="54">
        <f t="shared" si="311"/>
        <v>2.0563815916480346</v>
      </c>
      <c r="AI789" s="54">
        <f t="shared" si="311"/>
        <v>2.0368451893069608</v>
      </c>
      <c r="AJ789" s="54">
        <f t="shared" si="311"/>
        <v>2.0164182959344519</v>
      </c>
      <c r="AK789" s="54">
        <f t="shared" si="311"/>
        <v>1.9952457459923436</v>
      </c>
      <c r="AL789" s="54">
        <f t="shared" si="311"/>
        <v>1.9734593418986517</v>
      </c>
      <c r="AN789" s="55">
        <f t="shared" si="303"/>
        <v>-0.22497</v>
      </c>
      <c r="AO789" s="55">
        <f t="shared" si="304"/>
        <v>0.25739999999999985</v>
      </c>
      <c r="AP789" s="55">
        <f t="shared" si="305"/>
        <v>-6.6180000000000128E-2</v>
      </c>
      <c r="AQ789" s="55">
        <f t="shared" si="306"/>
        <v>0.42984000000000044</v>
      </c>
      <c r="AR789" s="55">
        <f t="shared" si="307"/>
        <v>3.7159999999999971E-2</v>
      </c>
      <c r="AS789" s="55">
        <f t="shared" si="308"/>
        <v>0.27688999999999986</v>
      </c>
    </row>
    <row r="790" spans="1:45" ht="13.5" customHeight="1">
      <c r="A790" s="51">
        <v>780</v>
      </c>
      <c r="B790" s="52">
        <v>44945</v>
      </c>
      <c r="C790" s="53">
        <v>4.9399999999999999E-3</v>
      </c>
      <c r="D790" s="53">
        <v>1.81663</v>
      </c>
      <c r="E790" s="53">
        <v>4.3385100000000003</v>
      </c>
      <c r="F790" s="53">
        <v>5.9919399999999996</v>
      </c>
      <c r="G790" s="53">
        <v>0.84136999999999995</v>
      </c>
      <c r="H790" s="53">
        <v>11.457409999999999</v>
      </c>
      <c r="I790" s="54">
        <f t="shared" si="309"/>
        <v>2.5308594825506159</v>
      </c>
      <c r="J790" s="54">
        <f t="shared" si="309"/>
        <v>2.417177319138744</v>
      </c>
      <c r="K790" s="54">
        <f t="shared" si="309"/>
        <v>2.2197638613910744</v>
      </c>
      <c r="L790" s="54">
        <f t="shared" si="309"/>
        <v>2.0827096830005827</v>
      </c>
      <c r="M790" s="54">
        <f t="shared" si="309"/>
        <v>2.0092610049182813</v>
      </c>
      <c r="N790" s="54">
        <f t="shared" si="309"/>
        <v>1.9791348678790792</v>
      </c>
      <c r="O790" s="54">
        <f t="shared" si="309"/>
        <v>1.9745823017573298</v>
      </c>
      <c r="P790" s="54">
        <f t="shared" si="309"/>
        <v>1.983702486674116</v>
      </c>
      <c r="Q790" s="54">
        <f t="shared" si="309"/>
        <v>1.9991456055883261</v>
      </c>
      <c r="R790" s="54">
        <f t="shared" si="309"/>
        <v>2.0165177136124033</v>
      </c>
      <c r="S790" s="54">
        <f t="shared" si="310"/>
        <v>2.0332444845707078</v>
      </c>
      <c r="T790" s="54">
        <f t="shared" si="310"/>
        <v>2.0478587874517857</v>
      </c>
      <c r="U790" s="54">
        <f t="shared" si="310"/>
        <v>2.0595699690915179</v>
      </c>
      <c r="V790" s="54">
        <f t="shared" si="310"/>
        <v>2.0680040243929274</v>
      </c>
      <c r="W790" s="54">
        <f t="shared" si="310"/>
        <v>2.073044919685131</v>
      </c>
      <c r="X790" s="54">
        <f t="shared" si="310"/>
        <v>2.0747359754888501</v>
      </c>
      <c r="Y790" s="54">
        <f t="shared" si="310"/>
        <v>2.0732174694103782</v>
      </c>
      <c r="Z790" s="54">
        <f t="shared" si="310"/>
        <v>2.0686865393195935</v>
      </c>
      <c r="AA790" s="54">
        <f t="shared" si="310"/>
        <v>2.061371119132696</v>
      </c>
      <c r="AB790" s="54">
        <f t="shared" si="310"/>
        <v>2.0515128892245578</v>
      </c>
      <c r="AC790" s="54">
        <f t="shared" si="311"/>
        <v>2.0393561254124251</v>
      </c>
      <c r="AD790" s="54">
        <f t="shared" si="311"/>
        <v>2.0251404679851421</v>
      </c>
      <c r="AE790" s="54">
        <f t="shared" si="311"/>
        <v>2.0090963283313932</v>
      </c>
      <c r="AF790" s="54">
        <f t="shared" si="311"/>
        <v>1.9914420863228255</v>
      </c>
      <c r="AG790" s="54">
        <f t="shared" si="311"/>
        <v>1.9723825100341446</v>
      </c>
      <c r="AH790" s="54">
        <f t="shared" si="311"/>
        <v>1.9521080108514501</v>
      </c>
      <c r="AI790" s="54">
        <f t="shared" si="311"/>
        <v>1.9307944674117101</v>
      </c>
      <c r="AJ790" s="54">
        <f t="shared" si="311"/>
        <v>1.9086034329721171</v>
      </c>
      <c r="AK790" s="54">
        <f t="shared" si="311"/>
        <v>1.8856825962997725</v>
      </c>
      <c r="AL790" s="54">
        <f t="shared" si="311"/>
        <v>1.8621664045967345</v>
      </c>
      <c r="AN790" s="55">
        <f t="shared" si="303"/>
        <v>-0.20563999999999999</v>
      </c>
      <c r="AO790" s="55">
        <f t="shared" si="304"/>
        <v>0.27454000000000001</v>
      </c>
      <c r="AP790" s="55">
        <f t="shared" si="305"/>
        <v>0.10653000000000024</v>
      </c>
      <c r="AQ790" s="55">
        <f t="shared" si="306"/>
        <v>0.2726999999999995</v>
      </c>
      <c r="AR790" s="55">
        <f t="shared" si="307"/>
        <v>5.035999999999996E-2</v>
      </c>
      <c r="AS790" s="55">
        <f t="shared" si="308"/>
        <v>-6.0529999999999973E-2</v>
      </c>
    </row>
    <row r="791" spans="1:45" ht="13.5" customHeight="1">
      <c r="A791" s="51">
        <v>781</v>
      </c>
      <c r="B791" s="52">
        <v>44946</v>
      </c>
      <c r="C791" s="53">
        <v>0.10795</v>
      </c>
      <c r="D791" s="53">
        <v>1.7968900000000001</v>
      </c>
      <c r="E791" s="53">
        <v>4.1210000000000004</v>
      </c>
      <c r="F791" s="53">
        <v>6.0010700000000003</v>
      </c>
      <c r="G791" s="53">
        <v>0.87666999999999995</v>
      </c>
      <c r="H791" s="53">
        <v>11.483980000000001</v>
      </c>
      <c r="I791" s="54">
        <f t="shared" ref="I791:R800" si="312">IFERROR($C791 + $D791 * (1 - EXP(-I$9 / $G791)) / (I$9 / $G791)+ $E791 * ((1 - EXP(-I$9 / $G791)) / (I$9 / $G791) - EXP(-I$9 / $G791))+ $F791 * ((1 - EXP(-I$9 / $H791)) / (I$9 / $H791) - EXP(-I$9 / $H791)),"n.a")</f>
        <v>2.5673999280044852</v>
      </c>
      <c r="J791" s="54">
        <f t="shared" si="312"/>
        <v>2.481735287274347</v>
      </c>
      <c r="K791" s="54">
        <f t="shared" si="312"/>
        <v>2.3061263545234052</v>
      </c>
      <c r="L791" s="54">
        <f t="shared" si="312"/>
        <v>2.1798210028082092</v>
      </c>
      <c r="M791" s="54">
        <f t="shared" si="312"/>
        <v>2.1108903397445209</v>
      </c>
      <c r="N791" s="54">
        <f t="shared" si="312"/>
        <v>2.0825140980892951</v>
      </c>
      <c r="O791" s="54">
        <f t="shared" si="312"/>
        <v>2.0786218397873473</v>
      </c>
      <c r="P791" s="54">
        <f t="shared" si="312"/>
        <v>2.088014425456731</v>
      </c>
      <c r="Q791" s="54">
        <f t="shared" si="312"/>
        <v>2.1036102449698211</v>
      </c>
      <c r="R791" s="54">
        <f t="shared" si="312"/>
        <v>2.1211097621786621</v>
      </c>
      <c r="S791" s="54">
        <f t="shared" ref="S791:AB800" si="313">IFERROR($C791 + $D791 * (1 - EXP(-S$9 / $G791)) / (S$9 / $G791)+ $E791 * ((1 - EXP(-S$9 / $G791)) / (S$9 / $G791) - EXP(-S$9 / $G791))+ $F791 * ((1 - EXP(-S$9 / $H791)) / (S$9 / $H791) - EXP(-S$9 / $H791)),"n.a")</f>
        <v>2.1379679167355139</v>
      </c>
      <c r="T791" s="54">
        <f t="shared" si="313"/>
        <v>2.1527239123055386</v>
      </c>
      <c r="U791" s="54">
        <f t="shared" si="313"/>
        <v>2.1645860560771859</v>
      </c>
      <c r="V791" s="54">
        <f t="shared" si="313"/>
        <v>2.1731773860016013</v>
      </c>
      <c r="W791" s="54">
        <f t="shared" si="313"/>
        <v>2.1783787850424714</v>
      </c>
      <c r="X791" s="54">
        <f t="shared" si="313"/>
        <v>2.1802308774752492</v>
      </c>
      <c r="Y791" s="54">
        <f t="shared" si="313"/>
        <v>2.1788717233924988</v>
      </c>
      <c r="Z791" s="54">
        <f t="shared" si="313"/>
        <v>2.1744966872031144</v>
      </c>
      <c r="AA791" s="54">
        <f t="shared" si="313"/>
        <v>2.1673323100040984</v>
      </c>
      <c r="AB791" s="54">
        <f t="shared" si="313"/>
        <v>2.1576191975305807</v>
      </c>
      <c r="AC791" s="54">
        <f t="shared" ref="AC791:AL800" si="314">IFERROR($C791 + $D791 * (1 - EXP(-AC$9 / $G791)) / (AC$9 / $G791)+ $E791 * ((1 - EXP(-AC$9 / $G791)) / (AC$9 / $G791) - EXP(-AC$9 / $G791))+ $F791 * ((1 - EXP(-AC$9 / $H791)) / (AC$9 / $H791) - EXP(-AC$9 / $H791)),"n.a")</f>
        <v>2.1456008150066563</v>
      </c>
      <c r="AD791" s="54">
        <f t="shared" si="314"/>
        <v>2.1315162109423516</v>
      </c>
      <c r="AE791" s="54">
        <f t="shared" si="314"/>
        <v>2.1155953862498587</v>
      </c>
      <c r="AF791" s="54">
        <f t="shared" si="314"/>
        <v>2.0980564604439014</v>
      </c>
      <c r="AG791" s="54">
        <f t="shared" si="314"/>
        <v>2.0791040653068129</v>
      </c>
      <c r="AH791" s="54">
        <f t="shared" si="314"/>
        <v>2.0589285781122366</v>
      </c>
      <c r="AI791" s="54">
        <f t="shared" si="314"/>
        <v>2.0377059271023303</v>
      </c>
      <c r="AJ791" s="54">
        <f t="shared" si="314"/>
        <v>2.0155977832311756</v>
      </c>
      <c r="AK791" s="54">
        <f t="shared" si="314"/>
        <v>1.9927520078006185</v>
      </c>
      <c r="AL791" s="54">
        <f t="shared" si="314"/>
        <v>1.9693032641308155</v>
      </c>
      <c r="AN791" s="55">
        <f t="shared" si="303"/>
        <v>0.10301</v>
      </c>
      <c r="AO791" s="55">
        <f t="shared" si="304"/>
        <v>-1.9739999999999869E-2</v>
      </c>
      <c r="AP791" s="55">
        <f t="shared" si="305"/>
        <v>-0.21750999999999987</v>
      </c>
      <c r="AQ791" s="55">
        <f t="shared" si="306"/>
        <v>9.1300000000007486E-3</v>
      </c>
      <c r="AR791" s="55">
        <f t="shared" si="307"/>
        <v>3.5299999999999998E-2</v>
      </c>
      <c r="AS791" s="55">
        <f t="shared" si="308"/>
        <v>2.6570000000001315E-2</v>
      </c>
    </row>
    <row r="792" spans="1:45" ht="13.5" customHeight="1">
      <c r="A792" s="51">
        <v>782</v>
      </c>
      <c r="B792" s="52">
        <v>44949</v>
      </c>
      <c r="C792" s="53">
        <v>0.14929999999999999</v>
      </c>
      <c r="D792" s="53">
        <v>1.85077</v>
      </c>
      <c r="E792" s="53">
        <v>3.9308399999999999</v>
      </c>
      <c r="F792" s="53">
        <v>6.0704799999999999</v>
      </c>
      <c r="G792" s="53">
        <v>0.92010000000000003</v>
      </c>
      <c r="H792" s="53">
        <v>11.911210000000001</v>
      </c>
      <c r="I792" s="54">
        <f t="shared" si="312"/>
        <v>2.5899391490260539</v>
      </c>
      <c r="J792" s="54">
        <f t="shared" si="312"/>
        <v>2.5154162424633673</v>
      </c>
      <c r="K792" s="54">
        <f t="shared" si="312"/>
        <v>2.3511186455980555</v>
      </c>
      <c r="L792" s="54">
        <f t="shared" si="312"/>
        <v>2.2285608132469692</v>
      </c>
      <c r="M792" s="54">
        <f t="shared" si="312"/>
        <v>2.1593405142129631</v>
      </c>
      <c r="N792" s="54">
        <f t="shared" si="312"/>
        <v>2.1295247697572774</v>
      </c>
      <c r="O792" s="54">
        <f t="shared" si="312"/>
        <v>2.1243823568869815</v>
      </c>
      <c r="P792" s="54">
        <f t="shared" si="312"/>
        <v>2.1331572873205373</v>
      </c>
      <c r="Q792" s="54">
        <f t="shared" si="312"/>
        <v>2.1488224519925172</v>
      </c>
      <c r="R792" s="54">
        <f t="shared" si="312"/>
        <v>2.1669962396777831</v>
      </c>
      <c r="S792" s="54">
        <f t="shared" si="313"/>
        <v>2.1850191765761018</v>
      </c>
      <c r="T792" s="54">
        <f t="shared" si="313"/>
        <v>2.2013208044858992</v>
      </c>
      <c r="U792" s="54">
        <f t="shared" si="313"/>
        <v>2.2150148695249641</v>
      </c>
      <c r="V792" s="54">
        <f t="shared" si="313"/>
        <v>2.225645841684889</v>
      </c>
      <c r="W792" s="54">
        <f t="shared" si="313"/>
        <v>2.2330301399951229</v>
      </c>
      <c r="X792" s="54">
        <f t="shared" si="313"/>
        <v>2.2371556894047084</v>
      </c>
      <c r="Y792" s="54">
        <f t="shared" si="313"/>
        <v>2.2381175207930792</v>
      </c>
      <c r="Z792" s="54">
        <f t="shared" si="313"/>
        <v>2.2360759222237507</v>
      </c>
      <c r="AA792" s="54">
        <f t="shared" si="313"/>
        <v>2.2312289360592299</v>
      </c>
      <c r="AB792" s="54">
        <f t="shared" si="313"/>
        <v>2.2237941448179654</v>
      </c>
      <c r="AC792" s="54">
        <f t="shared" si="314"/>
        <v>2.2139965742323318</v>
      </c>
      <c r="AD792" s="54">
        <f t="shared" si="314"/>
        <v>2.2020606866186192</v>
      </c>
      <c r="AE792" s="54">
        <f t="shared" si="314"/>
        <v>2.1882051447160267</v>
      </c>
      <c r="AF792" s="54">
        <f t="shared" si="314"/>
        <v>2.1726394712336181</v>
      </c>
      <c r="AG792" s="54">
        <f t="shared" si="314"/>
        <v>2.1555620149101875</v>
      </c>
      <c r="AH792" s="54">
        <f t="shared" si="314"/>
        <v>2.137158820504685</v>
      </c>
      <c r="AI792" s="54">
        <f t="shared" si="314"/>
        <v>2.1176031241979252</v>
      </c>
      <c r="AJ792" s="54">
        <f t="shared" si="314"/>
        <v>2.0970552796807027</v>
      </c>
      <c r="AK792" s="54">
        <f t="shared" si="314"/>
        <v>2.075662977619098</v>
      </c>
      <c r="AL792" s="54">
        <f t="shared" si="314"/>
        <v>2.0535616610405358</v>
      </c>
      <c r="AN792" s="55">
        <f t="shared" si="303"/>
        <v>4.1349999999999984E-2</v>
      </c>
      <c r="AO792" s="55">
        <f t="shared" si="304"/>
        <v>5.3879999999999928E-2</v>
      </c>
      <c r="AP792" s="55">
        <f t="shared" si="305"/>
        <v>-0.19016000000000055</v>
      </c>
      <c r="AQ792" s="55">
        <f t="shared" si="306"/>
        <v>6.9409999999999528E-2</v>
      </c>
      <c r="AR792" s="55">
        <f t="shared" si="307"/>
        <v>4.343000000000008E-2</v>
      </c>
      <c r="AS792" s="55">
        <f t="shared" si="308"/>
        <v>0.42722999999999978</v>
      </c>
    </row>
    <row r="793" spans="1:45" ht="13.5" customHeight="1">
      <c r="A793" s="51">
        <v>783</v>
      </c>
      <c r="B793" s="52">
        <v>44950</v>
      </c>
      <c r="C793" s="53">
        <v>0.14177000000000001</v>
      </c>
      <c r="D793" s="53">
        <v>1.9336899999999999</v>
      </c>
      <c r="E793" s="53">
        <v>3.73943</v>
      </c>
      <c r="F793" s="53">
        <v>6.0827400000000003</v>
      </c>
      <c r="G793" s="53">
        <v>0.93225000000000002</v>
      </c>
      <c r="H793" s="53">
        <v>11.836510000000001</v>
      </c>
      <c r="I793" s="54">
        <f t="shared" si="312"/>
        <v>2.5849809657282909</v>
      </c>
      <c r="J793" s="54">
        <f t="shared" si="312"/>
        <v>2.4985885865338737</v>
      </c>
      <c r="K793" s="54">
        <f t="shared" si="312"/>
        <v>2.3365908026508535</v>
      </c>
      <c r="L793" s="54">
        <f t="shared" si="312"/>
        <v>2.2177556951119142</v>
      </c>
      <c r="M793" s="54">
        <f t="shared" si="312"/>
        <v>2.1513729947946802</v>
      </c>
      <c r="N793" s="54">
        <f t="shared" si="312"/>
        <v>2.1234676766128828</v>
      </c>
      <c r="O793" s="54">
        <f t="shared" si="312"/>
        <v>2.1195839735321744</v>
      </c>
      <c r="P793" s="54">
        <f t="shared" si="312"/>
        <v>2.1291848282156112</v>
      </c>
      <c r="Q793" s="54">
        <f t="shared" si="312"/>
        <v>2.1453801094427045</v>
      </c>
      <c r="R793" s="54">
        <f t="shared" si="312"/>
        <v>2.163871383958488</v>
      </c>
      <c r="S793" s="54">
        <f t="shared" si="313"/>
        <v>2.1820520069942249</v>
      </c>
      <c r="T793" s="54">
        <f t="shared" si="313"/>
        <v>2.198387567887222</v>
      </c>
      <c r="U793" s="54">
        <f t="shared" si="313"/>
        <v>2.2120181740263893</v>
      </c>
      <c r="V793" s="54">
        <f t="shared" si="313"/>
        <v>2.2225086253208151</v>
      </c>
      <c r="W793" s="54">
        <f t="shared" si="313"/>
        <v>2.2296915878371553</v>
      </c>
      <c r="X793" s="54">
        <f t="shared" si="313"/>
        <v>2.2335682612010741</v>
      </c>
      <c r="Y793" s="54">
        <f t="shared" si="313"/>
        <v>2.2342446658895745</v>
      </c>
      <c r="Z793" s="54">
        <f t="shared" si="313"/>
        <v>2.2318902556480529</v>
      </c>
      <c r="AA793" s="54">
        <f t="shared" si="313"/>
        <v>2.2267107457923787</v>
      </c>
      <c r="AB793" s="54">
        <f t="shared" si="313"/>
        <v>2.2189301495356228</v>
      </c>
      <c r="AC793" s="54">
        <f t="shared" si="314"/>
        <v>2.2087788777243298</v>
      </c>
      <c r="AD793" s="54">
        <f t="shared" si="314"/>
        <v>2.1964858908848157</v>
      </c>
      <c r="AE793" s="54">
        <f t="shared" si="314"/>
        <v>2.1822735936330293</v>
      </c>
      <c r="AF793" s="54">
        <f t="shared" si="314"/>
        <v>2.1663546032568117</v>
      </c>
      <c r="AG793" s="54">
        <f t="shared" si="314"/>
        <v>2.1489298078474652</v>
      </c>
      <c r="AH793" s="54">
        <f t="shared" si="314"/>
        <v>2.1301873147037043</v>
      </c>
      <c r="AI793" s="54">
        <f t="shared" si="314"/>
        <v>2.1103020129543903</v>
      </c>
      <c r="AJ793" s="54">
        <f t="shared" si="314"/>
        <v>2.0894355575632395</v>
      </c>
      <c r="AK793" s="54">
        <f t="shared" si="314"/>
        <v>2.0677366388847043</v>
      </c>
      <c r="AL793" s="54">
        <f t="shared" si="314"/>
        <v>2.0453414414948154</v>
      </c>
      <c r="AN793" s="55">
        <f t="shared" si="303"/>
        <v>-7.5299999999999812E-3</v>
      </c>
      <c r="AO793" s="55">
        <f t="shared" si="304"/>
        <v>8.2919999999999883E-2</v>
      </c>
      <c r="AP793" s="55">
        <f t="shared" si="305"/>
        <v>-0.19140999999999986</v>
      </c>
      <c r="AQ793" s="55">
        <f t="shared" si="306"/>
        <v>1.2260000000000382E-2</v>
      </c>
      <c r="AR793" s="55">
        <f t="shared" si="307"/>
        <v>1.2149999999999994E-2</v>
      </c>
      <c r="AS793" s="55">
        <f t="shared" si="308"/>
        <v>-7.4699999999999989E-2</v>
      </c>
    </row>
    <row r="794" spans="1:45" ht="13.5" customHeight="1">
      <c r="A794" s="51">
        <v>784</v>
      </c>
      <c r="B794" s="52">
        <v>44951</v>
      </c>
      <c r="C794" s="53">
        <v>5.9729999999999998E-2</v>
      </c>
      <c r="D794" s="53">
        <v>1.95251</v>
      </c>
      <c r="E794" s="53">
        <v>3.8220200000000002</v>
      </c>
      <c r="F794" s="53">
        <v>6.11524</v>
      </c>
      <c r="G794" s="53">
        <v>0.90234999999999999</v>
      </c>
      <c r="H794" s="53">
        <v>11.64362</v>
      </c>
      <c r="I794" s="54">
        <f t="shared" si="312"/>
        <v>2.5363080363398205</v>
      </c>
      <c r="J794" s="54">
        <f t="shared" si="312"/>
        <v>2.433254156331313</v>
      </c>
      <c r="K794" s="54">
        <f t="shared" si="312"/>
        <v>2.2612798311333662</v>
      </c>
      <c r="L794" s="54">
        <f t="shared" si="312"/>
        <v>2.1396875421167199</v>
      </c>
      <c r="M794" s="54">
        <f t="shared" si="312"/>
        <v>2.0740728319507706</v>
      </c>
      <c r="N794" s="54">
        <f t="shared" si="312"/>
        <v>2.0480631981981232</v>
      </c>
      <c r="O794" s="54">
        <f t="shared" si="312"/>
        <v>2.046108082048617</v>
      </c>
      <c r="P794" s="54">
        <f t="shared" si="312"/>
        <v>2.0572764421917857</v>
      </c>
      <c r="Q794" s="54">
        <f t="shared" si="312"/>
        <v>2.0745899130796772</v>
      </c>
      <c r="R794" s="54">
        <f t="shared" si="312"/>
        <v>2.0937759719625841</v>
      </c>
      <c r="S794" s="54">
        <f t="shared" si="313"/>
        <v>2.1122874986274809</v>
      </c>
      <c r="T794" s="54">
        <f t="shared" si="313"/>
        <v>2.1286530458209878</v>
      </c>
      <c r="U794" s="54">
        <f t="shared" si="313"/>
        <v>2.1420694663057636</v>
      </c>
      <c r="V794" s="54">
        <f t="shared" si="313"/>
        <v>2.1521500555597388</v>
      </c>
      <c r="W794" s="54">
        <f t="shared" si="313"/>
        <v>2.1587681988013938</v>
      </c>
      <c r="X794" s="54">
        <f t="shared" si="313"/>
        <v>2.1619591368588029</v>
      </c>
      <c r="Y794" s="54">
        <f t="shared" si="313"/>
        <v>2.161857356012777</v>
      </c>
      <c r="Z794" s="54">
        <f t="shared" si="313"/>
        <v>2.1586561425741233</v>
      </c>
      <c r="AA794" s="54">
        <f t="shared" si="313"/>
        <v>2.1525811788033868</v>
      </c>
      <c r="AB794" s="54">
        <f t="shared" si="313"/>
        <v>2.1438731988262494</v>
      </c>
      <c r="AC794" s="54">
        <f t="shared" si="314"/>
        <v>2.1327765912505061</v>
      </c>
      <c r="AD794" s="54">
        <f t="shared" si="314"/>
        <v>2.1195319637715202</v>
      </c>
      <c r="AE794" s="54">
        <f t="shared" si="314"/>
        <v>2.104371379993248</v>
      </c>
      <c r="AF794" s="54">
        <f t="shared" si="314"/>
        <v>2.0875154152445514</v>
      </c>
      <c r="AG794" s="54">
        <f t="shared" si="314"/>
        <v>2.0691714578537104</v>
      </c>
      <c r="AH794" s="54">
        <f t="shared" si="314"/>
        <v>2.0495328649009421</v>
      </c>
      <c r="AI794" s="54">
        <f t="shared" si="314"/>
        <v>2.0287787027067732</v>
      </c>
      <c r="AJ794" s="54">
        <f t="shared" si="314"/>
        <v>2.0070738841092677</v>
      </c>
      <c r="AK794" s="54">
        <f t="shared" si="314"/>
        <v>1.9845695705575099</v>
      </c>
      <c r="AL794" s="54">
        <f t="shared" si="314"/>
        <v>1.9614037458418618</v>
      </c>
      <c r="AN794" s="55">
        <f t="shared" si="303"/>
        <v>-8.2040000000000002E-2</v>
      </c>
      <c r="AO794" s="55">
        <f t="shared" si="304"/>
        <v>1.8820000000000059E-2</v>
      </c>
      <c r="AP794" s="55">
        <f t="shared" si="305"/>
        <v>8.2590000000000163E-2</v>
      </c>
      <c r="AQ794" s="55">
        <f t="shared" si="306"/>
        <v>3.2499999999999751E-2</v>
      </c>
      <c r="AR794" s="55">
        <f t="shared" si="307"/>
        <v>-2.9900000000000038E-2</v>
      </c>
      <c r="AS794" s="55">
        <f t="shared" si="308"/>
        <v>-0.19289000000000023</v>
      </c>
    </row>
    <row r="795" spans="1:45" ht="13.5" customHeight="1">
      <c r="A795" s="51">
        <v>785</v>
      </c>
      <c r="B795" s="52">
        <v>44952</v>
      </c>
      <c r="C795" s="53">
        <v>0.1532</v>
      </c>
      <c r="D795" s="53">
        <v>1.82664</v>
      </c>
      <c r="E795" s="53">
        <v>3.8549899999999999</v>
      </c>
      <c r="F795" s="53">
        <v>6.1379099999999998</v>
      </c>
      <c r="G795" s="53">
        <v>0.88192000000000004</v>
      </c>
      <c r="H795" s="53">
        <v>11.619020000000001</v>
      </c>
      <c r="I795" s="54">
        <f t="shared" si="312"/>
        <v>2.56058960064335</v>
      </c>
      <c r="J795" s="54">
        <f t="shared" si="312"/>
        <v>2.4713910144241806</v>
      </c>
      <c r="K795" s="54">
        <f t="shared" si="312"/>
        <v>2.3077035889379633</v>
      </c>
      <c r="L795" s="54">
        <f t="shared" si="312"/>
        <v>2.1937972765935929</v>
      </c>
      <c r="M795" s="54">
        <f t="shared" si="312"/>
        <v>2.1350839743038539</v>
      </c>
      <c r="N795" s="54">
        <f t="shared" si="312"/>
        <v>2.1148632838102404</v>
      </c>
      <c r="O795" s="54">
        <f t="shared" si="312"/>
        <v>2.1175888091317789</v>
      </c>
      <c r="P795" s="54">
        <f t="shared" si="312"/>
        <v>2.1324951383825859</v>
      </c>
      <c r="Q795" s="54">
        <f t="shared" si="312"/>
        <v>2.152797175543431</v>
      </c>
      <c r="R795" s="54">
        <f t="shared" si="312"/>
        <v>2.174390130809027</v>
      </c>
      <c r="S795" s="54">
        <f t="shared" si="313"/>
        <v>2.1948580169120211</v>
      </c>
      <c r="T795" s="54">
        <f t="shared" si="313"/>
        <v>2.2128280594745</v>
      </c>
      <c r="U795" s="54">
        <f t="shared" si="313"/>
        <v>2.227570769623815</v>
      </c>
      <c r="V795" s="54">
        <f t="shared" si="313"/>
        <v>2.2387548019119095</v>
      </c>
      <c r="W795" s="54">
        <f t="shared" si="313"/>
        <v>2.2462957111002706</v>
      </c>
      <c r="X795" s="54">
        <f t="shared" si="313"/>
        <v>2.250261369286116</v>
      </c>
      <c r="Y795" s="54">
        <f t="shared" si="313"/>
        <v>2.2508119111116929</v>
      </c>
      <c r="Z795" s="54">
        <f t="shared" si="313"/>
        <v>2.248161075883468</v>
      </c>
      <c r="AA795" s="54">
        <f t="shared" si="313"/>
        <v>2.2425510663339074</v>
      </c>
      <c r="AB795" s="54">
        <f t="shared" si="313"/>
        <v>2.2342361100883124</v>
      </c>
      <c r="AC795" s="54">
        <f t="shared" si="314"/>
        <v>2.2234717227011016</v>
      </c>
      <c r="AD795" s="54">
        <f t="shared" si="314"/>
        <v>2.2105077622716007</v>
      </c>
      <c r="AE795" s="54">
        <f t="shared" si="314"/>
        <v>2.1955840359354237</v>
      </c>
      <c r="AF795" s="54">
        <f t="shared" si="314"/>
        <v>2.178927638952918</v>
      </c>
      <c r="AG795" s="54">
        <f t="shared" si="314"/>
        <v>2.1607514762019133</v>
      </c>
      <c r="AH795" s="54">
        <f t="shared" si="314"/>
        <v>2.1412535914017155</v>
      </c>
      <c r="AI795" s="54">
        <f t="shared" si="314"/>
        <v>2.1206170458969114</v>
      </c>
      <c r="AJ795" s="54">
        <f t="shared" si="314"/>
        <v>2.0990101673897783</v>
      </c>
      <c r="AK795" s="54">
        <f t="shared" si="314"/>
        <v>2.0765870427418922</v>
      </c>
      <c r="AL795" s="54">
        <f t="shared" si="314"/>
        <v>2.0534881661811455</v>
      </c>
      <c r="AN795" s="55">
        <f t="shared" si="303"/>
        <v>9.3469999999999998E-2</v>
      </c>
      <c r="AO795" s="55">
        <f t="shared" si="304"/>
        <v>-0.12586999999999993</v>
      </c>
      <c r="AP795" s="55">
        <f t="shared" si="305"/>
        <v>3.2969999999999722E-2</v>
      </c>
      <c r="AQ795" s="55">
        <f t="shared" si="306"/>
        <v>2.2669999999999746E-2</v>
      </c>
      <c r="AR795" s="55">
        <f t="shared" si="307"/>
        <v>-2.0429999999999948E-2</v>
      </c>
      <c r="AS795" s="55">
        <f t="shared" si="308"/>
        <v>-2.4599999999999511E-2</v>
      </c>
    </row>
    <row r="796" spans="1:45" ht="13.5" customHeight="1">
      <c r="A796" s="51">
        <v>786</v>
      </c>
      <c r="B796" s="52">
        <v>44953</v>
      </c>
      <c r="C796" s="53">
        <v>0.25847999999999999</v>
      </c>
      <c r="D796" s="53">
        <v>1.7171400000000001</v>
      </c>
      <c r="E796" s="53">
        <v>3.8987500000000002</v>
      </c>
      <c r="F796" s="53">
        <v>5.9875699999999998</v>
      </c>
      <c r="G796" s="53">
        <v>0.87751000000000001</v>
      </c>
      <c r="H796" s="53">
        <v>11.38209</v>
      </c>
      <c r="I796" s="54">
        <f t="shared" si="312"/>
        <v>2.6104703320564355</v>
      </c>
      <c r="J796" s="54">
        <f t="shared" si="312"/>
        <v>2.5394402957010769</v>
      </c>
      <c r="K796" s="54">
        <f t="shared" si="312"/>
        <v>2.3828662239917362</v>
      </c>
      <c r="L796" s="54">
        <f t="shared" si="312"/>
        <v>2.271973818283429</v>
      </c>
      <c r="M796" s="54">
        <f t="shared" si="312"/>
        <v>2.214333017572244</v>
      </c>
      <c r="N796" s="54">
        <f t="shared" si="312"/>
        <v>2.1940691346135401</v>
      </c>
      <c r="O796" s="54">
        <f t="shared" si="312"/>
        <v>2.196044491865957</v>
      </c>
      <c r="P796" s="54">
        <f t="shared" si="312"/>
        <v>2.209738746522051</v>
      </c>
      <c r="Q796" s="54">
        <f t="shared" si="312"/>
        <v>2.2285291397814593</v>
      </c>
      <c r="R796" s="54">
        <f t="shared" si="312"/>
        <v>2.2484235721318226</v>
      </c>
      <c r="S796" s="54">
        <f t="shared" si="313"/>
        <v>2.2670863365670568</v>
      </c>
      <c r="T796" s="54">
        <f t="shared" si="313"/>
        <v>2.283202885199267</v>
      </c>
      <c r="U796" s="54">
        <f t="shared" si="313"/>
        <v>2.296086521939761</v>
      </c>
      <c r="V796" s="54">
        <f t="shared" si="313"/>
        <v>2.3054376174481441</v>
      </c>
      <c r="W796" s="54">
        <f t="shared" si="313"/>
        <v>2.3111952978157948</v>
      </c>
      <c r="X796" s="54">
        <f t="shared" si="313"/>
        <v>2.3134448817918392</v>
      </c>
      <c r="Y796" s="54">
        <f t="shared" si="313"/>
        <v>2.3123592545899778</v>
      </c>
      <c r="Z796" s="54">
        <f t="shared" si="313"/>
        <v>2.3081612479007352</v>
      </c>
      <c r="AA796" s="54">
        <f t="shared" si="313"/>
        <v>2.3010992725698518</v>
      </c>
      <c r="AB796" s="54">
        <f t="shared" si="313"/>
        <v>2.2914314709830963</v>
      </c>
      <c r="AC796" s="54">
        <f t="shared" si="314"/>
        <v>2.2794154406935836</v>
      </c>
      <c r="AD796" s="54">
        <f t="shared" si="314"/>
        <v>2.2653016543134261</v>
      </c>
      <c r="AE796" s="54">
        <f t="shared" si="314"/>
        <v>2.2493293598050714</v>
      </c>
      <c r="AF796" s="54">
        <f t="shared" si="314"/>
        <v>2.2317241585373484</v>
      </c>
      <c r="AG796" s="54">
        <f t="shared" si="314"/>
        <v>2.2126967228268057</v>
      </c>
      <c r="AH796" s="54">
        <f t="shared" si="314"/>
        <v>2.1924422870269269</v>
      </c>
      <c r="AI796" s="54">
        <f t="shared" si="314"/>
        <v>2.1711406605464241</v>
      </c>
      <c r="AJ796" s="54">
        <f t="shared" si="314"/>
        <v>2.1489565882047934</v>
      </c>
      <c r="AK796" s="54">
        <f t="shared" si="314"/>
        <v>2.126040335964432</v>
      </c>
      <c r="AL796" s="54">
        <f t="shared" si="314"/>
        <v>2.1025284164873472</v>
      </c>
      <c r="AN796" s="55">
        <f t="shared" si="303"/>
        <v>0.10527999999999998</v>
      </c>
      <c r="AO796" s="55">
        <f t="shared" si="304"/>
        <v>-0.10949999999999993</v>
      </c>
      <c r="AP796" s="55">
        <f t="shared" si="305"/>
        <v>4.3760000000000243E-2</v>
      </c>
      <c r="AQ796" s="55">
        <f t="shared" si="306"/>
        <v>-0.15033999999999992</v>
      </c>
      <c r="AR796" s="55">
        <f t="shared" si="307"/>
        <v>-4.410000000000025E-3</v>
      </c>
      <c r="AS796" s="55">
        <f t="shared" si="308"/>
        <v>-0.23693000000000097</v>
      </c>
    </row>
    <row r="797" spans="1:45" ht="13.5" customHeight="1">
      <c r="A797" s="51">
        <v>787</v>
      </c>
      <c r="B797" s="52">
        <v>44956</v>
      </c>
      <c r="C797" s="53">
        <v>0.49047000000000002</v>
      </c>
      <c r="D797" s="53">
        <v>1.4315</v>
      </c>
      <c r="E797" s="53">
        <v>3.8978700000000002</v>
      </c>
      <c r="F797" s="53">
        <v>5.3948499999999999</v>
      </c>
      <c r="G797" s="53">
        <v>0.82377</v>
      </c>
      <c r="H797" s="53">
        <v>11.24014</v>
      </c>
      <c r="I797" s="54">
        <f t="shared" si="312"/>
        <v>2.6450807376155279</v>
      </c>
      <c r="J797" s="54">
        <f t="shared" si="312"/>
        <v>2.5746585716798256</v>
      </c>
      <c r="K797" s="54">
        <f t="shared" si="312"/>
        <v>2.4171675645435382</v>
      </c>
      <c r="L797" s="54">
        <f t="shared" si="312"/>
        <v>2.3090281844920209</v>
      </c>
      <c r="M797" s="54">
        <f t="shared" si="312"/>
        <v>2.2544537901103547</v>
      </c>
      <c r="N797" s="54">
        <f t="shared" si="312"/>
        <v>2.2359227768582501</v>
      </c>
      <c r="O797" s="54">
        <f t="shared" si="312"/>
        <v>2.2381355249848749</v>
      </c>
      <c r="P797" s="54">
        <f t="shared" si="312"/>
        <v>2.2509481953569894</v>
      </c>
      <c r="Q797" s="54">
        <f t="shared" si="312"/>
        <v>2.2681801852158419</v>
      </c>
      <c r="R797" s="54">
        <f t="shared" si="312"/>
        <v>2.2861954872406853</v>
      </c>
      <c r="S797" s="54">
        <f t="shared" si="313"/>
        <v>2.3029085827535898</v>
      </c>
      <c r="T797" s="54">
        <f t="shared" si="313"/>
        <v>2.3171685395738342</v>
      </c>
      <c r="U797" s="54">
        <f t="shared" si="313"/>
        <v>2.328390023784249</v>
      </c>
      <c r="V797" s="54">
        <f t="shared" si="313"/>
        <v>2.3363322877973296</v>
      </c>
      <c r="W797" s="54">
        <f t="shared" si="313"/>
        <v>2.3409649977841447</v>
      </c>
      <c r="X797" s="54">
        <f t="shared" si="313"/>
        <v>2.3423853047088343</v>
      </c>
      <c r="Y797" s="54">
        <f t="shared" si="313"/>
        <v>2.3407656799974808</v>
      </c>
      <c r="Z797" s="54">
        <f t="shared" si="313"/>
        <v>2.3363206259133484</v>
      </c>
      <c r="AA797" s="54">
        <f t="shared" si="313"/>
        <v>2.3292852258631305</v>
      </c>
      <c r="AB797" s="54">
        <f t="shared" si="313"/>
        <v>2.3199012763927112</v>
      </c>
      <c r="AC797" s="54">
        <f t="shared" si="314"/>
        <v>2.3084083619114555</v>
      </c>
      <c r="AD797" s="54">
        <f t="shared" si="314"/>
        <v>2.2950381994600586</v>
      </c>
      <c r="AE797" s="54">
        <f t="shared" si="314"/>
        <v>2.2800111712197078</v>
      </c>
      <c r="AF797" s="54">
        <f t="shared" si="314"/>
        <v>2.2635343315074277</v>
      </c>
      <c r="AG797" s="54">
        <f t="shared" si="314"/>
        <v>2.2458004106646046</v>
      </c>
      <c r="AH797" s="54">
        <f t="shared" si="314"/>
        <v>2.226987491695736</v>
      </c>
      <c r="AI797" s="54">
        <f t="shared" si="314"/>
        <v>2.2072591372064396</v>
      </c>
      <c r="AJ797" s="54">
        <f t="shared" si="314"/>
        <v>2.1867648126497277</v>
      </c>
      <c r="AK797" s="54">
        <f t="shared" si="314"/>
        <v>2.1656404986235982</v>
      </c>
      <c r="AL797" s="54">
        <f t="shared" si="314"/>
        <v>2.1440094172575921</v>
      </c>
      <c r="AN797" s="55">
        <f t="shared" si="303"/>
        <v>0.23199000000000003</v>
      </c>
      <c r="AO797" s="55">
        <f t="shared" si="304"/>
        <v>-0.28564000000000012</v>
      </c>
      <c r="AP797" s="55">
        <f t="shared" si="305"/>
        <v>-8.799999999999919E-4</v>
      </c>
      <c r="AQ797" s="55">
        <f t="shared" si="306"/>
        <v>-0.59271999999999991</v>
      </c>
      <c r="AR797" s="55">
        <f t="shared" si="307"/>
        <v>-5.374000000000001E-2</v>
      </c>
      <c r="AS797" s="55">
        <f t="shared" si="308"/>
        <v>-0.14194999999999958</v>
      </c>
    </row>
    <row r="798" spans="1:45" ht="13.5" customHeight="1">
      <c r="A798" s="51">
        <v>788</v>
      </c>
      <c r="B798" s="52">
        <v>44957</v>
      </c>
      <c r="C798" s="53">
        <v>0.34378999999999998</v>
      </c>
      <c r="D798" s="53">
        <v>1.53521</v>
      </c>
      <c r="E798" s="53">
        <v>4.1532200000000001</v>
      </c>
      <c r="F798" s="53">
        <v>5.8258599999999996</v>
      </c>
      <c r="G798" s="53">
        <v>0.84302999999999995</v>
      </c>
      <c r="H798" s="53">
        <v>11.308439999999999</v>
      </c>
      <c r="I798" s="54">
        <f t="shared" si="312"/>
        <v>2.6494344303122386</v>
      </c>
      <c r="J798" s="54">
        <f t="shared" si="312"/>
        <v>2.5889039615375715</v>
      </c>
      <c r="K798" s="54">
        <f t="shared" si="312"/>
        <v>2.4272745999550547</v>
      </c>
      <c r="L798" s="54">
        <f t="shared" si="312"/>
        <v>2.312908124868422</v>
      </c>
      <c r="M798" s="54">
        <f t="shared" si="312"/>
        <v>2.2537794427957865</v>
      </c>
      <c r="N798" s="54">
        <f t="shared" si="312"/>
        <v>2.2328163633668501</v>
      </c>
      <c r="O798" s="54">
        <f t="shared" si="312"/>
        <v>2.2342249772209892</v>
      </c>
      <c r="P798" s="54">
        <f t="shared" si="312"/>
        <v>2.2472719120747318</v>
      </c>
      <c r="Q798" s="54">
        <f t="shared" si="312"/>
        <v>2.2653151541140528</v>
      </c>
      <c r="R798" s="54">
        <f t="shared" si="312"/>
        <v>2.2844026888912463</v>
      </c>
      <c r="S798" s="54">
        <f t="shared" si="313"/>
        <v>2.302245472623861</v>
      </c>
      <c r="T798" s="54">
        <f t="shared" si="313"/>
        <v>2.3175664935017721</v>
      </c>
      <c r="U798" s="54">
        <f t="shared" si="313"/>
        <v>2.3297053629197744</v>
      </c>
      <c r="V798" s="54">
        <f t="shared" si="313"/>
        <v>2.3383793786467151</v>
      </c>
      <c r="W798" s="54">
        <f t="shared" si="313"/>
        <v>2.343537634011553</v>
      </c>
      <c r="X798" s="54">
        <f t="shared" si="313"/>
        <v>2.3452704931490627</v>
      </c>
      <c r="Y798" s="54">
        <f t="shared" si="313"/>
        <v>2.3437524810687673</v>
      </c>
      <c r="Z798" s="54">
        <f t="shared" si="313"/>
        <v>2.3392057426813246</v>
      </c>
      <c r="AA798" s="54">
        <f t="shared" si="313"/>
        <v>2.3318764328758435</v>
      </c>
      <c r="AB798" s="54">
        <f t="shared" si="313"/>
        <v>2.3220194003277341</v>
      </c>
      <c r="AC798" s="54">
        <f t="shared" si="314"/>
        <v>2.3098882858016165</v>
      </c>
      <c r="AD798" s="54">
        <f t="shared" si="314"/>
        <v>2.2957292077765059</v>
      </c>
      <c r="AE798" s="54">
        <f t="shared" si="314"/>
        <v>2.2797768520976707</v>
      </c>
      <c r="AF798" s="54">
        <f t="shared" si="314"/>
        <v>2.2622521852520112</v>
      </c>
      <c r="AG798" s="54">
        <f t="shared" si="314"/>
        <v>2.2433612683039343</v>
      </c>
      <c r="AH798" s="54">
        <f t="shared" si="314"/>
        <v>2.2232948162377504</v>
      </c>
      <c r="AI798" s="54">
        <f t="shared" si="314"/>
        <v>2.2022282586399857</v>
      </c>
      <c r="AJ798" s="54">
        <f t="shared" si="314"/>
        <v>2.1803221325392843</v>
      </c>
      <c r="AK798" s="54">
        <f t="shared" si="314"/>
        <v>2.1577226893665529</v>
      </c>
      <c r="AL798" s="54">
        <f t="shared" si="314"/>
        <v>2.1345626333616066</v>
      </c>
      <c r="AN798" s="55">
        <f t="shared" si="303"/>
        <v>-0.14668000000000003</v>
      </c>
      <c r="AO798" s="55">
        <f t="shared" si="304"/>
        <v>0.10370999999999997</v>
      </c>
      <c r="AP798" s="55">
        <f t="shared" si="305"/>
        <v>0.25534999999999997</v>
      </c>
      <c r="AQ798" s="55">
        <f t="shared" si="306"/>
        <v>0.43100999999999967</v>
      </c>
      <c r="AR798" s="55">
        <f t="shared" si="307"/>
        <v>1.9259999999999944E-2</v>
      </c>
      <c r="AS798" s="55">
        <f t="shared" si="308"/>
        <v>6.8299999999998917E-2</v>
      </c>
    </row>
    <row r="799" spans="1:45" ht="13.5" customHeight="1">
      <c r="A799" s="51">
        <v>789</v>
      </c>
      <c r="B799" s="52">
        <v>44958</v>
      </c>
      <c r="C799" s="53">
        <v>0.20064000000000001</v>
      </c>
      <c r="D799" s="53">
        <v>1.82148</v>
      </c>
      <c r="E799" s="53">
        <v>3.9284599999999998</v>
      </c>
      <c r="F799" s="53">
        <v>6.0933099999999998</v>
      </c>
      <c r="G799" s="53">
        <v>0.92732000000000003</v>
      </c>
      <c r="H799" s="53">
        <v>11.55458</v>
      </c>
      <c r="I799" s="54">
        <f t="shared" si="312"/>
        <v>2.6316861564810039</v>
      </c>
      <c r="J799" s="54">
        <f t="shared" si="312"/>
        <v>2.5739457211549412</v>
      </c>
      <c r="K799" s="54">
        <f t="shared" si="312"/>
        <v>2.4199935049806949</v>
      </c>
      <c r="L799" s="54">
        <f t="shared" si="312"/>
        <v>2.3033840924184892</v>
      </c>
      <c r="M799" s="54">
        <f t="shared" si="312"/>
        <v>2.2375392527825895</v>
      </c>
      <c r="N799" s="54">
        <f t="shared" si="312"/>
        <v>2.2095689516306218</v>
      </c>
      <c r="O799" s="54">
        <f t="shared" si="312"/>
        <v>2.2052800173934308</v>
      </c>
      <c r="P799" s="54">
        <f t="shared" si="312"/>
        <v>2.2141995891990529</v>
      </c>
      <c r="Q799" s="54">
        <f t="shared" si="312"/>
        <v>2.2294656010645744</v>
      </c>
      <c r="R799" s="54">
        <f t="shared" si="312"/>
        <v>2.2468071755299612</v>
      </c>
      <c r="S799" s="54">
        <f t="shared" si="313"/>
        <v>2.263648809356535</v>
      </c>
      <c r="T799" s="54">
        <f t="shared" si="313"/>
        <v>2.278488780274341</v>
      </c>
      <c r="U799" s="54">
        <f t="shared" si="313"/>
        <v>2.2904992349455977</v>
      </c>
      <c r="V799" s="54">
        <f t="shared" si="313"/>
        <v>2.2992749779011334</v>
      </c>
      <c r="W799" s="54">
        <f t="shared" si="313"/>
        <v>2.3046759462029285</v>
      </c>
      <c r="X799" s="54">
        <f t="shared" si="313"/>
        <v>2.3067276160035806</v>
      </c>
      <c r="Y799" s="54">
        <f t="shared" si="313"/>
        <v>2.3055572818954655</v>
      </c>
      <c r="Z799" s="54">
        <f t="shared" si="313"/>
        <v>2.3013527989260565</v>
      </c>
      <c r="AA799" s="54">
        <f t="shared" si="313"/>
        <v>2.2943356102626336</v>
      </c>
      <c r="AB799" s="54">
        <f t="shared" si="313"/>
        <v>2.2847430135652731</v>
      </c>
      <c r="AC799" s="54">
        <f t="shared" si="314"/>
        <v>2.2728164990743531</v>
      </c>
      <c r="AD799" s="54">
        <f t="shared" si="314"/>
        <v>2.2587941356278058</v>
      </c>
      <c r="AE799" s="54">
        <f t="shared" si="314"/>
        <v>2.2429056876589817</v>
      </c>
      <c r="AF799" s="54">
        <f t="shared" si="314"/>
        <v>2.2253695913561051</v>
      </c>
      <c r="AG799" s="54">
        <f t="shared" si="314"/>
        <v>2.2063912037563975</v>
      </c>
      <c r="AH799" s="54">
        <f t="shared" si="314"/>
        <v>2.1861619251109721</v>
      </c>
      <c r="AI799" s="54">
        <f t="shared" si="314"/>
        <v>2.1648589188050864</v>
      </c>
      <c r="AJ799" s="54">
        <f t="shared" si="314"/>
        <v>2.1426452367555808</v>
      </c>
      <c r="AK799" s="54">
        <f t="shared" si="314"/>
        <v>2.1196702154429956</v>
      </c>
      <c r="AL799" s="54">
        <f t="shared" si="314"/>
        <v>2.096070047399794</v>
      </c>
      <c r="AN799" s="55">
        <f t="shared" si="303"/>
        <v>-0.14314999999999997</v>
      </c>
      <c r="AO799" s="55">
        <f t="shared" si="304"/>
        <v>0.28627000000000002</v>
      </c>
      <c r="AP799" s="55">
        <f t="shared" si="305"/>
        <v>-0.22476000000000029</v>
      </c>
      <c r="AQ799" s="55">
        <f t="shared" si="306"/>
        <v>0.26745000000000019</v>
      </c>
      <c r="AR799" s="55">
        <f t="shared" si="307"/>
        <v>8.4290000000000087E-2</v>
      </c>
      <c r="AS799" s="55">
        <f t="shared" si="308"/>
        <v>0.24614000000000047</v>
      </c>
    </row>
    <row r="800" spans="1:45" ht="13.5" customHeight="1">
      <c r="A800" s="51">
        <v>790</v>
      </c>
      <c r="B800" s="52">
        <v>44959</v>
      </c>
      <c r="C800" s="53">
        <v>0.20391000000000001</v>
      </c>
      <c r="D800" s="53">
        <v>1.78752</v>
      </c>
      <c r="E800" s="53">
        <v>4.1276799999999998</v>
      </c>
      <c r="F800" s="53">
        <v>6.0936300000000001</v>
      </c>
      <c r="G800" s="53">
        <v>0.89385999999999999</v>
      </c>
      <c r="H800" s="53">
        <v>11.70102</v>
      </c>
      <c r="I800" s="54">
        <f t="shared" si="312"/>
        <v>2.6614885721452097</v>
      </c>
      <c r="J800" s="54">
        <f t="shared" si="312"/>
        <v>2.5899787944714987</v>
      </c>
      <c r="K800" s="54">
        <f t="shared" si="312"/>
        <v>2.4206455831447506</v>
      </c>
      <c r="L800" s="54">
        <f t="shared" si="312"/>
        <v>2.2957038848447504</v>
      </c>
      <c r="M800" s="54">
        <f t="shared" si="312"/>
        <v>2.2263611697943233</v>
      </c>
      <c r="N800" s="54">
        <f t="shared" si="312"/>
        <v>2.1973302507242707</v>
      </c>
      <c r="O800" s="54">
        <f t="shared" si="312"/>
        <v>2.1930850210206358</v>
      </c>
      <c r="P800" s="54">
        <f t="shared" si="312"/>
        <v>2.2025376829813466</v>
      </c>
      <c r="Q800" s="54">
        <f t="shared" si="312"/>
        <v>2.2185653272048698</v>
      </c>
      <c r="R800" s="54">
        <f t="shared" si="312"/>
        <v>2.2367891970296068</v>
      </c>
      <c r="S800" s="54">
        <f t="shared" si="313"/>
        <v>2.2545869153014588</v>
      </c>
      <c r="T800" s="54">
        <f t="shared" si="313"/>
        <v>2.2704328989498581</v>
      </c>
      <c r="U800" s="54">
        <f t="shared" si="313"/>
        <v>2.2834838870607403</v>
      </c>
      <c r="V800" s="54">
        <f t="shared" si="313"/>
        <v>2.2933225524502241</v>
      </c>
      <c r="W800" s="54">
        <f t="shared" si="313"/>
        <v>2.299798306495874</v>
      </c>
      <c r="X800" s="54">
        <f t="shared" si="313"/>
        <v>2.3029272456619578</v>
      </c>
      <c r="Y800" s="54">
        <f t="shared" si="313"/>
        <v>2.3028283361228201</v>
      </c>
      <c r="Z800" s="54">
        <f t="shared" si="313"/>
        <v>2.2996821396587199</v>
      </c>
      <c r="AA800" s="54">
        <f t="shared" si="313"/>
        <v>2.2937038194156742</v>
      </c>
      <c r="AB800" s="54">
        <f t="shared" si="313"/>
        <v>2.2851253621966618</v>
      </c>
      <c r="AC800" s="54">
        <f t="shared" si="314"/>
        <v>2.2741838537336729</v>
      </c>
      <c r="AD800" s="54">
        <f t="shared" si="314"/>
        <v>2.2611137903764691</v>
      </c>
      <c r="AE800" s="54">
        <f t="shared" si="314"/>
        <v>2.2461421165865461</v>
      </c>
      <c r="AF800" s="54">
        <f t="shared" si="314"/>
        <v>2.2294851209803772</v>
      </c>
      <c r="AG800" s="54">
        <f t="shared" si="314"/>
        <v>2.2113466076800439</v>
      </c>
      <c r="AH800" s="54">
        <f t="shared" si="314"/>
        <v>2.1919169451194755</v>
      </c>
      <c r="AI800" s="54">
        <f t="shared" si="314"/>
        <v>2.1713727175918027</v>
      </c>
      <c r="AJ800" s="54">
        <f t="shared" si="314"/>
        <v>2.1498767879200713</v>
      </c>
      <c r="AK800" s="54">
        <f t="shared" si="314"/>
        <v>2.1275786365180238</v>
      </c>
      <c r="AL800" s="54">
        <f t="shared" si="314"/>
        <v>2.1046148815491854</v>
      </c>
      <c r="AN800" s="55">
        <f t="shared" si="303"/>
        <v>3.2699999999999951E-3</v>
      </c>
      <c r="AO800" s="55">
        <f t="shared" si="304"/>
        <v>-3.395999999999999E-2</v>
      </c>
      <c r="AP800" s="55">
        <f t="shared" si="305"/>
        <v>0.19921999999999995</v>
      </c>
      <c r="AQ800" s="55">
        <f t="shared" si="306"/>
        <v>3.2000000000032003E-4</v>
      </c>
      <c r="AR800" s="55">
        <f t="shared" si="307"/>
        <v>-3.3460000000000045E-2</v>
      </c>
      <c r="AS800" s="55">
        <f t="shared" si="308"/>
        <v>0.14644000000000013</v>
      </c>
    </row>
    <row r="801" spans="1:45" ht="13.5" customHeight="1">
      <c r="A801" s="51">
        <v>791</v>
      </c>
      <c r="B801" s="52">
        <v>44960</v>
      </c>
      <c r="C801" s="53">
        <v>0.17571000000000001</v>
      </c>
      <c r="D801" s="53">
        <v>1.82785</v>
      </c>
      <c r="E801" s="53">
        <v>3.9885700000000002</v>
      </c>
      <c r="F801" s="53">
        <v>6.0862400000000001</v>
      </c>
      <c r="G801" s="53">
        <v>0.84430000000000005</v>
      </c>
      <c r="H801" s="53">
        <v>12.35755</v>
      </c>
      <c r="I801" s="54">
        <f t="shared" ref="I801:R810" si="315">IFERROR($C801 + $D801 * (1 - EXP(-I$9 / $G801)) / (I$9 / $G801)+ $E801 * ((1 - EXP(-I$9 / $G801)) / (I$9 / $G801) - EXP(-I$9 / $G801))+ $F801 * ((1 - EXP(-I$9 / $H801)) / (I$9 / $H801) - EXP(-I$9 / $H801)),"n.a")</f>
        <v>2.5973321338756925</v>
      </c>
      <c r="J801" s="54">
        <f t="shared" si="315"/>
        <v>2.4704792975357739</v>
      </c>
      <c r="K801" s="54">
        <f t="shared" si="315"/>
        <v>2.2809933406020679</v>
      </c>
      <c r="L801" s="54">
        <f t="shared" si="315"/>
        <v>2.1539000223754785</v>
      </c>
      <c r="M801" s="54">
        <f t="shared" si="315"/>
        <v>2.0890886119804826</v>
      </c>
      <c r="N801" s="54">
        <f t="shared" si="315"/>
        <v>2.0663671383739306</v>
      </c>
      <c r="O801" s="54">
        <f t="shared" si="315"/>
        <v>2.0685366925238147</v>
      </c>
      <c r="P801" s="54">
        <f t="shared" si="315"/>
        <v>2.0841079450778466</v>
      </c>
      <c r="Q801" s="54">
        <f t="shared" si="315"/>
        <v>2.1059624274845699</v>
      </c>
      <c r="R801" s="54">
        <f t="shared" si="315"/>
        <v>2.129812076547231</v>
      </c>
      <c r="S801" s="54">
        <f t="shared" ref="S801:AB810" si="316">IFERROR($C801 + $D801 * (1 - EXP(-S$9 / $G801)) / (S$9 / $G801)+ $E801 * ((1 - EXP(-S$9 / $G801)) / (S$9 / $G801) - EXP(-S$9 / $G801))+ $F801 * ((1 - EXP(-S$9 / $H801)) / (S$9 / $H801) - EXP(-S$9 / $H801)),"n.a")</f>
        <v>2.1531138071222005</v>
      </c>
      <c r="T801" s="54">
        <f t="shared" si="316"/>
        <v>2.1743907161419287</v>
      </c>
      <c r="U801" s="54">
        <f t="shared" si="316"/>
        <v>2.1928215570688918</v>
      </c>
      <c r="V801" s="54">
        <f t="shared" si="316"/>
        <v>2.2079926098640232</v>
      </c>
      <c r="W801" s="54">
        <f t="shared" si="316"/>
        <v>2.2197456627269982</v>
      </c>
      <c r="X801" s="54">
        <f t="shared" si="316"/>
        <v>2.2280831068235756</v>
      </c>
      <c r="Y801" s="54">
        <f t="shared" si="316"/>
        <v>2.233107525861493</v>
      </c>
      <c r="Z801" s="54">
        <f t="shared" si="316"/>
        <v>2.2349825691637966</v>
      </c>
      <c r="AA801" s="54">
        <f t="shared" si="316"/>
        <v>2.2339072559088948</v>
      </c>
      <c r="AB801" s="54">
        <f t="shared" si="316"/>
        <v>2.2300989399265165</v>
      </c>
      <c r="AC801" s="54">
        <f t="shared" ref="AC801:AL810" si="317">IFERROR($C801 + $D801 * (1 - EXP(-AC$9 / $G801)) / (AC$9 / $G801)+ $E801 * ((1 - EXP(-AC$9 / $G801)) / (AC$9 / $G801) - EXP(-AC$9 / $G801))+ $F801 * ((1 - EXP(-AC$9 / $H801)) / (AC$9 / $H801) - EXP(-AC$9 / $H801)),"n.a")</f>
        <v>2.2237819686874483</v>
      </c>
      <c r="AD801" s="54">
        <f t="shared" si="317"/>
        <v>2.2151801497581944</v>
      </c>
      <c r="AE801" s="54">
        <f t="shared" si="317"/>
        <v>2.2045117990421201</v>
      </c>
      <c r="AF801" s="54">
        <f t="shared" si="317"/>
        <v>2.1919865591310863</v>
      </c>
      <c r="AG801" s="54">
        <f t="shared" si="317"/>
        <v>2.1778034409767542</v>
      </c>
      <c r="AH801" s="54">
        <f t="shared" si="317"/>
        <v>2.1621497149576072</v>
      </c>
      <c r="AI801" s="54">
        <f t="shared" si="317"/>
        <v>2.1452003922926868</v>
      </c>
      <c r="AJ801" s="54">
        <f t="shared" si="317"/>
        <v>2.1271181153533929</v>
      </c>
      <c r="AK801" s="54">
        <f t="shared" si="317"/>
        <v>2.1080533286258714</v>
      </c>
      <c r="AL801" s="54">
        <f t="shared" si="317"/>
        <v>2.0881446390366021</v>
      </c>
      <c r="AN801" s="55">
        <f t="shared" si="303"/>
        <v>-2.8200000000000003E-2</v>
      </c>
      <c r="AO801" s="55">
        <f t="shared" si="304"/>
        <v>4.0329999999999977E-2</v>
      </c>
      <c r="AP801" s="55">
        <f t="shared" si="305"/>
        <v>-0.13910999999999962</v>
      </c>
      <c r="AQ801" s="55">
        <f t="shared" si="306"/>
        <v>-7.3900000000000077E-3</v>
      </c>
      <c r="AR801" s="55">
        <f t="shared" si="307"/>
        <v>-4.9559999999999937E-2</v>
      </c>
      <c r="AS801" s="55">
        <f t="shared" si="308"/>
        <v>0.65653000000000006</v>
      </c>
    </row>
    <row r="802" spans="1:45" ht="13.5" customHeight="1">
      <c r="A802" s="51">
        <v>792</v>
      </c>
      <c r="B802" s="52">
        <v>44963</v>
      </c>
      <c r="C802" s="53">
        <v>0.45737</v>
      </c>
      <c r="D802" s="53">
        <v>1.54549</v>
      </c>
      <c r="E802" s="53">
        <v>3.8468900000000001</v>
      </c>
      <c r="F802" s="53">
        <v>5.5922700000000001</v>
      </c>
      <c r="G802" s="53">
        <v>0.80586000000000002</v>
      </c>
      <c r="H802" s="53">
        <v>12.02393</v>
      </c>
      <c r="I802" s="54">
        <f t="shared" si="315"/>
        <v>2.6543284658927244</v>
      </c>
      <c r="J802" s="54">
        <f t="shared" si="315"/>
        <v>2.5435341760601697</v>
      </c>
      <c r="K802" s="54">
        <f t="shared" si="315"/>
        <v>2.3696638879216221</v>
      </c>
      <c r="L802" s="54">
        <f t="shared" si="315"/>
        <v>2.2567699013932554</v>
      </c>
      <c r="M802" s="54">
        <f t="shared" si="315"/>
        <v>2.2024829429137749</v>
      </c>
      <c r="N802" s="54">
        <f t="shared" si="315"/>
        <v>2.1864725702235681</v>
      </c>
      <c r="O802" s="54">
        <f t="shared" si="315"/>
        <v>2.1923219220106147</v>
      </c>
      <c r="P802" s="54">
        <f t="shared" si="315"/>
        <v>2.2094288194902791</v>
      </c>
      <c r="Q802" s="54">
        <f t="shared" si="315"/>
        <v>2.2313940625208932</v>
      </c>
      <c r="R802" s="54">
        <f t="shared" si="315"/>
        <v>2.2544493190884558</v>
      </c>
      <c r="S802" s="54">
        <f t="shared" si="316"/>
        <v>2.2764106610981347</v>
      </c>
      <c r="T802" s="54">
        <f t="shared" si="316"/>
        <v>2.2960457545881203</v>
      </c>
      <c r="U802" s="54">
        <f t="shared" si="316"/>
        <v>2.3126995387127156</v>
      </c>
      <c r="V802" s="54">
        <f t="shared" si="316"/>
        <v>2.3260713538191991</v>
      </c>
      <c r="W802" s="54">
        <f t="shared" si="316"/>
        <v>2.3360798197784058</v>
      </c>
      <c r="X802" s="54">
        <f t="shared" si="316"/>
        <v>2.34277913798066</v>
      </c>
      <c r="Y802" s="54">
        <f t="shared" si="316"/>
        <v>2.3463061710724693</v>
      </c>
      <c r="Z802" s="54">
        <f t="shared" si="316"/>
        <v>2.3468463980752121</v>
      </c>
      <c r="AA802" s="54">
        <f t="shared" si="316"/>
        <v>2.3446117291754218</v>
      </c>
      <c r="AB802" s="54">
        <f t="shared" si="316"/>
        <v>2.3398259400624952</v>
      </c>
      <c r="AC802" s="54">
        <f t="shared" si="317"/>
        <v>2.3327150981471516</v>
      </c>
      <c r="AD802" s="54">
        <f t="shared" si="317"/>
        <v>2.3235013132898348</v>
      </c>
      <c r="AE802" s="54">
        <f t="shared" si="317"/>
        <v>2.3123987319577601</v>
      </c>
      <c r="AF802" s="54">
        <f t="shared" si="317"/>
        <v>2.2996110602499611</v>
      </c>
      <c r="AG802" s="54">
        <f t="shared" si="317"/>
        <v>2.2853301354440281</v>
      </c>
      <c r="AH802" s="54">
        <f t="shared" si="317"/>
        <v>2.2697352184134583</v>
      </c>
      <c r="AI802" s="54">
        <f t="shared" si="317"/>
        <v>2.2529927806329622</v>
      </c>
      <c r="AJ802" s="54">
        <f t="shared" si="317"/>
        <v>2.2352566278879502</v>
      </c>
      <c r="AK802" s="54">
        <f t="shared" si="317"/>
        <v>2.2166682496337176</v>
      </c>
      <c r="AL802" s="54">
        <f t="shared" si="317"/>
        <v>2.1973573154289041</v>
      </c>
      <c r="AN802" s="55">
        <f t="shared" si="303"/>
        <v>0.28166000000000002</v>
      </c>
      <c r="AO802" s="55">
        <f t="shared" si="304"/>
        <v>-0.28235999999999994</v>
      </c>
      <c r="AP802" s="55">
        <f t="shared" si="305"/>
        <v>-0.14168000000000003</v>
      </c>
      <c r="AQ802" s="55">
        <f t="shared" si="306"/>
        <v>-0.49397000000000002</v>
      </c>
      <c r="AR802" s="55">
        <f t="shared" si="307"/>
        <v>-3.844000000000003E-2</v>
      </c>
      <c r="AS802" s="55">
        <f t="shared" si="308"/>
        <v>-0.33361999999999981</v>
      </c>
    </row>
    <row r="803" spans="1:45" ht="13.5" customHeight="1">
      <c r="A803" s="51">
        <v>793</v>
      </c>
      <c r="B803" s="52">
        <v>44964</v>
      </c>
      <c r="C803" s="53">
        <v>0.66163000000000005</v>
      </c>
      <c r="D803" s="53">
        <v>1.33399</v>
      </c>
      <c r="E803" s="53">
        <v>3.6503399999999999</v>
      </c>
      <c r="F803" s="53">
        <v>4.9868600000000001</v>
      </c>
      <c r="G803" s="53">
        <v>0.78215999999999997</v>
      </c>
      <c r="H803" s="53">
        <v>11.78087</v>
      </c>
      <c r="I803" s="54">
        <f t="shared" si="315"/>
        <v>2.6582207934004733</v>
      </c>
      <c r="J803" s="54">
        <f t="shared" si="315"/>
        <v>2.5550438258995349</v>
      </c>
      <c r="K803" s="54">
        <f t="shared" si="315"/>
        <v>2.3910665730898204</v>
      </c>
      <c r="L803" s="54">
        <f t="shared" si="315"/>
        <v>2.2857695489307046</v>
      </c>
      <c r="M803" s="54">
        <f t="shared" si="315"/>
        <v>2.2354559079658798</v>
      </c>
      <c r="N803" s="54">
        <f t="shared" si="315"/>
        <v>2.2203675708632642</v>
      </c>
      <c r="O803" s="54">
        <f t="shared" si="315"/>
        <v>2.2250687763325736</v>
      </c>
      <c r="P803" s="54">
        <f t="shared" si="315"/>
        <v>2.2397929883200032</v>
      </c>
      <c r="Q803" s="54">
        <f t="shared" si="315"/>
        <v>2.2587327547677556</v>
      </c>
      <c r="R803" s="54">
        <f t="shared" si="315"/>
        <v>2.2785085785330645</v>
      </c>
      <c r="S803" s="54">
        <f t="shared" si="316"/>
        <v>2.2971831619785039</v>
      </c>
      <c r="T803" s="54">
        <f t="shared" si="316"/>
        <v>2.3136770548454151</v>
      </c>
      <c r="U803" s="54">
        <f t="shared" si="316"/>
        <v>2.3274274275760747</v>
      </c>
      <c r="V803" s="54">
        <f t="shared" si="316"/>
        <v>2.3381866206560993</v>
      </c>
      <c r="W803" s="54">
        <f t="shared" si="316"/>
        <v>2.3459007068514639</v>
      </c>
      <c r="X803" s="54">
        <f t="shared" si="316"/>
        <v>2.3506345830459483</v>
      </c>
      <c r="Y803" s="54">
        <f t="shared" si="316"/>
        <v>2.3525247752069429</v>
      </c>
      <c r="Z803" s="54">
        <f t="shared" si="316"/>
        <v>2.3517491852971024</v>
      </c>
      <c r="AA803" s="54">
        <f t="shared" si="316"/>
        <v>2.348507458671317</v>
      </c>
      <c r="AB803" s="54">
        <f t="shared" si="316"/>
        <v>2.3430081615260909</v>
      </c>
      <c r="AC803" s="54">
        <f t="shared" si="317"/>
        <v>2.3354604110071331</v>
      </c>
      <c r="AD803" s="54">
        <f t="shared" si="317"/>
        <v>2.326068463928745</v>
      </c>
      <c r="AE803" s="54">
        <f t="shared" si="317"/>
        <v>2.3150282964338893</v>
      </c>
      <c r="AF803" s="54">
        <f t="shared" si="317"/>
        <v>2.3025255357035257</v>
      </c>
      <c r="AG803" s="54">
        <f t="shared" si="317"/>
        <v>2.2887343147875172</v>
      </c>
      <c r="AH803" s="54">
        <f t="shared" si="317"/>
        <v>2.2738167584364275</v>
      </c>
      <c r="AI803" s="54">
        <f t="shared" si="317"/>
        <v>2.2579228985789501</v>
      </c>
      <c r="AJ803" s="54">
        <f t="shared" si="317"/>
        <v>2.2411908792901452</v>
      </c>
      <c r="AK803" s="54">
        <f t="shared" si="317"/>
        <v>2.2237473529596876</v>
      </c>
      <c r="AL803" s="54">
        <f t="shared" si="317"/>
        <v>2.2057079983731294</v>
      </c>
      <c r="AN803" s="55">
        <f t="shared" si="303"/>
        <v>0.20426000000000005</v>
      </c>
      <c r="AO803" s="55">
        <f t="shared" si="304"/>
        <v>-0.21150000000000002</v>
      </c>
      <c r="AP803" s="55">
        <f t="shared" si="305"/>
        <v>-0.19655000000000022</v>
      </c>
      <c r="AQ803" s="55">
        <f t="shared" si="306"/>
        <v>-0.60541</v>
      </c>
      <c r="AR803" s="55">
        <f t="shared" si="307"/>
        <v>-2.3700000000000054E-2</v>
      </c>
      <c r="AS803" s="55">
        <f t="shared" si="308"/>
        <v>-0.24305999999999983</v>
      </c>
    </row>
    <row r="804" spans="1:45" ht="13.5" customHeight="1">
      <c r="A804" s="51">
        <v>794</v>
      </c>
      <c r="B804" s="52">
        <v>44965</v>
      </c>
      <c r="C804" s="53">
        <v>0.62778999999999996</v>
      </c>
      <c r="D804" s="53">
        <v>1.5278099999999999</v>
      </c>
      <c r="E804" s="53">
        <v>3.5998000000000001</v>
      </c>
      <c r="F804" s="53">
        <v>5.2186199999999996</v>
      </c>
      <c r="G804" s="53">
        <v>0.82498000000000005</v>
      </c>
      <c r="H804" s="53">
        <v>11.547510000000001</v>
      </c>
      <c r="I804" s="54">
        <f t="shared" si="315"/>
        <v>2.7414358572625499</v>
      </c>
      <c r="J804" s="54">
        <f t="shared" si="315"/>
        <v>2.6398643151550907</v>
      </c>
      <c r="K804" s="54">
        <f t="shared" si="315"/>
        <v>2.4770278438560753</v>
      </c>
      <c r="L804" s="54">
        <f t="shared" si="315"/>
        <v>2.3687281447245692</v>
      </c>
      <c r="M804" s="54">
        <f t="shared" si="315"/>
        <v>2.3144883717318305</v>
      </c>
      <c r="N804" s="54">
        <f t="shared" si="315"/>
        <v>2.2960614817517628</v>
      </c>
      <c r="O804" s="54">
        <f t="shared" si="315"/>
        <v>2.2982522325737946</v>
      </c>
      <c r="P804" s="54">
        <f t="shared" si="315"/>
        <v>2.311100028654451</v>
      </c>
      <c r="Q804" s="54">
        <f t="shared" si="315"/>
        <v>2.3285461715526194</v>
      </c>
      <c r="R804" s="54">
        <f t="shared" si="315"/>
        <v>2.347014059542694</v>
      </c>
      <c r="S804" s="54">
        <f t="shared" si="316"/>
        <v>2.3644355984373142</v>
      </c>
      <c r="T804" s="54">
        <f t="shared" si="316"/>
        <v>2.3796526163922387</v>
      </c>
      <c r="U804" s="54">
        <f t="shared" si="316"/>
        <v>2.3920592528737039</v>
      </c>
      <c r="V804" s="54">
        <f t="shared" si="316"/>
        <v>2.4013878591580546</v>
      </c>
      <c r="W804" s="54">
        <f t="shared" si="316"/>
        <v>2.4075788949726844</v>
      </c>
      <c r="X804" s="54">
        <f t="shared" si="316"/>
        <v>2.4107003462921766</v>
      </c>
      <c r="Y804" s="54">
        <f t="shared" si="316"/>
        <v>2.4108968765784784</v>
      </c>
      <c r="Z804" s="54">
        <f t="shared" si="316"/>
        <v>2.4083572343310276</v>
      </c>
      <c r="AA804" s="54">
        <f t="shared" si="316"/>
        <v>2.4032931281784435</v>
      </c>
      <c r="AB804" s="54">
        <f t="shared" si="316"/>
        <v>2.3959254593796278</v>
      </c>
      <c r="AC804" s="54">
        <f t="shared" si="317"/>
        <v>2.3864753632051139</v>
      </c>
      <c r="AD804" s="54">
        <f t="shared" si="317"/>
        <v>2.3751584424833911</v>
      </c>
      <c r="AE804" s="54">
        <f t="shared" si="317"/>
        <v>2.3621811460181288</v>
      </c>
      <c r="AF804" s="54">
        <f t="shared" si="317"/>
        <v>2.347738600645529</v>
      </c>
      <c r="AG804" s="54">
        <f t="shared" si="317"/>
        <v>2.3320134331851969</v>
      </c>
      <c r="AH804" s="54">
        <f t="shared" si="317"/>
        <v>2.3151752667627905</v>
      </c>
      <c r="AI804" s="54">
        <f t="shared" si="317"/>
        <v>2.297380674298779</v>
      </c>
      <c r="AJ804" s="54">
        <f t="shared" si="317"/>
        <v>2.2787734382195111</v>
      </c>
      <c r="AK804" s="54">
        <f t="shared" si="317"/>
        <v>2.259485010744914</v>
      </c>
      <c r="AL804" s="54">
        <f t="shared" si="317"/>
        <v>2.2396351004651027</v>
      </c>
      <c r="AN804" s="55">
        <f t="shared" si="303"/>
        <v>-3.3840000000000092E-2</v>
      </c>
      <c r="AO804" s="55">
        <f t="shared" si="304"/>
        <v>0.19381999999999988</v>
      </c>
      <c r="AP804" s="55">
        <f t="shared" si="305"/>
        <v>-5.0539999999999807E-2</v>
      </c>
      <c r="AQ804" s="55">
        <f t="shared" si="306"/>
        <v>0.23175999999999952</v>
      </c>
      <c r="AR804" s="55">
        <f t="shared" si="307"/>
        <v>4.282000000000008E-2</v>
      </c>
      <c r="AS804" s="55">
        <f t="shared" si="308"/>
        <v>-0.23335999999999935</v>
      </c>
    </row>
    <row r="805" spans="1:45" ht="13.5" customHeight="1">
      <c r="A805" s="51">
        <v>795</v>
      </c>
      <c r="B805" s="52">
        <v>44966</v>
      </c>
      <c r="C805" s="53">
        <v>0.56259999999999999</v>
      </c>
      <c r="D805" s="53">
        <v>1.5821400000000001</v>
      </c>
      <c r="E805" s="53">
        <v>3.8389199999999999</v>
      </c>
      <c r="F805" s="53">
        <v>5.2167300000000001</v>
      </c>
      <c r="G805" s="53">
        <v>0.77749000000000001</v>
      </c>
      <c r="H805" s="53">
        <v>11.678890000000001</v>
      </c>
      <c r="I805" s="54">
        <f t="shared" si="315"/>
        <v>2.762989690225667</v>
      </c>
      <c r="J805" s="54">
        <f t="shared" si="315"/>
        <v>2.6148014287248618</v>
      </c>
      <c r="K805" s="54">
        <f t="shared" si="315"/>
        <v>2.4225186783771702</v>
      </c>
      <c r="L805" s="54">
        <f t="shared" si="315"/>
        <v>2.3011265197420183</v>
      </c>
      <c r="M805" s="54">
        <f t="shared" si="315"/>
        <v>2.241812176180344</v>
      </c>
      <c r="N805" s="54">
        <f t="shared" si="315"/>
        <v>2.2216257357546567</v>
      </c>
      <c r="O805" s="54">
        <f t="shared" si="315"/>
        <v>2.2233596134592268</v>
      </c>
      <c r="P805" s="54">
        <f t="shared" si="315"/>
        <v>2.2362805464563245</v>
      </c>
      <c r="Q805" s="54">
        <f t="shared" si="315"/>
        <v>2.2540450062915873</v>
      </c>
      <c r="R805" s="54">
        <f t="shared" si="315"/>
        <v>2.2729688305854103</v>
      </c>
      <c r="S805" s="54">
        <f t="shared" si="316"/>
        <v>2.2909380267139112</v>
      </c>
      <c r="T805" s="54">
        <f t="shared" si="316"/>
        <v>2.3067697760505212</v>
      </c>
      <c r="U805" s="54">
        <f t="shared" si="316"/>
        <v>2.319841322539741</v>
      </c>
      <c r="V805" s="54">
        <f t="shared" si="316"/>
        <v>2.3298715177857972</v>
      </c>
      <c r="W805" s="54">
        <f t="shared" si="316"/>
        <v>2.3367893348664937</v>
      </c>
      <c r="X805" s="54">
        <f t="shared" si="316"/>
        <v>2.3406528233796244</v>
      </c>
      <c r="Y805" s="54">
        <f t="shared" si="316"/>
        <v>2.3415980640744656</v>
      </c>
      <c r="Z805" s="54">
        <f t="shared" si="316"/>
        <v>2.3398064488883445</v>
      </c>
      <c r="AA805" s="54">
        <f t="shared" si="316"/>
        <v>2.3354834437980565</v>
      </c>
      <c r="AB805" s="54">
        <f t="shared" si="316"/>
        <v>2.3288447128314846</v>
      </c>
      <c r="AC805" s="54">
        <f t="shared" si="317"/>
        <v>2.3201070543009825</v>
      </c>
      <c r="AD805" s="54">
        <f t="shared" si="317"/>
        <v>2.3094825341984295</v>
      </c>
      <c r="AE805" s="54">
        <f t="shared" si="317"/>
        <v>2.2971747708769175</v>
      </c>
      <c r="AF805" s="54">
        <f t="shared" si="317"/>
        <v>2.2833766805943316</v>
      </c>
      <c r="AG805" s="54">
        <f t="shared" si="317"/>
        <v>2.2682692204609589</v>
      </c>
      <c r="AH805" s="54">
        <f t="shared" si="317"/>
        <v>2.2520208132037745</v>
      </c>
      <c r="AI805" s="54">
        <f t="shared" si="317"/>
        <v>2.2347872362554035</v>
      </c>
      <c r="AJ805" s="54">
        <f t="shared" si="317"/>
        <v>2.2167118238110057</v>
      </c>
      <c r="AK805" s="54">
        <f t="shared" si="317"/>
        <v>2.197925875729819</v>
      </c>
      <c r="AL805" s="54">
        <f t="shared" si="317"/>
        <v>2.1785491984913428</v>
      </c>
      <c r="AN805" s="55">
        <f t="shared" si="303"/>
        <v>-6.518999999999997E-2</v>
      </c>
      <c r="AO805" s="55">
        <f t="shared" si="304"/>
        <v>5.4330000000000211E-2</v>
      </c>
      <c r="AP805" s="55">
        <f t="shared" si="305"/>
        <v>0.23911999999999978</v>
      </c>
      <c r="AQ805" s="55">
        <f t="shared" si="306"/>
        <v>-1.8899999999995032E-3</v>
      </c>
      <c r="AR805" s="55">
        <f t="shared" si="307"/>
        <v>-4.7490000000000032E-2</v>
      </c>
      <c r="AS805" s="55">
        <f t="shared" si="308"/>
        <v>0.13138000000000005</v>
      </c>
    </row>
    <row r="806" spans="1:45" ht="13.5" customHeight="1">
      <c r="A806" s="51">
        <v>796</v>
      </c>
      <c r="B806" s="52">
        <v>44967</v>
      </c>
      <c r="C806" s="53">
        <v>0.68755999999999995</v>
      </c>
      <c r="D806" s="53">
        <v>1.4600200000000001</v>
      </c>
      <c r="E806" s="53">
        <v>3.8827699999999998</v>
      </c>
      <c r="F806" s="53">
        <v>4.9827300000000001</v>
      </c>
      <c r="G806" s="53">
        <v>0.76661000000000001</v>
      </c>
      <c r="H806" s="53">
        <v>11.569789999999999</v>
      </c>
      <c r="I806" s="54">
        <f t="shared" si="315"/>
        <v>2.8219334869016945</v>
      </c>
      <c r="J806" s="54">
        <f t="shared" si="315"/>
        <v>2.6829928757052608</v>
      </c>
      <c r="K806" s="54">
        <f t="shared" si="315"/>
        <v>2.4924921647516571</v>
      </c>
      <c r="L806" s="54">
        <f t="shared" si="315"/>
        <v>2.3712640197209249</v>
      </c>
      <c r="M806" s="54">
        <f t="shared" si="315"/>
        <v>2.3112486832246457</v>
      </c>
      <c r="N806" s="54">
        <f t="shared" si="315"/>
        <v>2.2897433708953598</v>
      </c>
      <c r="O806" s="54">
        <f t="shared" si="315"/>
        <v>2.2897727947746223</v>
      </c>
      <c r="P806" s="54">
        <f t="shared" si="315"/>
        <v>2.3008008023871378</v>
      </c>
      <c r="Q806" s="54">
        <f t="shared" si="315"/>
        <v>2.3166260482164747</v>
      </c>
      <c r="R806" s="54">
        <f t="shared" si="315"/>
        <v>2.3336575264806809</v>
      </c>
      <c r="S806" s="54">
        <f t="shared" si="316"/>
        <v>2.3498385951354095</v>
      </c>
      <c r="T806" s="54">
        <f t="shared" si="316"/>
        <v>2.3640197277397337</v>
      </c>
      <c r="U806" s="54">
        <f t="shared" si="316"/>
        <v>2.3755958243189763</v>
      </c>
      <c r="V806" s="54">
        <f t="shared" si="316"/>
        <v>2.3842933376545186</v>
      </c>
      <c r="W806" s="54">
        <f t="shared" si="316"/>
        <v>2.3900423911820532</v>
      </c>
      <c r="X806" s="54">
        <f t="shared" si="316"/>
        <v>2.3928980583131239</v>
      </c>
      <c r="Y806" s="54">
        <f t="shared" si="316"/>
        <v>2.3929908308628405</v>
      </c>
      <c r="Z806" s="54">
        <f t="shared" si="316"/>
        <v>2.3904948987540506</v>
      </c>
      <c r="AA806" s="54">
        <f t="shared" si="316"/>
        <v>2.3856075821425815</v>
      </c>
      <c r="AB806" s="54">
        <f t="shared" si="316"/>
        <v>2.3785359085955213</v>
      </c>
      <c r="AC806" s="54">
        <f t="shared" si="317"/>
        <v>2.3694878584581751</v>
      </c>
      <c r="AD806" s="54">
        <f t="shared" si="317"/>
        <v>2.3586667096467733</v>
      </c>
      <c r="AE806" s="54">
        <f t="shared" si="317"/>
        <v>2.3462674663261227</v>
      </c>
      <c r="AF806" s="54">
        <f t="shared" si="317"/>
        <v>2.3324747013140015</v>
      </c>
      <c r="AG806" s="54">
        <f t="shared" si="317"/>
        <v>2.3174613625454792</v>
      </c>
      <c r="AH806" s="54">
        <f t="shared" si="317"/>
        <v>2.3013882375538506</v>
      </c>
      <c r="AI806" s="54">
        <f t="shared" si="317"/>
        <v>2.2844038651824334</v>
      </c>
      <c r="AJ806" s="54">
        <f t="shared" si="317"/>
        <v>2.2666447479473275</v>
      </c>
      <c r="AK806" s="54">
        <f t="shared" si="317"/>
        <v>2.2482357623714946</v>
      </c>
      <c r="AL806" s="54">
        <f t="shared" si="317"/>
        <v>2.2292906950088263</v>
      </c>
      <c r="AN806" s="55">
        <f t="shared" si="303"/>
        <v>0.12495999999999996</v>
      </c>
      <c r="AO806" s="55">
        <f t="shared" si="304"/>
        <v>-0.12212000000000001</v>
      </c>
      <c r="AP806" s="55">
        <f t="shared" si="305"/>
        <v>4.3849999999999945E-2</v>
      </c>
      <c r="AQ806" s="55">
        <f t="shared" si="306"/>
        <v>-0.23399999999999999</v>
      </c>
      <c r="AR806" s="55">
        <f t="shared" si="307"/>
        <v>-1.0880000000000001E-2</v>
      </c>
      <c r="AS806" s="55">
        <f t="shared" si="308"/>
        <v>-0.10910000000000153</v>
      </c>
    </row>
    <row r="807" spans="1:45" ht="13.5" customHeight="1">
      <c r="A807" s="51">
        <v>797</v>
      </c>
      <c r="B807" s="52">
        <v>44970</v>
      </c>
      <c r="C807" s="53">
        <v>0.64095999999999997</v>
      </c>
      <c r="D807" s="53">
        <v>1.58721</v>
      </c>
      <c r="E807" s="53">
        <v>3.8278400000000001</v>
      </c>
      <c r="F807" s="53">
        <v>5.1055799999999998</v>
      </c>
      <c r="G807" s="53">
        <v>0.79357</v>
      </c>
      <c r="H807" s="53">
        <v>11.49245</v>
      </c>
      <c r="I807" s="54">
        <f t="shared" si="315"/>
        <v>2.8434235482132215</v>
      </c>
      <c r="J807" s="54">
        <f t="shared" si="315"/>
        <v>2.7047575845784748</v>
      </c>
      <c r="K807" s="54">
        <f t="shared" si="315"/>
        <v>2.5143773134722505</v>
      </c>
      <c r="L807" s="54">
        <f t="shared" si="315"/>
        <v>2.3904721451461288</v>
      </c>
      <c r="M807" s="54">
        <f t="shared" si="315"/>
        <v>2.3272778392404665</v>
      </c>
      <c r="N807" s="54">
        <f t="shared" si="315"/>
        <v>2.30312368980118</v>
      </c>
      <c r="O807" s="54">
        <f t="shared" si="315"/>
        <v>2.3011791704170008</v>
      </c>
      <c r="P807" s="54">
        <f t="shared" si="315"/>
        <v>2.3107627922761349</v>
      </c>
      <c r="Q807" s="54">
        <f t="shared" si="315"/>
        <v>2.3254944026404436</v>
      </c>
      <c r="R807" s="54">
        <f t="shared" si="315"/>
        <v>2.3416424997487111</v>
      </c>
      <c r="S807" s="54">
        <f t="shared" si="316"/>
        <v>2.3570545456755019</v>
      </c>
      <c r="T807" s="54">
        <f t="shared" si="316"/>
        <v>2.3705196919811651</v>
      </c>
      <c r="U807" s="54">
        <f t="shared" si="316"/>
        <v>2.3813952653784685</v>
      </c>
      <c r="V807" s="54">
        <f t="shared" si="316"/>
        <v>2.3893857232886373</v>
      </c>
      <c r="W807" s="54">
        <f t="shared" si="316"/>
        <v>2.3944092249135149</v>
      </c>
      <c r="X807" s="54">
        <f t="shared" si="316"/>
        <v>2.3965152781830268</v>
      </c>
      <c r="Y807" s="54">
        <f t="shared" si="316"/>
        <v>2.3958328496260859</v>
      </c>
      <c r="Z807" s="54">
        <f t="shared" si="316"/>
        <v>2.392537108689651</v>
      </c>
      <c r="AA807" s="54">
        <f t="shared" si="316"/>
        <v>2.3868278546246313</v>
      </c>
      <c r="AB807" s="54">
        <f t="shared" si="316"/>
        <v>2.3789154324876272</v>
      </c>
      <c r="AC807" s="54">
        <f t="shared" si="317"/>
        <v>2.3690115432578711</v>
      </c>
      <c r="AD807" s="54">
        <f t="shared" si="317"/>
        <v>2.3573233035408565</v>
      </c>
      <c r="AE807" s="54">
        <f t="shared" si="317"/>
        <v>2.3440494900260758</v>
      </c>
      <c r="AF807" s="54">
        <f t="shared" si="317"/>
        <v>2.3293782659808566</v>
      </c>
      <c r="AG807" s="54">
        <f t="shared" si="317"/>
        <v>2.3134859182928933</v>
      </c>
      <c r="AH807" s="54">
        <f t="shared" si="317"/>
        <v>2.2965362842048722</v>
      </c>
      <c r="AI807" s="54">
        <f t="shared" si="317"/>
        <v>2.2786806467885405</v>
      </c>
      <c r="AJ807" s="54">
        <f t="shared" si="317"/>
        <v>2.2600579455384917</v>
      </c>
      <c r="AK807" s="54">
        <f t="shared" si="317"/>
        <v>2.2407951944994871</v>
      </c>
      <c r="AL807" s="54">
        <f t="shared" si="317"/>
        <v>2.221008032212112</v>
      </c>
      <c r="AN807" s="55">
        <f t="shared" si="303"/>
        <v>-4.6599999999999975E-2</v>
      </c>
      <c r="AO807" s="55">
        <f t="shared" si="304"/>
        <v>0.12718999999999991</v>
      </c>
      <c r="AP807" s="55">
        <f t="shared" si="305"/>
        <v>-5.4929999999999701E-2</v>
      </c>
      <c r="AQ807" s="55">
        <f t="shared" si="306"/>
        <v>0.12284999999999968</v>
      </c>
      <c r="AR807" s="55">
        <f t="shared" si="307"/>
        <v>2.6959999999999984E-2</v>
      </c>
      <c r="AS807" s="55">
        <f t="shared" si="308"/>
        <v>-7.733999999999952E-2</v>
      </c>
    </row>
    <row r="808" spans="1:45" ht="13.5" customHeight="1">
      <c r="A808" s="51">
        <v>798</v>
      </c>
      <c r="B808" s="52">
        <v>44971</v>
      </c>
      <c r="C808" s="53">
        <v>0.64415999999999995</v>
      </c>
      <c r="D808" s="53">
        <v>1.63551</v>
      </c>
      <c r="E808" s="53">
        <v>3.77257</v>
      </c>
      <c r="F808" s="53">
        <v>5.0378600000000002</v>
      </c>
      <c r="G808" s="53">
        <v>0.81847000000000003</v>
      </c>
      <c r="H808" s="53">
        <v>11.3649</v>
      </c>
      <c r="I808" s="54">
        <f t="shared" si="315"/>
        <v>2.8633346440634266</v>
      </c>
      <c r="J808" s="54">
        <f t="shared" si="315"/>
        <v>2.7320323751555775</v>
      </c>
      <c r="K808" s="54">
        <f t="shared" si="315"/>
        <v>2.5440102890668763</v>
      </c>
      <c r="L808" s="54">
        <f t="shared" si="315"/>
        <v>2.417543522467549</v>
      </c>
      <c r="M808" s="54">
        <f t="shared" si="315"/>
        <v>2.3501145748737633</v>
      </c>
      <c r="N808" s="54">
        <f t="shared" si="315"/>
        <v>2.3216566945740205</v>
      </c>
      <c r="O808" s="54">
        <f t="shared" si="315"/>
        <v>2.3158401645450608</v>
      </c>
      <c r="P808" s="54">
        <f t="shared" si="315"/>
        <v>2.3220447805677109</v>
      </c>
      <c r="Q808" s="54">
        <f t="shared" si="315"/>
        <v>2.3338246468270292</v>
      </c>
      <c r="R808" s="54">
        <f t="shared" si="315"/>
        <v>2.3473664890750605</v>
      </c>
      <c r="S808" s="54">
        <f t="shared" si="316"/>
        <v>2.360449988550553</v>
      </c>
      <c r="T808" s="54">
        <f t="shared" si="316"/>
        <v>2.3718138892527612</v>
      </c>
      <c r="U808" s="54">
        <f t="shared" si="316"/>
        <v>2.3807790989350384</v>
      </c>
      <c r="V808" s="54">
        <f t="shared" si="316"/>
        <v>2.3870236536061893</v>
      </c>
      <c r="W808" s="54">
        <f t="shared" si="316"/>
        <v>2.3904461545974351</v>
      </c>
      <c r="X808" s="54">
        <f t="shared" si="316"/>
        <v>2.3910812200989833</v>
      </c>
      <c r="Y808" s="54">
        <f t="shared" si="316"/>
        <v>2.3890461162536227</v>
      </c>
      <c r="Z808" s="54">
        <f t="shared" si="316"/>
        <v>2.3845065156015552</v>
      </c>
      <c r="AA808" s="54">
        <f t="shared" si="316"/>
        <v>2.3776542654351824</v>
      </c>
      <c r="AB808" s="54">
        <f t="shared" si="316"/>
        <v>2.3686928609966156</v>
      </c>
      <c r="AC808" s="54">
        <f t="shared" si="317"/>
        <v>2.357827955533486</v>
      </c>
      <c r="AD808" s="54">
        <f t="shared" si="317"/>
        <v>2.3452612152041556</v>
      </c>
      <c r="AE808" s="54">
        <f t="shared" si="317"/>
        <v>2.3311864229199211</v>
      </c>
      <c r="AF808" s="54">
        <f t="shared" si="317"/>
        <v>2.3157871078421497</v>
      </c>
      <c r="AG808" s="54">
        <f t="shared" si="317"/>
        <v>2.2992352152769699</v>
      </c>
      <c r="AH808" s="54">
        <f t="shared" si="317"/>
        <v>2.2816904867840351</v>
      </c>
      <c r="AI808" s="54">
        <f t="shared" si="317"/>
        <v>2.2633003231650566</v>
      </c>
      <c r="AJ808" s="54">
        <f t="shared" si="317"/>
        <v>2.2441999723093655</v>
      </c>
      <c r="AK808" s="54">
        <f t="shared" si="317"/>
        <v>2.2245129312530141</v>
      </c>
      <c r="AL808" s="54">
        <f t="shared" si="317"/>
        <v>2.2043514846043903</v>
      </c>
      <c r="AN808" s="55">
        <f t="shared" si="303"/>
        <v>3.1999999999999806E-3</v>
      </c>
      <c r="AO808" s="55">
        <f t="shared" si="304"/>
        <v>4.830000000000001E-2</v>
      </c>
      <c r="AP808" s="55">
        <f t="shared" si="305"/>
        <v>-5.5270000000000152E-2</v>
      </c>
      <c r="AQ808" s="55">
        <f t="shared" si="306"/>
        <v>-6.7719999999999558E-2</v>
      </c>
      <c r="AR808" s="55">
        <f t="shared" si="307"/>
        <v>2.4900000000000033E-2</v>
      </c>
      <c r="AS808" s="55">
        <f t="shared" si="308"/>
        <v>-0.12754999999999939</v>
      </c>
    </row>
    <row r="809" spans="1:45" ht="13.5" customHeight="1">
      <c r="A809" s="51">
        <v>799</v>
      </c>
      <c r="B809" s="52">
        <v>44972</v>
      </c>
      <c r="C809" s="53">
        <v>0.64</v>
      </c>
      <c r="D809" s="53">
        <v>1.6907000000000001</v>
      </c>
      <c r="E809" s="53">
        <v>3.7708200000000001</v>
      </c>
      <c r="F809" s="53">
        <v>5.1436700000000002</v>
      </c>
      <c r="G809" s="53">
        <v>0.85540000000000005</v>
      </c>
      <c r="H809" s="53">
        <v>11.29312</v>
      </c>
      <c r="I809" s="54">
        <f t="shared" si="315"/>
        <v>2.9036989079028035</v>
      </c>
      <c r="J809" s="54">
        <f t="shared" si="315"/>
        <v>2.7916234500266941</v>
      </c>
      <c r="K809" s="54">
        <f t="shared" si="315"/>
        <v>2.6109644643521821</v>
      </c>
      <c r="L809" s="54">
        <f t="shared" si="315"/>
        <v>2.483840270183264</v>
      </c>
      <c r="M809" s="54">
        <f t="shared" si="315"/>
        <v>2.4130966014901802</v>
      </c>
      <c r="N809" s="54">
        <f t="shared" si="315"/>
        <v>2.3811190319182196</v>
      </c>
      <c r="O809" s="54">
        <f t="shared" si="315"/>
        <v>2.3723134789553439</v>
      </c>
      <c r="P809" s="54">
        <f t="shared" si="315"/>
        <v>2.3761257101269138</v>
      </c>
      <c r="Q809" s="54">
        <f t="shared" si="315"/>
        <v>2.3859871727868431</v>
      </c>
      <c r="R809" s="54">
        <f t="shared" si="315"/>
        <v>2.3979446292730326</v>
      </c>
      <c r="S809" s="54">
        <f t="shared" si="316"/>
        <v>2.4096664228762164</v>
      </c>
      <c r="T809" s="54">
        <f t="shared" si="316"/>
        <v>2.4198125914499453</v>
      </c>
      <c r="U809" s="54">
        <f t="shared" si="316"/>
        <v>2.427651255778362</v>
      </c>
      <c r="V809" s="54">
        <f t="shared" si="316"/>
        <v>2.4328260767170105</v>
      </c>
      <c r="W809" s="54">
        <f t="shared" si="316"/>
        <v>2.4352137990114731</v>
      </c>
      <c r="X809" s="54">
        <f t="shared" si="316"/>
        <v>2.4348355458217723</v>
      </c>
      <c r="Y809" s="54">
        <f t="shared" si="316"/>
        <v>2.4318006291558012</v>
      </c>
      <c r="Z809" s="54">
        <f t="shared" si="316"/>
        <v>2.426270416788495</v>
      </c>
      <c r="AA809" s="54">
        <f t="shared" si="316"/>
        <v>2.4184348324857803</v>
      </c>
      <c r="AB809" s="54">
        <f t="shared" si="316"/>
        <v>2.4084969757017922</v>
      </c>
      <c r="AC809" s="54">
        <f t="shared" si="317"/>
        <v>2.3966630548277181</v>
      </c>
      <c r="AD809" s="54">
        <f t="shared" si="317"/>
        <v>2.3831358514758652</v>
      </c>
      <c r="AE809" s="54">
        <f t="shared" si="317"/>
        <v>2.36811056020148</v>
      </c>
      <c r="AF809" s="54">
        <f t="shared" si="317"/>
        <v>2.3517722406119308</v>
      </c>
      <c r="AG809" s="54">
        <f t="shared" si="317"/>
        <v>2.3342943697828629</v>
      </c>
      <c r="AH809" s="54">
        <f t="shared" si="317"/>
        <v>2.3158381464839728</v>
      </c>
      <c r="AI809" s="54">
        <f t="shared" si="317"/>
        <v>2.2965523072341432</v>
      </c>
      <c r="AJ809" s="54">
        <f t="shared" si="317"/>
        <v>2.276573287344652</v>
      </c>
      <c r="AK809" s="54">
        <f t="shared" si="317"/>
        <v>2.2560256101069074</v>
      </c>
      <c r="AL809" s="54">
        <f t="shared" si="317"/>
        <v>2.2350224218907488</v>
      </c>
      <c r="AN809" s="55">
        <f t="shared" si="303"/>
        <v>-4.1599999999999415E-3</v>
      </c>
      <c r="AO809" s="55">
        <f t="shared" si="304"/>
        <v>5.5190000000000072E-2</v>
      </c>
      <c r="AP809" s="55">
        <f t="shared" si="305"/>
        <v>-1.7499999999999183E-3</v>
      </c>
      <c r="AQ809" s="55">
        <f t="shared" si="306"/>
        <v>0.10580999999999996</v>
      </c>
      <c r="AR809" s="55">
        <f t="shared" si="307"/>
        <v>3.6930000000000018E-2</v>
      </c>
      <c r="AS809" s="55">
        <f t="shared" si="308"/>
        <v>-7.1780000000000399E-2</v>
      </c>
    </row>
    <row r="810" spans="1:45" ht="13.5" customHeight="1">
      <c r="A810" s="51">
        <v>800</v>
      </c>
      <c r="B810" s="52">
        <v>44973</v>
      </c>
      <c r="C810" s="53">
        <v>0.45324999999999999</v>
      </c>
      <c r="D810" s="53">
        <v>1.9767399999999999</v>
      </c>
      <c r="E810" s="53">
        <v>3.68825</v>
      </c>
      <c r="F810" s="53">
        <v>5.9870999999999999</v>
      </c>
      <c r="G810" s="53">
        <v>0.92923</v>
      </c>
      <c r="H810" s="53">
        <v>11.63897</v>
      </c>
      <c r="I810" s="54">
        <f t="shared" si="315"/>
        <v>2.9083931076450575</v>
      </c>
      <c r="J810" s="54">
        <f t="shared" si="315"/>
        <v>2.8098834512110797</v>
      </c>
      <c r="K810" s="54">
        <f t="shared" si="315"/>
        <v>2.6432987006421356</v>
      </c>
      <c r="L810" s="54">
        <f t="shared" si="315"/>
        <v>2.5225535429869801</v>
      </c>
      <c r="M810" s="54">
        <f t="shared" si="315"/>
        <v>2.4550381104701602</v>
      </c>
      <c r="N810" s="54">
        <f t="shared" si="315"/>
        <v>2.4260983114927788</v>
      </c>
      <c r="O810" s="54">
        <f t="shared" si="315"/>
        <v>2.4210731293021945</v>
      </c>
      <c r="P810" s="54">
        <f t="shared" si="315"/>
        <v>2.4293917205369651</v>
      </c>
      <c r="Q810" s="54">
        <f t="shared" si="315"/>
        <v>2.44418540889495</v>
      </c>
      <c r="R810" s="54">
        <f t="shared" si="315"/>
        <v>2.4611902781964434</v>
      </c>
      <c r="S810" s="54">
        <f t="shared" si="316"/>
        <v>2.4778332397296401</v>
      </c>
      <c r="T810" s="54">
        <f t="shared" si="316"/>
        <v>2.4926086361999813</v>
      </c>
      <c r="U810" s="54">
        <f t="shared" si="316"/>
        <v>2.5046801042572326</v>
      </c>
      <c r="V810" s="54">
        <f t="shared" si="316"/>
        <v>2.5136313190390669</v>
      </c>
      <c r="W810" s="54">
        <f t="shared" si="316"/>
        <v>2.5193099135752357</v>
      </c>
      <c r="X810" s="54">
        <f t="shared" si="316"/>
        <v>2.5217288266767879</v>
      </c>
      <c r="Y810" s="54">
        <f t="shared" si="316"/>
        <v>2.5210031565741167</v>
      </c>
      <c r="Z810" s="54">
        <f t="shared" si="316"/>
        <v>2.517309233528624</v>
      </c>
      <c r="AA810" s="54">
        <f t="shared" si="316"/>
        <v>2.5108578221613418</v>
      </c>
      <c r="AB810" s="54">
        <f t="shared" si="316"/>
        <v>2.5018764644215614</v>
      </c>
      <c r="AC810" s="54">
        <f t="shared" si="317"/>
        <v>2.4905978333822736</v>
      </c>
      <c r="AD810" s="54">
        <f t="shared" si="317"/>
        <v>2.4772520978279102</v>
      </c>
      <c r="AE810" s="54">
        <f t="shared" si="317"/>
        <v>2.4620619958847678</v>
      </c>
      <c r="AF810" s="54">
        <f t="shared" si="317"/>
        <v>2.4452397556365453</v>
      </c>
      <c r="AG810" s="54">
        <f t="shared" si="317"/>
        <v>2.4269852827767586</v>
      </c>
      <c r="AH810" s="54">
        <f t="shared" si="317"/>
        <v>2.4074852196602885</v>
      </c>
      <c r="AI810" s="54">
        <f t="shared" si="317"/>
        <v>2.386912602592909</v>
      </c>
      <c r="AJ810" s="54">
        <f t="shared" si="317"/>
        <v>2.365426926864993</v>
      </c>
      <c r="AK810" s="54">
        <f t="shared" si="317"/>
        <v>2.3431744856280163</v>
      </c>
      <c r="AL810" s="54">
        <f t="shared" si="317"/>
        <v>2.3202888879487316</v>
      </c>
      <c r="AN810" s="55">
        <f t="shared" si="303"/>
        <v>-0.18675000000000003</v>
      </c>
      <c r="AO810" s="55">
        <f t="shared" si="304"/>
        <v>0.28603999999999985</v>
      </c>
      <c r="AP810" s="55">
        <f t="shared" si="305"/>
        <v>-8.2570000000000032E-2</v>
      </c>
      <c r="AQ810" s="55">
        <f t="shared" si="306"/>
        <v>0.84342999999999968</v>
      </c>
      <c r="AR810" s="55">
        <f t="shared" si="307"/>
        <v>7.3829999999999951E-2</v>
      </c>
      <c r="AS810" s="55">
        <f t="shared" si="308"/>
        <v>0.34585000000000043</v>
      </c>
    </row>
    <row r="811" spans="1:45" ht="13.5" customHeight="1">
      <c r="A811" s="51">
        <v>801</v>
      </c>
      <c r="B811" s="52">
        <v>44974</v>
      </c>
      <c r="C811" s="53">
        <v>0.71589999999999998</v>
      </c>
      <c r="D811" s="53">
        <v>1.65924</v>
      </c>
      <c r="E811" s="53">
        <v>3.7842500000000001</v>
      </c>
      <c r="F811" s="53">
        <v>5.3387799999999999</v>
      </c>
      <c r="G811" s="53">
        <v>0.86751</v>
      </c>
      <c r="H811" s="53">
        <v>11.28199</v>
      </c>
      <c r="I811" s="54">
        <f t="shared" ref="I811:R820" si="318">IFERROR($C811 + $D811 * (1 - EXP(-I$9 / $G811)) / (I$9 / $G811)+ $E811 * ((1 - EXP(-I$9 / $G811)) / (I$9 / $G811) - EXP(-I$9 / $G811))+ $F811 * ((1 - EXP(-I$9 / $H811)) / (I$9 / $H811) - EXP(-I$9 / $H811)),"n.a")</f>
        <v>2.9751083898247024</v>
      </c>
      <c r="J811" s="54">
        <f t="shared" si="318"/>
        <v>2.8850948483069327</v>
      </c>
      <c r="K811" s="54">
        <f t="shared" si="318"/>
        <v>2.7169662574744891</v>
      </c>
      <c r="L811" s="54">
        <f t="shared" si="318"/>
        <v>2.5969553735150637</v>
      </c>
      <c r="M811" s="54">
        <f t="shared" si="318"/>
        <v>2.5308210507055637</v>
      </c>
      <c r="N811" s="54">
        <f t="shared" si="318"/>
        <v>2.502312200334071</v>
      </c>
      <c r="O811" s="54">
        <f t="shared" si="318"/>
        <v>2.4963769049322702</v>
      </c>
      <c r="P811" s="54">
        <f t="shared" si="318"/>
        <v>2.5026579110786402</v>
      </c>
      <c r="Q811" s="54">
        <f t="shared" si="318"/>
        <v>2.5146573271517481</v>
      </c>
      <c r="R811" s="54">
        <f t="shared" si="318"/>
        <v>2.5284523573686402</v>
      </c>
      <c r="S811" s="54">
        <f t="shared" ref="S811:AB820" si="319">IFERROR($C811 + $D811 * (1 - EXP(-S$9 / $G811)) / (S$9 / $G811)+ $E811 * ((1 - EXP(-S$9 / $G811)) / (S$9 / $G811) - EXP(-S$9 / $G811))+ $F811 * ((1 - EXP(-S$9 / $H811)) / (S$9 / $H811) - EXP(-S$9 / $H811)),"n.a")</f>
        <v>2.5417315973065628</v>
      </c>
      <c r="T811" s="54">
        <f t="shared" si="319"/>
        <v>2.5531741121880787</v>
      </c>
      <c r="U811" s="54">
        <f t="shared" si="319"/>
        <v>2.5620676802617348</v>
      </c>
      <c r="V811" s="54">
        <f t="shared" si="319"/>
        <v>2.5680760579202189</v>
      </c>
      <c r="W811" s="54">
        <f t="shared" si="319"/>
        <v>2.5710959486675073</v>
      </c>
      <c r="X811" s="54">
        <f t="shared" si="319"/>
        <v>2.5711678059390413</v>
      </c>
      <c r="Y811" s="54">
        <f t="shared" si="319"/>
        <v>2.5684193162814699</v>
      </c>
      <c r="Z811" s="54">
        <f t="shared" si="319"/>
        <v>2.5630290800077939</v>
      </c>
      <c r="AA811" s="54">
        <f t="shared" si="319"/>
        <v>2.5552030257584839</v>
      </c>
      <c r="AB811" s="54">
        <f t="shared" si="319"/>
        <v>2.5451590110130398</v>
      </c>
      <c r="AC811" s="54">
        <f t="shared" ref="AC811:AL820" si="320">IFERROR($C811 + $D811 * (1 - EXP(-AC$9 / $G811)) / (AC$9 / $G811)+ $E811 * ((1 - EXP(-AC$9 / $G811)) / (AC$9 / $G811) - EXP(-AC$9 / $G811))+ $F811 * ((1 - EXP(-AC$9 / $H811)) / (AC$9 / $H811) - EXP(-AC$9 / $H811)),"n.a")</f>
        <v>2.5331167781378858</v>
      </c>
      <c r="AD811" s="54">
        <f t="shared" si="320"/>
        <v>2.5192914669132271</v>
      </c>
      <c r="AE811" s="54">
        <f t="shared" si="320"/>
        <v>2.5038895170491329</v>
      </c>
      <c r="AF811" s="54">
        <f t="shared" si="320"/>
        <v>2.4871061905484018</v>
      </c>
      <c r="AG811" s="54">
        <f t="shared" si="320"/>
        <v>2.4691241972521416</v>
      </c>
      <c r="AH811" s="54">
        <f t="shared" si="320"/>
        <v>2.4501130721360811</v>
      </c>
      <c r="AI811" s="54">
        <f t="shared" si="320"/>
        <v>2.4302290625299712</v>
      </c>
      <c r="AJ811" s="54">
        <f t="shared" si="320"/>
        <v>2.4096153572912504</v>
      </c>
      <c r="AK811" s="54">
        <f t="shared" si="320"/>
        <v>2.3884025404405356</v>
      </c>
      <c r="AL811" s="54">
        <f t="shared" si="320"/>
        <v>2.366709186694699</v>
      </c>
      <c r="AN811" s="55">
        <f t="shared" si="303"/>
        <v>0.26264999999999999</v>
      </c>
      <c r="AO811" s="55">
        <f t="shared" si="304"/>
        <v>-0.31749999999999989</v>
      </c>
      <c r="AP811" s="55">
        <f t="shared" si="305"/>
        <v>9.6000000000000085E-2</v>
      </c>
      <c r="AQ811" s="55">
        <f t="shared" si="306"/>
        <v>-0.64832000000000001</v>
      </c>
      <c r="AR811" s="55">
        <f t="shared" si="307"/>
        <v>-6.1719999999999997E-2</v>
      </c>
      <c r="AS811" s="55">
        <f t="shared" si="308"/>
        <v>-0.35698000000000008</v>
      </c>
    </row>
    <row r="812" spans="1:45" ht="13.5" customHeight="1">
      <c r="A812" s="51">
        <v>802</v>
      </c>
      <c r="B812" s="52">
        <v>44977</v>
      </c>
      <c r="C812" s="53">
        <v>0.54152999999999996</v>
      </c>
      <c r="D812" s="53">
        <v>1.9436</v>
      </c>
      <c r="E812" s="53">
        <v>3.6328999999999998</v>
      </c>
      <c r="F812" s="53">
        <v>5.6157199999999996</v>
      </c>
      <c r="G812" s="53">
        <v>0.91637000000000002</v>
      </c>
      <c r="H812" s="53">
        <v>11.66093</v>
      </c>
      <c r="I812" s="54">
        <f t="shared" si="318"/>
        <v>2.9432806641780465</v>
      </c>
      <c r="J812" s="54">
        <f t="shared" si="318"/>
        <v>2.8287691233503689</v>
      </c>
      <c r="K812" s="54">
        <f t="shared" si="318"/>
        <v>2.6525173524599648</v>
      </c>
      <c r="L812" s="54">
        <f t="shared" si="318"/>
        <v>2.5254565954869799</v>
      </c>
      <c r="M812" s="54">
        <f t="shared" si="318"/>
        <v>2.4530238792427173</v>
      </c>
      <c r="N812" s="54">
        <f t="shared" si="318"/>
        <v>2.4197507852936138</v>
      </c>
      <c r="O812" s="54">
        <f t="shared" si="318"/>
        <v>2.410737748896401</v>
      </c>
      <c r="P812" s="54">
        <f t="shared" si="318"/>
        <v>2.4153910250937987</v>
      </c>
      <c r="Q812" s="54">
        <f t="shared" si="318"/>
        <v>2.4268738769283598</v>
      </c>
      <c r="R812" s="54">
        <f t="shared" si="318"/>
        <v>2.4409520853616318</v>
      </c>
      <c r="S812" s="54">
        <f t="shared" si="319"/>
        <v>2.455065930820119</v>
      </c>
      <c r="T812" s="54">
        <f t="shared" si="319"/>
        <v>2.4677074584784657</v>
      </c>
      <c r="U812" s="54">
        <f t="shared" si="319"/>
        <v>2.478026621347917</v>
      </c>
      <c r="V812" s="54">
        <f t="shared" si="319"/>
        <v>2.4855862104609177</v>
      </c>
      <c r="W812" s="54">
        <f t="shared" si="319"/>
        <v>2.4902089605669575</v>
      </c>
      <c r="X812" s="54">
        <f t="shared" si="319"/>
        <v>2.491881095721252</v>
      </c>
      <c r="Y812" s="54">
        <f t="shared" si="319"/>
        <v>2.4906906220956508</v>
      </c>
      <c r="Z812" s="54">
        <f t="shared" si="319"/>
        <v>2.4867873092127959</v>
      </c>
      <c r="AA812" s="54">
        <f t="shared" si="319"/>
        <v>2.4803564445063415</v>
      </c>
      <c r="AB812" s="54">
        <f t="shared" si="319"/>
        <v>2.4716014934638104</v>
      </c>
      <c r="AC812" s="54">
        <f t="shared" si="320"/>
        <v>2.4607326169275323</v>
      </c>
      <c r="AD812" s="54">
        <f t="shared" si="320"/>
        <v>2.4479590993581475</v>
      </c>
      <c r="AE812" s="54">
        <f t="shared" si="320"/>
        <v>2.4334844218451965</v>
      </c>
      <c r="AF812" s="54">
        <f t="shared" si="320"/>
        <v>2.4175031413344623</v>
      </c>
      <c r="AG812" s="54">
        <f t="shared" si="320"/>
        <v>2.4001990117788989</v>
      </c>
      <c r="AH812" s="54">
        <f t="shared" si="320"/>
        <v>2.3817439620387462</v>
      </c>
      <c r="AI812" s="54">
        <f t="shared" si="320"/>
        <v>2.3622976643788327</v>
      </c>
      <c r="AJ812" s="54">
        <f t="shared" si="320"/>
        <v>2.3420075077577871</v>
      </c>
      <c r="AK812" s="54">
        <f t="shared" si="320"/>
        <v>2.3210088451228423</v>
      </c>
      <c r="AL812" s="54">
        <f t="shared" si="320"/>
        <v>2.2994254220845192</v>
      </c>
      <c r="AN812" s="55">
        <f t="shared" si="303"/>
        <v>-0.17437000000000002</v>
      </c>
      <c r="AO812" s="55">
        <f t="shared" si="304"/>
        <v>0.28435999999999995</v>
      </c>
      <c r="AP812" s="55">
        <f t="shared" si="305"/>
        <v>-0.15135000000000032</v>
      </c>
      <c r="AQ812" s="55">
        <f t="shared" si="306"/>
        <v>0.27693999999999974</v>
      </c>
      <c r="AR812" s="55">
        <f t="shared" si="307"/>
        <v>4.8860000000000015E-2</v>
      </c>
      <c r="AS812" s="55">
        <f t="shared" si="308"/>
        <v>0.37894000000000005</v>
      </c>
    </row>
    <row r="813" spans="1:45" ht="13.5" customHeight="1">
      <c r="A813" s="51">
        <v>803</v>
      </c>
      <c r="B813" s="52">
        <v>44978</v>
      </c>
      <c r="C813" s="53">
        <v>0.83023000000000002</v>
      </c>
      <c r="D813" s="53">
        <v>1.60063</v>
      </c>
      <c r="E813" s="53">
        <v>3.6833900000000002</v>
      </c>
      <c r="F813" s="53">
        <v>4.8148400000000002</v>
      </c>
      <c r="G813" s="53">
        <v>0.85209000000000001</v>
      </c>
      <c r="H813" s="53">
        <v>11.387180000000001</v>
      </c>
      <c r="I813" s="54">
        <f t="shared" si="318"/>
        <v>3.0006006800127305</v>
      </c>
      <c r="J813" s="54">
        <f t="shared" si="318"/>
        <v>2.8903104726705737</v>
      </c>
      <c r="K813" s="54">
        <f t="shared" si="318"/>
        <v>2.71083766951205</v>
      </c>
      <c r="L813" s="54">
        <f t="shared" si="318"/>
        <v>2.5832914586002564</v>
      </c>
      <c r="M813" s="54">
        <f t="shared" si="318"/>
        <v>2.5108884088854779</v>
      </c>
      <c r="N813" s="54">
        <f t="shared" si="318"/>
        <v>2.4765825832629473</v>
      </c>
      <c r="O813" s="54">
        <f t="shared" si="318"/>
        <v>2.4652244839776456</v>
      </c>
      <c r="P813" s="54">
        <f t="shared" si="318"/>
        <v>2.4665460139265964</v>
      </c>
      <c r="Q813" s="54">
        <f t="shared" si="318"/>
        <v>2.474143214449513</v>
      </c>
      <c r="R813" s="54">
        <f t="shared" si="318"/>
        <v>2.4841472591970861</v>
      </c>
      <c r="S813" s="54">
        <f t="shared" si="319"/>
        <v>2.49426143339719</v>
      </c>
      <c r="T813" s="54">
        <f t="shared" si="319"/>
        <v>2.5031513372032856</v>
      </c>
      <c r="U813" s="54">
        <f t="shared" si="319"/>
        <v>2.5100737631030214</v>
      </c>
      <c r="V813" s="54">
        <f t="shared" si="319"/>
        <v>2.5146517643398481</v>
      </c>
      <c r="W813" s="54">
        <f t="shared" si="319"/>
        <v>2.5167368081952688</v>
      </c>
      <c r="X813" s="54">
        <f t="shared" si="319"/>
        <v>2.5163228558501252</v>
      </c>
      <c r="Y813" s="54">
        <f t="shared" si="319"/>
        <v>2.5134918476777024</v>
      </c>
      <c r="Z813" s="54">
        <f t="shared" si="319"/>
        <v>2.5083785632024052</v>
      </c>
      <c r="AA813" s="54">
        <f t="shared" si="319"/>
        <v>2.5011476913127968</v>
      </c>
      <c r="AB813" s="54">
        <f t="shared" si="319"/>
        <v>2.4919787550220827</v>
      </c>
      <c r="AC813" s="54">
        <f t="shared" si="320"/>
        <v>2.4810561829637598</v>
      </c>
      <c r="AD813" s="54">
        <f t="shared" si="320"/>
        <v>2.4685628069442447</v>
      </c>
      <c r="AE813" s="54">
        <f t="shared" si="320"/>
        <v>2.4546756695015488</v>
      </c>
      <c r="AF813" s="54">
        <f t="shared" si="320"/>
        <v>2.4395634040192644</v>
      </c>
      <c r="AG813" s="54">
        <f t="shared" si="320"/>
        <v>2.4233846920356656</v>
      </c>
      <c r="AH813" s="54">
        <f t="shared" si="320"/>
        <v>2.4062874602252142</v>
      </c>
      <c r="AI813" s="54">
        <f t="shared" si="320"/>
        <v>2.3884085842755507</v>
      </c>
      <c r="AJ813" s="54">
        <f t="shared" si="320"/>
        <v>2.3698739375160778</v>
      </c>
      <c r="AK813" s="54">
        <f t="shared" si="320"/>
        <v>2.3507986704706396</v>
      </c>
      <c r="AL813" s="54">
        <f t="shared" si="320"/>
        <v>2.3312876409801322</v>
      </c>
      <c r="AN813" s="55">
        <f t="shared" si="303"/>
        <v>0.28870000000000007</v>
      </c>
      <c r="AO813" s="55">
        <f t="shared" si="304"/>
        <v>-0.34297</v>
      </c>
      <c r="AP813" s="55">
        <f t="shared" si="305"/>
        <v>5.0490000000000368E-2</v>
      </c>
      <c r="AQ813" s="55">
        <f t="shared" si="306"/>
        <v>-0.80087999999999937</v>
      </c>
      <c r="AR813" s="55">
        <f t="shared" si="307"/>
        <v>-6.4280000000000004E-2</v>
      </c>
      <c r="AS813" s="55">
        <f t="shared" si="308"/>
        <v>-0.27374999999999972</v>
      </c>
    </row>
    <row r="814" spans="1:45" ht="13.5" customHeight="1">
      <c r="A814" s="51">
        <v>804</v>
      </c>
      <c r="B814" s="52">
        <v>44979</v>
      </c>
      <c r="C814" s="53">
        <v>0.88007000000000002</v>
      </c>
      <c r="D814" s="53">
        <v>1.5784800000000001</v>
      </c>
      <c r="E814" s="53">
        <v>3.5940500000000002</v>
      </c>
      <c r="F814" s="53">
        <v>4.8211000000000004</v>
      </c>
      <c r="G814" s="53">
        <v>0.86765999999999999</v>
      </c>
      <c r="H814" s="53">
        <v>11.260009999999999</v>
      </c>
      <c r="I814" s="54">
        <f t="shared" si="318"/>
        <v>3.0172659375116018</v>
      </c>
      <c r="J814" s="54">
        <f t="shared" si="318"/>
        <v>2.9223853958171047</v>
      </c>
      <c r="K814" s="54">
        <f t="shared" si="318"/>
        <v>2.7544993653553442</v>
      </c>
      <c r="L814" s="54">
        <f t="shared" si="318"/>
        <v>2.6332987417823031</v>
      </c>
      <c r="M814" s="54">
        <f t="shared" si="318"/>
        <v>2.5641355620356743</v>
      </c>
      <c r="N814" s="54">
        <f t="shared" si="318"/>
        <v>2.5314830233286565</v>
      </c>
      <c r="O814" s="54">
        <f t="shared" si="318"/>
        <v>2.5209658854378789</v>
      </c>
      <c r="P814" s="54">
        <f t="shared" si="318"/>
        <v>2.5226769405901743</v>
      </c>
      <c r="Q814" s="54">
        <f t="shared" si="318"/>
        <v>2.5303821029496749</v>
      </c>
      <c r="R814" s="54">
        <f t="shared" si="318"/>
        <v>2.5402995446088998</v>
      </c>
      <c r="S814" s="54">
        <f t="shared" si="319"/>
        <v>2.5501835175607077</v>
      </c>
      <c r="T814" s="54">
        <f t="shared" si="319"/>
        <v>2.5587339127528739</v>
      </c>
      <c r="U814" s="54">
        <f t="shared" si="319"/>
        <v>2.5652331057531024</v>
      </c>
      <c r="V814" s="54">
        <f t="shared" si="319"/>
        <v>2.5693244401453912</v>
      </c>
      <c r="W814" s="54">
        <f t="shared" si="319"/>
        <v>2.5708759839593212</v>
      </c>
      <c r="X814" s="54">
        <f t="shared" si="319"/>
        <v>2.5698954719772251</v>
      </c>
      <c r="Y814" s="54">
        <f t="shared" si="319"/>
        <v>2.5664763299754152</v>
      </c>
      <c r="Z814" s="54">
        <f t="shared" si="319"/>
        <v>2.5607629161732808</v>
      </c>
      <c r="AA814" s="54">
        <f t="shared" si="319"/>
        <v>2.5529278850748458</v>
      </c>
      <c r="AB814" s="54">
        <f t="shared" si="319"/>
        <v>2.543157349796175</v>
      </c>
      <c r="AC814" s="54">
        <f t="shared" si="320"/>
        <v>2.531641151366486</v>
      </c>
      <c r="AD814" s="54">
        <f t="shared" si="320"/>
        <v>2.5185665237813604</v>
      </c>
      <c r="AE814" s="54">
        <f t="shared" si="320"/>
        <v>2.5041140448797652</v>
      </c>
      <c r="AF814" s="54">
        <f t="shared" si="320"/>
        <v>2.4884551399057777</v>
      </c>
      <c r="AG814" s="54">
        <f t="shared" si="320"/>
        <v>2.4717506456174299</v>
      </c>
      <c r="AH814" s="54">
        <f t="shared" si="320"/>
        <v>2.4541500999310601</v>
      </c>
      <c r="AI814" s="54">
        <f t="shared" si="320"/>
        <v>2.4357915263402683</v>
      </c>
      <c r="AJ814" s="54">
        <f t="shared" si="320"/>
        <v>2.4168015526203761</v>
      </c>
      <c r="AK814" s="54">
        <f t="shared" si="320"/>
        <v>2.3972957513723943</v>
      </c>
      <c r="AL814" s="54">
        <f t="shared" si="320"/>
        <v>2.3773791232208961</v>
      </c>
      <c r="AN814" s="55">
        <f t="shared" si="303"/>
        <v>4.9839999999999995E-2</v>
      </c>
      <c r="AO814" s="55">
        <f t="shared" si="304"/>
        <v>-2.2149999999999892E-2</v>
      </c>
      <c r="AP814" s="55">
        <f t="shared" si="305"/>
        <v>-8.9339999999999975E-2</v>
      </c>
      <c r="AQ814" s="55">
        <f t="shared" si="306"/>
        <v>6.2600000000001543E-3</v>
      </c>
      <c r="AR814" s="55">
        <f t="shared" si="307"/>
        <v>1.5569999999999973E-2</v>
      </c>
      <c r="AS814" s="55">
        <f t="shared" si="308"/>
        <v>-0.12717000000000134</v>
      </c>
    </row>
    <row r="815" spans="1:45" ht="13.5" customHeight="1">
      <c r="A815" s="51">
        <v>805</v>
      </c>
      <c r="B815" s="52">
        <v>44980</v>
      </c>
      <c r="C815" s="53">
        <v>1.04942</v>
      </c>
      <c r="D815" s="53">
        <v>1.37927</v>
      </c>
      <c r="E815" s="53">
        <v>3.4192</v>
      </c>
      <c r="F815" s="53">
        <v>4.3842499999999998</v>
      </c>
      <c r="G815" s="53">
        <v>0.80295000000000005</v>
      </c>
      <c r="H815" s="53">
        <v>11.538919999999999</v>
      </c>
      <c r="I815" s="54">
        <f t="shared" si="318"/>
        <v>2.9886098116212558</v>
      </c>
      <c r="J815" s="54">
        <f t="shared" si="318"/>
        <v>2.8718135421531557</v>
      </c>
      <c r="K815" s="54">
        <f t="shared" si="318"/>
        <v>2.7017238682764626</v>
      </c>
      <c r="L815" s="54">
        <f t="shared" si="318"/>
        <v>2.5877300447756371</v>
      </c>
      <c r="M815" s="54">
        <f t="shared" si="318"/>
        <v>2.5270821716065561</v>
      </c>
      <c r="N815" s="54">
        <f t="shared" si="318"/>
        <v>2.501416553761219</v>
      </c>
      <c r="O815" s="54">
        <f t="shared" si="318"/>
        <v>2.4960219494507641</v>
      </c>
      <c r="P815" s="54">
        <f t="shared" si="318"/>
        <v>2.501421188436761</v>
      </c>
      <c r="Q815" s="54">
        <f t="shared" si="318"/>
        <v>2.5118931489407301</v>
      </c>
      <c r="R815" s="54">
        <f t="shared" si="318"/>
        <v>2.5240594463127746</v>
      </c>
      <c r="S815" s="54">
        <f t="shared" si="319"/>
        <v>2.5359496584924339</v>
      </c>
      <c r="T815" s="54">
        <f t="shared" si="319"/>
        <v>2.5464380216018938</v>
      </c>
      <c r="U815" s="54">
        <f t="shared" si="319"/>
        <v>2.5549109650906661</v>
      </c>
      <c r="V815" s="54">
        <f t="shared" si="319"/>
        <v>2.5610694679570409</v>
      </c>
      <c r="W815" s="54">
        <f t="shared" si="319"/>
        <v>2.564809372876808</v>
      </c>
      <c r="X815" s="54">
        <f t="shared" si="319"/>
        <v>2.5661473223495159</v>
      </c>
      <c r="Y815" s="54">
        <f t="shared" si="319"/>
        <v>2.5651739721074689</v>
      </c>
      <c r="Z815" s="54">
        <f t="shared" si="319"/>
        <v>2.5620239185246865</v>
      </c>
      <c r="AA815" s="54">
        <f t="shared" si="319"/>
        <v>2.5568561187145482</v>
      </c>
      <c r="AB815" s="54">
        <f t="shared" si="319"/>
        <v>2.5498410456787317</v>
      </c>
      <c r="AC815" s="54">
        <f t="shared" si="320"/>
        <v>2.5411522511726372</v>
      </c>
      <c r="AD815" s="54">
        <f t="shared" si="320"/>
        <v>2.530960860373813</v>
      </c>
      <c r="AE815" s="54">
        <f t="shared" si="320"/>
        <v>2.5194320420682255</v>
      </c>
      <c r="AF815" s="54">
        <f t="shared" si="320"/>
        <v>2.506722822803984</v>
      </c>
      <c r="AG815" s="54">
        <f t="shared" si="320"/>
        <v>2.4929808208953546</v>
      </c>
      <c r="AH815" s="54">
        <f t="shared" si="320"/>
        <v>2.4783436113339397</v>
      </c>
      <c r="AI815" s="54">
        <f t="shared" si="320"/>
        <v>2.4629385223503979</v>
      </c>
      <c r="AJ815" s="54">
        <f t="shared" si="320"/>
        <v>2.4468827248447544</v>
      </c>
      <c r="AK815" s="54">
        <f t="shared" si="320"/>
        <v>2.4302835172719583</v>
      </c>
      <c r="AL815" s="54">
        <f t="shared" si="320"/>
        <v>2.413238737231338</v>
      </c>
      <c r="AN815" s="55">
        <f t="shared" si="303"/>
        <v>0.16935</v>
      </c>
      <c r="AO815" s="55">
        <f t="shared" si="304"/>
        <v>-0.19921000000000011</v>
      </c>
      <c r="AP815" s="55">
        <f t="shared" si="305"/>
        <v>-0.17485000000000017</v>
      </c>
      <c r="AQ815" s="55">
        <f t="shared" si="306"/>
        <v>-0.43685000000000063</v>
      </c>
      <c r="AR815" s="55">
        <f t="shared" si="307"/>
        <v>-6.4709999999999934E-2</v>
      </c>
      <c r="AS815" s="55">
        <f t="shared" si="308"/>
        <v>0.27890999999999977</v>
      </c>
    </row>
    <row r="816" spans="1:45" ht="13.5" customHeight="1">
      <c r="A816" s="51">
        <v>806</v>
      </c>
      <c r="B816" s="52">
        <v>44981</v>
      </c>
      <c r="C816" s="53">
        <v>0.79513</v>
      </c>
      <c r="D816" s="53">
        <v>1.6529100000000001</v>
      </c>
      <c r="E816" s="53">
        <v>3.71773</v>
      </c>
      <c r="F816" s="53">
        <v>4.8445200000000002</v>
      </c>
      <c r="G816" s="53">
        <v>0.84813000000000005</v>
      </c>
      <c r="H816" s="53">
        <v>11.37093</v>
      </c>
      <c r="I816" s="54">
        <f t="shared" si="318"/>
        <v>3.006652744856309</v>
      </c>
      <c r="J816" s="54">
        <f t="shared" si="318"/>
        <v>2.884732555560503</v>
      </c>
      <c r="K816" s="54">
        <f t="shared" si="318"/>
        <v>2.6981635234643799</v>
      </c>
      <c r="L816" s="54">
        <f t="shared" si="318"/>
        <v>2.5667400989836584</v>
      </c>
      <c r="M816" s="54">
        <f t="shared" si="318"/>
        <v>2.4922313346291163</v>
      </c>
      <c r="N816" s="54">
        <f t="shared" si="318"/>
        <v>2.4567344882797304</v>
      </c>
      <c r="O816" s="54">
        <f t="shared" si="318"/>
        <v>2.4446574068953093</v>
      </c>
      <c r="P816" s="54">
        <f t="shared" si="318"/>
        <v>2.4455094689478618</v>
      </c>
      <c r="Q816" s="54">
        <f t="shared" si="318"/>
        <v>2.4527726839750925</v>
      </c>
      <c r="R816" s="54">
        <f t="shared" si="318"/>
        <v>2.4625174094619244</v>
      </c>
      <c r="S816" s="54">
        <f t="shared" si="319"/>
        <v>2.4724130538131375</v>
      </c>
      <c r="T816" s="54">
        <f t="shared" si="319"/>
        <v>2.4811056716213282</v>
      </c>
      <c r="U816" s="54">
        <f t="shared" si="319"/>
        <v>2.4878405537306669</v>
      </c>
      <c r="V816" s="54">
        <f t="shared" si="319"/>
        <v>2.4922339865720033</v>
      </c>
      <c r="W816" s="54">
        <f t="shared" si="319"/>
        <v>2.4941335606621085</v>
      </c>
      <c r="X816" s="54">
        <f t="shared" si="319"/>
        <v>2.4935311666557309</v>
      </c>
      <c r="Y816" s="54">
        <f t="shared" si="319"/>
        <v>2.4905078160305418</v>
      </c>
      <c r="Z816" s="54">
        <f t="shared" si="319"/>
        <v>2.4851980800716187</v>
      </c>
      <c r="AA816" s="54">
        <f t="shared" si="319"/>
        <v>2.4777668872199294</v>
      </c>
      <c r="AB816" s="54">
        <f t="shared" si="319"/>
        <v>2.4683942682825961</v>
      </c>
      <c r="AC816" s="54">
        <f t="shared" si="320"/>
        <v>2.457265308815423</v>
      </c>
      <c r="AD816" s="54">
        <f t="shared" si="320"/>
        <v>2.444563567538375</v>
      </c>
      <c r="AE816" s="54">
        <f t="shared" si="320"/>
        <v>2.4304668316207421</v>
      </c>
      <c r="AF816" s="54">
        <f t="shared" si="320"/>
        <v>2.4151444627827789</v>
      </c>
      <c r="AG816" s="54">
        <f t="shared" si="320"/>
        <v>2.3987558331016325</v>
      </c>
      <c r="AH816" s="54">
        <f t="shared" si="320"/>
        <v>2.3814495090928025</v>
      </c>
      <c r="AI816" s="54">
        <f t="shared" si="320"/>
        <v>2.3633629486040433</v>
      </c>
      <c r="AJ816" s="54">
        <f t="shared" si="320"/>
        <v>2.3446225465118271</v>
      </c>
      <c r="AK816" s="54">
        <f t="shared" si="320"/>
        <v>2.3253439140864542</v>
      </c>
      <c r="AL816" s="54">
        <f t="shared" si="320"/>
        <v>2.3056323107519701</v>
      </c>
      <c r="AN816" s="55">
        <f t="shared" si="303"/>
        <v>-0.25429000000000002</v>
      </c>
      <c r="AO816" s="55">
        <f t="shared" si="304"/>
        <v>0.27364000000000011</v>
      </c>
      <c r="AP816" s="55">
        <f t="shared" si="305"/>
        <v>0.29852999999999996</v>
      </c>
      <c r="AQ816" s="55">
        <f t="shared" si="306"/>
        <v>0.4602700000000004</v>
      </c>
      <c r="AR816" s="55">
        <f t="shared" si="307"/>
        <v>4.5179999999999998E-2</v>
      </c>
      <c r="AS816" s="55">
        <f t="shared" si="308"/>
        <v>-0.16798999999999964</v>
      </c>
    </row>
    <row r="817" spans="1:45" ht="13.5" customHeight="1">
      <c r="A817" s="51">
        <v>807</v>
      </c>
      <c r="B817" s="52">
        <v>44984</v>
      </c>
      <c r="C817" s="53">
        <v>0.87356999999999996</v>
      </c>
      <c r="D817" s="53">
        <v>1.5287999999999999</v>
      </c>
      <c r="E817" s="53">
        <v>4.0659599999999996</v>
      </c>
      <c r="F817" s="53">
        <v>4.8892100000000003</v>
      </c>
      <c r="G817" s="53">
        <v>0.84372999999999998</v>
      </c>
      <c r="H817" s="53">
        <v>11.3855</v>
      </c>
      <c r="I817" s="54">
        <f t="shared" si="318"/>
        <v>3.1107377496317761</v>
      </c>
      <c r="J817" s="54">
        <f t="shared" si="318"/>
        <v>3.0156326679107965</v>
      </c>
      <c r="K817" s="54">
        <f t="shared" si="318"/>
        <v>2.8274009723849667</v>
      </c>
      <c r="L817" s="54">
        <f t="shared" si="318"/>
        <v>2.6897647273366974</v>
      </c>
      <c r="M817" s="54">
        <f t="shared" si="318"/>
        <v>2.6097607109383509</v>
      </c>
      <c r="N817" s="54">
        <f t="shared" si="318"/>
        <v>2.5701648312229759</v>
      </c>
      <c r="O817" s="54">
        <f t="shared" si="318"/>
        <v>2.5551248059112748</v>
      </c>
      <c r="P817" s="54">
        <f t="shared" si="318"/>
        <v>2.5538141446765641</v>
      </c>
      <c r="Q817" s="54">
        <f t="shared" si="318"/>
        <v>2.559461039010932</v>
      </c>
      <c r="R817" s="54">
        <f t="shared" si="318"/>
        <v>2.5679639429604948</v>
      </c>
      <c r="S817" s="54">
        <f t="shared" si="319"/>
        <v>2.5768782615778898</v>
      </c>
      <c r="T817" s="54">
        <f t="shared" si="319"/>
        <v>2.5847738053541449</v>
      </c>
      <c r="U817" s="54">
        <f t="shared" si="319"/>
        <v>2.5908439470213525</v>
      </c>
      <c r="V817" s="54">
        <f t="shared" si="319"/>
        <v>2.5946689214510048</v>
      </c>
      <c r="W817" s="54">
        <f t="shared" si="319"/>
        <v>2.5960708342302699</v>
      </c>
      <c r="X817" s="54">
        <f t="shared" si="319"/>
        <v>2.5950232872676988</v>
      </c>
      <c r="Y817" s="54">
        <f t="shared" si="319"/>
        <v>2.591594007964217</v>
      </c>
      <c r="Z817" s="54">
        <f t="shared" si="319"/>
        <v>2.5859078291508482</v>
      </c>
      <c r="AA817" s="54">
        <f t="shared" si="319"/>
        <v>2.5781224929176831</v>
      </c>
      <c r="AB817" s="54">
        <f t="shared" si="319"/>
        <v>2.5684127053377406</v>
      </c>
      <c r="AC817" s="54">
        <f t="shared" si="320"/>
        <v>2.5569596002024095</v>
      </c>
      <c r="AD817" s="54">
        <f t="shared" si="320"/>
        <v>2.5439438060992576</v>
      </c>
      <c r="AE817" s="54">
        <f t="shared" si="320"/>
        <v>2.5295409455704894</v>
      </c>
      <c r="AF817" s="54">
        <f t="shared" si="320"/>
        <v>2.5139187922471722</v>
      </c>
      <c r="AG817" s="54">
        <f t="shared" si="320"/>
        <v>2.4972355657903957</v>
      </c>
      <c r="AH817" s="54">
        <f t="shared" si="320"/>
        <v>2.4796390100353376</v>
      </c>
      <c r="AI817" s="54">
        <f t="shared" si="320"/>
        <v>2.4612660096198891</v>
      </c>
      <c r="AJ817" s="54">
        <f t="shared" si="320"/>
        <v>2.4422425744916287</v>
      </c>
      <c r="AK817" s="54">
        <f t="shared" si="320"/>
        <v>2.422684072395807</v>
      </c>
      <c r="AL817" s="54">
        <f t="shared" si="320"/>
        <v>2.4026956245891808</v>
      </c>
      <c r="AN817" s="55">
        <f t="shared" si="303"/>
        <v>7.8439999999999954E-2</v>
      </c>
      <c r="AO817" s="55">
        <f t="shared" si="304"/>
        <v>-0.12411000000000016</v>
      </c>
      <c r="AP817" s="55">
        <f t="shared" si="305"/>
        <v>0.3482299999999996</v>
      </c>
      <c r="AQ817" s="55">
        <f t="shared" si="306"/>
        <v>4.4690000000000119E-2</v>
      </c>
      <c r="AR817" s="55">
        <f t="shared" si="307"/>
        <v>-4.4000000000000705E-3</v>
      </c>
      <c r="AS817" s="55">
        <f t="shared" si="308"/>
        <v>1.457000000000086E-2</v>
      </c>
    </row>
    <row r="818" spans="1:45" ht="13.5" customHeight="1">
      <c r="A818" s="51">
        <v>808</v>
      </c>
      <c r="B818" s="52">
        <v>44985</v>
      </c>
      <c r="C818" s="53">
        <v>0.76676</v>
      </c>
      <c r="D818" s="53">
        <v>1.59396</v>
      </c>
      <c r="E818" s="53">
        <v>4.44529</v>
      </c>
      <c r="F818" s="53">
        <v>5.4562400000000002</v>
      </c>
      <c r="G818" s="53">
        <v>0.87334999999999996</v>
      </c>
      <c r="H818" s="53">
        <v>11.63439</v>
      </c>
      <c r="I818" s="54">
        <f t="shared" si="318"/>
        <v>3.1696327631151004</v>
      </c>
      <c r="J818" s="54">
        <f t="shared" si="318"/>
        <v>3.1052959484754288</v>
      </c>
      <c r="K818" s="54">
        <f t="shared" si="318"/>
        <v>2.9184536440650239</v>
      </c>
      <c r="L818" s="54">
        <f t="shared" si="318"/>
        <v>2.7745655027659275</v>
      </c>
      <c r="M818" s="54">
        <f t="shared" si="318"/>
        <v>2.6886630667367486</v>
      </c>
      <c r="N818" s="54">
        <f t="shared" si="318"/>
        <v>2.6454573826759642</v>
      </c>
      <c r="O818" s="54">
        <f t="shared" si="318"/>
        <v>2.6289700563546345</v>
      </c>
      <c r="P818" s="54">
        <f t="shared" si="318"/>
        <v>2.6277690489875285</v>
      </c>
      <c r="Q818" s="54">
        <f t="shared" si="318"/>
        <v>2.6345060417480086</v>
      </c>
      <c r="R818" s="54">
        <f t="shared" si="318"/>
        <v>2.6446452463707422</v>
      </c>
      <c r="S818" s="54">
        <f t="shared" si="319"/>
        <v>2.6554422174357351</v>
      </c>
      <c r="T818" s="54">
        <f t="shared" si="319"/>
        <v>2.6652679892004776</v>
      </c>
      <c r="U818" s="54">
        <f t="shared" si="319"/>
        <v>2.6731874911513769</v>
      </c>
      <c r="V818" s="54">
        <f t="shared" si="319"/>
        <v>2.6787001173352492</v>
      </c>
      <c r="W818" s="54">
        <f t="shared" si="319"/>
        <v>2.6815791332227885</v>
      </c>
      <c r="X818" s="54">
        <f t="shared" si="319"/>
        <v>2.6817708511061595</v>
      </c>
      <c r="Y818" s="54">
        <f t="shared" si="319"/>
        <v>2.6793302763533804</v>
      </c>
      <c r="Z818" s="54">
        <f t="shared" si="319"/>
        <v>2.6743793848569655</v>
      </c>
      <c r="AA818" s="54">
        <f t="shared" si="319"/>
        <v>2.6670797221416951</v>
      </c>
      <c r="AB818" s="54">
        <f t="shared" si="319"/>
        <v>2.657614246146828</v>
      </c>
      <c r="AC818" s="54">
        <f t="shared" si="320"/>
        <v>2.6461752463360861</v>
      </c>
      <c r="AD818" s="54">
        <f t="shared" si="320"/>
        <v>2.6329563217661991</v>
      </c>
      <c r="AE818" s="54">
        <f t="shared" si="320"/>
        <v>2.6181471071826103</v>
      </c>
      <c r="AF818" s="54">
        <f t="shared" si="320"/>
        <v>2.6019298793853562</v>
      </c>
      <c r="AG818" s="54">
        <f t="shared" si="320"/>
        <v>2.5844774598533355</v>
      </c>
      <c r="AH818" s="54">
        <f t="shared" si="320"/>
        <v>2.5659520148005539</v>
      </c>
      <c r="AI818" s="54">
        <f t="shared" si="320"/>
        <v>2.5465044768528484</v>
      </c>
      <c r="AJ818" s="54">
        <f t="shared" si="320"/>
        <v>2.5262743955745011</v>
      </c>
      <c r="AK818" s="54">
        <f t="shared" si="320"/>
        <v>2.5053900809495002</v>
      </c>
      <c r="AL818" s="54">
        <f t="shared" si="320"/>
        <v>2.4839689433851246</v>
      </c>
      <c r="AN818" s="55">
        <f t="shared" si="303"/>
        <v>-0.10680999999999996</v>
      </c>
      <c r="AO818" s="55">
        <f t="shared" si="304"/>
        <v>6.5160000000000107E-2</v>
      </c>
      <c r="AP818" s="55">
        <f t="shared" si="305"/>
        <v>0.37933000000000039</v>
      </c>
      <c r="AQ818" s="55">
        <f t="shared" si="306"/>
        <v>0.56702999999999992</v>
      </c>
      <c r="AR818" s="55">
        <f t="shared" si="307"/>
        <v>2.961999999999998E-2</v>
      </c>
      <c r="AS818" s="55">
        <f t="shared" si="308"/>
        <v>0.24888999999999939</v>
      </c>
    </row>
    <row r="819" spans="1:45" ht="13.5" customHeight="1">
      <c r="A819" s="51">
        <v>809</v>
      </c>
      <c r="B819" s="52">
        <v>44986</v>
      </c>
      <c r="C819" s="53">
        <v>0.85953999999999997</v>
      </c>
      <c r="D819" s="53">
        <v>1.5219499999999999</v>
      </c>
      <c r="E819" s="53">
        <v>4.4350699999999996</v>
      </c>
      <c r="F819" s="53">
        <v>5.3473699999999997</v>
      </c>
      <c r="G819" s="53">
        <v>0.89032</v>
      </c>
      <c r="H819" s="53">
        <v>11.572290000000001</v>
      </c>
      <c r="I819" s="54">
        <f t="shared" si="318"/>
        <v>3.2139241347840795</v>
      </c>
      <c r="J819" s="54">
        <f t="shared" si="318"/>
        <v>3.1738479431854443</v>
      </c>
      <c r="K819" s="54">
        <f t="shared" si="318"/>
        <v>2.9982340001560841</v>
      </c>
      <c r="L819" s="54">
        <f t="shared" si="318"/>
        <v>2.8574295509372671</v>
      </c>
      <c r="M819" s="54">
        <f t="shared" si="318"/>
        <v>2.7709504959380871</v>
      </c>
      <c r="N819" s="54">
        <f t="shared" si="318"/>
        <v>2.7258350162377596</v>
      </c>
      <c r="O819" s="54">
        <f t="shared" si="318"/>
        <v>2.7071040756745166</v>
      </c>
      <c r="P819" s="54">
        <f t="shared" si="318"/>
        <v>2.7037046416748112</v>
      </c>
      <c r="Q819" s="54">
        <f t="shared" si="318"/>
        <v>2.7084121299562813</v>
      </c>
      <c r="R819" s="54">
        <f t="shared" si="318"/>
        <v>2.7167184983999593</v>
      </c>
      <c r="S819" s="54">
        <f t="shared" si="319"/>
        <v>2.7258743566175827</v>
      </c>
      <c r="T819" s="54">
        <f t="shared" si="319"/>
        <v>2.7342364962354488</v>
      </c>
      <c r="U819" s="54">
        <f t="shared" si="319"/>
        <v>2.7408542793101072</v>
      </c>
      <c r="V819" s="54">
        <f t="shared" si="319"/>
        <v>2.7452125780893284</v>
      </c>
      <c r="W819" s="54">
        <f t="shared" si="319"/>
        <v>2.7470716588620272</v>
      </c>
      <c r="X819" s="54">
        <f t="shared" si="319"/>
        <v>2.7463662677944853</v>
      </c>
      <c r="Y819" s="54">
        <f t="shared" si="319"/>
        <v>2.7431410649552062</v>
      </c>
      <c r="Z819" s="54">
        <f t="shared" si="319"/>
        <v>2.7375086991871536</v>
      </c>
      <c r="AA819" s="54">
        <f t="shared" si="319"/>
        <v>2.7296222434894304</v>
      </c>
      <c r="AB819" s="54">
        <f t="shared" si="319"/>
        <v>2.7196569116158873</v>
      </c>
      <c r="AC819" s="54">
        <f t="shared" si="320"/>
        <v>2.707797880508795</v>
      </c>
      <c r="AD819" s="54">
        <f t="shared" si="320"/>
        <v>2.6942321933966102</v>
      </c>
      <c r="AE819" s="54">
        <f t="shared" si="320"/>
        <v>2.6791434265716676</v>
      </c>
      <c r="AF819" s="54">
        <f t="shared" si="320"/>
        <v>2.6627082477287374</v>
      </c>
      <c r="AG819" s="54">
        <f t="shared" si="320"/>
        <v>2.6450942787889042</v>
      </c>
      <c r="AH819" s="54">
        <f t="shared" si="320"/>
        <v>2.6264588622422753</v>
      </c>
      <c r="AI819" s="54">
        <f t="shared" si="320"/>
        <v>2.606948453697548</v>
      </c>
      <c r="AJ819" s="54">
        <f t="shared" si="320"/>
        <v>2.5866984468072385</v>
      </c>
      <c r="AK819" s="54">
        <f t="shared" si="320"/>
        <v>2.5658332939159298</v>
      </c>
      <c r="AL819" s="54">
        <f t="shared" si="320"/>
        <v>2.5444668254522127</v>
      </c>
      <c r="AN819" s="55">
        <f t="shared" si="303"/>
        <v>9.2779999999999974E-2</v>
      </c>
      <c r="AO819" s="55">
        <f t="shared" si="304"/>
        <v>-7.2010000000000129E-2</v>
      </c>
      <c r="AP819" s="55">
        <f t="shared" si="305"/>
        <v>-1.022000000000034E-2</v>
      </c>
      <c r="AQ819" s="55">
        <f t="shared" si="306"/>
        <v>-0.10887000000000047</v>
      </c>
      <c r="AR819" s="55">
        <f t="shared" si="307"/>
        <v>1.6970000000000041E-2</v>
      </c>
      <c r="AS819" s="55">
        <f t="shared" si="308"/>
        <v>-6.2099999999999156E-2</v>
      </c>
    </row>
    <row r="820" spans="1:45" ht="13.5" customHeight="1">
      <c r="A820" s="51">
        <v>810</v>
      </c>
      <c r="B820" s="52">
        <v>44987</v>
      </c>
      <c r="C820" s="53">
        <v>1.11016</v>
      </c>
      <c r="D820" s="53">
        <v>1.23777</v>
      </c>
      <c r="E820" s="53">
        <v>4.34971</v>
      </c>
      <c r="F820" s="53">
        <v>4.7056699999999996</v>
      </c>
      <c r="G820" s="53">
        <v>0.82884000000000002</v>
      </c>
      <c r="H820" s="53">
        <v>11.17062</v>
      </c>
      <c r="I820" s="54">
        <f t="shared" si="318"/>
        <v>3.2523197419667165</v>
      </c>
      <c r="J820" s="54">
        <f t="shared" si="318"/>
        <v>3.2030732382093823</v>
      </c>
      <c r="K820" s="54">
        <f t="shared" si="318"/>
        <v>3.025320934245264</v>
      </c>
      <c r="L820" s="54">
        <f t="shared" si="318"/>
        <v>2.8897736808780947</v>
      </c>
      <c r="M820" s="54">
        <f t="shared" si="318"/>
        <v>2.8096012440506808</v>
      </c>
      <c r="N820" s="54">
        <f t="shared" si="318"/>
        <v>2.7689988031849477</v>
      </c>
      <c r="O820" s="54">
        <f t="shared" si="318"/>
        <v>2.7525194339596251</v>
      </c>
      <c r="P820" s="54">
        <f t="shared" si="318"/>
        <v>2.7495197220553678</v>
      </c>
      <c r="Q820" s="54">
        <f t="shared" si="318"/>
        <v>2.7533452849138653</v>
      </c>
      <c r="R820" s="54">
        <f t="shared" si="318"/>
        <v>2.7599777511437793</v>
      </c>
      <c r="S820" s="54">
        <f t="shared" si="319"/>
        <v>2.7670313913046387</v>
      </c>
      <c r="T820" s="54">
        <f t="shared" si="319"/>
        <v>2.7731169065321919</v>
      </c>
      <c r="U820" s="54">
        <f t="shared" si="319"/>
        <v>2.7774555106998822</v>
      </c>
      <c r="V820" s="54">
        <f t="shared" si="319"/>
        <v>2.7796459315866318</v>
      </c>
      <c r="W820" s="54">
        <f t="shared" si="319"/>
        <v>2.7795220807240151</v>
      </c>
      <c r="X820" s="54">
        <f t="shared" si="319"/>
        <v>2.7770645532123717</v>
      </c>
      <c r="Y820" s="54">
        <f t="shared" si="319"/>
        <v>2.7723445748262021</v>
      </c>
      <c r="Z820" s="54">
        <f t="shared" si="319"/>
        <v>2.7654879182146228</v>
      </c>
      <c r="AA820" s="54">
        <f t="shared" si="319"/>
        <v>2.756651382546798</v>
      </c>
      <c r="AB820" s="54">
        <f t="shared" si="319"/>
        <v>2.7460073447685294</v>
      </c>
      <c r="AC820" s="54">
        <f t="shared" si="320"/>
        <v>2.7337335944172949</v>
      </c>
      <c r="AD820" s="54">
        <f t="shared" si="320"/>
        <v>2.7200066822374036</v>
      </c>
      <c r="AE820" s="54">
        <f t="shared" si="320"/>
        <v>2.7049976356345002</v>
      </c>
      <c r="AF820" s="54">
        <f t="shared" si="320"/>
        <v>2.6888692836176782</v>
      </c>
      <c r="AG820" s="54">
        <f t="shared" si="320"/>
        <v>2.6717746828479099</v>
      </c>
      <c r="AH820" s="54">
        <f t="shared" si="320"/>
        <v>2.6538562986553149</v>
      </c>
      <c r="AI820" s="54">
        <f t="shared" si="320"/>
        <v>2.6352457025109581</v>
      </c>
      <c r="AJ820" s="54">
        <f t="shared" si="320"/>
        <v>2.6160636199795486</v>
      </c>
      <c r="AK820" s="54">
        <f t="shared" si="320"/>
        <v>2.5964202127757177</v>
      </c>
      <c r="AL820" s="54">
        <f t="shared" si="320"/>
        <v>2.576415512886177</v>
      </c>
      <c r="AN820" s="55">
        <f t="shared" si="303"/>
        <v>0.25062000000000006</v>
      </c>
      <c r="AO820" s="55">
        <f t="shared" si="304"/>
        <v>-0.28417999999999988</v>
      </c>
      <c r="AP820" s="55">
        <f t="shared" si="305"/>
        <v>-8.5359999999999658E-2</v>
      </c>
      <c r="AQ820" s="55">
        <f t="shared" si="306"/>
        <v>-0.64170000000000016</v>
      </c>
      <c r="AR820" s="55">
        <f t="shared" si="307"/>
        <v>-6.1479999999999979E-2</v>
      </c>
      <c r="AS820" s="55">
        <f t="shared" si="308"/>
        <v>-0.40167000000000108</v>
      </c>
    </row>
    <row r="821" spans="1:45" ht="13.5" customHeight="1">
      <c r="A821" s="51">
        <v>811</v>
      </c>
      <c r="B821" s="52">
        <v>44988</v>
      </c>
      <c r="C821" s="53">
        <v>0.8992</v>
      </c>
      <c r="D821" s="53">
        <v>1.5373000000000001</v>
      </c>
      <c r="E821" s="53">
        <v>4.3261799999999999</v>
      </c>
      <c r="F821" s="53">
        <v>5.2110399999999997</v>
      </c>
      <c r="G821" s="53">
        <v>0.87865000000000004</v>
      </c>
      <c r="H821" s="53">
        <v>11.676310000000001</v>
      </c>
      <c r="I821" s="54">
        <f t="shared" ref="I821:R830" si="321">IFERROR($C821 + $D821 * (1 - EXP(-I$9 / $G821)) / (I$9 / $G821)+ $E821 * ((1 - EXP(-I$9 / $G821)) / (I$9 / $G821) - EXP(-I$9 / $G821))+ $F821 * ((1 - EXP(-I$9 / $H821)) / (I$9 / $H821) - EXP(-I$9 / $H821)),"n.a")</f>
        <v>3.2249309123220629</v>
      </c>
      <c r="J821" s="54">
        <f t="shared" si="321"/>
        <v>3.1649760111689624</v>
      </c>
      <c r="K821" s="54">
        <f t="shared" si="321"/>
        <v>2.9827951166224316</v>
      </c>
      <c r="L821" s="54">
        <f t="shared" si="321"/>
        <v>2.8406944917207517</v>
      </c>
      <c r="M821" s="54">
        <f t="shared" si="321"/>
        <v>2.7545012383944179</v>
      </c>
      <c r="N821" s="54">
        <f t="shared" si="321"/>
        <v>2.7099202048371778</v>
      </c>
      <c r="O821" s="54">
        <f t="shared" si="321"/>
        <v>2.6916154715013008</v>
      </c>
      <c r="P821" s="54">
        <f t="shared" si="321"/>
        <v>2.6885108558850321</v>
      </c>
      <c r="Q821" s="54">
        <f t="shared" si="321"/>
        <v>2.6934426776670151</v>
      </c>
      <c r="R821" s="54">
        <f t="shared" si="321"/>
        <v>2.7019657592422801</v>
      </c>
      <c r="S821" s="54">
        <f t="shared" ref="S821:AB830" si="322">IFERROR($C821 + $D821 * (1 - EXP(-S$9 / $G821)) / (S$9 / $G821)+ $E821 * ((1 - EXP(-S$9 / $G821)) / (S$9 / $G821) - EXP(-S$9 / $G821))+ $F821 * ((1 - EXP(-S$9 / $H821)) / (S$9 / $H821) - EXP(-S$9 / $H821)),"n.a")</f>
        <v>2.7113755696710413</v>
      </c>
      <c r="T821" s="54">
        <f t="shared" si="322"/>
        <v>2.7200555842559573</v>
      </c>
      <c r="U821" s="54">
        <f t="shared" si="322"/>
        <v>2.7270681707953202</v>
      </c>
      <c r="V821" s="54">
        <f t="shared" si="322"/>
        <v>2.731902013263622</v>
      </c>
      <c r="W821" s="54">
        <f t="shared" si="322"/>
        <v>2.7343154009098765</v>
      </c>
      <c r="X821" s="54">
        <f t="shared" si="322"/>
        <v>2.7342376641662351</v>
      </c>
      <c r="Y821" s="54">
        <f t="shared" si="322"/>
        <v>2.7317061630777921</v>
      </c>
      <c r="Z821" s="54">
        <f t="shared" si="322"/>
        <v>2.7268253676514815</v>
      </c>
      <c r="AA821" s="54">
        <f t="shared" si="322"/>
        <v>2.719739933078321</v>
      </c>
      <c r="AB821" s="54">
        <f t="shared" si="322"/>
        <v>2.7106168156742347</v>
      </c>
      <c r="AC821" s="54">
        <f t="shared" ref="AC821:AL830" si="323">IFERROR($C821 + $D821 * (1 - EXP(-AC$9 / $G821)) / (AC$9 / $G821)+ $E821 * ((1 - EXP(-AC$9 / $G821)) / (AC$9 / $G821) - EXP(-AC$9 / $G821))+ $F821 * ((1 - EXP(-AC$9 / $H821)) / (AC$9 / $H821) - EXP(-AC$9 / $H821)),"n.a")</f>
        <v>2.6996333369125072</v>
      </c>
      <c r="AD821" s="54">
        <f t="shared" si="323"/>
        <v>2.6869692246117638</v>
      </c>
      <c r="AE821" s="54">
        <f t="shared" si="323"/>
        <v>2.672801349901397</v>
      </c>
      <c r="AF821" s="54">
        <f t="shared" si="323"/>
        <v>2.6573003113742315</v>
      </c>
      <c r="AG821" s="54">
        <f t="shared" si="323"/>
        <v>2.6406282950223376</v>
      </c>
      <c r="AH821" s="54">
        <f t="shared" si="323"/>
        <v>2.6229378195041599</v>
      </c>
      <c r="AI821" s="54">
        <f t="shared" si="323"/>
        <v>2.6043710965240985</v>
      </c>
      <c r="AJ821" s="54">
        <f t="shared" si="323"/>
        <v>2.5850598172907002</v>
      </c>
      <c r="AK821" s="54">
        <f t="shared" si="323"/>
        <v>2.565125231641523</v>
      </c>
      <c r="AL821" s="54">
        <f t="shared" si="323"/>
        <v>2.5446784250309502</v>
      </c>
      <c r="AN821" s="55">
        <f t="shared" si="303"/>
        <v>-0.21096000000000004</v>
      </c>
      <c r="AO821" s="55">
        <f t="shared" si="304"/>
        <v>0.29953000000000007</v>
      </c>
      <c r="AP821" s="55">
        <f t="shared" si="305"/>
        <v>-2.3530000000000051E-2</v>
      </c>
      <c r="AQ821" s="55">
        <f t="shared" si="306"/>
        <v>0.5053700000000001</v>
      </c>
      <c r="AR821" s="55">
        <f t="shared" si="307"/>
        <v>4.9810000000000021E-2</v>
      </c>
      <c r="AS821" s="55">
        <f t="shared" si="308"/>
        <v>0.50569000000000131</v>
      </c>
    </row>
    <row r="822" spans="1:45" ht="13.5" customHeight="1">
      <c r="A822" s="51">
        <v>812</v>
      </c>
      <c r="B822" s="52">
        <v>44991</v>
      </c>
      <c r="C822" s="53">
        <v>0.84613000000000005</v>
      </c>
      <c r="D822" s="53">
        <v>1.5643100000000001</v>
      </c>
      <c r="E822" s="53">
        <v>4.5837500000000002</v>
      </c>
      <c r="F822" s="53">
        <v>5.1371900000000004</v>
      </c>
      <c r="G822" s="53">
        <v>0.86751999999999996</v>
      </c>
      <c r="H822" s="53">
        <v>11.41085</v>
      </c>
      <c r="I822" s="54">
        <f t="shared" si="321"/>
        <v>3.260382592719528</v>
      </c>
      <c r="J822" s="54">
        <f t="shared" si="321"/>
        <v>3.1908122601619802</v>
      </c>
      <c r="K822" s="54">
        <f t="shared" si="321"/>
        <v>2.9915035089583792</v>
      </c>
      <c r="L822" s="54">
        <f t="shared" si="321"/>
        <v>2.835921420722753</v>
      </c>
      <c r="M822" s="54">
        <f t="shared" si="321"/>
        <v>2.7400717948276561</v>
      </c>
      <c r="N822" s="54">
        <f t="shared" si="321"/>
        <v>2.6883699660986009</v>
      </c>
      <c r="O822" s="54">
        <f t="shared" si="321"/>
        <v>2.6644818521467739</v>
      </c>
      <c r="P822" s="54">
        <f t="shared" si="321"/>
        <v>2.6567314217723723</v>
      </c>
      <c r="Q822" s="54">
        <f t="shared" si="321"/>
        <v>2.6576163479440926</v>
      </c>
      <c r="R822" s="54">
        <f t="shared" si="321"/>
        <v>2.6625007846513684</v>
      </c>
      <c r="S822" s="54">
        <f t="shared" si="322"/>
        <v>2.6685706176288271</v>
      </c>
      <c r="T822" s="54">
        <f t="shared" si="322"/>
        <v>2.67414456043592</v>
      </c>
      <c r="U822" s="54">
        <f t="shared" si="322"/>
        <v>2.6782456157215302</v>
      </c>
      <c r="V822" s="54">
        <f t="shared" si="322"/>
        <v>2.6803378842209433</v>
      </c>
      <c r="W822" s="54">
        <f t="shared" si="322"/>
        <v>2.6801638603827049</v>
      </c>
      <c r="X822" s="54">
        <f t="shared" si="322"/>
        <v>2.6776423660274586</v>
      </c>
      <c r="Y822" s="54">
        <f t="shared" si="322"/>
        <v>2.6728034313419098</v>
      </c>
      <c r="Z822" s="54">
        <f t="shared" si="322"/>
        <v>2.6657460798790589</v>
      </c>
      <c r="AA822" s="54">
        <f t="shared" si="322"/>
        <v>2.656610598020225</v>
      </c>
      <c r="AB822" s="54">
        <f t="shared" si="322"/>
        <v>2.6455601487524998</v>
      </c>
      <c r="AC822" s="54">
        <f t="shared" si="323"/>
        <v>2.6327685257853943</v>
      </c>
      <c r="AD822" s="54">
        <f t="shared" si="323"/>
        <v>2.6184120082739435</v>
      </c>
      <c r="AE822" s="54">
        <f t="shared" si="323"/>
        <v>2.6026639911720792</v>
      </c>
      <c r="AF822" s="54">
        <f t="shared" si="323"/>
        <v>2.5856915144452666</v>
      </c>
      <c r="AG822" s="54">
        <f t="shared" si="323"/>
        <v>2.5676531012507198</v>
      </c>
      <c r="AH822" s="54">
        <f t="shared" si="323"/>
        <v>2.548697502377788</v>
      </c>
      <c r="AI822" s="54">
        <f t="shared" si="323"/>
        <v>2.5289630685546518</v>
      </c>
      <c r="AJ822" s="54">
        <f t="shared" si="323"/>
        <v>2.5085775561241794</v>
      </c>
      <c r="AK822" s="54">
        <f t="shared" si="323"/>
        <v>2.4876582290371818</v>
      </c>
      <c r="AL822" s="54">
        <f t="shared" si="323"/>
        <v>2.4663121599568063</v>
      </c>
      <c r="AN822" s="55">
        <f t="shared" si="303"/>
        <v>-5.3069999999999951E-2</v>
      </c>
      <c r="AO822" s="55">
        <f t="shared" si="304"/>
        <v>2.7009999999999978E-2</v>
      </c>
      <c r="AP822" s="55">
        <f t="shared" si="305"/>
        <v>0.2575700000000003</v>
      </c>
      <c r="AQ822" s="55">
        <f t="shared" si="306"/>
        <v>-7.3849999999999305E-2</v>
      </c>
      <c r="AR822" s="55">
        <f t="shared" si="307"/>
        <v>-1.1130000000000084E-2</v>
      </c>
      <c r="AS822" s="55">
        <f t="shared" si="308"/>
        <v>-0.26546000000000092</v>
      </c>
    </row>
    <row r="823" spans="1:45" ht="13.5" customHeight="1">
      <c r="A823" s="51">
        <v>813</v>
      </c>
      <c r="B823" s="52">
        <v>44992</v>
      </c>
      <c r="C823" s="53">
        <v>0.84850999999999999</v>
      </c>
      <c r="D823" s="53">
        <v>1.5085900000000001</v>
      </c>
      <c r="E823" s="53">
        <v>4.80131</v>
      </c>
      <c r="F823" s="53">
        <v>5.0769000000000002</v>
      </c>
      <c r="G823" s="53">
        <v>0.89095000000000002</v>
      </c>
      <c r="H823" s="53">
        <v>11.71602</v>
      </c>
      <c r="I823" s="54">
        <f t="shared" si="321"/>
        <v>3.2823289913735252</v>
      </c>
      <c r="J823" s="54">
        <f t="shared" si="321"/>
        <v>3.2399374256853322</v>
      </c>
      <c r="K823" s="54">
        <f t="shared" si="321"/>
        <v>3.04124092826381</v>
      </c>
      <c r="L823" s="54">
        <f t="shared" si="321"/>
        <v>2.8767994521788984</v>
      </c>
      <c r="M823" s="54">
        <f t="shared" si="321"/>
        <v>2.7705042987337949</v>
      </c>
      <c r="N823" s="54">
        <f t="shared" si="321"/>
        <v>2.7095452732223624</v>
      </c>
      <c r="O823" s="54">
        <f t="shared" si="321"/>
        <v>2.6782214045766994</v>
      </c>
      <c r="P823" s="54">
        <f t="shared" si="321"/>
        <v>2.6647530060127567</v>
      </c>
      <c r="Q823" s="54">
        <f t="shared" si="321"/>
        <v>2.6613496253685156</v>
      </c>
      <c r="R823" s="54">
        <f t="shared" si="321"/>
        <v>2.6630879836313537</v>
      </c>
      <c r="S823" s="54">
        <f t="shared" si="322"/>
        <v>2.6669146176811078</v>
      </c>
      <c r="T823" s="54">
        <f t="shared" si="322"/>
        <v>2.6709593939575687</v>
      </c>
      <c r="U823" s="54">
        <f t="shared" si="322"/>
        <v>2.6740979691032392</v>
      </c>
      <c r="V823" s="54">
        <f t="shared" si="322"/>
        <v>2.6756788468065329</v>
      </c>
      <c r="W823" s="54">
        <f t="shared" si="322"/>
        <v>2.6753528124412584</v>
      </c>
      <c r="X823" s="54">
        <f t="shared" si="322"/>
        <v>2.6729650565867047</v>
      </c>
      <c r="Y823" s="54">
        <f t="shared" si="322"/>
        <v>2.6684858632710924</v>
      </c>
      <c r="Z823" s="54">
        <f t="shared" si="322"/>
        <v>2.6619653617840413</v>
      </c>
      <c r="AA823" s="54">
        <f t="shared" si="322"/>
        <v>2.6535035697659222</v>
      </c>
      <c r="AB823" s="54">
        <f t="shared" si="322"/>
        <v>2.6432303408459128</v>
      </c>
      <c r="AC823" s="54">
        <f t="shared" si="323"/>
        <v>2.6312918461008774</v>
      </c>
      <c r="AD823" s="54">
        <f t="shared" si="323"/>
        <v>2.617841437461645</v>
      </c>
      <c r="AE823" s="54">
        <f t="shared" si="323"/>
        <v>2.6030334920667308</v>
      </c>
      <c r="AF823" s="54">
        <f t="shared" si="323"/>
        <v>2.587019308477509</v>
      </c>
      <c r="AG823" s="54">
        <f t="shared" si="323"/>
        <v>2.5699444282003667</v>
      </c>
      <c r="AH823" s="54">
        <f t="shared" si="323"/>
        <v>2.5519469536086703</v>
      </c>
      <c r="AI823" s="54">
        <f t="shared" si="323"/>
        <v>2.5331565647767986</v>
      </c>
      <c r="AJ823" s="54">
        <f t="shared" si="323"/>
        <v>2.5136940265454979</v>
      </c>
      <c r="AK823" s="54">
        <f t="shared" si="323"/>
        <v>2.4936710380370597</v>
      </c>
      <c r="AL823" s="54">
        <f t="shared" si="323"/>
        <v>2.4731903191569939</v>
      </c>
      <c r="AN823" s="55">
        <f t="shared" si="303"/>
        <v>2.3799999999999377E-3</v>
      </c>
      <c r="AO823" s="55">
        <f t="shared" si="304"/>
        <v>-5.5719999999999992E-2</v>
      </c>
      <c r="AP823" s="55">
        <f t="shared" si="305"/>
        <v>0.21755999999999975</v>
      </c>
      <c r="AQ823" s="55">
        <f t="shared" si="306"/>
        <v>-6.0290000000000177E-2</v>
      </c>
      <c r="AR823" s="55">
        <f t="shared" si="307"/>
        <v>2.3430000000000062E-2</v>
      </c>
      <c r="AS823" s="55">
        <f t="shared" si="308"/>
        <v>0.30517000000000039</v>
      </c>
    </row>
    <row r="824" spans="1:45" ht="13.5" customHeight="1">
      <c r="A824" s="51">
        <v>814</v>
      </c>
      <c r="B824" s="52">
        <v>44993</v>
      </c>
      <c r="C824" s="53">
        <v>0.72470000000000001</v>
      </c>
      <c r="D824" s="53">
        <v>1.6957599999999999</v>
      </c>
      <c r="E824" s="53">
        <v>5.00162</v>
      </c>
      <c r="F824" s="53">
        <v>5.5164</v>
      </c>
      <c r="G824" s="53">
        <v>0.92496</v>
      </c>
      <c r="H824" s="53">
        <v>11.838380000000001</v>
      </c>
      <c r="I824" s="54">
        <f t="shared" si="321"/>
        <v>3.3418113255304953</v>
      </c>
      <c r="J824" s="54">
        <f t="shared" si="321"/>
        <v>3.3068620158321163</v>
      </c>
      <c r="K824" s="54">
        <f t="shared" si="321"/>
        <v>3.105198236153333</v>
      </c>
      <c r="L824" s="54">
        <f t="shared" si="321"/>
        <v>2.9330617792651887</v>
      </c>
      <c r="M824" s="54">
        <f t="shared" si="321"/>
        <v>2.8191419080797342</v>
      </c>
      <c r="N824" s="54">
        <f t="shared" si="321"/>
        <v>2.7523824489044095</v>
      </c>
      <c r="O824" s="54">
        <f t="shared" si="321"/>
        <v>2.7172304789803468</v>
      </c>
      <c r="P824" s="54">
        <f t="shared" si="321"/>
        <v>2.7015083115467471</v>
      </c>
      <c r="Q824" s="54">
        <f t="shared" si="321"/>
        <v>2.6969527293521889</v>
      </c>
      <c r="R824" s="54">
        <f t="shared" si="321"/>
        <v>2.6982465634860224</v>
      </c>
      <c r="S824" s="54">
        <f t="shared" si="322"/>
        <v>2.7020463174829241</v>
      </c>
      <c r="T824" s="54">
        <f t="shared" si="322"/>
        <v>2.7062800887914573</v>
      </c>
      <c r="U824" s="54">
        <f t="shared" si="322"/>
        <v>2.7096874118656555</v>
      </c>
      <c r="V824" s="54">
        <f t="shared" si="322"/>
        <v>2.7115269353510847</v>
      </c>
      <c r="W824" s="54">
        <f t="shared" si="322"/>
        <v>2.7113915068187322</v>
      </c>
      <c r="X824" s="54">
        <f t="shared" si="322"/>
        <v>2.7090902529675827</v>
      </c>
      <c r="Y824" s="54">
        <f t="shared" si="322"/>
        <v>2.7045723809826514</v>
      </c>
      <c r="Z824" s="54">
        <f t="shared" si="322"/>
        <v>2.6978772236318167</v>
      </c>
      <c r="AA824" s="54">
        <f t="shared" si="322"/>
        <v>2.6891010495341829</v>
      </c>
      <c r="AB824" s="54">
        <f t="shared" si="322"/>
        <v>2.6783747712126678</v>
      </c>
      <c r="AC824" s="54">
        <f t="shared" si="323"/>
        <v>2.6658488603851387</v>
      </c>
      <c r="AD824" s="54">
        <f t="shared" si="323"/>
        <v>2.6516831066448634</v>
      </c>
      <c r="AE824" s="54">
        <f t="shared" si="323"/>
        <v>2.6360396772055523</v>
      </c>
      <c r="AF824" s="54">
        <f t="shared" si="323"/>
        <v>2.6190784533760443</v>
      </c>
      <c r="AG824" s="54">
        <f t="shared" si="323"/>
        <v>2.6009539521696166</v>
      </c>
      <c r="AH824" s="54">
        <f t="shared" si="323"/>
        <v>2.5818133591144177</v>
      </c>
      <c r="AI824" s="54">
        <f t="shared" si="323"/>
        <v>2.5617953431845715</v>
      </c>
      <c r="AJ824" s="54">
        <f t="shared" si="323"/>
        <v>2.5410294227215631</v>
      </c>
      <c r="AK824" s="54">
        <f t="shared" si="323"/>
        <v>2.5196357184248002</v>
      </c>
      <c r="AL824" s="54">
        <f t="shared" si="323"/>
        <v>2.4977249762220244</v>
      </c>
      <c r="AN824" s="55">
        <f t="shared" si="303"/>
        <v>-0.12380999999999998</v>
      </c>
      <c r="AO824" s="55">
        <f t="shared" si="304"/>
        <v>0.18716999999999984</v>
      </c>
      <c r="AP824" s="55">
        <f t="shared" si="305"/>
        <v>0.20030999999999999</v>
      </c>
      <c r="AQ824" s="55">
        <f t="shared" si="306"/>
        <v>0.43949999999999978</v>
      </c>
      <c r="AR824" s="55">
        <f t="shared" si="307"/>
        <v>3.4009999999999985E-2</v>
      </c>
      <c r="AS824" s="55">
        <f t="shared" si="308"/>
        <v>0.12236000000000047</v>
      </c>
    </row>
    <row r="825" spans="1:45" ht="13.5" customHeight="1">
      <c r="A825" s="51">
        <v>815</v>
      </c>
      <c r="B825" s="52">
        <v>44994</v>
      </c>
      <c r="C825" s="53">
        <v>0.85351999999999995</v>
      </c>
      <c r="D825" s="53">
        <v>1.57782</v>
      </c>
      <c r="E825" s="53">
        <v>4.8904500000000004</v>
      </c>
      <c r="F825" s="53">
        <v>5.1131200000000003</v>
      </c>
      <c r="G825" s="53">
        <v>0.9002</v>
      </c>
      <c r="H825" s="53">
        <v>11.769780000000001</v>
      </c>
      <c r="I825" s="54">
        <f t="shared" si="321"/>
        <v>3.3539737361822692</v>
      </c>
      <c r="J825" s="54">
        <f t="shared" si="321"/>
        <v>3.3072158926733222</v>
      </c>
      <c r="K825" s="54">
        <f t="shared" si="321"/>
        <v>3.1013614118230626</v>
      </c>
      <c r="L825" s="54">
        <f t="shared" si="321"/>
        <v>2.9295704874197033</v>
      </c>
      <c r="M825" s="54">
        <f t="shared" si="321"/>
        <v>2.8170199690518833</v>
      </c>
      <c r="N825" s="54">
        <f t="shared" si="321"/>
        <v>2.7511498957945753</v>
      </c>
      <c r="O825" s="54">
        <f t="shared" si="321"/>
        <v>2.716092210013632</v>
      </c>
      <c r="P825" s="54">
        <f t="shared" si="321"/>
        <v>2.699807357800025</v>
      </c>
      <c r="Q825" s="54">
        <f t="shared" si="321"/>
        <v>2.6942708130474351</v>
      </c>
      <c r="R825" s="54">
        <f t="shared" si="321"/>
        <v>2.69437807472712</v>
      </c>
      <c r="S825" s="54">
        <f t="shared" si="322"/>
        <v>2.6969430122627163</v>
      </c>
      <c r="T825" s="54">
        <f t="shared" si="322"/>
        <v>2.7000000097634356</v>
      </c>
      <c r="U825" s="54">
        <f t="shared" si="322"/>
        <v>2.7023559026347717</v>
      </c>
      <c r="V825" s="54">
        <f t="shared" si="322"/>
        <v>2.7033090833204421</v>
      </c>
      <c r="W825" s="54">
        <f t="shared" si="322"/>
        <v>2.7024733521099935</v>
      </c>
      <c r="X825" s="54">
        <f t="shared" si="322"/>
        <v>2.6996662175539887</v>
      </c>
      <c r="Y825" s="54">
        <f t="shared" si="322"/>
        <v>2.6948369744439975</v>
      </c>
      <c r="Z825" s="54">
        <f t="shared" si="322"/>
        <v>2.6880196577727942</v>
      </c>
      <c r="AA825" s="54">
        <f t="shared" si="322"/>
        <v>2.6793018294791286</v>
      </c>
      <c r="AB825" s="54">
        <f t="shared" si="322"/>
        <v>2.6688036332268434</v>
      </c>
      <c r="AC825" s="54">
        <f t="shared" si="323"/>
        <v>2.6566636302417419</v>
      </c>
      <c r="AD825" s="54">
        <f t="shared" si="323"/>
        <v>2.6430291879936059</v>
      </c>
      <c r="AE825" s="54">
        <f t="shared" si="323"/>
        <v>2.6280499699888384</v>
      </c>
      <c r="AF825" s="54">
        <f t="shared" si="323"/>
        <v>2.6118735633573609</v>
      </c>
      <c r="AG825" s="54">
        <f t="shared" si="323"/>
        <v>2.5946425942045246</v>
      </c>
      <c r="AH825" s="54">
        <f t="shared" si="323"/>
        <v>2.5764928854553819</v>
      </c>
      <c r="AI825" s="54">
        <f t="shared" si="323"/>
        <v>2.5575523481107183</v>
      </c>
      <c r="AJ825" s="54">
        <f t="shared" si="323"/>
        <v>2.5379403888961725</v>
      </c>
      <c r="AK825" s="54">
        <f t="shared" si="323"/>
        <v>2.5177676804394533</v>
      </c>
      <c r="AL825" s="54">
        <f t="shared" si="323"/>
        <v>2.4971361840137183</v>
      </c>
      <c r="AN825" s="55">
        <f t="shared" si="303"/>
        <v>0.12881999999999993</v>
      </c>
      <c r="AO825" s="55">
        <f t="shared" si="304"/>
        <v>-0.11793999999999993</v>
      </c>
      <c r="AP825" s="55">
        <f t="shared" si="305"/>
        <v>-0.11116999999999955</v>
      </c>
      <c r="AQ825" s="55">
        <f t="shared" si="306"/>
        <v>-0.40327999999999964</v>
      </c>
      <c r="AR825" s="55">
        <f t="shared" si="307"/>
        <v>-2.4760000000000004E-2</v>
      </c>
      <c r="AS825" s="55">
        <f t="shared" si="308"/>
        <v>-6.8599999999999994E-2</v>
      </c>
    </row>
    <row r="826" spans="1:45" ht="13.5" customHeight="1">
      <c r="A826" s="51">
        <v>816</v>
      </c>
      <c r="B826" s="52">
        <v>44995</v>
      </c>
      <c r="C826" s="53">
        <v>0.53649000000000002</v>
      </c>
      <c r="D826" s="53">
        <v>1.9925999999999999</v>
      </c>
      <c r="E826" s="53">
        <v>4.5437000000000003</v>
      </c>
      <c r="F826" s="53">
        <v>5.7683099999999996</v>
      </c>
      <c r="G826" s="53">
        <v>0.92696999999999996</v>
      </c>
      <c r="H826" s="53">
        <v>12.015980000000001</v>
      </c>
      <c r="I826" s="54">
        <f t="shared" si="321"/>
        <v>3.2175636423651519</v>
      </c>
      <c r="J826" s="54">
        <f t="shared" si="321"/>
        <v>3.1204292070025281</v>
      </c>
      <c r="K826" s="54">
        <f t="shared" si="321"/>
        <v>2.9088928217272962</v>
      </c>
      <c r="L826" s="54">
        <f t="shared" si="321"/>
        <v>2.7416845572667969</v>
      </c>
      <c r="M826" s="54">
        <f t="shared" si="321"/>
        <v>2.6359853738204229</v>
      </c>
      <c r="N826" s="54">
        <f t="shared" si="321"/>
        <v>2.5774416556257451</v>
      </c>
      <c r="O826" s="54">
        <f t="shared" si="321"/>
        <v>2.5497104366231684</v>
      </c>
      <c r="P826" s="54">
        <f t="shared" si="321"/>
        <v>2.5405387319173438</v>
      </c>
      <c r="Q826" s="54">
        <f t="shared" si="321"/>
        <v>2.5417592587549698</v>
      </c>
      <c r="R826" s="54">
        <f t="shared" si="321"/>
        <v>2.5481689794250704</v>
      </c>
      <c r="S826" s="54">
        <f t="shared" si="322"/>
        <v>2.5565210194768864</v>
      </c>
      <c r="T826" s="54">
        <f t="shared" si="322"/>
        <v>2.5648193703145066</v>
      </c>
      <c r="U826" s="54">
        <f t="shared" si="322"/>
        <v>2.571862780113177</v>
      </c>
      <c r="V826" s="54">
        <f t="shared" si="322"/>
        <v>2.5769569086395077</v>
      </c>
      <c r="W826" s="54">
        <f t="shared" si="322"/>
        <v>2.5797328773793389</v>
      </c>
      <c r="X826" s="54">
        <f t="shared" si="322"/>
        <v>2.5800317851241021</v>
      </c>
      <c r="Y826" s="54">
        <f t="shared" si="322"/>
        <v>2.577830173770066</v>
      </c>
      <c r="Z826" s="54">
        <f t="shared" si="322"/>
        <v>2.5731912098070184</v>
      </c>
      <c r="AA826" s="54">
        <f t="shared" si="322"/>
        <v>2.5662322790348355</v>
      </c>
      <c r="AB826" s="54">
        <f t="shared" si="322"/>
        <v>2.5571032451481823</v>
      </c>
      <c r="AC826" s="54">
        <f t="shared" si="323"/>
        <v>2.5459717588380011</v>
      </c>
      <c r="AD826" s="54">
        <f t="shared" si="323"/>
        <v>2.5330133039442009</v>
      </c>
      <c r="AE826" s="54">
        <f t="shared" si="323"/>
        <v>2.5184044714827571</v>
      </c>
      <c r="AF826" s="54">
        <f t="shared" si="323"/>
        <v>2.5023184592896381</v>
      </c>
      <c r="AG826" s="54">
        <f t="shared" si="323"/>
        <v>2.4849221205926719</v>
      </c>
      <c r="AH826" s="54">
        <f t="shared" si="323"/>
        <v>2.4663740977796667</v>
      </c>
      <c r="AI826" s="54">
        <f t="shared" si="323"/>
        <v>2.446823719354609</v>
      </c>
      <c r="AJ826" s="54">
        <f t="shared" si="323"/>
        <v>2.426410433912479</v>
      </c>
      <c r="AK826" s="54">
        <f t="shared" si="323"/>
        <v>2.4052636207289808</v>
      </c>
      <c r="AL826" s="54">
        <f t="shared" si="323"/>
        <v>2.3835026622942452</v>
      </c>
      <c r="AN826" s="55">
        <f t="shared" si="303"/>
        <v>-0.31702999999999992</v>
      </c>
      <c r="AO826" s="55">
        <f t="shared" si="304"/>
        <v>0.41477999999999993</v>
      </c>
      <c r="AP826" s="55">
        <f t="shared" si="305"/>
        <v>-0.34675000000000011</v>
      </c>
      <c r="AQ826" s="55">
        <f t="shared" si="306"/>
        <v>0.65518999999999927</v>
      </c>
      <c r="AR826" s="55">
        <f t="shared" si="307"/>
        <v>2.676999999999996E-2</v>
      </c>
      <c r="AS826" s="55">
        <f t="shared" si="308"/>
        <v>0.24619999999999997</v>
      </c>
    </row>
    <row r="827" spans="1:45" ht="13.5" customHeight="1">
      <c r="A827" s="51">
        <v>817</v>
      </c>
      <c r="B827" s="52">
        <v>44998</v>
      </c>
      <c r="C827" s="53">
        <v>0.56711999999999996</v>
      </c>
      <c r="D827" s="53">
        <v>1.96417</v>
      </c>
      <c r="E827" s="53">
        <v>3.74356</v>
      </c>
      <c r="F827" s="53">
        <v>5.10067</v>
      </c>
      <c r="G827" s="53">
        <v>0.83016999999999996</v>
      </c>
      <c r="H827" s="53">
        <v>12.255559999999999</v>
      </c>
      <c r="I827" s="54">
        <f t="shared" si="321"/>
        <v>2.9595633108383685</v>
      </c>
      <c r="J827" s="54">
        <f t="shared" si="321"/>
        <v>2.7603922146787174</v>
      </c>
      <c r="K827" s="54">
        <f t="shared" si="321"/>
        <v>2.5343002560982315</v>
      </c>
      <c r="L827" s="54">
        <f t="shared" si="321"/>
        <v>2.3835239850196839</v>
      </c>
      <c r="M827" s="54">
        <f t="shared" si="321"/>
        <v>2.299876484772529</v>
      </c>
      <c r="N827" s="54">
        <f t="shared" si="321"/>
        <v>2.2605877976403237</v>
      </c>
      <c r="O827" s="54">
        <f t="shared" si="321"/>
        <v>2.2477390894049893</v>
      </c>
      <c r="P827" s="54">
        <f t="shared" si="321"/>
        <v>2.2496759719896273</v>
      </c>
      <c r="Q827" s="54">
        <f t="shared" si="321"/>
        <v>2.2592442980366956</v>
      </c>
      <c r="R827" s="54">
        <f t="shared" si="321"/>
        <v>2.2721279604119156</v>
      </c>
      <c r="S827" s="54">
        <f t="shared" si="322"/>
        <v>2.2857380257693691</v>
      </c>
      <c r="T827" s="54">
        <f t="shared" si="322"/>
        <v>2.2985350543403937</v>
      </c>
      <c r="U827" s="54">
        <f t="shared" si="322"/>
        <v>2.3096247320514109</v>
      </c>
      <c r="V827" s="54">
        <f t="shared" si="322"/>
        <v>2.3185152350850808</v>
      </c>
      <c r="W827" s="54">
        <f t="shared" si="322"/>
        <v>2.3249690799359355</v>
      </c>
      <c r="X827" s="54">
        <f t="shared" si="322"/>
        <v>2.3289106988455743</v>
      </c>
      <c r="Y827" s="54">
        <f t="shared" si="322"/>
        <v>2.3303675320323101</v>
      </c>
      <c r="Z827" s="54">
        <f t="shared" si="322"/>
        <v>2.3294317585390472</v>
      </c>
      <c r="AA827" s="54">
        <f t="shared" si="322"/>
        <v>2.326235043860954</v>
      </c>
      <c r="AB827" s="54">
        <f t="shared" si="322"/>
        <v>2.3209316846181434</v>
      </c>
      <c r="AC827" s="54">
        <f t="shared" si="323"/>
        <v>2.313687281003757</v>
      </c>
      <c r="AD827" s="54">
        <f t="shared" si="323"/>
        <v>2.3046711127195709</v>
      </c>
      <c r="AE827" s="54">
        <f t="shared" si="323"/>
        <v>2.294051033123242</v>
      </c>
      <c r="AF827" s="54">
        <f t="shared" si="323"/>
        <v>2.2819900962604076</v>
      </c>
      <c r="AG827" s="54">
        <f t="shared" si="323"/>
        <v>2.268644387290875</v>
      </c>
      <c r="AH827" s="54">
        <f t="shared" si="323"/>
        <v>2.2541616937848454</v>
      </c>
      <c r="AI827" s="54">
        <f t="shared" si="323"/>
        <v>2.2386807663433097</v>
      </c>
      <c r="AJ827" s="54">
        <f t="shared" si="323"/>
        <v>2.2223309919925502</v>
      </c>
      <c r="AK827" s="54">
        <f t="shared" si="323"/>
        <v>2.2052323552451694</v>
      </c>
      <c r="AL827" s="54">
        <f t="shared" si="323"/>
        <v>2.1874955974830828</v>
      </c>
      <c r="AN827" s="55">
        <f t="shared" si="303"/>
        <v>3.0629999999999935E-2</v>
      </c>
      <c r="AO827" s="55">
        <f t="shared" si="304"/>
        <v>-2.8429999999999955E-2</v>
      </c>
      <c r="AP827" s="55">
        <f t="shared" si="305"/>
        <v>-0.8001400000000003</v>
      </c>
      <c r="AQ827" s="55">
        <f t="shared" si="306"/>
        <v>-0.66763999999999957</v>
      </c>
      <c r="AR827" s="55">
        <f t="shared" si="307"/>
        <v>-9.6799999999999997E-2</v>
      </c>
      <c r="AS827" s="55">
        <f t="shared" si="308"/>
        <v>0.23957999999999835</v>
      </c>
    </row>
    <row r="828" spans="1:45" ht="13.5" customHeight="1">
      <c r="A828" s="51">
        <v>818</v>
      </c>
      <c r="B828" s="52">
        <v>44999</v>
      </c>
      <c r="C828" s="53">
        <v>1.1718599999999999</v>
      </c>
      <c r="D828" s="53">
        <v>0.96662999999999999</v>
      </c>
      <c r="E828" s="53">
        <v>3.7023899999999998</v>
      </c>
      <c r="F828" s="53">
        <v>3.58039</v>
      </c>
      <c r="G828" s="53">
        <v>0.66952</v>
      </c>
      <c r="H828" s="53">
        <v>11.905430000000001</v>
      </c>
      <c r="I828" s="54">
        <f t="shared" si="321"/>
        <v>2.9066780463767645</v>
      </c>
      <c r="J828" s="54">
        <f t="shared" si="321"/>
        <v>2.7384248810561935</v>
      </c>
      <c r="K828" s="54">
        <f t="shared" si="321"/>
        <v>2.5421613781366705</v>
      </c>
      <c r="L828" s="54">
        <f t="shared" si="321"/>
        <v>2.424261749015804</v>
      </c>
      <c r="M828" s="54">
        <f t="shared" si="321"/>
        <v>2.3656679699834946</v>
      </c>
      <c r="N828" s="54">
        <f t="shared" si="321"/>
        <v>2.3417333884482132</v>
      </c>
      <c r="O828" s="54">
        <f t="shared" si="321"/>
        <v>2.3365933723519339</v>
      </c>
      <c r="P828" s="54">
        <f t="shared" si="321"/>
        <v>2.3411479334239167</v>
      </c>
      <c r="Q828" s="54">
        <f t="shared" si="321"/>
        <v>2.3502600395131865</v>
      </c>
      <c r="R828" s="54">
        <f t="shared" si="321"/>
        <v>2.3610026799426684</v>
      </c>
      <c r="S828" s="54">
        <f t="shared" si="322"/>
        <v>2.3716934807376928</v>
      </c>
      <c r="T828" s="54">
        <f t="shared" si="322"/>
        <v>2.3813705768358688</v>
      </c>
      <c r="U828" s="54">
        <f t="shared" si="322"/>
        <v>2.3895015742077224</v>
      </c>
      <c r="V828" s="54">
        <f t="shared" si="322"/>
        <v>2.3958163347336567</v>
      </c>
      <c r="W828" s="54">
        <f t="shared" si="322"/>
        <v>2.400207473254099</v>
      </c>
      <c r="X828" s="54">
        <f t="shared" si="322"/>
        <v>2.4026692490386763</v>
      </c>
      <c r="Y828" s="54">
        <f t="shared" si="322"/>
        <v>2.4032590316365279</v>
      </c>
      <c r="Z828" s="54">
        <f t="shared" si="322"/>
        <v>2.4020724879983186</v>
      </c>
      <c r="AA828" s="54">
        <f t="shared" si="322"/>
        <v>2.3992273566918767</v>
      </c>
      <c r="AB828" s="54">
        <f t="shared" si="322"/>
        <v>2.3948527323298237</v>
      </c>
      <c r="AC828" s="54">
        <f t="shared" si="323"/>
        <v>2.3890819612334542</v>
      </c>
      <c r="AD828" s="54">
        <f t="shared" si="323"/>
        <v>2.3820479454927659</v>
      </c>
      <c r="AE828" s="54">
        <f t="shared" si="323"/>
        <v>2.3738800759554772</v>
      </c>
      <c r="AF828" s="54">
        <f t="shared" si="323"/>
        <v>2.3647022788657921</v>
      </c>
      <c r="AG828" s="54">
        <f t="shared" si="323"/>
        <v>2.3546318295633175</v>
      </c>
      <c r="AH828" s="54">
        <f t="shared" si="323"/>
        <v>2.3437786966032199</v>
      </c>
      <c r="AI828" s="54">
        <f t="shared" si="323"/>
        <v>2.3322452526552331</v>
      </c>
      <c r="AJ828" s="54">
        <f t="shared" si="323"/>
        <v>2.3201262378064458</v>
      </c>
      <c r="AK828" s="54">
        <f t="shared" si="323"/>
        <v>2.3075088946373263</v>
      </c>
      <c r="AL828" s="54">
        <f t="shared" si="323"/>
        <v>2.2944732178574285</v>
      </c>
      <c r="AN828" s="55">
        <f t="shared" si="303"/>
        <v>0.60473999999999994</v>
      </c>
      <c r="AO828" s="55">
        <f t="shared" si="304"/>
        <v>-0.99753999999999998</v>
      </c>
      <c r="AP828" s="55">
        <f t="shared" si="305"/>
        <v>-4.1170000000000151E-2</v>
      </c>
      <c r="AQ828" s="55">
        <f t="shared" si="306"/>
        <v>-1.5202800000000001</v>
      </c>
      <c r="AR828" s="55">
        <f t="shared" si="307"/>
        <v>-0.16064999999999996</v>
      </c>
      <c r="AS828" s="55">
        <f t="shared" si="308"/>
        <v>-0.35012999999999828</v>
      </c>
    </row>
    <row r="829" spans="1:45" ht="13.5" customHeight="1">
      <c r="A829" s="51">
        <v>819</v>
      </c>
      <c r="B829" s="52">
        <v>45000</v>
      </c>
      <c r="C829" s="53">
        <v>0.74348999999999998</v>
      </c>
      <c r="D829" s="53">
        <v>1.7379500000000001</v>
      </c>
      <c r="E829" s="53">
        <v>3.2334800000000001</v>
      </c>
      <c r="F829" s="53">
        <v>4.7818899999999998</v>
      </c>
      <c r="G829" s="53">
        <v>0.80020999999999998</v>
      </c>
      <c r="H829" s="53">
        <v>11.490869999999999</v>
      </c>
      <c r="I829" s="54">
        <f t="shared" si="321"/>
        <v>2.8512092466953201</v>
      </c>
      <c r="J829" s="54">
        <f t="shared" si="321"/>
        <v>2.674477864774063</v>
      </c>
      <c r="K829" s="54">
        <f t="shared" si="321"/>
        <v>2.4877258494803041</v>
      </c>
      <c r="L829" s="54">
        <f t="shared" si="321"/>
        <v>2.3716891509351239</v>
      </c>
      <c r="M829" s="54">
        <f t="shared" si="321"/>
        <v>2.3139211890742994</v>
      </c>
      <c r="N829" s="54">
        <f t="shared" si="321"/>
        <v>2.2926456076591109</v>
      </c>
      <c r="O829" s="54">
        <f t="shared" si="321"/>
        <v>2.2918896599043177</v>
      </c>
      <c r="P829" s="54">
        <f t="shared" si="321"/>
        <v>2.3016880734368108</v>
      </c>
      <c r="Q829" s="54">
        <f t="shared" si="321"/>
        <v>2.316128983306263</v>
      </c>
      <c r="R829" s="54">
        <f t="shared" si="321"/>
        <v>2.3317670518574345</v>
      </c>
      <c r="S829" s="54">
        <f t="shared" si="322"/>
        <v>2.346620605048797</v>
      </c>
      <c r="T829" s="54">
        <f t="shared" si="322"/>
        <v>2.359579163548283</v>
      </c>
      <c r="U829" s="54">
        <f t="shared" si="322"/>
        <v>2.370057297268882</v>
      </c>
      <c r="V829" s="54">
        <f t="shared" si="322"/>
        <v>2.3777900298805092</v>
      </c>
      <c r="W829" s="54">
        <f t="shared" si="322"/>
        <v>2.3827094040966172</v>
      </c>
      <c r="X829" s="54">
        <f t="shared" si="322"/>
        <v>2.3848683236448212</v>
      </c>
      <c r="Y829" s="54">
        <f t="shared" si="322"/>
        <v>2.3843925853933534</v>
      </c>
      <c r="Z829" s="54">
        <f t="shared" si="322"/>
        <v>2.3814501539980206</v>
      </c>
      <c r="AA829" s="54">
        <f t="shared" si="322"/>
        <v>2.3762312453853891</v>
      </c>
      <c r="AB829" s="54">
        <f t="shared" si="322"/>
        <v>2.3689353381318101</v>
      </c>
      <c r="AC829" s="54">
        <f t="shared" si="323"/>
        <v>2.3597627110957289</v>
      </c>
      <c r="AD829" s="54">
        <f t="shared" si="323"/>
        <v>2.3489089853499325</v>
      </c>
      <c r="AE829" s="54">
        <f t="shared" si="323"/>
        <v>2.3365616850179456</v>
      </c>
      <c r="AF829" s="54">
        <f t="shared" si="323"/>
        <v>2.3228981667954938</v>
      </c>
      <c r="AG829" s="54">
        <f t="shared" si="323"/>
        <v>2.3080844819662194</v>
      </c>
      <c r="AH829" s="54">
        <f t="shared" si="323"/>
        <v>2.2922748741409702</v>
      </c>
      <c r="AI829" s="54">
        <f t="shared" si="323"/>
        <v>2.2756117084132299</v>
      </c>
      <c r="AJ829" s="54">
        <f t="shared" si="323"/>
        <v>2.2582256899362116</v>
      </c>
      <c r="AK829" s="54">
        <f t="shared" si="323"/>
        <v>2.2402362725239544</v>
      </c>
      <c r="AL829" s="54">
        <f t="shared" si="323"/>
        <v>2.2217521873661865</v>
      </c>
      <c r="AN829" s="55">
        <f t="shared" si="303"/>
        <v>-0.42836999999999992</v>
      </c>
      <c r="AO829" s="55">
        <f t="shared" si="304"/>
        <v>0.77132000000000012</v>
      </c>
      <c r="AP829" s="55">
        <f t="shared" si="305"/>
        <v>-0.46890999999999972</v>
      </c>
      <c r="AQ829" s="55">
        <f t="shared" si="306"/>
        <v>1.2014999999999998</v>
      </c>
      <c r="AR829" s="55">
        <f t="shared" si="307"/>
        <v>0.13068999999999997</v>
      </c>
      <c r="AS829" s="55">
        <f t="shared" si="308"/>
        <v>-0.41456000000000159</v>
      </c>
    </row>
    <row r="830" spans="1:45" ht="13.5" customHeight="1">
      <c r="A830" s="51">
        <v>820</v>
      </c>
      <c r="B830" s="52">
        <v>45001</v>
      </c>
      <c r="C830" s="53">
        <v>0.27509</v>
      </c>
      <c r="D830" s="53">
        <v>2.2046299999999999</v>
      </c>
      <c r="E830" s="53">
        <v>2.6107300000000002</v>
      </c>
      <c r="F830" s="53">
        <v>5.9527099999999997</v>
      </c>
      <c r="G830" s="53">
        <v>1.1602600000000001</v>
      </c>
      <c r="H830" s="53">
        <v>12.138719999999999</v>
      </c>
      <c r="I830" s="54">
        <f t="shared" si="321"/>
        <v>2.6317985215001056</v>
      </c>
      <c r="J830" s="54">
        <f t="shared" si="321"/>
        <v>2.5442394745670569</v>
      </c>
      <c r="K830" s="54">
        <f t="shared" si="321"/>
        <v>2.4253223277726899</v>
      </c>
      <c r="L830" s="54">
        <f t="shared" si="321"/>
        <v>2.3340759443064387</v>
      </c>
      <c r="M830" s="54">
        <f t="shared" si="321"/>
        <v>2.2784563338192578</v>
      </c>
      <c r="N830" s="54">
        <f t="shared" si="321"/>
        <v>2.2516816636660266</v>
      </c>
      <c r="O830" s="54">
        <f t="shared" si="321"/>
        <v>2.244731770938416</v>
      </c>
      <c r="P830" s="54">
        <f t="shared" si="321"/>
        <v>2.2500162457436863</v>
      </c>
      <c r="Q830" s="54">
        <f t="shared" si="321"/>
        <v>2.2619928592544465</v>
      </c>
      <c r="R830" s="54">
        <f t="shared" si="321"/>
        <v>2.2768796053453944</v>
      </c>
      <c r="S830" s="54">
        <f t="shared" si="322"/>
        <v>2.2922022174398031</v>
      </c>
      <c r="T830" s="54">
        <f t="shared" si="322"/>
        <v>2.3063995725289805</v>
      </c>
      <c r="U830" s="54">
        <f t="shared" si="322"/>
        <v>2.3185293893000285</v>
      </c>
      <c r="V830" s="54">
        <f t="shared" si="322"/>
        <v>2.3280623710192874</v>
      </c>
      <c r="W830" s="54">
        <f t="shared" si="322"/>
        <v>2.3347422685624277</v>
      </c>
      <c r="X830" s="54">
        <f t="shared" si="322"/>
        <v>2.3384918350493096</v>
      </c>
      <c r="Y830" s="54">
        <f t="shared" si="322"/>
        <v>2.3393497795535794</v>
      </c>
      <c r="Z830" s="54">
        <f t="shared" si="322"/>
        <v>2.3374284189178693</v>
      </c>
      <c r="AA830" s="54">
        <f t="shared" si="322"/>
        <v>2.3328851300227544</v>
      </c>
      <c r="AB830" s="54">
        <f t="shared" si="322"/>
        <v>2.3259030432802881</v>
      </c>
      <c r="AC830" s="54">
        <f t="shared" si="323"/>
        <v>2.3166779701933686</v>
      </c>
      <c r="AD830" s="54">
        <f t="shared" si="323"/>
        <v>2.3054095730582169</v>
      </c>
      <c r="AE830" s="54">
        <f t="shared" si="323"/>
        <v>2.2922954467480183</v>
      </c>
      <c r="AF830" s="54">
        <f t="shared" si="323"/>
        <v>2.2775272154733637</v>
      </c>
      <c r="AG830" s="54">
        <f t="shared" si="323"/>
        <v>2.2612880327820597</v>
      </c>
      <c r="AH830" s="54">
        <f t="shared" si="323"/>
        <v>2.2437510630421746</v>
      </c>
      <c r="AI830" s="54">
        <f t="shared" si="323"/>
        <v>2.2250786505722568</v>
      </c>
      <c r="AJ830" s="54">
        <f t="shared" si="323"/>
        <v>2.2054219697407089</v>
      </c>
      <c r="AK830" s="54">
        <f t="shared" si="323"/>
        <v>2.1849210094454632</v>
      </c>
      <c r="AL830" s="54">
        <f t="shared" si="323"/>
        <v>2.1637047872848236</v>
      </c>
      <c r="AN830" s="55">
        <f t="shared" si="303"/>
        <v>-0.46839999999999998</v>
      </c>
      <c r="AO830" s="55">
        <f t="shared" si="304"/>
        <v>0.46667999999999976</v>
      </c>
      <c r="AP830" s="55">
        <f t="shared" si="305"/>
        <v>-0.62274999999999991</v>
      </c>
      <c r="AQ830" s="55">
        <f t="shared" si="306"/>
        <v>1.17082</v>
      </c>
      <c r="AR830" s="55">
        <f t="shared" si="307"/>
        <v>0.36005000000000009</v>
      </c>
      <c r="AS830" s="55">
        <f t="shared" si="308"/>
        <v>0.64785000000000004</v>
      </c>
    </row>
    <row r="831" spans="1:45" ht="13.5" customHeight="1">
      <c r="A831" s="51">
        <v>821</v>
      </c>
      <c r="B831" s="52">
        <v>45002</v>
      </c>
      <c r="C831" s="53">
        <v>0.25650000000000001</v>
      </c>
      <c r="D831" s="53">
        <v>2.3435999999999999</v>
      </c>
      <c r="E831" s="53">
        <v>2.5620799999999999</v>
      </c>
      <c r="F831" s="53">
        <v>5.9425600000000003</v>
      </c>
      <c r="G831" s="53">
        <v>1.13131</v>
      </c>
      <c r="H831" s="53">
        <v>12.380089999999999</v>
      </c>
      <c r="I831" s="54">
        <f t="shared" ref="I831:R840" si="324">IFERROR($C831 + $D831 * (1 - EXP(-I$9 / $G831)) / (I$9 / $G831)+ $E831 * ((1 - EXP(-I$9 / $G831)) / (I$9 / $G831) - EXP(-I$9 / $G831))+ $F831 * ((1 - EXP(-I$9 / $H831)) / (I$9 / $H831) - EXP(-I$9 / $H831)),"n.a")</f>
        <v>2.682321397222434</v>
      </c>
      <c r="J831" s="54">
        <f t="shared" si="324"/>
        <v>2.5517230804354258</v>
      </c>
      <c r="K831" s="54">
        <f t="shared" si="324"/>
        <v>2.4089077117082387</v>
      </c>
      <c r="L831" s="54">
        <f t="shared" si="324"/>
        <v>2.305145796064902</v>
      </c>
      <c r="M831" s="54">
        <f t="shared" si="324"/>
        <v>2.2432606772965888</v>
      </c>
      <c r="N831" s="54">
        <f t="shared" si="324"/>
        <v>2.2135359832424624</v>
      </c>
      <c r="O831" s="54">
        <f t="shared" si="324"/>
        <v>2.2053901257764386</v>
      </c>
      <c r="P831" s="54">
        <f t="shared" si="324"/>
        <v>2.2104323511417387</v>
      </c>
      <c r="Q831" s="54">
        <f t="shared" si="324"/>
        <v>2.2227153079120341</v>
      </c>
      <c r="R831" s="54">
        <f t="shared" si="324"/>
        <v>2.2382490892297584</v>
      </c>
      <c r="S831" s="54">
        <f t="shared" ref="S831:AB840" si="325">IFERROR($C831 + $D831 * (1 - EXP(-S$9 / $G831)) / (S$9 / $G831)+ $E831 * ((1 - EXP(-S$9 / $G831)) / (S$9 / $G831) - EXP(-S$9 / $G831))+ $F831 * ((1 - EXP(-S$9 / $H831)) / (S$9 / $H831) - EXP(-S$9 / $H831)),"n.a")</f>
        <v>2.2544476574150476</v>
      </c>
      <c r="T831" s="54">
        <f t="shared" si="325"/>
        <v>2.2696846020615178</v>
      </c>
      <c r="U831" s="54">
        <f t="shared" si="325"/>
        <v>2.2829751288842446</v>
      </c>
      <c r="V831" s="54">
        <f t="shared" si="325"/>
        <v>2.2937591042836383</v>
      </c>
      <c r="W831" s="54">
        <f t="shared" si="325"/>
        <v>2.3017559820393676</v>
      </c>
      <c r="X831" s="54">
        <f t="shared" si="325"/>
        <v>2.3068683740646461</v>
      </c>
      <c r="Y831" s="54">
        <f t="shared" si="325"/>
        <v>2.3091178639668932</v>
      </c>
      <c r="Z831" s="54">
        <f t="shared" si="325"/>
        <v>2.3086020697862004</v>
      </c>
      <c r="AA831" s="54">
        <f t="shared" si="325"/>
        <v>2.3054657476622014</v>
      </c>
      <c r="AB831" s="54">
        <f t="shared" si="325"/>
        <v>2.299881241543162</v>
      </c>
      <c r="AC831" s="54">
        <f t="shared" ref="AC831:AL840" si="326">IFERROR($C831 + $D831 * (1 - EXP(-AC$9 / $G831)) / (AC$9 / $G831)+ $E831 * ((1 - EXP(-AC$9 / $G831)) / (AC$9 / $G831) - EXP(-AC$9 / $G831))+ $F831 * ((1 - EXP(-AC$9 / $H831)) / (AC$9 / $H831) - EXP(-AC$9 / $H831)),"n.a")</f>
        <v>2.2920352144279175</v>
      </c>
      <c r="AD831" s="54">
        <f t="shared" si="326"/>
        <v>2.2821196460068807</v>
      </c>
      <c r="AE831" s="54">
        <f t="shared" si="326"/>
        <v>2.270325757801916</v>
      </c>
      <c r="AF831" s="54">
        <f t="shared" si="326"/>
        <v>2.2568399656023472</v>
      </c>
      <c r="AG831" s="54">
        <f t="shared" si="326"/>
        <v>2.2418412464510031</v>
      </c>
      <c r="AH831" s="54">
        <f t="shared" si="326"/>
        <v>2.2254994980362381</v>
      </c>
      <c r="AI831" s="54">
        <f t="shared" si="326"/>
        <v>2.2079745963449673</v>
      </c>
      <c r="AJ831" s="54">
        <f t="shared" si="326"/>
        <v>2.1894159445048804</v>
      </c>
      <c r="AK831" s="54">
        <f t="shared" si="326"/>
        <v>2.169962365726898</v>
      </c>
      <c r="AL831" s="54">
        <f t="shared" si="326"/>
        <v>2.1497422350771691</v>
      </c>
      <c r="AN831" s="55">
        <f t="shared" si="303"/>
        <v>-1.8589999999999995E-2</v>
      </c>
      <c r="AO831" s="55">
        <f t="shared" si="304"/>
        <v>0.13897000000000004</v>
      </c>
      <c r="AP831" s="55">
        <f t="shared" si="305"/>
        <v>-4.8650000000000304E-2</v>
      </c>
      <c r="AQ831" s="55">
        <f t="shared" si="306"/>
        <v>-1.0149999999999437E-2</v>
      </c>
      <c r="AR831" s="55">
        <f t="shared" si="307"/>
        <v>-2.8950000000000031E-2</v>
      </c>
      <c r="AS831" s="55">
        <f t="shared" si="308"/>
        <v>0.24136999999999986</v>
      </c>
    </row>
    <row r="832" spans="1:45" ht="13.5" customHeight="1">
      <c r="A832" s="51">
        <v>822</v>
      </c>
      <c r="B832" s="52">
        <v>45005</v>
      </c>
      <c r="C832" s="53">
        <v>0.12784000000000001</v>
      </c>
      <c r="D832" s="53">
        <v>2.5874700000000002</v>
      </c>
      <c r="E832" s="53">
        <v>15.28693</v>
      </c>
      <c r="F832" s="53">
        <v>-13.206759999999999</v>
      </c>
      <c r="G832" s="53">
        <v>8.1383399999999995</v>
      </c>
      <c r="H832" s="53">
        <v>5.8688500000000001</v>
      </c>
      <c r="I832" s="54">
        <f t="shared" si="324"/>
        <v>2.4231916970424781</v>
      </c>
      <c r="J832" s="54">
        <f t="shared" si="324"/>
        <v>2.2202644766656952</v>
      </c>
      <c r="K832" s="54">
        <f t="shared" si="324"/>
        <v>2.0855679620300842</v>
      </c>
      <c r="L832" s="54">
        <f t="shared" si="324"/>
        <v>2.0023471010716616</v>
      </c>
      <c r="M832" s="54">
        <f t="shared" si="324"/>
        <v>1.9572781084576838</v>
      </c>
      <c r="N832" s="54">
        <f t="shared" si="324"/>
        <v>1.9398298000237779</v>
      </c>
      <c r="O832" s="54">
        <f t="shared" si="324"/>
        <v>1.9417373904041217</v>
      </c>
      <c r="P832" s="54">
        <f t="shared" si="324"/>
        <v>1.9565696253304496</v>
      </c>
      <c r="Q832" s="54">
        <f t="shared" si="324"/>
        <v>1.979373300046082</v>
      </c>
      <c r="R832" s="54">
        <f t="shared" si="324"/>
        <v>2.006381874805923</v>
      </c>
      <c r="S832" s="54">
        <f t="shared" si="325"/>
        <v>2.0347771217601762</v>
      </c>
      <c r="T832" s="54">
        <f t="shared" si="325"/>
        <v>2.0624945953661671</v>
      </c>
      <c r="U832" s="54">
        <f t="shared" si="325"/>
        <v>2.088065270185588</v>
      </c>
      <c r="V832" s="54">
        <f t="shared" si="325"/>
        <v>2.1104869852977828</v>
      </c>
      <c r="W832" s="54">
        <f t="shared" si="325"/>
        <v>2.1291204153625665</v>
      </c>
      <c r="X832" s="54">
        <f t="shared" si="325"/>
        <v>2.1436051896269355</v>
      </c>
      <c r="Y832" s="54">
        <f t="shared" si="325"/>
        <v>2.1537925312576931</v>
      </c>
      <c r="Z832" s="54">
        <f t="shared" si="325"/>
        <v>2.1596914149129294</v>
      </c>
      <c r="AA832" s="54">
        <f t="shared" si="325"/>
        <v>2.1614257610665599</v>
      </c>
      <c r="AB832" s="54">
        <f t="shared" si="325"/>
        <v>2.1592006185507353</v>
      </c>
      <c r="AC832" s="54">
        <f t="shared" si="326"/>
        <v>2.1532756465512484</v>
      </c>
      <c r="AD832" s="54">
        <f t="shared" si="326"/>
        <v>2.1439445059938707</v>
      </c>
      <c r="AE832" s="54">
        <f t="shared" si="326"/>
        <v>2.1315190180320363</v>
      </c>
      <c r="AF832" s="54">
        <f t="shared" si="326"/>
        <v>2.1163171526677331</v>
      </c>
      <c r="AG832" s="54">
        <f t="shared" si="326"/>
        <v>2.0986540804984779</v>
      </c>
      <c r="AH832" s="54">
        <f t="shared" si="326"/>
        <v>2.078835661109848</v>
      </c>
      <c r="AI832" s="54">
        <f t="shared" si="326"/>
        <v>2.0571538576764112</v>
      </c>
      <c r="AJ832" s="54">
        <f t="shared" si="326"/>
        <v>2.033883663028027</v>
      </c>
      <c r="AK832" s="54">
        <f t="shared" si="326"/>
        <v>2.0092812012338817</v>
      </c>
      <c r="AL832" s="54">
        <f t="shared" si="326"/>
        <v>1.9835827335312248</v>
      </c>
      <c r="AN832" s="55">
        <f t="shared" si="303"/>
        <v>-0.12866</v>
      </c>
      <c r="AO832" s="55">
        <f t="shared" si="304"/>
        <v>0.24387000000000025</v>
      </c>
      <c r="AP832" s="55">
        <f t="shared" si="305"/>
        <v>12.72485</v>
      </c>
      <c r="AQ832" s="55">
        <f t="shared" si="306"/>
        <v>-19.149319999999999</v>
      </c>
      <c r="AR832" s="55">
        <f t="shared" si="307"/>
        <v>7.0070299999999994</v>
      </c>
      <c r="AS832" s="55">
        <f t="shared" si="308"/>
        <v>-6.511239999999999</v>
      </c>
    </row>
    <row r="833" spans="1:45" ht="13.5" customHeight="1">
      <c r="A833" s="51">
        <v>823</v>
      </c>
      <c r="B833" s="52">
        <v>45006</v>
      </c>
      <c r="C833" s="53">
        <v>0.27033000000000001</v>
      </c>
      <c r="D833" s="53">
        <v>2.56467</v>
      </c>
      <c r="E833" s="53">
        <v>30</v>
      </c>
      <c r="F833" s="53">
        <v>-27.46454</v>
      </c>
      <c r="G833" s="53">
        <v>8.1063899999999993</v>
      </c>
      <c r="H833" s="53">
        <v>7.0078899999999997</v>
      </c>
      <c r="I833" s="54">
        <f t="shared" si="324"/>
        <v>2.6054134736842136</v>
      </c>
      <c r="J833" s="54">
        <f t="shared" si="324"/>
        <v>2.440481700024359</v>
      </c>
      <c r="K833" s="54">
        <f t="shared" si="324"/>
        <v>2.3261549531523862</v>
      </c>
      <c r="L833" s="54">
        <f t="shared" si="324"/>
        <v>2.2509603238880809</v>
      </c>
      <c r="M833" s="54">
        <f t="shared" si="324"/>
        <v>2.2055719831035114</v>
      </c>
      <c r="N833" s="54">
        <f t="shared" si="324"/>
        <v>2.1824490556747724</v>
      </c>
      <c r="O833" s="54">
        <f t="shared" si="324"/>
        <v>2.1755308701864315</v>
      </c>
      <c r="P833" s="54">
        <f t="shared" si="324"/>
        <v>2.1799808575923425</v>
      </c>
      <c r="Q833" s="54">
        <f t="shared" si="324"/>
        <v>2.1919716622220946</v>
      </c>
      <c r="R833" s="54">
        <f t="shared" si="324"/>
        <v>2.2085051318610844</v>
      </c>
      <c r="S833" s="54">
        <f t="shared" si="325"/>
        <v>2.2272617967661734</v>
      </c>
      <c r="T833" s="54">
        <f t="shared" si="325"/>
        <v>2.246475253297497</v>
      </c>
      <c r="U833" s="54">
        <f t="shared" si="325"/>
        <v>2.2648275560090241</v>
      </c>
      <c r="V833" s="54">
        <f t="shared" si="325"/>
        <v>2.2813623094269921</v>
      </c>
      <c r="W833" s="54">
        <f t="shared" si="325"/>
        <v>2.2954126518472151</v>
      </c>
      <c r="X833" s="54">
        <f t="shared" si="325"/>
        <v>2.3065417507349153</v>
      </c>
      <c r="Y833" s="54">
        <f t="shared" si="325"/>
        <v>2.3144937933840612</v>
      </c>
      <c r="Z833" s="54">
        <f t="shared" si="325"/>
        <v>2.3191537665374797</v>
      </c>
      <c r="AA833" s="54">
        <f t="shared" si="325"/>
        <v>2.3205145825302083</v>
      </c>
      <c r="AB833" s="54">
        <f t="shared" si="325"/>
        <v>2.3186503339214797</v>
      </c>
      <c r="AC833" s="54">
        <f t="shared" si="326"/>
        <v>2.3136946492875961</v>
      </c>
      <c r="AD833" s="54">
        <f t="shared" si="326"/>
        <v>2.3058232847934583</v>
      </c>
      <c r="AE833" s="54">
        <f t="shared" si="326"/>
        <v>2.2952402235709659</v>
      </c>
      <c r="AF833" s="54">
        <f t="shared" si="326"/>
        <v>2.2821666714236146</v>
      </c>
      <c r="AG833" s="54">
        <f t="shared" si="326"/>
        <v>2.2668324360430105</v>
      </c>
      <c r="AH833" s="54">
        <f t="shared" si="326"/>
        <v>2.2494692604099544</v>
      </c>
      <c r="AI833" s="54">
        <f t="shared" si="326"/>
        <v>2.2303057516222085</v>
      </c>
      <c r="AJ833" s="54">
        <f t="shared" si="326"/>
        <v>2.2095636059749433</v>
      </c>
      <c r="AK833" s="54">
        <f t="shared" si="326"/>
        <v>2.1874548813683647</v>
      </c>
      <c r="AL833" s="54">
        <f t="shared" si="326"/>
        <v>2.164180110438453</v>
      </c>
      <c r="AN833" s="55">
        <f t="shared" si="303"/>
        <v>0.14249000000000001</v>
      </c>
      <c r="AO833" s="55">
        <f t="shared" si="304"/>
        <v>-2.2800000000000153E-2</v>
      </c>
      <c r="AP833" s="55">
        <f t="shared" si="305"/>
        <v>14.71307</v>
      </c>
      <c r="AQ833" s="55">
        <f t="shared" si="306"/>
        <v>-14.25778</v>
      </c>
      <c r="AR833" s="55">
        <f t="shared" si="307"/>
        <v>-3.1950000000000145E-2</v>
      </c>
      <c r="AS833" s="55">
        <f t="shared" si="308"/>
        <v>1.1390399999999996</v>
      </c>
    </row>
    <row r="834" spans="1:45" ht="13.5" customHeight="1">
      <c r="A834" s="51">
        <v>824</v>
      </c>
      <c r="B834" s="52">
        <v>45007</v>
      </c>
      <c r="C834" s="53">
        <v>0.31722</v>
      </c>
      <c r="D834" s="53">
        <v>2.65917</v>
      </c>
      <c r="E834" s="53">
        <v>27.955829999999999</v>
      </c>
      <c r="F834" s="53">
        <v>-25.506889999999999</v>
      </c>
      <c r="G834" s="53">
        <v>8.2566799999999994</v>
      </c>
      <c r="H834" s="53">
        <v>7.0927300000000004</v>
      </c>
      <c r="I834" s="54">
        <f t="shared" si="324"/>
        <v>2.7462094539743522</v>
      </c>
      <c r="J834" s="54">
        <f t="shared" si="324"/>
        <v>2.5779445275632091</v>
      </c>
      <c r="K834" s="54">
        <f t="shared" si="324"/>
        <v>2.4584291790647459</v>
      </c>
      <c r="L834" s="54">
        <f t="shared" si="324"/>
        <v>2.3768726175475967</v>
      </c>
      <c r="M834" s="54">
        <f t="shared" si="324"/>
        <v>2.324469034540007</v>
      </c>
      <c r="N834" s="54">
        <f t="shared" si="324"/>
        <v>2.2940678717254803</v>
      </c>
      <c r="O834" s="54">
        <f t="shared" si="324"/>
        <v>2.2798955863138959</v>
      </c>
      <c r="P834" s="54">
        <f t="shared" si="324"/>
        <v>2.2773211895991761</v>
      </c>
      <c r="Q834" s="54">
        <f t="shared" si="324"/>
        <v>2.2826589607709575</v>
      </c>
      <c r="R834" s="54">
        <f t="shared" si="324"/>
        <v>2.293002703624599</v>
      </c>
      <c r="S834" s="54">
        <f t="shared" si="325"/>
        <v>2.306086741064294</v>
      </c>
      <c r="T834" s="54">
        <f t="shared" si="325"/>
        <v>2.320169550720439</v>
      </c>
      <c r="U834" s="54">
        <f t="shared" si="325"/>
        <v>2.3339365513921342</v>
      </c>
      <c r="V834" s="54">
        <f t="shared" si="325"/>
        <v>2.3464190688226374</v>
      </c>
      <c r="W834" s="54">
        <f t="shared" si="325"/>
        <v>2.3569269529479744</v>
      </c>
      <c r="X834" s="54">
        <f t="shared" si="325"/>
        <v>2.364992697913328</v>
      </c>
      <c r="Y834" s="54">
        <f t="shared" si="325"/>
        <v>2.3703252400185528</v>
      </c>
      <c r="Z834" s="54">
        <f t="shared" si="325"/>
        <v>2.3727718852319457</v>
      </c>
      <c r="AA834" s="54">
        <f t="shared" si="325"/>
        <v>2.3722870537876748</v>
      </c>
      <c r="AB834" s="54">
        <f t="shared" si="325"/>
        <v>2.3689067304882316</v>
      </c>
      <c r="AC834" s="54">
        <f t="shared" si="326"/>
        <v>2.362727680675607</v>
      </c>
      <c r="AD834" s="54">
        <f t="shared" si="326"/>
        <v>2.3538906377126185</v>
      </c>
      <c r="AE834" s="54">
        <f t="shared" si="326"/>
        <v>2.3425667919171156</v>
      </c>
      <c r="AF834" s="54">
        <f t="shared" si="326"/>
        <v>2.3289470163816004</v>
      </c>
      <c r="AG834" s="54">
        <f t="shared" si="326"/>
        <v>2.3132333547019668</v>
      </c>
      <c r="AH834" s="54">
        <f t="shared" si="326"/>
        <v>2.2956323716578799</v>
      </c>
      <c r="AI834" s="54">
        <f t="shared" si="326"/>
        <v>2.2763500323263921</v>
      </c>
      <c r="AJ834" s="54">
        <f t="shared" si="326"/>
        <v>2.2555878296761875</v>
      </c>
      <c r="AK834" s="54">
        <f t="shared" si="326"/>
        <v>2.2335399268437444</v>
      </c>
      <c r="AL834" s="54">
        <f t="shared" si="326"/>
        <v>2.2103911192841093</v>
      </c>
      <c r="AN834" s="55">
        <f t="shared" si="303"/>
        <v>4.6889999999999987E-2</v>
      </c>
      <c r="AO834" s="55">
        <f t="shared" si="304"/>
        <v>9.4500000000000028E-2</v>
      </c>
      <c r="AP834" s="55">
        <f t="shared" si="305"/>
        <v>-2.0441700000000012</v>
      </c>
      <c r="AQ834" s="55">
        <f t="shared" si="306"/>
        <v>1.957650000000001</v>
      </c>
      <c r="AR834" s="55">
        <f t="shared" si="307"/>
        <v>0.15029000000000003</v>
      </c>
      <c r="AS834" s="55">
        <f t="shared" si="308"/>
        <v>8.4840000000000693E-2</v>
      </c>
    </row>
    <row r="835" spans="1:45" ht="13.5" customHeight="1">
      <c r="A835" s="51">
        <v>825</v>
      </c>
      <c r="B835" s="52">
        <v>45008</v>
      </c>
      <c r="C835" s="53">
        <v>0.29502</v>
      </c>
      <c r="D835" s="53">
        <v>2.6926100000000002</v>
      </c>
      <c r="E835" s="53">
        <v>30</v>
      </c>
      <c r="F835" s="53">
        <v>-27.64536</v>
      </c>
      <c r="G835" s="53">
        <v>7.9081299999999999</v>
      </c>
      <c r="H835" s="53">
        <v>6.8097899999999996</v>
      </c>
      <c r="I835" s="54">
        <f t="shared" si="324"/>
        <v>2.7269200523296826</v>
      </c>
      <c r="J835" s="54">
        <f t="shared" si="324"/>
        <v>2.5389841454100237</v>
      </c>
      <c r="K835" s="54">
        <f t="shared" si="324"/>
        <v>2.407845990914427</v>
      </c>
      <c r="L835" s="54">
        <f t="shared" si="324"/>
        <v>2.3205129572284573</v>
      </c>
      <c r="M835" s="54">
        <f t="shared" si="324"/>
        <v>2.2664677883126334</v>
      </c>
      <c r="N835" s="54">
        <f t="shared" si="324"/>
        <v>2.2372421364229256</v>
      </c>
      <c r="O835" s="54">
        <f t="shared" si="324"/>
        <v>2.2260592267463952</v>
      </c>
      <c r="P835" s="54">
        <f t="shared" si="324"/>
        <v>2.2275348864939408</v>
      </c>
      <c r="Q835" s="54">
        <f t="shared" si="324"/>
        <v>2.2374278020093641</v>
      </c>
      <c r="R835" s="54">
        <f t="shared" si="324"/>
        <v>2.2524312563661208</v>
      </c>
      <c r="S835" s="54">
        <f t="shared" si="325"/>
        <v>2.2699997821230458</v>
      </c>
      <c r="T835" s="54">
        <f t="shared" si="325"/>
        <v>2.2882051696792853</v>
      </c>
      <c r="U835" s="54">
        <f t="shared" si="325"/>
        <v>2.3056171269039698</v>
      </c>
      <c r="V835" s="54">
        <f t="shared" si="325"/>
        <v>2.3212046125640615</v>
      </c>
      <c r="W835" s="54">
        <f t="shared" si="325"/>
        <v>2.3342544834621055</v>
      </c>
      <c r="X835" s="54">
        <f t="shared" si="325"/>
        <v>2.3443046193030739</v>
      </c>
      <c r="Y835" s="54">
        <f t="shared" si="325"/>
        <v>2.351089133953975</v>
      </c>
      <c r="Z835" s="54">
        <f t="shared" si="325"/>
        <v>2.3544936587452483</v>
      </c>
      <c r="AA835" s="54">
        <f t="shared" si="325"/>
        <v>2.3545190028644836</v>
      </c>
      <c r="AB835" s="54">
        <f t="shared" si="325"/>
        <v>2.3512517663109609</v>
      </c>
      <c r="AC835" s="54">
        <f t="shared" si="326"/>
        <v>2.3448407096501009</v>
      </c>
      <c r="AD835" s="54">
        <f t="shared" si="326"/>
        <v>2.335477878187179</v>
      </c>
      <c r="AE835" s="54">
        <f t="shared" si="326"/>
        <v>2.3233836415032094</v>
      </c>
      <c r="AF835" s="54">
        <f t="shared" si="326"/>
        <v>2.3087949471083427</v>
      </c>
      <c r="AG835" s="54">
        <f t="shared" si="326"/>
        <v>2.2919562031399145</v>
      </c>
      <c r="AH835" s="54">
        <f t="shared" si="326"/>
        <v>2.2731123028605609</v>
      </c>
      <c r="AI835" s="54">
        <f t="shared" si="326"/>
        <v>2.2525033860003569</v>
      </c>
      <c r="AJ835" s="54">
        <f t="shared" si="326"/>
        <v>2.2303610011222998</v>
      </c>
      <c r="AK835" s="54">
        <f t="shared" si="326"/>
        <v>2.2069053911999008</v>
      </c>
      <c r="AL835" s="54">
        <f t="shared" si="326"/>
        <v>2.1823436732032624</v>
      </c>
      <c r="AN835" s="55">
        <f t="shared" si="303"/>
        <v>-2.2199999999999998E-2</v>
      </c>
      <c r="AO835" s="55">
        <f t="shared" si="304"/>
        <v>3.3440000000000136E-2</v>
      </c>
      <c r="AP835" s="55">
        <f t="shared" si="305"/>
        <v>2.0441700000000012</v>
      </c>
      <c r="AQ835" s="55">
        <f t="shared" si="306"/>
        <v>-2.1384700000000016</v>
      </c>
      <c r="AR835" s="55">
        <f t="shared" si="307"/>
        <v>-0.34854999999999947</v>
      </c>
      <c r="AS835" s="55">
        <f t="shared" si="308"/>
        <v>-0.28294000000000086</v>
      </c>
    </row>
    <row r="836" spans="1:45" ht="13.5" customHeight="1">
      <c r="A836" s="51">
        <v>826</v>
      </c>
      <c r="B836" s="52">
        <v>45009</v>
      </c>
      <c r="C836" s="53">
        <v>0.89017999999999997</v>
      </c>
      <c r="D836" s="53">
        <v>2.0109599999999999</v>
      </c>
      <c r="E836" s="53">
        <v>27.039439999999999</v>
      </c>
      <c r="F836" s="53">
        <v>-26.503599999999999</v>
      </c>
      <c r="G836" s="53">
        <v>6.0173300000000003</v>
      </c>
      <c r="H836" s="53">
        <v>5.1989900000000002</v>
      </c>
      <c r="I836" s="54">
        <f t="shared" si="324"/>
        <v>2.5111643299700783</v>
      </c>
      <c r="J836" s="54">
        <f t="shared" si="324"/>
        <v>2.251652866388357</v>
      </c>
      <c r="K836" s="54">
        <f t="shared" si="324"/>
        <v>2.0878696531971563</v>
      </c>
      <c r="L836" s="54">
        <f t="shared" si="324"/>
        <v>1.9931410946471457</v>
      </c>
      <c r="M836" s="54">
        <f t="shared" si="324"/>
        <v>1.9471276096965715</v>
      </c>
      <c r="N836" s="54">
        <f t="shared" si="324"/>
        <v>1.9344477080208362</v>
      </c>
      <c r="O836" s="54">
        <f t="shared" si="324"/>
        <v>1.9435850145672102</v>
      </c>
      <c r="P836" s="54">
        <f t="shared" si="324"/>
        <v>1.9660221394434334</v>
      </c>
      <c r="Q836" s="54">
        <f t="shared" si="324"/>
        <v>1.9955561321882236</v>
      </c>
      <c r="R836" s="54">
        <f t="shared" si="324"/>
        <v>2.0277590455393861</v>
      </c>
      <c r="S836" s="54">
        <f t="shared" si="325"/>
        <v>2.0595542481022386</v>
      </c>
      <c r="T836" s="54">
        <f t="shared" si="325"/>
        <v>2.0888848811688812</v>
      </c>
      <c r="U836" s="54">
        <f t="shared" si="325"/>
        <v>2.1144555076383993</v>
      </c>
      <c r="V836" s="54">
        <f t="shared" si="325"/>
        <v>2.1355317584396074</v>
      </c>
      <c r="W836" s="54">
        <f t="shared" si="325"/>
        <v>2.1517858132815428</v>
      </c>
      <c r="X836" s="54">
        <f t="shared" si="325"/>
        <v>2.1631779956177386</v>
      </c>
      <c r="Y836" s="54">
        <f t="shared" si="325"/>
        <v>2.1698667283400912</v>
      </c>
      <c r="Z836" s="54">
        <f t="shared" si="325"/>
        <v>2.1721406778734176</v>
      </c>
      <c r="AA836" s="54">
        <f t="shared" si="325"/>
        <v>2.1703681838874394</v>
      </c>
      <c r="AB836" s="54">
        <f t="shared" si="325"/>
        <v>2.1649600897266188</v>
      </c>
      <c r="AC836" s="54">
        <f t="shared" si="326"/>
        <v>2.156342903497193</v>
      </c>
      <c r="AD836" s="54">
        <f t="shared" si="326"/>
        <v>2.1449398709464367</v>
      </c>
      <c r="AE836" s="54">
        <f t="shared" si="326"/>
        <v>2.1311580607276337</v>
      </c>
      <c r="AF836" s="54">
        <f t="shared" si="326"/>
        <v>2.1153799761820471</v>
      </c>
      <c r="AG836" s="54">
        <f t="shared" si="326"/>
        <v>2.0979585362567787</v>
      </c>
      <c r="AH836" s="54">
        <f t="shared" si="326"/>
        <v>2.0792145284707413</v>
      </c>
      <c r="AI836" s="54">
        <f t="shared" si="326"/>
        <v>2.0594358425406654</v>
      </c>
      <c r="AJ836" s="54">
        <f t="shared" si="326"/>
        <v>2.0388779553469467</v>
      </c>
      <c r="AK836" s="54">
        <f t="shared" si="326"/>
        <v>2.0177652651800919</v>
      </c>
      <c r="AL836" s="54">
        <f t="shared" si="326"/>
        <v>1.9962929727587664</v>
      </c>
      <c r="AN836" s="55">
        <f t="shared" si="303"/>
        <v>0.59515999999999991</v>
      </c>
      <c r="AO836" s="55">
        <f t="shared" si="304"/>
        <v>-0.68165000000000031</v>
      </c>
      <c r="AP836" s="55">
        <f t="shared" si="305"/>
        <v>-2.960560000000001</v>
      </c>
      <c r="AQ836" s="55">
        <f t="shared" si="306"/>
        <v>1.1417600000000014</v>
      </c>
      <c r="AR836" s="55">
        <f t="shared" si="307"/>
        <v>-1.8907999999999996</v>
      </c>
      <c r="AS836" s="55">
        <f t="shared" si="308"/>
        <v>-1.6107999999999993</v>
      </c>
    </row>
    <row r="837" spans="1:45" ht="13.5" customHeight="1">
      <c r="A837" s="51">
        <v>827</v>
      </c>
      <c r="B837" s="52">
        <v>45012</v>
      </c>
      <c r="C837" s="53">
        <v>0.24845</v>
      </c>
      <c r="D837" s="53">
        <v>2.6885300000000001</v>
      </c>
      <c r="E837" s="53">
        <v>30</v>
      </c>
      <c r="F837" s="53">
        <v>-27.754069999999999</v>
      </c>
      <c r="G837" s="53">
        <v>7.5230199999999998</v>
      </c>
      <c r="H837" s="53">
        <v>6.3950199999999997</v>
      </c>
      <c r="I837" s="54">
        <f t="shared" si="324"/>
        <v>2.6351570027271047</v>
      </c>
      <c r="J837" s="54">
        <f t="shared" si="324"/>
        <v>2.4230942261495811</v>
      </c>
      <c r="K837" s="54">
        <f t="shared" si="324"/>
        <v>2.2801078437731537</v>
      </c>
      <c r="L837" s="54">
        <f t="shared" si="324"/>
        <v>2.1895733226997409</v>
      </c>
      <c r="M837" s="54">
        <f t="shared" si="324"/>
        <v>2.138197699012335</v>
      </c>
      <c r="N837" s="54">
        <f t="shared" si="324"/>
        <v>2.1154152473080252</v>
      </c>
      <c r="O837" s="54">
        <f t="shared" si="324"/>
        <v>2.1128863801095594</v>
      </c>
      <c r="P837" s="54">
        <f t="shared" si="324"/>
        <v>2.1240828238004728</v>
      </c>
      <c r="Q837" s="54">
        <f t="shared" si="324"/>
        <v>2.1439448269205101</v>
      </c>
      <c r="R837" s="54">
        <f t="shared" si="324"/>
        <v>2.1685984414149786</v>
      </c>
      <c r="S837" s="54">
        <f t="shared" si="325"/>
        <v>2.1951228432651124</v>
      </c>
      <c r="T837" s="54">
        <f t="shared" si="325"/>
        <v>2.2213592813529122</v>
      </c>
      <c r="U837" s="54">
        <f t="shared" si="325"/>
        <v>2.2457546094627023</v>
      </c>
      <c r="V837" s="54">
        <f t="shared" si="325"/>
        <v>2.2672335058237429</v>
      </c>
      <c r="W837" s="54">
        <f t="shared" si="325"/>
        <v>2.2850944512749596</v>
      </c>
      <c r="X837" s="54">
        <f t="shared" si="325"/>
        <v>2.2989253495250406</v>
      </c>
      <c r="Y837" s="54">
        <f t="shared" si="325"/>
        <v>2.3085353552362369</v>
      </c>
      <c r="Z837" s="54">
        <f t="shared" si="325"/>
        <v>2.3139000482011616</v>
      </c>
      <c r="AA837" s="54">
        <f t="shared" si="325"/>
        <v>2.3151175719755814</v>
      </c>
      <c r="AB837" s="54">
        <f t="shared" si="325"/>
        <v>2.3123737575688734</v>
      </c>
      <c r="AC837" s="54">
        <f t="shared" si="326"/>
        <v>2.3059145895051651</v>
      </c>
      <c r="AD837" s="54">
        <f t="shared" si="326"/>
        <v>2.2960246531612576</v>
      </c>
      <c r="AE837" s="54">
        <f t="shared" si="326"/>
        <v>2.2830104375484543</v>
      </c>
      <c r="AF837" s="54">
        <f t="shared" si="326"/>
        <v>2.2671875640464281</v>
      </c>
      <c r="AG837" s="54">
        <f t="shared" si="326"/>
        <v>2.2488711752682757</v>
      </c>
      <c r="AH837" s="54">
        <f t="shared" si="326"/>
        <v>2.2283688545048204</v>
      </c>
      <c r="AI837" s="54">
        <f t="shared" si="326"/>
        <v>2.2059755594993229</v>
      </c>
      <c r="AJ837" s="54">
        <f t="shared" si="326"/>
        <v>2.1819701483773493</v>
      </c>
      <c r="AK837" s="54">
        <f t="shared" si="326"/>
        <v>2.1566131535418647</v>
      </c>
      <c r="AL837" s="54">
        <f t="shared" si="326"/>
        <v>2.1301455238844174</v>
      </c>
      <c r="AN837" s="55">
        <f t="shared" si="303"/>
        <v>-0.64172999999999991</v>
      </c>
      <c r="AO837" s="55">
        <f t="shared" si="304"/>
        <v>0.67757000000000023</v>
      </c>
      <c r="AP837" s="55">
        <f t="shared" si="305"/>
        <v>2.960560000000001</v>
      </c>
      <c r="AQ837" s="55">
        <f t="shared" si="306"/>
        <v>-1.25047</v>
      </c>
      <c r="AR837" s="55">
        <f t="shared" si="307"/>
        <v>1.5056899999999995</v>
      </c>
      <c r="AS837" s="55">
        <f t="shared" si="308"/>
        <v>1.1960299999999995</v>
      </c>
    </row>
    <row r="838" spans="1:45" ht="13.5" customHeight="1">
      <c r="A838" s="51">
        <v>828</v>
      </c>
      <c r="B838" s="52">
        <v>45013</v>
      </c>
      <c r="C838" s="53">
        <v>0.38264999999999999</v>
      </c>
      <c r="D838" s="53">
        <v>2.6134499999999998</v>
      </c>
      <c r="E838" s="53">
        <v>30</v>
      </c>
      <c r="F838" s="53">
        <v>-27.601400000000002</v>
      </c>
      <c r="G838" s="53">
        <v>7.8245399999999998</v>
      </c>
      <c r="H838" s="53">
        <v>6.7040600000000001</v>
      </c>
      <c r="I838" s="54">
        <f t="shared" si="324"/>
        <v>2.7324073236576356</v>
      </c>
      <c r="J838" s="54">
        <f t="shared" si="324"/>
        <v>2.5451076859278694</v>
      </c>
      <c r="K838" s="54">
        <f t="shared" si="324"/>
        <v>2.4171318437794644</v>
      </c>
      <c r="L838" s="54">
        <f t="shared" si="324"/>
        <v>2.334643652764969</v>
      </c>
      <c r="M838" s="54">
        <f t="shared" si="324"/>
        <v>2.2864819383892936</v>
      </c>
      <c r="N838" s="54">
        <f t="shared" si="324"/>
        <v>2.263693383315986</v>
      </c>
      <c r="O838" s="54">
        <f t="shared" si="324"/>
        <v>2.2591421375389169</v>
      </c>
      <c r="P838" s="54">
        <f t="shared" si="324"/>
        <v>2.267184044618122</v>
      </c>
      <c r="Q838" s="54">
        <f t="shared" si="324"/>
        <v>2.2833952351179576</v>
      </c>
      <c r="R838" s="54">
        <f t="shared" si="324"/>
        <v>2.3043464169796462</v>
      </c>
      <c r="S838" s="54">
        <f t="shared" si="325"/>
        <v>2.3274155331017194</v>
      </c>
      <c r="T838" s="54">
        <f t="shared" si="325"/>
        <v>2.3506325942265924</v>
      </c>
      <c r="U838" s="54">
        <f t="shared" si="325"/>
        <v>2.3725514604923124</v>
      </c>
      <c r="V838" s="54">
        <f t="shared" si="325"/>
        <v>2.3921441634293927</v>
      </c>
      <c r="W838" s="54">
        <f t="shared" si="325"/>
        <v>2.4087140537037222</v>
      </c>
      <c r="X838" s="54">
        <f t="shared" si="325"/>
        <v>2.4218246472333078</v>
      </c>
      <c r="Y838" s="54">
        <f t="shared" si="325"/>
        <v>2.4312415393831959</v>
      </c>
      <c r="Z838" s="54">
        <f t="shared" si="325"/>
        <v>2.4368851773547089</v>
      </c>
      <c r="AA838" s="54">
        <f t="shared" si="325"/>
        <v>2.4387926362035337</v>
      </c>
      <c r="AB838" s="54">
        <f t="shared" si="325"/>
        <v>2.4370868439993281</v>
      </c>
      <c r="AC838" s="54">
        <f t="shared" si="326"/>
        <v>2.4319519548633322</v>
      </c>
      <c r="AD838" s="54">
        <f t="shared" si="326"/>
        <v>2.4236137821256314</v>
      </c>
      <c r="AE838" s="54">
        <f t="shared" si="326"/>
        <v>2.4123243836982313</v>
      </c>
      <c r="AF838" s="54">
        <f t="shared" si="326"/>
        <v>2.3983500431229015</v>
      </c>
      <c r="AG838" s="54">
        <f t="shared" si="326"/>
        <v>2.3819620170075364</v>
      </c>
      <c r="AH838" s="54">
        <f t="shared" si="326"/>
        <v>2.363429526434488</v>
      </c>
      <c r="AI838" s="54">
        <f t="shared" si="326"/>
        <v>2.3430145595699043</v>
      </c>
      <c r="AJ838" s="54">
        <f t="shared" si="326"/>
        <v>2.3209681278062044</v>
      </c>
      <c r="AK838" s="54">
        <f t="shared" si="326"/>
        <v>2.2975276806047962</v>
      </c>
      <c r="AL838" s="54">
        <f t="shared" si="326"/>
        <v>2.2729154367004778</v>
      </c>
      <c r="AN838" s="55">
        <f t="shared" si="303"/>
        <v>0.13419999999999999</v>
      </c>
      <c r="AO838" s="55">
        <f t="shared" si="304"/>
        <v>-7.5080000000000258E-2</v>
      </c>
      <c r="AP838" s="55">
        <f t="shared" si="305"/>
        <v>0</v>
      </c>
      <c r="AQ838" s="55">
        <f t="shared" si="306"/>
        <v>0.15266999999999697</v>
      </c>
      <c r="AR838" s="55">
        <f t="shared" si="307"/>
        <v>0.30152000000000001</v>
      </c>
      <c r="AS838" s="55">
        <f t="shared" si="308"/>
        <v>0.30904000000000043</v>
      </c>
    </row>
    <row r="839" spans="1:45" ht="13.5" customHeight="1">
      <c r="A839" s="51">
        <v>829</v>
      </c>
      <c r="B839" s="52">
        <v>45014</v>
      </c>
      <c r="C839" s="53">
        <v>0.38168000000000002</v>
      </c>
      <c r="D839" s="53">
        <v>2.6001699999999999</v>
      </c>
      <c r="E839" s="53">
        <v>29.997810000000001</v>
      </c>
      <c r="F839" s="53">
        <v>-27.632770000000001</v>
      </c>
      <c r="G839" s="53">
        <v>7.7021699999999997</v>
      </c>
      <c r="H839" s="53">
        <v>6.5722800000000001</v>
      </c>
      <c r="I839" s="54">
        <f t="shared" si="324"/>
        <v>2.7061965577381928</v>
      </c>
      <c r="J839" s="54">
        <f t="shared" si="324"/>
        <v>2.5121304152514505</v>
      </c>
      <c r="K839" s="54">
        <f t="shared" si="324"/>
        <v>2.3811358740805204</v>
      </c>
      <c r="L839" s="54">
        <f t="shared" si="324"/>
        <v>2.298259982593966</v>
      </c>
      <c r="M839" s="54">
        <f t="shared" si="324"/>
        <v>2.2514874845535298</v>
      </c>
      <c r="N839" s="54">
        <f t="shared" si="324"/>
        <v>2.2312193885855951</v>
      </c>
      <c r="O839" s="54">
        <f t="shared" si="324"/>
        <v>2.2298386123392868</v>
      </c>
      <c r="P839" s="54">
        <f t="shared" si="324"/>
        <v>2.2413487287682736</v>
      </c>
      <c r="Q839" s="54">
        <f t="shared" si="324"/>
        <v>2.2610740229143467</v>
      </c>
      <c r="R839" s="54">
        <f t="shared" si="324"/>
        <v>2.2854109148606785</v>
      </c>
      <c r="S839" s="54">
        <f t="shared" si="325"/>
        <v>2.311622368442352</v>
      </c>
      <c r="T839" s="54">
        <f t="shared" si="325"/>
        <v>2.3376682286413111</v>
      </c>
      <c r="U839" s="54">
        <f t="shared" si="325"/>
        <v>2.3620655497590999</v>
      </c>
      <c r="V839" s="54">
        <f t="shared" si="325"/>
        <v>2.3837739224192074</v>
      </c>
      <c r="W839" s="54">
        <f t="shared" si="325"/>
        <v>2.4021016065316978</v>
      </c>
      <c r="X839" s="54">
        <f t="shared" si="325"/>
        <v>2.4166289519377848</v>
      </c>
      <c r="Y839" s="54">
        <f t="shared" si="325"/>
        <v>2.427146157560184</v>
      </c>
      <c r="Z839" s="54">
        <f t="shared" si="325"/>
        <v>2.4336028996720813</v>
      </c>
      <c r="AA839" s="54">
        <f t="shared" si="325"/>
        <v>2.4360677640832522</v>
      </c>
      <c r="AB839" s="54">
        <f t="shared" si="325"/>
        <v>2.4346957572708838</v>
      </c>
      <c r="AC839" s="54">
        <f t="shared" si="326"/>
        <v>2.4297024576377062</v>
      </c>
      <c r="AD839" s="54">
        <f t="shared" si="326"/>
        <v>2.4213436085411599</v>
      </c>
      <c r="AE839" s="54">
        <f t="shared" si="326"/>
        <v>2.4098991566116652</v>
      </c>
      <c r="AF839" s="54">
        <f t="shared" si="326"/>
        <v>2.3956609081864153</v>
      </c>
      <c r="AG839" s="54">
        <f t="shared" si="326"/>
        <v>2.3789231185291282</v>
      </c>
      <c r="AH839" s="54">
        <f t="shared" si="326"/>
        <v>2.3599754472038317</v>
      </c>
      <c r="AI839" s="54">
        <f t="shared" si="326"/>
        <v>2.3390978121767434</v>
      </c>
      <c r="AJ839" s="54">
        <f t="shared" si="326"/>
        <v>2.3165567580254276</v>
      </c>
      <c r="AK839" s="54">
        <f t="shared" si="326"/>
        <v>2.2926030226505931</v>
      </c>
      <c r="AL839" s="54">
        <f t="shared" si="326"/>
        <v>2.2674700443211346</v>
      </c>
      <c r="AN839" s="55">
        <f t="shared" si="303"/>
        <v>-9.6999999999997089E-4</v>
      </c>
      <c r="AO839" s="55">
        <f t="shared" si="304"/>
        <v>-1.3279999999999959E-2</v>
      </c>
      <c r="AP839" s="55">
        <f t="shared" si="305"/>
        <v>-2.189999999998804E-3</v>
      </c>
      <c r="AQ839" s="55">
        <f t="shared" si="306"/>
        <v>-3.136999999999901E-2</v>
      </c>
      <c r="AR839" s="55">
        <f t="shared" si="307"/>
        <v>-0.12237000000000009</v>
      </c>
      <c r="AS839" s="55">
        <f t="shared" si="308"/>
        <v>-0.13178000000000001</v>
      </c>
    </row>
    <row r="840" spans="1:45" ht="13.5" customHeight="1">
      <c r="A840" s="51">
        <v>830</v>
      </c>
      <c r="B840" s="52">
        <v>45015</v>
      </c>
      <c r="C840" s="53">
        <v>0.40311999999999998</v>
      </c>
      <c r="D840" s="53">
        <v>2.5811700000000002</v>
      </c>
      <c r="E840" s="53">
        <v>30</v>
      </c>
      <c r="F840" s="53">
        <v>-27.595189999999999</v>
      </c>
      <c r="G840" s="53">
        <v>8.1391899999999993</v>
      </c>
      <c r="H840" s="53">
        <v>6.99071</v>
      </c>
      <c r="I840" s="54">
        <f t="shared" si="324"/>
        <v>2.7355357558211089</v>
      </c>
      <c r="J840" s="54">
        <f t="shared" si="324"/>
        <v>2.5563692007317322</v>
      </c>
      <c r="K840" s="54">
        <f t="shared" si="324"/>
        <v>2.4317995504616068</v>
      </c>
      <c r="L840" s="54">
        <f t="shared" si="324"/>
        <v>2.3495713447152919</v>
      </c>
      <c r="M840" s="54">
        <f t="shared" si="324"/>
        <v>2.2997097240379798</v>
      </c>
      <c r="N840" s="54">
        <f t="shared" si="324"/>
        <v>2.2741371015732907</v>
      </c>
      <c r="O840" s="54">
        <f t="shared" si="324"/>
        <v>2.2663504364671176</v>
      </c>
      <c r="P840" s="54">
        <f t="shared" si="324"/>
        <v>2.2711499046542141</v>
      </c>
      <c r="Q840" s="54">
        <f t="shared" si="324"/>
        <v>2.2844111223086943</v>
      </c>
      <c r="R840" s="54">
        <f t="shared" si="324"/>
        <v>2.3028942399930852</v>
      </c>
      <c r="S840" s="54">
        <f t="shared" si="325"/>
        <v>2.3240842195585145</v>
      </c>
      <c r="T840" s="54">
        <f t="shared" si="325"/>
        <v>2.3460574552324722</v>
      </c>
      <c r="U840" s="54">
        <f t="shared" si="325"/>
        <v>2.3673706257815503</v>
      </c>
      <c r="V840" s="54">
        <f t="shared" si="325"/>
        <v>2.3869682839296082</v>
      </c>
      <c r="W840" s="54">
        <f t="shared" si="325"/>
        <v>2.4041062176059675</v>
      </c>
      <c r="X840" s="54">
        <f t="shared" si="325"/>
        <v>2.418288068188664</v>
      </c>
      <c r="Y840" s="54">
        <f t="shared" si="325"/>
        <v>2.4292130749300735</v>
      </c>
      <c r="Z840" s="54">
        <f t="shared" si="325"/>
        <v>2.4367331418419846</v>
      </c>
      <c r="AA840" s="54">
        <f t="shared" si="325"/>
        <v>2.4408177017378527</v>
      </c>
      <c r="AB840" s="54">
        <f t="shared" si="325"/>
        <v>2.4415250889633482</v>
      </c>
      <c r="AC840" s="54">
        <f t="shared" si="326"/>
        <v>2.4389793336611465</v>
      </c>
      <c r="AD840" s="54">
        <f t="shared" si="326"/>
        <v>2.4333514614103544</v>
      </c>
      <c r="AE840" s="54">
        <f t="shared" si="326"/>
        <v>2.4248445272061954</v>
      </c>
      <c r="AF840" s="54">
        <f t="shared" si="326"/>
        <v>2.4136817358109193</v>
      </c>
      <c r="AG840" s="54">
        <f t="shared" si="326"/>
        <v>2.4000971047722723</v>
      </c>
      <c r="AH840" s="54">
        <f t="shared" si="326"/>
        <v>2.3843282146586482</v>
      </c>
      <c r="AI840" s="54">
        <f t="shared" si="326"/>
        <v>2.3666106656834103</v>
      </c>
      <c r="AJ840" s="54">
        <f t="shared" si="326"/>
        <v>2.347173922921046</v>
      </c>
      <c r="AK840" s="54">
        <f t="shared" si="326"/>
        <v>2.3262382854939396</v>
      </c>
      <c r="AL840" s="54">
        <f t="shared" si="326"/>
        <v>2.3040127599149001</v>
      </c>
      <c r="AN840" s="55">
        <f t="shared" si="303"/>
        <v>2.1439999999999959E-2</v>
      </c>
      <c r="AO840" s="55">
        <f t="shared" si="304"/>
        <v>-1.8999999999999684E-2</v>
      </c>
      <c r="AP840" s="55">
        <f t="shared" si="305"/>
        <v>2.189999999998804E-3</v>
      </c>
      <c r="AQ840" s="55">
        <f t="shared" si="306"/>
        <v>3.7580000000001945E-2</v>
      </c>
      <c r="AR840" s="55">
        <f t="shared" si="307"/>
        <v>0.43701999999999952</v>
      </c>
      <c r="AS840" s="55">
        <f t="shared" si="308"/>
        <v>0.41842999999999986</v>
      </c>
    </row>
    <row r="841" spans="1:45" ht="13.5" customHeight="1">
      <c r="A841" s="51">
        <v>831</v>
      </c>
      <c r="B841" s="52">
        <v>45016</v>
      </c>
      <c r="C841" s="53">
        <v>0.38285000000000002</v>
      </c>
      <c r="D841" s="53">
        <v>2.65802</v>
      </c>
      <c r="E841" s="53">
        <v>30</v>
      </c>
      <c r="F841" s="53">
        <v>-27.54795</v>
      </c>
      <c r="G841" s="53">
        <v>8.4425600000000003</v>
      </c>
      <c r="H841" s="53">
        <v>7.3278800000000004</v>
      </c>
      <c r="I841" s="54">
        <f t="shared" ref="I841:R850" si="327">IFERROR($C841 + $D841 * (1 - EXP(-I$9 / $G841)) / (I$9 / $G841)+ $E841 * ((1 - EXP(-I$9 / $G841)) / (I$9 / $G841) - EXP(-I$9 / $G841))+ $F841 * ((1 - EXP(-I$9 / $H841)) / (I$9 / $H841) - EXP(-I$9 / $H841)),"n.a")</f>
        <v>2.814838824236062</v>
      </c>
      <c r="J841" s="54">
        <f t="shared" si="327"/>
        <v>2.6480754316001267</v>
      </c>
      <c r="K841" s="54">
        <f t="shared" si="327"/>
        <v>2.5283097665600396</v>
      </c>
      <c r="L841" s="54">
        <f t="shared" si="327"/>
        <v>2.4454269039256307</v>
      </c>
      <c r="M841" s="54">
        <f t="shared" si="327"/>
        <v>2.3911223203858931</v>
      </c>
      <c r="N841" s="54">
        <f t="shared" si="327"/>
        <v>2.3586092169438375</v>
      </c>
      <c r="O841" s="54">
        <f t="shared" si="327"/>
        <v>2.3423703284480757</v>
      </c>
      <c r="P841" s="54">
        <f t="shared" si="327"/>
        <v>2.3379477263665622</v>
      </c>
      <c r="Q841" s="54">
        <f t="shared" si="327"/>
        <v>2.3417650425011516</v>
      </c>
      <c r="R841" s="54">
        <f t="shared" si="327"/>
        <v>2.350977334775906</v>
      </c>
      <c r="S841" s="54">
        <f t="shared" ref="S841:AB850" si="328">IFERROR($C841 + $D841 * (1 - EXP(-S$9 / $G841)) / (S$9 / $G841)+ $E841 * ((1 - EXP(-S$9 / $G841)) / (S$9 / $G841) - EXP(-S$9 / $G841))+ $F841 * ((1 - EXP(-S$9 / $H841)) / (S$9 / $H841) - EXP(-S$9 / $H841)),"n.a")</f>
        <v>2.3633444990860468</v>
      </c>
      <c r="T841" s="54">
        <f t="shared" si="328"/>
        <v>2.3771247186339455</v>
      </c>
      <c r="U841" s="54">
        <f t="shared" si="328"/>
        <v>2.3909849473142408</v>
      </c>
      <c r="V841" s="54">
        <f t="shared" si="328"/>
        <v>2.4039258578748832</v>
      </c>
      <c r="W841" s="54">
        <f t="shared" si="328"/>
        <v>2.4152190585684412</v>
      </c>
      <c r="X841" s="54">
        <f t="shared" si="328"/>
        <v>2.4243547022764318</v>
      </c>
      <c r="Y841" s="54">
        <f t="shared" si="328"/>
        <v>2.4309978869478321</v>
      </c>
      <c r="Z841" s="54">
        <f t="shared" si="328"/>
        <v>2.4349524819481276</v>
      </c>
      <c r="AA841" s="54">
        <f t="shared" si="328"/>
        <v>2.4361312170145331</v>
      </c>
      <c r="AB841" s="54">
        <f t="shared" si="328"/>
        <v>2.4345310436546903</v>
      </c>
      <c r="AC841" s="54">
        <f t="shared" ref="AC841:AL850" si="329">IFERROR($C841 + $D841 * (1 - EXP(-AC$9 / $G841)) / (AC$9 / $G841)+ $E841 * ((1 - EXP(-AC$9 / $G841)) / (AC$9 / $G841) - EXP(-AC$9 / $G841))+ $F841 * ((1 - EXP(-AC$9 / $H841)) / (AC$9 / $H841) - EXP(-AC$9 / $H841)),"n.a")</f>
        <v>2.4302129270650408</v>
      </c>
      <c r="AD841" s="54">
        <f t="shared" si="329"/>
        <v>2.4232853534762855</v>
      </c>
      <c r="AE841" s="54">
        <f t="shared" si="329"/>
        <v>2.4138909462721072</v>
      </c>
      <c r="AF841" s="54">
        <f t="shared" si="329"/>
        <v>2.402195676869864</v>
      </c>
      <c r="AG841" s="54">
        <f t="shared" si="329"/>
        <v>2.3883802354370545</v>
      </c>
      <c r="AH841" s="54">
        <f t="shared" si="329"/>
        <v>2.3726331939712093</v>
      </c>
      <c r="AI841" s="54">
        <f t="shared" si="329"/>
        <v>2.355145651753034</v>
      </c>
      <c r="AJ841" s="54">
        <f t="shared" si="329"/>
        <v>2.3361071021200441</v>
      </c>
      <c r="AK841" s="54">
        <f t="shared" si="329"/>
        <v>2.3157023011283506</v>
      </c>
      <c r="AL841" s="54">
        <f t="shared" si="329"/>
        <v>2.2941089540298121</v>
      </c>
      <c r="AN841" s="55">
        <f t="shared" si="303"/>
        <v>-2.0269999999999955E-2</v>
      </c>
      <c r="AO841" s="55">
        <f t="shared" si="304"/>
        <v>7.6849999999999863E-2</v>
      </c>
      <c r="AP841" s="55">
        <f t="shared" si="305"/>
        <v>0</v>
      </c>
      <c r="AQ841" s="55">
        <f t="shared" si="306"/>
        <v>4.7239999999998616E-2</v>
      </c>
      <c r="AR841" s="55">
        <f t="shared" si="307"/>
        <v>0.30337000000000103</v>
      </c>
      <c r="AS841" s="55">
        <f t="shared" si="308"/>
        <v>0.33717000000000041</v>
      </c>
    </row>
    <row r="842" spans="1:45" ht="13.5" customHeight="1">
      <c r="A842" s="51">
        <v>832</v>
      </c>
      <c r="B842" s="52">
        <v>45019</v>
      </c>
      <c r="C842" s="53">
        <v>0.41341</v>
      </c>
      <c r="D842" s="53">
        <v>2.6446700000000001</v>
      </c>
      <c r="E842" s="53">
        <v>30</v>
      </c>
      <c r="F842" s="53">
        <v>-27.63832</v>
      </c>
      <c r="G842" s="53">
        <v>8.3370800000000003</v>
      </c>
      <c r="H842" s="53">
        <v>7.1844599999999996</v>
      </c>
      <c r="I842" s="54">
        <f t="shared" si="327"/>
        <v>2.8132424225598589</v>
      </c>
      <c r="J842" s="54">
        <f t="shared" si="327"/>
        <v>2.6339730734818074</v>
      </c>
      <c r="K842" s="54">
        <f t="shared" si="327"/>
        <v>2.5065480727953373</v>
      </c>
      <c r="L842" s="54">
        <f t="shared" si="327"/>
        <v>2.4196838629615636</v>
      </c>
      <c r="M842" s="54">
        <f t="shared" si="327"/>
        <v>2.3641415447382785</v>
      </c>
      <c r="N842" s="54">
        <f t="shared" si="327"/>
        <v>2.3323918178511533</v>
      </c>
      <c r="O842" s="54">
        <f t="shared" si="327"/>
        <v>2.3183315873994879</v>
      </c>
      <c r="P842" s="54">
        <f t="shared" si="327"/>
        <v>2.317044580934378</v>
      </c>
      <c r="Q842" s="54">
        <f t="shared" si="327"/>
        <v>2.3245994242654646</v>
      </c>
      <c r="R842" s="54">
        <f t="shared" si="327"/>
        <v>2.3378795713921043</v>
      </c>
      <c r="S842" s="54">
        <f t="shared" si="328"/>
        <v>2.3544402971818137</v>
      </c>
      <c r="T842" s="54">
        <f t="shared" si="328"/>
        <v>2.372388659221274</v>
      </c>
      <c r="U842" s="54">
        <f t="shared" si="328"/>
        <v>2.3902829337585398</v>
      </c>
      <c r="V842" s="54">
        <f t="shared" si="328"/>
        <v>2.4070485437324027</v>
      </c>
      <c r="W842" s="54">
        <f t="shared" si="328"/>
        <v>2.4219079365219098</v>
      </c>
      <c r="X842" s="54">
        <f t="shared" si="328"/>
        <v>2.4343222455642568</v>
      </c>
      <c r="Y842" s="54">
        <f t="shared" si="328"/>
        <v>2.4439428922718536</v>
      </c>
      <c r="Z842" s="54">
        <f t="shared" si="328"/>
        <v>2.4505715603851321</v>
      </c>
      <c r="AA842" s="54">
        <f t="shared" si="328"/>
        <v>2.4541272106173988</v>
      </c>
      <c r="AB842" s="54">
        <f t="shared" si="328"/>
        <v>2.4546190048551217</v>
      </c>
      <c r="AC842" s="54">
        <f t="shared" si="329"/>
        <v>2.452124181152322</v>
      </c>
      <c r="AD842" s="54">
        <f t="shared" si="329"/>
        <v>2.4467700675000712</v>
      </c>
      <c r="AE842" s="54">
        <f t="shared" si="329"/>
        <v>2.438719547471532</v>
      </c>
      <c r="AF842" s="54">
        <f t="shared" si="329"/>
        <v>2.4281593974425553</v>
      </c>
      <c r="AG842" s="54">
        <f t="shared" si="329"/>
        <v>2.4152910058340451</v>
      </c>
      <c r="AH842" s="54">
        <f t="shared" si="329"/>
        <v>2.4003230620048317</v>
      </c>
      <c r="AI842" s="54">
        <f t="shared" si="329"/>
        <v>2.3834658680092486</v>
      </c>
      <c r="AJ842" s="54">
        <f t="shared" si="329"/>
        <v>2.3649269821087469</v>
      </c>
      <c r="AK842" s="54">
        <f t="shared" si="329"/>
        <v>2.3449079501395742</v>
      </c>
      <c r="AL842" s="54">
        <f t="shared" si="329"/>
        <v>2.3236019208293399</v>
      </c>
      <c r="AN842" s="55">
        <f t="shared" si="303"/>
        <v>3.0559999999999976E-2</v>
      </c>
      <c r="AO842" s="55">
        <f t="shared" si="304"/>
        <v>-1.3349999999999973E-2</v>
      </c>
      <c r="AP842" s="55">
        <f t="shared" si="305"/>
        <v>0</v>
      </c>
      <c r="AQ842" s="55">
        <f t="shared" si="306"/>
        <v>-9.0370000000000061E-2</v>
      </c>
      <c r="AR842" s="55">
        <f t="shared" si="307"/>
        <v>-0.10548000000000002</v>
      </c>
      <c r="AS842" s="55">
        <f t="shared" si="308"/>
        <v>-0.14342000000000077</v>
      </c>
    </row>
    <row r="843" spans="1:45" ht="13.5" customHeight="1">
      <c r="A843" s="51">
        <v>833</v>
      </c>
      <c r="B843" s="52">
        <v>45020</v>
      </c>
      <c r="C843" s="53">
        <v>0.34564</v>
      </c>
      <c r="D843" s="53">
        <v>2.6880199999999999</v>
      </c>
      <c r="E843" s="53">
        <v>29.626799999999999</v>
      </c>
      <c r="F843" s="53">
        <v>-27.315449999999998</v>
      </c>
      <c r="G843" s="53">
        <v>8.1729900000000004</v>
      </c>
      <c r="H843" s="53">
        <v>7.0214699999999999</v>
      </c>
      <c r="I843" s="54">
        <f t="shared" si="327"/>
        <v>2.7769754029399145</v>
      </c>
      <c r="J843" s="54">
        <f t="shared" si="327"/>
        <v>2.5897339934008068</v>
      </c>
      <c r="K843" s="54">
        <f t="shared" si="327"/>
        <v>2.4571641654912142</v>
      </c>
      <c r="L843" s="54">
        <f t="shared" si="327"/>
        <v>2.3671696353438216</v>
      </c>
      <c r="M843" s="54">
        <f t="shared" si="327"/>
        <v>2.3098872401624169</v>
      </c>
      <c r="N843" s="54">
        <f t="shared" si="327"/>
        <v>2.2773138182381327</v>
      </c>
      <c r="O843" s="54">
        <f t="shared" si="327"/>
        <v>2.2629917750842843</v>
      </c>
      <c r="P843" s="54">
        <f t="shared" si="327"/>
        <v>2.2617444643567213</v>
      </c>
      <c r="Q843" s="54">
        <f t="shared" si="327"/>
        <v>2.2694538167110814</v>
      </c>
      <c r="R843" s="54">
        <f t="shared" si="327"/>
        <v>2.2828737662348164</v>
      </c>
      <c r="S843" s="54">
        <f t="shared" si="328"/>
        <v>2.2994739792665779</v>
      </c>
      <c r="T843" s="54">
        <f t="shared" si="328"/>
        <v>2.3173092072219479</v>
      </c>
      <c r="U843" s="54">
        <f t="shared" si="328"/>
        <v>2.3349102832003954</v>
      </c>
      <c r="V843" s="54">
        <f t="shared" si="328"/>
        <v>2.3511933785983121</v>
      </c>
      <c r="W843" s="54">
        <f t="shared" si="328"/>
        <v>2.3653846452518508</v>
      </c>
      <c r="X843" s="54">
        <f t="shared" si="328"/>
        <v>2.3769578032818393</v>
      </c>
      <c r="Y843" s="54">
        <f t="shared" si="328"/>
        <v>2.3855826055430933</v>
      </c>
      <c r="Z843" s="54">
        <f t="shared" si="328"/>
        <v>2.3910824256044361</v>
      </c>
      <c r="AA843" s="54">
        <f t="shared" si="328"/>
        <v>2.393399485406964</v>
      </c>
      <c r="AB843" s="54">
        <f t="shared" si="328"/>
        <v>2.3925664679473098</v>
      </c>
      <c r="AC843" s="54">
        <f t="shared" si="329"/>
        <v>2.3886834553231555</v>
      </c>
      <c r="AD843" s="54">
        <f t="shared" si="329"/>
        <v>2.3818992982438427</v>
      </c>
      <c r="AE843" s="54">
        <f t="shared" si="329"/>
        <v>2.372396663920008</v>
      </c>
      <c r="AF843" s="54">
        <f t="shared" si="329"/>
        <v>2.3603801287603883</v>
      </c>
      <c r="AG843" s="54">
        <f t="shared" si="329"/>
        <v>2.346066783653832</v>
      </c>
      <c r="AH843" s="54">
        <f t="shared" si="329"/>
        <v>2.3296789054798923</v>
      </c>
      <c r="AI843" s="54">
        <f t="shared" si="329"/>
        <v>2.3114383211664924</v>
      </c>
      <c r="AJ843" s="54">
        <f t="shared" si="329"/>
        <v>2.2915621520583072</v>
      </c>
      <c r="AK843" s="54">
        <f t="shared" si="329"/>
        <v>2.2702596782513993</v>
      </c>
      <c r="AL843" s="54">
        <f t="shared" si="329"/>
        <v>2.2477301063202155</v>
      </c>
      <c r="AN843" s="55">
        <f t="shared" si="303"/>
        <v>-6.7769999999999997E-2</v>
      </c>
      <c r="AO843" s="55">
        <f t="shared" si="304"/>
        <v>4.3349999999999778E-2</v>
      </c>
      <c r="AP843" s="55">
        <f t="shared" si="305"/>
        <v>-0.37320000000000064</v>
      </c>
      <c r="AQ843" s="55">
        <f t="shared" si="306"/>
        <v>0.32287000000000177</v>
      </c>
      <c r="AR843" s="55">
        <f t="shared" si="307"/>
        <v>-0.16408999999999985</v>
      </c>
      <c r="AS843" s="55">
        <f t="shared" si="308"/>
        <v>-0.16298999999999975</v>
      </c>
    </row>
    <row r="844" spans="1:45" ht="13.5" customHeight="1">
      <c r="A844" s="51">
        <v>834</v>
      </c>
      <c r="B844" s="52">
        <v>45021</v>
      </c>
      <c r="C844" s="53">
        <v>0.36431999999999998</v>
      </c>
      <c r="D844" s="53">
        <v>2.6903600000000001</v>
      </c>
      <c r="E844" s="53">
        <v>29.65277</v>
      </c>
      <c r="F844" s="53">
        <v>-27.421279999999999</v>
      </c>
      <c r="G844" s="53">
        <v>7.9330499999999997</v>
      </c>
      <c r="H844" s="53">
        <v>6.7587599999999997</v>
      </c>
      <c r="I844" s="54">
        <f t="shared" si="327"/>
        <v>2.7719229306561748</v>
      </c>
      <c r="J844" s="54">
        <f t="shared" si="327"/>
        <v>2.5685884697999115</v>
      </c>
      <c r="K844" s="54">
        <f t="shared" si="327"/>
        <v>2.4272936006139121</v>
      </c>
      <c r="L844" s="54">
        <f t="shared" si="327"/>
        <v>2.3338980145762713</v>
      </c>
      <c r="M844" s="54">
        <f t="shared" si="327"/>
        <v>2.2769514749275617</v>
      </c>
      <c r="N844" s="54">
        <f t="shared" si="327"/>
        <v>2.2472302604123202</v>
      </c>
      <c r="O844" s="54">
        <f t="shared" si="327"/>
        <v>2.2373488513763506</v>
      </c>
      <c r="P844" s="54">
        <f t="shared" si="327"/>
        <v>2.2414351149058716</v>
      </c>
      <c r="Q844" s="54">
        <f t="shared" si="327"/>
        <v>2.254859029196429</v>
      </c>
      <c r="R844" s="54">
        <f t="shared" si="327"/>
        <v>2.2740065052873248</v>
      </c>
      <c r="S844" s="54">
        <f t="shared" si="328"/>
        <v>2.2960911556489609</v>
      </c>
      <c r="T844" s="54">
        <f t="shared" si="328"/>
        <v>2.3189979571701578</v>
      </c>
      <c r="U844" s="54">
        <f t="shared" si="328"/>
        <v>2.3411536893294222</v>
      </c>
      <c r="V844" s="54">
        <f t="shared" si="328"/>
        <v>2.361419821074616</v>
      </c>
      <c r="W844" s="54">
        <f t="shared" si="328"/>
        <v>2.3790041929625776</v>
      </c>
      <c r="X844" s="54">
        <f t="shared" si="328"/>
        <v>2.3933884121718361</v>
      </c>
      <c r="Y844" s="54">
        <f t="shared" si="328"/>
        <v>2.4042683622523606</v>
      </c>
      <c r="Z844" s="54">
        <f t="shared" si="328"/>
        <v>2.411505639849465</v>
      </c>
      <c r="AA844" s="54">
        <f t="shared" si="328"/>
        <v>2.4150880781708342</v>
      </c>
      <c r="AB844" s="54">
        <f t="shared" si="328"/>
        <v>2.4150978110685957</v>
      </c>
      <c r="AC844" s="54">
        <f t="shared" si="329"/>
        <v>2.4116855803086823</v>
      </c>
      <c r="AD844" s="54">
        <f t="shared" si="329"/>
        <v>2.4050501987377597</v>
      </c>
      <c r="AE844" s="54">
        <f t="shared" si="329"/>
        <v>2.3954222594620678</v>
      </c>
      <c r="AF844" s="54">
        <f t="shared" si="329"/>
        <v>2.3830513307864445</v>
      </c>
      <c r="AG844" s="54">
        <f t="shared" si="329"/>
        <v>2.3681960027506488</v>
      </c>
      <c r="AH844" s="54">
        <f t="shared" si="329"/>
        <v>2.3511162572399735</v>
      </c>
      <c r="AI844" s="54">
        <f t="shared" si="329"/>
        <v>2.3320677228956006</v>
      </c>
      <c r="AJ844" s="54">
        <f t="shared" si="329"/>
        <v>2.3112974510073139</v>
      </c>
      <c r="AK844" s="54">
        <f t="shared" si="329"/>
        <v>2.2890409114456469</v>
      </c>
      <c r="AL844" s="54">
        <f t="shared" si="329"/>
        <v>2.2655199603583656</v>
      </c>
      <c r="AN844" s="55">
        <f t="shared" ref="AN844:AN907" si="330">C844-C843</f>
        <v>1.8679999999999974E-2</v>
      </c>
      <c r="AO844" s="55">
        <f t="shared" ref="AO844:AO907" si="331">D844-D843</f>
        <v>2.3400000000002308E-3</v>
      </c>
      <c r="AP844" s="55">
        <f t="shared" ref="AP844:AP907" si="332">E844-E843</f>
        <v>2.5970000000000937E-2</v>
      </c>
      <c r="AQ844" s="55">
        <f t="shared" ref="AQ844:AQ907" si="333">F844-F843</f>
        <v>-0.10583000000000098</v>
      </c>
      <c r="AR844" s="55">
        <f t="shared" ref="AR844:AR907" si="334">G844-G843</f>
        <v>-0.23994000000000071</v>
      </c>
      <c r="AS844" s="55">
        <f t="shared" ref="AS844:AS907" si="335">H844-H843</f>
        <v>-0.26271000000000022</v>
      </c>
    </row>
    <row r="845" spans="1:45" ht="13.5" customHeight="1">
      <c r="A845" s="51">
        <v>835</v>
      </c>
      <c r="B845" s="52">
        <v>45022</v>
      </c>
      <c r="C845" s="53">
        <v>0.22747000000000001</v>
      </c>
      <c r="D845" s="53">
        <v>2.74207</v>
      </c>
      <c r="E845" s="53">
        <v>30</v>
      </c>
      <c r="F845" s="53">
        <v>-27.923660000000002</v>
      </c>
      <c r="G845" s="53">
        <v>7.5019099999999996</v>
      </c>
      <c r="H845" s="53">
        <v>6.3365999999999998</v>
      </c>
      <c r="I845" s="54">
        <f t="shared" si="327"/>
        <v>2.6403078256052148</v>
      </c>
      <c r="J845" s="54">
        <f t="shared" si="327"/>
        <v>2.4083964359321146</v>
      </c>
      <c r="K845" s="54">
        <f t="shared" si="327"/>
        <v>2.2514411803833232</v>
      </c>
      <c r="L845" s="54">
        <f t="shared" si="327"/>
        <v>2.1514721323144101</v>
      </c>
      <c r="M845" s="54">
        <f t="shared" si="327"/>
        <v>2.0941236444786675</v>
      </c>
      <c r="N845" s="54">
        <f t="shared" si="327"/>
        <v>2.0679785247972946</v>
      </c>
      <c r="O845" s="54">
        <f t="shared" si="327"/>
        <v>2.0640247209389839</v>
      </c>
      <c r="P845" s="54">
        <f t="shared" si="327"/>
        <v>2.0752059429727536</v>
      </c>
      <c r="Q845" s="54">
        <f t="shared" si="327"/>
        <v>2.0960506375563046</v>
      </c>
      <c r="R845" s="54">
        <f t="shared" si="327"/>
        <v>2.1223662410176516</v>
      </c>
      <c r="S845" s="54">
        <f t="shared" si="328"/>
        <v>2.150987755324584</v>
      </c>
      <c r="T845" s="54">
        <f t="shared" si="328"/>
        <v>2.1795714721436887</v>
      </c>
      <c r="U845" s="54">
        <f t="shared" si="328"/>
        <v>2.2064261682838886</v>
      </c>
      <c r="V845" s="54">
        <f t="shared" si="328"/>
        <v>2.2303753550536882</v>
      </c>
      <c r="W845" s="54">
        <f t="shared" si="328"/>
        <v>2.250645221862003</v>
      </c>
      <c r="X845" s="54">
        <f t="shared" si="328"/>
        <v>2.2667738023962096</v>
      </c>
      <c r="Y845" s="54">
        <f t="shared" si="328"/>
        <v>2.2785376366557548</v>
      </c>
      <c r="Z845" s="54">
        <f t="shared" si="328"/>
        <v>2.2858928265910761</v>
      </c>
      <c r="AA845" s="54">
        <f t="shared" si="328"/>
        <v>2.2889279061704926</v>
      </c>
      <c r="AB845" s="54">
        <f t="shared" si="328"/>
        <v>2.2878263844729041</v>
      </c>
      <c r="AC845" s="54">
        <f t="shared" si="329"/>
        <v>2.2828371864678916</v>
      </c>
      <c r="AD845" s="54">
        <f t="shared" si="329"/>
        <v>2.2742515219566659</v>
      </c>
      <c r="AE845" s="54">
        <f t="shared" si="329"/>
        <v>2.2623849683675799</v>
      </c>
      <c r="AF845" s="54">
        <f t="shared" si="329"/>
        <v>2.2475637658702388</v>
      </c>
      <c r="AG845" s="54">
        <f t="shared" si="329"/>
        <v>2.2301145004487708</v>
      </c>
      <c r="AH845" s="54">
        <f t="shared" si="329"/>
        <v>2.2103564979302321</v>
      </c>
      <c r="AI845" s="54">
        <f t="shared" si="329"/>
        <v>2.1885963743545096</v>
      </c>
      <c r="AJ845" s="54">
        <f t="shared" si="329"/>
        <v>2.1651242895815264</v>
      </c>
      <c r="AK845" s="54">
        <f t="shared" si="329"/>
        <v>2.1402115350916944</v>
      </c>
      <c r="AL845" s="54">
        <f t="shared" si="329"/>
        <v>2.1141091564287704</v>
      </c>
      <c r="AN845" s="55">
        <f t="shared" si="330"/>
        <v>-0.13684999999999997</v>
      </c>
      <c r="AO845" s="55">
        <f t="shared" si="331"/>
        <v>5.1709999999999923E-2</v>
      </c>
      <c r="AP845" s="55">
        <f t="shared" si="332"/>
        <v>0.34722999999999971</v>
      </c>
      <c r="AQ845" s="55">
        <f t="shared" si="333"/>
        <v>-0.50238000000000227</v>
      </c>
      <c r="AR845" s="55">
        <f t="shared" si="334"/>
        <v>-0.43114000000000008</v>
      </c>
      <c r="AS845" s="55">
        <f t="shared" si="335"/>
        <v>-0.42215999999999987</v>
      </c>
    </row>
    <row r="846" spans="1:45" ht="13.5" customHeight="1">
      <c r="A846" s="51">
        <v>836</v>
      </c>
      <c r="B846" s="52">
        <v>45027</v>
      </c>
      <c r="C846" s="53">
        <v>0.32446999999999998</v>
      </c>
      <c r="D846" s="53">
        <v>2.7328899999999998</v>
      </c>
      <c r="E846" s="53">
        <v>29.98725</v>
      </c>
      <c r="F846" s="53">
        <v>-27.8688</v>
      </c>
      <c r="G846" s="53">
        <v>7.9718600000000004</v>
      </c>
      <c r="H846" s="53">
        <v>6.7885</v>
      </c>
      <c r="I846" s="54">
        <f t="shared" si="327"/>
        <v>2.7618098507850246</v>
      </c>
      <c r="J846" s="54">
        <f t="shared" si="327"/>
        <v>2.5479495051229599</v>
      </c>
      <c r="K846" s="54">
        <f t="shared" si="327"/>
        <v>2.3980913751766568</v>
      </c>
      <c r="L846" s="54">
        <f t="shared" si="327"/>
        <v>2.2978222962078725</v>
      </c>
      <c r="M846" s="54">
        <f t="shared" si="327"/>
        <v>2.2354489600747653</v>
      </c>
      <c r="N846" s="54">
        <f t="shared" si="327"/>
        <v>2.2015322463166846</v>
      </c>
      <c r="O846" s="54">
        <f t="shared" si="327"/>
        <v>2.1884967119955432</v>
      </c>
      <c r="P846" s="54">
        <f t="shared" si="327"/>
        <v>2.1903035709482932</v>
      </c>
      <c r="Q846" s="54">
        <f t="shared" si="327"/>
        <v>2.2021772566599154</v>
      </c>
      <c r="R846" s="54">
        <f t="shared" si="327"/>
        <v>2.2203771651814161</v>
      </c>
      <c r="S846" s="54">
        <f t="shared" si="328"/>
        <v>2.2420074535529135</v>
      </c>
      <c r="T846" s="54">
        <f t="shared" si="328"/>
        <v>2.2648588576995774</v>
      </c>
      <c r="U846" s="54">
        <f t="shared" si="328"/>
        <v>2.2872774196788086</v>
      </c>
      <c r="V846" s="54">
        <f t="shared" si="328"/>
        <v>2.308055801356538</v>
      </c>
      <c r="W846" s="54">
        <f t="shared" si="328"/>
        <v>2.326343530500349</v>
      </c>
      <c r="X846" s="54">
        <f t="shared" si="328"/>
        <v>2.3415730933513466</v>
      </c>
      <c r="Y846" s="54">
        <f t="shared" si="328"/>
        <v>2.3533992698899642</v>
      </c>
      <c r="Z846" s="54">
        <f t="shared" si="328"/>
        <v>2.3616495169822826</v>
      </c>
      <c r="AA846" s="54">
        <f t="shared" si="328"/>
        <v>2.366283551261807</v>
      </c>
      <c r="AB846" s="54">
        <f t="shared" si="328"/>
        <v>2.3673605772533985</v>
      </c>
      <c r="AC846" s="54">
        <f t="shared" si="329"/>
        <v>2.3650128548055465</v>
      </c>
      <c r="AD846" s="54">
        <f t="shared" si="329"/>
        <v>2.359424510124299</v>
      </c>
      <c r="AE846" s="54">
        <f t="shared" si="329"/>
        <v>2.3508146723611798</v>
      </c>
      <c r="AF846" s="54">
        <f t="shared" si="329"/>
        <v>2.3394241677114103</v>
      </c>
      <c r="AG846" s="54">
        <f t="shared" si="329"/>
        <v>2.3255051295138847</v>
      </c>
      <c r="AH846" s="54">
        <f t="shared" si="329"/>
        <v>2.3093129894758579</v>
      </c>
      <c r="AI846" s="54">
        <f t="shared" si="329"/>
        <v>2.2911004049079526</v>
      </c>
      <c r="AJ846" s="54">
        <f t="shared" si="329"/>
        <v>2.2711127523312484</v>
      </c>
      <c r="AK846" s="54">
        <f t="shared" si="329"/>
        <v>2.2495848812035968</v>
      </c>
      <c r="AL846" s="54">
        <f t="shared" si="329"/>
        <v>2.2267388746741101</v>
      </c>
      <c r="AN846" s="55">
        <f t="shared" si="330"/>
        <v>9.6999999999999975E-2</v>
      </c>
      <c r="AO846" s="55">
        <f t="shared" si="331"/>
        <v>-9.180000000000188E-3</v>
      </c>
      <c r="AP846" s="55">
        <f t="shared" si="332"/>
        <v>-1.2750000000000483E-2</v>
      </c>
      <c r="AQ846" s="55">
        <f t="shared" si="333"/>
        <v>5.4860000000001463E-2</v>
      </c>
      <c r="AR846" s="55">
        <f t="shared" si="334"/>
        <v>0.46995000000000076</v>
      </c>
      <c r="AS846" s="55">
        <f t="shared" si="335"/>
        <v>0.45190000000000019</v>
      </c>
    </row>
    <row r="847" spans="1:45" ht="13.5" customHeight="1">
      <c r="A847" s="51">
        <v>837</v>
      </c>
      <c r="B847" s="52">
        <v>45028</v>
      </c>
      <c r="C847" s="53">
        <v>0.38883000000000001</v>
      </c>
      <c r="D847" s="53">
        <v>2.7641100000000001</v>
      </c>
      <c r="E847" s="53">
        <v>30</v>
      </c>
      <c r="F847" s="53">
        <v>-27.898569999999999</v>
      </c>
      <c r="G847" s="53">
        <v>7.9908299999999999</v>
      </c>
      <c r="H847" s="53">
        <v>6.8164600000000002</v>
      </c>
      <c r="I847" s="54">
        <f t="shared" si="327"/>
        <v>2.8577721799193827</v>
      </c>
      <c r="J847" s="54">
        <f t="shared" si="327"/>
        <v>2.6432635433747982</v>
      </c>
      <c r="K847" s="54">
        <f t="shared" si="327"/>
        <v>2.4920379401292685</v>
      </c>
      <c r="L847" s="54">
        <f t="shared" si="327"/>
        <v>2.389923769966555</v>
      </c>
      <c r="M847" s="54">
        <f t="shared" si="327"/>
        <v>2.325413129266602</v>
      </c>
      <c r="N847" s="54">
        <f t="shared" si="327"/>
        <v>2.289207365755499</v>
      </c>
      <c r="O847" s="54">
        <f t="shared" si="327"/>
        <v>2.2738357318223663</v>
      </c>
      <c r="P847" s="54">
        <f t="shared" si="327"/>
        <v>2.2733358249398714</v>
      </c>
      <c r="Q847" s="54">
        <f t="shared" si="327"/>
        <v>2.2829862074763323</v>
      </c>
      <c r="R847" s="54">
        <f t="shared" si="327"/>
        <v>2.299083050307912</v>
      </c>
      <c r="S847" s="54">
        <f t="shared" si="328"/>
        <v>2.3187538817493358</v>
      </c>
      <c r="T847" s="54">
        <f t="shared" si="328"/>
        <v>2.3398025767694897</v>
      </c>
      <c r="U847" s="54">
        <f t="shared" si="328"/>
        <v>2.3605806180789966</v>
      </c>
      <c r="V847" s="54">
        <f t="shared" si="328"/>
        <v>2.3798804234290092</v>
      </c>
      <c r="W847" s="54">
        <f t="shared" si="328"/>
        <v>2.3968471819865496</v>
      </c>
      <c r="X847" s="54">
        <f t="shared" si="328"/>
        <v>2.4109061937489962</v>
      </c>
      <c r="Y847" s="54">
        <f t="shared" si="328"/>
        <v>2.4217031739895027</v>
      </c>
      <c r="Z847" s="54">
        <f t="shared" si="328"/>
        <v>2.4290553819612164</v>
      </c>
      <c r="AA847" s="54">
        <f t="shared" si="328"/>
        <v>2.4329117700182037</v>
      </c>
      <c r="AB847" s="54">
        <f t="shared" si="328"/>
        <v>2.4333206348930334</v>
      </c>
      <c r="AC847" s="54">
        <f t="shared" si="329"/>
        <v>2.430403494753488</v>
      </c>
      <c r="AD847" s="54">
        <f t="shared" si="329"/>
        <v>2.4243341203723885</v>
      </c>
      <c r="AE847" s="54">
        <f t="shared" si="329"/>
        <v>2.4153218218549251</v>
      </c>
      <c r="AF847" s="54">
        <f t="shared" si="329"/>
        <v>2.4035982386280441</v>
      </c>
      <c r="AG847" s="54">
        <f t="shared" si="329"/>
        <v>2.3894070038562543</v>
      </c>
      <c r="AH847" s="54">
        <f t="shared" si="329"/>
        <v>2.3729957585592381</v>
      </c>
      <c r="AI847" s="54">
        <f t="shared" si="329"/>
        <v>2.3546100784083519</v>
      </c>
      <c r="AJ847" s="54">
        <f t="shared" si="329"/>
        <v>2.3344889499748263</v>
      </c>
      <c r="AK847" s="54">
        <f t="shared" si="329"/>
        <v>2.3128614952214992</v>
      </c>
      <c r="AL847" s="54">
        <f t="shared" si="329"/>
        <v>2.2899446950844462</v>
      </c>
      <c r="AN847" s="55">
        <f t="shared" si="330"/>
        <v>6.4360000000000028E-2</v>
      </c>
      <c r="AO847" s="55">
        <f t="shared" si="331"/>
        <v>3.1220000000000248E-2</v>
      </c>
      <c r="AP847" s="55">
        <f t="shared" si="332"/>
        <v>1.2750000000000483E-2</v>
      </c>
      <c r="AQ847" s="55">
        <f t="shared" si="333"/>
        <v>-2.9769999999999186E-2</v>
      </c>
      <c r="AR847" s="55">
        <f t="shared" si="334"/>
        <v>1.8969999999999487E-2</v>
      </c>
      <c r="AS847" s="55">
        <f t="shared" si="335"/>
        <v>2.7960000000000207E-2</v>
      </c>
    </row>
    <row r="848" spans="1:45" ht="13.5" customHeight="1">
      <c r="A848" s="51">
        <v>838</v>
      </c>
      <c r="B848" s="52">
        <v>45029</v>
      </c>
      <c r="C848" s="53">
        <v>0.46384999999999998</v>
      </c>
      <c r="D848" s="53">
        <v>2.7215500000000001</v>
      </c>
      <c r="E848" s="53">
        <v>29.98931</v>
      </c>
      <c r="F848" s="53">
        <v>-27.822510000000001</v>
      </c>
      <c r="G848" s="53">
        <v>8.0039599999999993</v>
      </c>
      <c r="H848" s="53">
        <v>6.8308200000000001</v>
      </c>
      <c r="I848" s="54">
        <f t="shared" si="327"/>
        <v>2.8984094460206178</v>
      </c>
      <c r="J848" s="54">
        <f t="shared" si="327"/>
        <v>2.6905277970806751</v>
      </c>
      <c r="K848" s="54">
        <f t="shared" si="327"/>
        <v>2.5446697215725687</v>
      </c>
      <c r="L848" s="54">
        <f t="shared" si="327"/>
        <v>2.4469015868644695</v>
      </c>
      <c r="M848" s="54">
        <f t="shared" si="327"/>
        <v>2.385909873170962</v>
      </c>
      <c r="N848" s="54">
        <f t="shared" si="327"/>
        <v>2.3525544228267776</v>
      </c>
      <c r="O848" s="54">
        <f t="shared" si="327"/>
        <v>2.3394934749337031</v>
      </c>
      <c r="P848" s="54">
        <f t="shared" si="327"/>
        <v>2.3408693916401102</v>
      </c>
      <c r="Q848" s="54">
        <f t="shared" si="327"/>
        <v>2.3520456508269874</v>
      </c>
      <c r="R848" s="54">
        <f t="shared" si="327"/>
        <v>2.3693871024487123</v>
      </c>
      <c r="S848" s="54">
        <f t="shared" si="328"/>
        <v>2.390076697956955</v>
      </c>
      <c r="T848" s="54">
        <f t="shared" si="328"/>
        <v>2.411962934734893</v>
      </c>
      <c r="U848" s="54">
        <f t="shared" si="328"/>
        <v>2.4334331364949868</v>
      </c>
      <c r="V848" s="54">
        <f t="shared" si="328"/>
        <v>2.4533084385800574</v>
      </c>
      <c r="W848" s="54">
        <f t="shared" si="328"/>
        <v>2.4707569832489309</v>
      </c>
      <c r="X848" s="54">
        <f t="shared" si="328"/>
        <v>2.4852223707464205</v>
      </c>
      <c r="Y848" s="54">
        <f t="shared" si="328"/>
        <v>2.4963648712947561</v>
      </c>
      <c r="Z848" s="54">
        <f t="shared" si="328"/>
        <v>2.5040132931064365</v>
      </c>
      <c r="AA848" s="54">
        <f t="shared" si="328"/>
        <v>2.508125732367529</v>
      </c>
      <c r="AB848" s="54">
        <f t="shared" si="328"/>
        <v>2.5087577116425752</v>
      </c>
      <c r="AC848" s="54">
        <f t="shared" si="329"/>
        <v>2.5060364507951247</v>
      </c>
      <c r="AD848" s="54">
        <f t="shared" si="329"/>
        <v>2.5001402156942483</v>
      </c>
      <c r="AE848" s="54">
        <f t="shared" si="329"/>
        <v>2.4912818601433111</v>
      </c>
      <c r="AF848" s="54">
        <f t="shared" si="329"/>
        <v>2.4796958202771036</v>
      </c>
      <c r="AG848" s="54">
        <f t="shared" si="329"/>
        <v>2.4656279420969751</v>
      </c>
      <c r="AH848" s="54">
        <f t="shared" si="329"/>
        <v>2.4493276252337903</v>
      </c>
      <c r="AI848" s="54">
        <f t="shared" si="329"/>
        <v>2.4310418523286623</v>
      </c>
      <c r="AJ848" s="54">
        <f t="shared" si="329"/>
        <v>2.4110107460562986</v>
      </c>
      <c r="AK848" s="54">
        <f t="shared" si="329"/>
        <v>2.3894643568751857</v>
      </c>
      <c r="AL848" s="54">
        <f t="shared" si="329"/>
        <v>2.3666204358507965</v>
      </c>
      <c r="AN848" s="55">
        <f t="shared" si="330"/>
        <v>7.5019999999999976E-2</v>
      </c>
      <c r="AO848" s="55">
        <f t="shared" si="331"/>
        <v>-4.2559999999999931E-2</v>
      </c>
      <c r="AP848" s="55">
        <f t="shared" si="332"/>
        <v>-1.069000000000031E-2</v>
      </c>
      <c r="AQ848" s="55">
        <f t="shared" si="333"/>
        <v>7.605999999999824E-2</v>
      </c>
      <c r="AR848" s="55">
        <f t="shared" si="334"/>
        <v>1.312999999999942E-2</v>
      </c>
      <c r="AS848" s="55">
        <f t="shared" si="335"/>
        <v>1.4359999999999928E-2</v>
      </c>
    </row>
    <row r="849" spans="1:45" ht="13.5" customHeight="1">
      <c r="A849" s="51">
        <v>839</v>
      </c>
      <c r="B849" s="52">
        <v>45030</v>
      </c>
      <c r="C849" s="53">
        <v>0.46960000000000002</v>
      </c>
      <c r="D849" s="53">
        <v>2.74274</v>
      </c>
      <c r="E849" s="53">
        <v>29.921869999999998</v>
      </c>
      <c r="F849" s="53">
        <v>-27.811669999999999</v>
      </c>
      <c r="G849" s="53">
        <v>7.96014</v>
      </c>
      <c r="H849" s="53">
        <v>6.7752999999999997</v>
      </c>
      <c r="I849" s="54">
        <f t="shared" si="327"/>
        <v>2.9150711268862892</v>
      </c>
      <c r="J849" s="54">
        <f t="shared" si="327"/>
        <v>2.6999456761505609</v>
      </c>
      <c r="K849" s="54">
        <f t="shared" si="327"/>
        <v>2.5491607891884707</v>
      </c>
      <c r="L849" s="54">
        <f t="shared" si="327"/>
        <v>2.4482137753729951</v>
      </c>
      <c r="M849" s="54">
        <f t="shared" si="327"/>
        <v>2.3853423574312211</v>
      </c>
      <c r="N849" s="54">
        <f t="shared" si="327"/>
        <v>2.3510547853652932</v>
      </c>
      <c r="O849" s="54">
        <f t="shared" si="327"/>
        <v>2.3377359078821067</v>
      </c>
      <c r="P849" s="54">
        <f t="shared" si="327"/>
        <v>2.3393173891213026</v>
      </c>
      <c r="Q849" s="54">
        <f t="shared" si="327"/>
        <v>2.3510020465196479</v>
      </c>
      <c r="R849" s="54">
        <f t="shared" si="327"/>
        <v>2.3690338082914817</v>
      </c>
      <c r="S849" s="54">
        <f t="shared" si="328"/>
        <v>2.3905060850602791</v>
      </c>
      <c r="T849" s="54">
        <f t="shared" si="328"/>
        <v>2.4132024528490845</v>
      </c>
      <c r="U849" s="54">
        <f t="shared" si="328"/>
        <v>2.4354644823257843</v>
      </c>
      <c r="V849" s="54">
        <f t="shared" si="328"/>
        <v>2.4560823461784462</v>
      </c>
      <c r="W849" s="54">
        <f t="shared" si="328"/>
        <v>2.4742045135173623</v>
      </c>
      <c r="X849" s="54">
        <f t="shared" si="328"/>
        <v>2.4892634149934985</v>
      </c>
      <c r="Y849" s="54">
        <f t="shared" si="328"/>
        <v>2.5009144500341147</v>
      </c>
      <c r="Z849" s="54">
        <f t="shared" si="328"/>
        <v>2.5089861211573696</v>
      </c>
      <c r="AA849" s="54">
        <f t="shared" si="328"/>
        <v>2.5134394307812986</v>
      </c>
      <c r="AB849" s="54">
        <f t="shared" si="328"/>
        <v>2.51433497270971</v>
      </c>
      <c r="AC849" s="54">
        <f t="shared" si="329"/>
        <v>2.5118064015972044</v>
      </c>
      <c r="AD849" s="54">
        <f t="shared" si="329"/>
        <v>2.5060391760216456</v>
      </c>
      <c r="AE849" s="54">
        <f t="shared" si="329"/>
        <v>2.4972536501692284</v>
      </c>
      <c r="AF849" s="54">
        <f t="shared" si="329"/>
        <v>2.4856917405432801</v>
      </c>
      <c r="AG849" s="54">
        <f t="shared" si="329"/>
        <v>2.4716065217848202</v>
      </c>
      <c r="AH849" s="54">
        <f t="shared" si="329"/>
        <v>2.4552542132512665</v>
      </c>
      <c r="AI849" s="54">
        <f t="shared" si="329"/>
        <v>2.4368881085126235</v>
      </c>
      <c r="AJ849" s="54">
        <f t="shared" si="329"/>
        <v>2.416754076005744</v>
      </c>
      <c r="AK849" s="54">
        <f t="shared" si="329"/>
        <v>2.3950873229591103</v>
      </c>
      <c r="AL849" s="54">
        <f t="shared" si="329"/>
        <v>2.3721101682511936</v>
      </c>
      <c r="AN849" s="55">
        <f t="shared" si="330"/>
        <v>5.7500000000000329E-3</v>
      </c>
      <c r="AO849" s="55">
        <f t="shared" si="331"/>
        <v>2.118999999999982E-2</v>
      </c>
      <c r="AP849" s="55">
        <f t="shared" si="332"/>
        <v>-6.7440000000001277E-2</v>
      </c>
      <c r="AQ849" s="55">
        <f t="shared" si="333"/>
        <v>1.0840000000001737E-2</v>
      </c>
      <c r="AR849" s="55">
        <f t="shared" si="334"/>
        <v>-4.3819999999999304E-2</v>
      </c>
      <c r="AS849" s="55">
        <f t="shared" si="335"/>
        <v>-5.5520000000000458E-2</v>
      </c>
    </row>
    <row r="850" spans="1:45" ht="13.5" customHeight="1">
      <c r="A850" s="51">
        <v>840</v>
      </c>
      <c r="B850" s="52">
        <v>45033</v>
      </c>
      <c r="C850" s="53">
        <v>2.5505800000000001</v>
      </c>
      <c r="D850" s="53">
        <v>0.12489</v>
      </c>
      <c r="E850" s="53">
        <v>-4.3366400000000001</v>
      </c>
      <c r="F850" s="53">
        <v>5.0195400000000001</v>
      </c>
      <c r="G850" s="53">
        <v>1.39575</v>
      </c>
      <c r="H850" s="53">
        <v>0.92742999999999998</v>
      </c>
      <c r="I850" s="54">
        <f t="shared" si="327"/>
        <v>3.0259158110363309</v>
      </c>
      <c r="J850" s="54">
        <f t="shared" si="327"/>
        <v>2.824765787841315</v>
      </c>
      <c r="K850" s="54">
        <f t="shared" si="327"/>
        <v>2.6179630439992296</v>
      </c>
      <c r="L850" s="54">
        <f t="shared" si="327"/>
        <v>2.492525517091027</v>
      </c>
      <c r="M850" s="54">
        <f t="shared" si="327"/>
        <v>2.4321187064388337</v>
      </c>
      <c r="N850" s="54">
        <f t="shared" si="327"/>
        <v>2.4099424087840307</v>
      </c>
      <c r="O850" s="54">
        <f t="shared" si="327"/>
        <v>2.4071800396208936</v>
      </c>
      <c r="P850" s="54">
        <f t="shared" si="327"/>
        <v>2.4131051220613839</v>
      </c>
      <c r="Q850" s="54">
        <f t="shared" si="327"/>
        <v>2.4222234764977379</v>
      </c>
      <c r="R850" s="54">
        <f t="shared" si="327"/>
        <v>2.431947335514268</v>
      </c>
      <c r="S850" s="54">
        <f t="shared" si="328"/>
        <v>2.4411748909921549</v>
      </c>
      <c r="T850" s="54">
        <f t="shared" si="328"/>
        <v>2.4495179575291619</v>
      </c>
      <c r="U850" s="54">
        <f t="shared" si="328"/>
        <v>2.456909024606019</v>
      </c>
      <c r="V850" s="54">
        <f t="shared" si="328"/>
        <v>2.4634109761892526</v>
      </c>
      <c r="W850" s="54">
        <f t="shared" si="328"/>
        <v>2.4691293431758563</v>
      </c>
      <c r="X850" s="54">
        <f t="shared" si="328"/>
        <v>2.4741743793852131</v>
      </c>
      <c r="Y850" s="54">
        <f t="shared" si="328"/>
        <v>2.4786464425959407</v>
      </c>
      <c r="Z850" s="54">
        <f t="shared" si="328"/>
        <v>2.4826317792386114</v>
      </c>
      <c r="AA850" s="54">
        <f t="shared" si="328"/>
        <v>2.486202626825353</v>
      </c>
      <c r="AB850" s="54">
        <f t="shared" si="328"/>
        <v>2.4894188640786972</v>
      </c>
      <c r="AC850" s="54">
        <f t="shared" si="329"/>
        <v>2.4923300112428195</v>
      </c>
      <c r="AD850" s="54">
        <f t="shared" si="329"/>
        <v>2.4949771078572933</v>
      </c>
      <c r="AE850" s="54">
        <f t="shared" si="329"/>
        <v>2.4973943166488648</v>
      </c>
      <c r="AF850" s="54">
        <f t="shared" si="329"/>
        <v>2.4996102360193873</v>
      </c>
      <c r="AG850" s="54">
        <f t="shared" si="329"/>
        <v>2.5016489528476127</v>
      </c>
      <c r="AH850" s="54">
        <f t="shared" si="329"/>
        <v>2.5035308801468519</v>
      </c>
      <c r="AI850" s="54">
        <f t="shared" si="329"/>
        <v>2.5052734225140867</v>
      </c>
      <c r="AJ850" s="54">
        <f t="shared" si="329"/>
        <v>2.5068915059492896</v>
      </c>
      <c r="AK850" s="54">
        <f t="shared" si="329"/>
        <v>2.5083980015312184</v>
      </c>
      <c r="AL850" s="54">
        <f t="shared" si="329"/>
        <v>2.5098040660874394</v>
      </c>
      <c r="AN850" s="55">
        <f t="shared" si="330"/>
        <v>2.0809800000000003</v>
      </c>
      <c r="AO850" s="55">
        <f t="shared" si="331"/>
        <v>-2.6178499999999998</v>
      </c>
      <c r="AP850" s="55">
        <f t="shared" si="332"/>
        <v>-34.258510000000001</v>
      </c>
      <c r="AQ850" s="55">
        <f t="shared" si="333"/>
        <v>32.831209999999999</v>
      </c>
      <c r="AR850" s="55">
        <f t="shared" si="334"/>
        <v>-6.5643899999999995</v>
      </c>
      <c r="AS850" s="55">
        <f t="shared" si="335"/>
        <v>-5.8478699999999995</v>
      </c>
    </row>
    <row r="851" spans="1:45" ht="13.5" customHeight="1">
      <c r="A851" s="51">
        <v>841</v>
      </c>
      <c r="B851" s="52">
        <v>45034</v>
      </c>
      <c r="C851" s="53">
        <v>2.5939399999999999</v>
      </c>
      <c r="D851" s="53">
        <v>5.9859999999999997E-2</v>
      </c>
      <c r="E851" s="53">
        <v>-5.5127100000000002</v>
      </c>
      <c r="F851" s="53">
        <v>6.3014099999999997</v>
      </c>
      <c r="G851" s="53">
        <v>1.2481</v>
      </c>
      <c r="H851" s="53">
        <v>0.90315999999999996</v>
      </c>
      <c r="I851" s="54">
        <f t="shared" ref="I851:R860" si="336">IFERROR($C851 + $D851 * (1 - EXP(-I$9 / $G851)) / (I$9 / $G851)+ $E851 * ((1 - EXP(-I$9 / $G851)) / (I$9 / $G851) - EXP(-I$9 / $G851))+ $F851 * ((1 - EXP(-I$9 / $H851)) / (I$9 / $H851) - EXP(-I$9 / $H851)),"n.a")</f>
        <v>3.0444473946895849</v>
      </c>
      <c r="J851" s="54">
        <f t="shared" si="336"/>
        <v>2.8333419315548163</v>
      </c>
      <c r="K851" s="54">
        <f t="shared" si="336"/>
        <v>2.6298571549882208</v>
      </c>
      <c r="L851" s="54">
        <f t="shared" si="336"/>
        <v>2.5158130879774383</v>
      </c>
      <c r="M851" s="54">
        <f t="shared" si="336"/>
        <v>2.4668449316352223</v>
      </c>
      <c r="N851" s="54">
        <f t="shared" si="336"/>
        <v>2.4530471121538442</v>
      </c>
      <c r="O851" s="54">
        <f t="shared" si="336"/>
        <v>2.4554369163747385</v>
      </c>
      <c r="P851" s="54">
        <f t="shared" si="336"/>
        <v>2.4640978924548489</v>
      </c>
      <c r="Q851" s="54">
        <f t="shared" si="336"/>
        <v>2.474407625515386</v>
      </c>
      <c r="R851" s="54">
        <f t="shared" si="336"/>
        <v>2.4844336494739769</v>
      </c>
      <c r="S851" s="54">
        <f t="shared" ref="S851:AB860" si="337">IFERROR($C851 + $D851 * (1 - EXP(-S$9 / $G851)) / (S$9 / $G851)+ $E851 * ((1 - EXP(-S$9 / $G851)) / (S$9 / $G851) - EXP(-S$9 / $G851))+ $F851 * ((1 - EXP(-S$9 / $H851)) / (S$9 / $H851) - EXP(-S$9 / $H851)),"n.a")</f>
        <v>2.4934968371483883</v>
      </c>
      <c r="T851" s="54">
        <f t="shared" si="337"/>
        <v>2.5014575895426305</v>
      </c>
      <c r="U851" s="54">
        <f t="shared" si="337"/>
        <v>2.5083846764937059</v>
      </c>
      <c r="V851" s="54">
        <f t="shared" si="337"/>
        <v>2.5144107829005176</v>
      </c>
      <c r="W851" s="54">
        <f t="shared" si="337"/>
        <v>2.5196742109020538</v>
      </c>
      <c r="X851" s="54">
        <f t="shared" si="337"/>
        <v>2.5242984032212719</v>
      </c>
      <c r="Y851" s="54">
        <f t="shared" si="337"/>
        <v>2.5283871033898548</v>
      </c>
      <c r="Z851" s="54">
        <f t="shared" si="337"/>
        <v>2.5320253849097907</v>
      </c>
      <c r="AA851" s="54">
        <f t="shared" si="337"/>
        <v>2.5352824514280807</v>
      </c>
      <c r="AB851" s="54">
        <f t="shared" si="337"/>
        <v>2.5382146097584402</v>
      </c>
      <c r="AC851" s="54">
        <f t="shared" ref="AC851:AL860" si="338">IFERROR($C851 + $D851 * (1 - EXP(-AC$9 / $G851)) / (AC$9 / $G851)+ $E851 * ((1 - EXP(-AC$9 / $G851)) / (AC$9 / $G851) - EXP(-AC$9 / $G851))+ $F851 * ((1 - EXP(-AC$9 / $H851)) / (AC$9 / $H851) - EXP(-AC$9 / $H851)),"n.a")</f>
        <v>2.5408678762385404</v>
      </c>
      <c r="AD851" s="54">
        <f t="shared" si="338"/>
        <v>2.5432801000007421</v>
      </c>
      <c r="AE851" s="54">
        <f t="shared" si="338"/>
        <v>2.5454826389352672</v>
      </c>
      <c r="AF851" s="54">
        <f t="shared" si="338"/>
        <v>2.547501666245537</v>
      </c>
      <c r="AG851" s="54">
        <f t="shared" si="338"/>
        <v>2.5493591863838723</v>
      </c>
      <c r="AH851" s="54">
        <f t="shared" si="338"/>
        <v>2.5510738271253608</v>
      </c>
      <c r="AI851" s="54">
        <f t="shared" si="338"/>
        <v>2.5526614604910449</v>
      </c>
      <c r="AJ851" s="54">
        <f t="shared" si="338"/>
        <v>2.5541356928470735</v>
      </c>
      <c r="AK851" s="54">
        <f t="shared" si="338"/>
        <v>2.5555082546246695</v>
      </c>
      <c r="AL851" s="54">
        <f t="shared" si="338"/>
        <v>2.5567893125622119</v>
      </c>
      <c r="AN851" s="55">
        <f t="shared" si="330"/>
        <v>4.3359999999999843E-2</v>
      </c>
      <c r="AO851" s="55">
        <f t="shared" si="331"/>
        <v>-6.5030000000000004E-2</v>
      </c>
      <c r="AP851" s="55">
        <f t="shared" si="332"/>
        <v>-1.1760700000000002</v>
      </c>
      <c r="AQ851" s="55">
        <f t="shared" si="333"/>
        <v>1.2818699999999996</v>
      </c>
      <c r="AR851" s="55">
        <f t="shared" si="334"/>
        <v>-0.14765000000000006</v>
      </c>
      <c r="AS851" s="55">
        <f t="shared" si="335"/>
        <v>-2.4270000000000014E-2</v>
      </c>
    </row>
    <row r="852" spans="1:45" ht="13.5" customHeight="1">
      <c r="A852" s="51">
        <v>842</v>
      </c>
      <c r="B852" s="52">
        <v>45035</v>
      </c>
      <c r="C852" s="53">
        <v>2.5978400000000001</v>
      </c>
      <c r="D852" s="53">
        <v>5.6980000000000003E-2</v>
      </c>
      <c r="E852" s="53">
        <v>-6.0204599999999999</v>
      </c>
      <c r="F852" s="53">
        <v>7.0074199999999998</v>
      </c>
      <c r="G852" s="53">
        <v>1.2433399999999999</v>
      </c>
      <c r="H852" s="53">
        <v>0.93445</v>
      </c>
      <c r="I852" s="54">
        <f t="shared" si="336"/>
        <v>3.0932891791271198</v>
      </c>
      <c r="J852" s="54">
        <f t="shared" si="336"/>
        <v>2.9025036759806029</v>
      </c>
      <c r="K852" s="54">
        <f t="shared" si="336"/>
        <v>2.6988100200236578</v>
      </c>
      <c r="L852" s="54">
        <f t="shared" si="336"/>
        <v>2.5771230848584801</v>
      </c>
      <c r="M852" s="54">
        <f t="shared" si="336"/>
        <v>2.5195848469117568</v>
      </c>
      <c r="N852" s="54">
        <f t="shared" si="336"/>
        <v>2.4984378030553822</v>
      </c>
      <c r="O852" s="54">
        <f t="shared" si="336"/>
        <v>2.4950206761425493</v>
      </c>
      <c r="P852" s="54">
        <f t="shared" si="336"/>
        <v>2.499177775984577</v>
      </c>
      <c r="Q852" s="54">
        <f t="shared" si="336"/>
        <v>2.5059655332861825</v>
      </c>
      <c r="R852" s="54">
        <f t="shared" si="336"/>
        <v>2.5131857718047428</v>
      </c>
      <c r="S852" s="54">
        <f t="shared" si="337"/>
        <v>2.5199666896182285</v>
      </c>
      <c r="T852" s="54">
        <f t="shared" si="337"/>
        <v>2.5260346049954912</v>
      </c>
      <c r="U852" s="54">
        <f t="shared" si="337"/>
        <v>2.531365224206362</v>
      </c>
      <c r="V852" s="54">
        <f t="shared" si="337"/>
        <v>2.5360256233037393</v>
      </c>
      <c r="W852" s="54">
        <f t="shared" si="337"/>
        <v>2.5401067674300872</v>
      </c>
      <c r="X852" s="54">
        <f t="shared" si="337"/>
        <v>2.543697092365262</v>
      </c>
      <c r="Y852" s="54">
        <f t="shared" si="337"/>
        <v>2.5468738476670323</v>
      </c>
      <c r="Z852" s="54">
        <f t="shared" si="337"/>
        <v>2.549701642755966</v>
      </c>
      <c r="AA852" s="54">
        <f t="shared" si="337"/>
        <v>2.5522335952578512</v>
      </c>
      <c r="AB852" s="54">
        <f t="shared" si="337"/>
        <v>2.5545131762327431</v>
      </c>
      <c r="AC852" s="54">
        <f t="shared" si="338"/>
        <v>2.5565760264059145</v>
      </c>
      <c r="AD852" s="54">
        <f t="shared" si="338"/>
        <v>2.5584515126415357</v>
      </c>
      <c r="AE852" s="54">
        <f t="shared" si="338"/>
        <v>2.5601639887791414</v>
      </c>
      <c r="AF852" s="54">
        <f t="shared" si="338"/>
        <v>2.5617337926371362</v>
      </c>
      <c r="AG852" s="54">
        <f t="shared" si="338"/>
        <v>2.5631780275121558</v>
      </c>
      <c r="AH852" s="54">
        <f t="shared" si="338"/>
        <v>2.5645111742874045</v>
      </c>
      <c r="AI852" s="54">
        <f t="shared" si="338"/>
        <v>2.5657455725461782</v>
      </c>
      <c r="AJ852" s="54">
        <f t="shared" si="338"/>
        <v>2.5668918008916579</v>
      </c>
      <c r="AK852" s="54">
        <f t="shared" si="338"/>
        <v>2.5679589796309594</v>
      </c>
      <c r="AL852" s="54">
        <f t="shared" si="338"/>
        <v>2.5689550134013177</v>
      </c>
      <c r="AN852" s="55">
        <f t="shared" si="330"/>
        <v>3.9000000000002366E-3</v>
      </c>
      <c r="AO852" s="55">
        <f t="shared" si="331"/>
        <v>-2.8799999999999937E-3</v>
      </c>
      <c r="AP852" s="55">
        <f t="shared" si="332"/>
        <v>-0.5077499999999997</v>
      </c>
      <c r="AQ852" s="55">
        <f t="shared" si="333"/>
        <v>0.70601000000000003</v>
      </c>
      <c r="AR852" s="55">
        <f t="shared" si="334"/>
        <v>-4.7600000000000975E-3</v>
      </c>
      <c r="AS852" s="55">
        <f t="shared" si="335"/>
        <v>3.129000000000004E-2</v>
      </c>
    </row>
    <row r="853" spans="1:45" ht="13.5" customHeight="1">
      <c r="A853" s="51">
        <v>843</v>
      </c>
      <c r="B853" s="52">
        <v>45036</v>
      </c>
      <c r="C853" s="53">
        <v>2.5685500000000001</v>
      </c>
      <c r="D853" s="53">
        <v>0.12645000000000001</v>
      </c>
      <c r="E853" s="53">
        <v>-3.0252599999999998</v>
      </c>
      <c r="F853" s="53">
        <v>3.9396599999999999</v>
      </c>
      <c r="G853" s="53">
        <v>1.4590399999999999</v>
      </c>
      <c r="H853" s="53">
        <v>0.84474000000000005</v>
      </c>
      <c r="I853" s="54">
        <f t="shared" si="336"/>
        <v>3.0979724710052183</v>
      </c>
      <c r="J853" s="54">
        <f t="shared" si="336"/>
        <v>2.8978197665221224</v>
      </c>
      <c r="K853" s="54">
        <f t="shared" si="336"/>
        <v>2.6906755828800604</v>
      </c>
      <c r="L853" s="54">
        <f t="shared" si="336"/>
        <v>2.564492224687144</v>
      </c>
      <c r="M853" s="54">
        <f t="shared" si="336"/>
        <v>2.5016358826018084</v>
      </c>
      <c r="N853" s="54">
        <f t="shared" si="336"/>
        <v>2.4756670976284179</v>
      </c>
      <c r="O853" s="54">
        <f t="shared" si="336"/>
        <v>2.4685926197884265</v>
      </c>
      <c r="P853" s="54">
        <f t="shared" si="336"/>
        <v>2.4703000817642007</v>
      </c>
      <c r="Q853" s="54">
        <f t="shared" si="336"/>
        <v>2.4756032888763615</v>
      </c>
      <c r="R853" s="54">
        <f t="shared" si="336"/>
        <v>2.4820092847646911</v>
      </c>
      <c r="S853" s="54">
        <f t="shared" si="337"/>
        <v>2.488400238653417</v>
      </c>
      <c r="T853" s="54">
        <f t="shared" si="337"/>
        <v>2.4943280370110537</v>
      </c>
      <c r="U853" s="54">
        <f t="shared" si="337"/>
        <v>2.4996560943616339</v>
      </c>
      <c r="V853" s="54">
        <f t="shared" si="337"/>
        <v>2.5043839039569211</v>
      </c>
      <c r="W853" s="54">
        <f t="shared" si="337"/>
        <v>2.5085638917481754</v>
      </c>
      <c r="X853" s="54">
        <f t="shared" si="337"/>
        <v>2.5122636013003827</v>
      </c>
      <c r="Y853" s="54">
        <f t="shared" si="337"/>
        <v>2.5155495932379797</v>
      </c>
      <c r="Z853" s="54">
        <f t="shared" si="337"/>
        <v>2.5184814471343833</v>
      </c>
      <c r="AA853" s="54">
        <f t="shared" si="337"/>
        <v>2.5211102655534705</v>
      </c>
      <c r="AB853" s="54">
        <f t="shared" si="337"/>
        <v>2.5234790374829461</v>
      </c>
      <c r="AC853" s="54">
        <f t="shared" si="338"/>
        <v>2.525623651319024</v>
      </c>
      <c r="AD853" s="54">
        <f t="shared" si="338"/>
        <v>2.5275740302718259</v>
      </c>
      <c r="AE853" s="54">
        <f t="shared" si="338"/>
        <v>2.5293551810982091</v>
      </c>
      <c r="AF853" s="54">
        <f t="shared" si="338"/>
        <v>2.5309880901631092</v>
      </c>
      <c r="AG853" s="54">
        <f t="shared" si="338"/>
        <v>2.5324904614379489</v>
      </c>
      <c r="AH853" s="54">
        <f t="shared" si="338"/>
        <v>2.5338773137463777</v>
      </c>
      <c r="AI853" s="54">
        <f t="shared" si="338"/>
        <v>2.5351614605700776</v>
      </c>
      <c r="AJ853" s="54">
        <f t="shared" si="338"/>
        <v>2.5363538949207194</v>
      </c>
      <c r="AK853" s="54">
        <f t="shared" si="338"/>
        <v>2.537464098639767</v>
      </c>
      <c r="AL853" s="54">
        <f t="shared" si="338"/>
        <v>2.5385002919223156</v>
      </c>
      <c r="AN853" s="55">
        <f t="shared" si="330"/>
        <v>-2.9290000000000038E-2</v>
      </c>
      <c r="AO853" s="55">
        <f t="shared" si="331"/>
        <v>6.9470000000000004E-2</v>
      </c>
      <c r="AP853" s="55">
        <f t="shared" si="332"/>
        <v>2.9952000000000001</v>
      </c>
      <c r="AQ853" s="55">
        <f t="shared" si="333"/>
        <v>-3.0677599999999998</v>
      </c>
      <c r="AR853" s="55">
        <f t="shared" si="334"/>
        <v>0.2157</v>
      </c>
      <c r="AS853" s="55">
        <f t="shared" si="335"/>
        <v>-8.9709999999999956E-2</v>
      </c>
    </row>
    <row r="854" spans="1:45" ht="13.5" customHeight="1">
      <c r="A854" s="51">
        <v>844</v>
      </c>
      <c r="B854" s="52">
        <v>45037</v>
      </c>
      <c r="C854" s="53">
        <v>2.54677</v>
      </c>
      <c r="D854" s="53">
        <v>0.13370000000000001</v>
      </c>
      <c r="E854" s="53">
        <v>-2.7475000000000001</v>
      </c>
      <c r="F854" s="53">
        <v>3.56169</v>
      </c>
      <c r="G854" s="53">
        <v>1.53555</v>
      </c>
      <c r="H854" s="53">
        <v>0.82047999999999999</v>
      </c>
      <c r="I854" s="54">
        <f t="shared" si="336"/>
        <v>3.0641428636052832</v>
      </c>
      <c r="J854" s="54">
        <f t="shared" si="336"/>
        <v>2.8547703850081279</v>
      </c>
      <c r="K854" s="54">
        <f t="shared" si="336"/>
        <v>2.6449539513858382</v>
      </c>
      <c r="L854" s="54">
        <f t="shared" si="336"/>
        <v>2.5183963663890596</v>
      </c>
      <c r="M854" s="54">
        <f t="shared" si="336"/>
        <v>2.4559611319926686</v>
      </c>
      <c r="N854" s="54">
        <f t="shared" si="336"/>
        <v>2.4308278670293797</v>
      </c>
      <c r="O854" s="54">
        <f t="shared" si="336"/>
        <v>2.4248728587565953</v>
      </c>
      <c r="P854" s="54">
        <f t="shared" si="336"/>
        <v>2.4278740949899014</v>
      </c>
      <c r="Q854" s="54">
        <f t="shared" si="336"/>
        <v>2.4345400942699293</v>
      </c>
      <c r="R854" s="54">
        <f t="shared" si="336"/>
        <v>2.4422939955182374</v>
      </c>
      <c r="S854" s="54">
        <f t="shared" si="337"/>
        <v>2.4499627578457761</v>
      </c>
      <c r="T854" s="54">
        <f t="shared" si="337"/>
        <v>2.4570687940994937</v>
      </c>
      <c r="U854" s="54">
        <f t="shared" si="337"/>
        <v>2.4634647518955819</v>
      </c>
      <c r="V854" s="54">
        <f t="shared" si="337"/>
        <v>2.4691510740393601</v>
      </c>
      <c r="W854" s="54">
        <f t="shared" si="337"/>
        <v>2.4741874882406956</v>
      </c>
      <c r="X854" s="54">
        <f t="shared" si="337"/>
        <v>2.4786516291759475</v>
      </c>
      <c r="Y854" s="54">
        <f t="shared" si="337"/>
        <v>2.4826208155241014</v>
      </c>
      <c r="Z854" s="54">
        <f t="shared" si="337"/>
        <v>2.4861649183834897</v>
      </c>
      <c r="AA854" s="54">
        <f t="shared" si="337"/>
        <v>2.4893443464994238</v>
      </c>
      <c r="AB854" s="54">
        <f t="shared" si="337"/>
        <v>2.4922102425735715</v>
      </c>
      <c r="AC854" s="54">
        <f t="shared" si="338"/>
        <v>2.4948055132836102</v>
      </c>
      <c r="AD854" s="54">
        <f t="shared" si="338"/>
        <v>2.4971660666416033</v>
      </c>
      <c r="AE854" s="54">
        <f t="shared" si="338"/>
        <v>2.4993219925943184</v>
      </c>
      <c r="AF854" s="54">
        <f t="shared" si="338"/>
        <v>2.5012985926208509</v>
      </c>
      <c r="AG854" s="54">
        <f t="shared" si="338"/>
        <v>2.5031172399829398</v>
      </c>
      <c r="AH854" s="54">
        <f t="shared" si="338"/>
        <v>2.5047960832448215</v>
      </c>
      <c r="AI854" s="54">
        <f t="shared" si="338"/>
        <v>2.5063506158449353</v>
      </c>
      <c r="AJ854" s="54">
        <f t="shared" si="338"/>
        <v>2.5077941355810882</v>
      </c>
      <c r="AK854" s="54">
        <f t="shared" si="338"/>
        <v>2.5091381154090153</v>
      </c>
      <c r="AL854" s="54">
        <f t="shared" si="338"/>
        <v>2.5103925034759724</v>
      </c>
      <c r="AN854" s="55">
        <f t="shared" si="330"/>
        <v>-2.1780000000000133E-2</v>
      </c>
      <c r="AO854" s="55">
        <f t="shared" si="331"/>
        <v>7.2500000000000064E-3</v>
      </c>
      <c r="AP854" s="55">
        <f t="shared" si="332"/>
        <v>0.27775999999999978</v>
      </c>
      <c r="AQ854" s="55">
        <f t="shared" si="333"/>
        <v>-0.37796999999999992</v>
      </c>
      <c r="AR854" s="55">
        <f t="shared" si="334"/>
        <v>7.6510000000000078E-2</v>
      </c>
      <c r="AS854" s="55">
        <f t="shared" si="335"/>
        <v>-2.4260000000000059E-2</v>
      </c>
    </row>
    <row r="855" spans="1:45" ht="13.5" customHeight="1">
      <c r="A855" s="51">
        <v>845</v>
      </c>
      <c r="B855" s="52">
        <v>45040</v>
      </c>
      <c r="C855" s="53">
        <v>2.5594899999999998</v>
      </c>
      <c r="D855" s="53">
        <v>0.1396</v>
      </c>
      <c r="E855" s="53">
        <v>-6.4227499999999997</v>
      </c>
      <c r="F855" s="53">
        <v>7.2179799999999998</v>
      </c>
      <c r="G855" s="53">
        <v>1.2901800000000001</v>
      </c>
      <c r="H855" s="53">
        <v>0.98572000000000004</v>
      </c>
      <c r="I855" s="54">
        <f t="shared" si="336"/>
        <v>3.0641221320766352</v>
      </c>
      <c r="J855" s="54">
        <f t="shared" si="336"/>
        <v>2.8702138353117443</v>
      </c>
      <c r="K855" s="54">
        <f t="shared" si="336"/>
        <v>2.663893863943172</v>
      </c>
      <c r="L855" s="54">
        <f t="shared" si="336"/>
        <v>2.536621019189699</v>
      </c>
      <c r="M855" s="54">
        <f t="shared" si="336"/>
        <v>2.4739154125997933</v>
      </c>
      <c r="N855" s="54">
        <f t="shared" si="336"/>
        <v>2.4494373317224247</v>
      </c>
      <c r="O855" s="54">
        <f t="shared" si="336"/>
        <v>2.4444382274493686</v>
      </c>
      <c r="P855" s="54">
        <f t="shared" si="336"/>
        <v>2.4482126178279744</v>
      </c>
      <c r="Q855" s="54">
        <f t="shared" si="336"/>
        <v>2.4552991493026051</v>
      </c>
      <c r="R855" s="54">
        <f t="shared" si="336"/>
        <v>2.4631428923518861</v>
      </c>
      <c r="S855" s="54">
        <f t="shared" si="337"/>
        <v>2.470662257949122</v>
      </c>
      <c r="T855" s="54">
        <f t="shared" si="337"/>
        <v>2.4774740196294704</v>
      </c>
      <c r="U855" s="54">
        <f t="shared" si="337"/>
        <v>2.4835036701535405</v>
      </c>
      <c r="V855" s="54">
        <f t="shared" si="337"/>
        <v>2.4887999429495666</v>
      </c>
      <c r="W855" s="54">
        <f t="shared" si="337"/>
        <v>2.4934511277216642</v>
      </c>
      <c r="X855" s="54">
        <f t="shared" si="337"/>
        <v>2.4975498650113934</v>
      </c>
      <c r="Y855" s="54">
        <f t="shared" si="337"/>
        <v>2.5011800477251138</v>
      </c>
      <c r="Z855" s="54">
        <f t="shared" si="337"/>
        <v>2.504413286206737</v>
      </c>
      <c r="AA855" s="54">
        <f t="shared" si="337"/>
        <v>2.5073091837014649</v>
      </c>
      <c r="AB855" s="54">
        <f t="shared" si="337"/>
        <v>2.5099168919520185</v>
      </c>
      <c r="AC855" s="54">
        <f t="shared" si="338"/>
        <v>2.5122768995215528</v>
      </c>
      <c r="AD855" s="54">
        <f t="shared" si="338"/>
        <v>2.5144226644347145</v>
      </c>
      <c r="AE855" s="54">
        <f t="shared" si="338"/>
        <v>2.5163819820638311</v>
      </c>
      <c r="AF855" s="54">
        <f t="shared" si="338"/>
        <v>2.5181780886322986</v>
      </c>
      <c r="AG855" s="54">
        <f t="shared" si="338"/>
        <v>2.5198305369968703</v>
      </c>
      <c r="AH855" s="54">
        <f t="shared" si="338"/>
        <v>2.5213558879945719</v>
      </c>
      <c r="AI855" s="54">
        <f t="shared" si="338"/>
        <v>2.5227682565318368</v>
      </c>
      <c r="AJ855" s="54">
        <f t="shared" si="338"/>
        <v>2.5240797446107868</v>
      </c>
      <c r="AK855" s="54">
        <f t="shared" si="338"/>
        <v>2.5253007866274975</v>
      </c>
      <c r="AL855" s="54">
        <f t="shared" si="338"/>
        <v>2.5264404264864075</v>
      </c>
      <c r="AN855" s="55">
        <f t="shared" si="330"/>
        <v>1.2719999999999843E-2</v>
      </c>
      <c r="AO855" s="55">
        <f t="shared" si="331"/>
        <v>5.8999999999999886E-3</v>
      </c>
      <c r="AP855" s="55">
        <f t="shared" si="332"/>
        <v>-3.6752499999999997</v>
      </c>
      <c r="AQ855" s="55">
        <f t="shared" si="333"/>
        <v>3.6562899999999998</v>
      </c>
      <c r="AR855" s="55">
        <f t="shared" si="334"/>
        <v>-0.24536999999999987</v>
      </c>
      <c r="AS855" s="55">
        <f t="shared" si="335"/>
        <v>0.16524000000000005</v>
      </c>
    </row>
    <row r="856" spans="1:45" ht="13.5" customHeight="1">
      <c r="A856" s="51">
        <v>846</v>
      </c>
      <c r="B856" s="52">
        <v>45041</v>
      </c>
      <c r="C856" s="53">
        <v>2.56101</v>
      </c>
      <c r="D856" s="53">
        <v>0.13916999999999999</v>
      </c>
      <c r="E856" s="53">
        <v>-28.360220000000002</v>
      </c>
      <c r="F856" s="53">
        <v>29.162980000000001</v>
      </c>
      <c r="G856" s="53">
        <v>1.16903</v>
      </c>
      <c r="H856" s="53">
        <v>1.09114</v>
      </c>
      <c r="I856" s="54">
        <f t="shared" si="336"/>
        <v>3.0825924581973458</v>
      </c>
      <c r="J856" s="54">
        <f t="shared" si="336"/>
        <v>2.8729433134898947</v>
      </c>
      <c r="K856" s="54">
        <f t="shared" si="336"/>
        <v>2.6506124204751131</v>
      </c>
      <c r="L856" s="54">
        <f t="shared" si="336"/>
        <v>2.5144606519562416</v>
      </c>
      <c r="M856" s="54">
        <f t="shared" si="336"/>
        <v>2.4488185546147068</v>
      </c>
      <c r="N856" s="54">
        <f t="shared" si="336"/>
        <v>2.4247645571325958</v>
      </c>
      <c r="O856" s="54">
        <f t="shared" si="336"/>
        <v>2.4216383248736149</v>
      </c>
      <c r="P856" s="54">
        <f t="shared" si="336"/>
        <v>2.4276750947711689</v>
      </c>
      <c r="Q856" s="54">
        <f t="shared" si="336"/>
        <v>2.4369334745524021</v>
      </c>
      <c r="R856" s="54">
        <f t="shared" si="336"/>
        <v>2.4466909679138191</v>
      </c>
      <c r="S856" s="54">
        <f t="shared" si="337"/>
        <v>2.4558414240070046</v>
      </c>
      <c r="T856" s="54">
        <f t="shared" si="337"/>
        <v>2.4640310584994718</v>
      </c>
      <c r="U856" s="54">
        <f t="shared" si="337"/>
        <v>2.4712282097045053</v>
      </c>
      <c r="V856" s="54">
        <f t="shared" si="337"/>
        <v>2.4775220453310536</v>
      </c>
      <c r="W856" s="54">
        <f t="shared" si="337"/>
        <v>2.4830342751917636</v>
      </c>
      <c r="X856" s="54">
        <f t="shared" si="337"/>
        <v>2.4878837633071256</v>
      </c>
      <c r="Y856" s="54">
        <f t="shared" si="337"/>
        <v>2.492174627936544</v>
      </c>
      <c r="Z856" s="54">
        <f t="shared" si="337"/>
        <v>2.4959940841179247</v>
      </c>
      <c r="AA856" s="54">
        <f t="shared" si="337"/>
        <v>2.4994138864794424</v>
      </c>
      <c r="AB856" s="54">
        <f t="shared" si="337"/>
        <v>2.5024927738454927</v>
      </c>
      <c r="AC856" s="54">
        <f t="shared" si="338"/>
        <v>2.5052789057500506</v>
      </c>
      <c r="AD856" s="54">
        <f t="shared" si="338"/>
        <v>2.5078119612054</v>
      </c>
      <c r="AE856" s="54">
        <f t="shared" si="338"/>
        <v>2.5101248425815506</v>
      </c>
      <c r="AF856" s="54">
        <f t="shared" si="338"/>
        <v>2.5122450240232652</v>
      </c>
      <c r="AG856" s="54">
        <f t="shared" si="338"/>
        <v>2.5141956085264416</v>
      </c>
      <c r="AH856" s="54">
        <f t="shared" si="338"/>
        <v>2.515996155738943</v>
      </c>
      <c r="AI856" s="54">
        <f t="shared" si="338"/>
        <v>2.5176633324248163</v>
      </c>
      <c r="AJ856" s="54">
        <f t="shared" si="338"/>
        <v>2.5192114265140493</v>
      </c>
      <c r="AK856" s="54">
        <f t="shared" si="338"/>
        <v>2.5206527561239618</v>
      </c>
      <c r="AL856" s="54">
        <f t="shared" si="338"/>
        <v>2.5219979973663209</v>
      </c>
      <c r="AN856" s="55">
        <f t="shared" si="330"/>
        <v>1.5200000000001879E-3</v>
      </c>
      <c r="AO856" s="55">
        <f t="shared" si="331"/>
        <v>-4.300000000000137E-4</v>
      </c>
      <c r="AP856" s="55">
        <f t="shared" si="332"/>
        <v>-21.937470000000001</v>
      </c>
      <c r="AQ856" s="55">
        <f t="shared" si="333"/>
        <v>21.945</v>
      </c>
      <c r="AR856" s="55">
        <f t="shared" si="334"/>
        <v>-0.12115000000000009</v>
      </c>
      <c r="AS856" s="55">
        <f t="shared" si="335"/>
        <v>0.10541999999999996</v>
      </c>
    </row>
    <row r="857" spans="1:45" ht="13.5" customHeight="1">
      <c r="A857" s="51">
        <v>847</v>
      </c>
      <c r="B857" s="52">
        <v>45042</v>
      </c>
      <c r="C857" s="53">
        <v>2.5100099999999999</v>
      </c>
      <c r="D857" s="53">
        <v>0.30197000000000002</v>
      </c>
      <c r="E857" s="53">
        <v>-12.146940000000001</v>
      </c>
      <c r="F857" s="53">
        <v>12.215020000000001</v>
      </c>
      <c r="G857" s="53">
        <v>1.2703</v>
      </c>
      <c r="H857" s="53">
        <v>1.08345</v>
      </c>
      <c r="I857" s="54">
        <f t="shared" si="336"/>
        <v>2.9618855861098501</v>
      </c>
      <c r="J857" s="54">
        <f t="shared" si="336"/>
        <v>2.7049467514544405</v>
      </c>
      <c r="K857" s="54">
        <f t="shared" si="336"/>
        <v>2.4807685438403126</v>
      </c>
      <c r="L857" s="54">
        <f t="shared" si="336"/>
        <v>2.3525121507366618</v>
      </c>
      <c r="M857" s="54">
        <f t="shared" si="336"/>
        <v>2.2962886349612575</v>
      </c>
      <c r="N857" s="54">
        <f t="shared" si="336"/>
        <v>2.2814350189880552</v>
      </c>
      <c r="O857" s="54">
        <f t="shared" si="336"/>
        <v>2.286871432647172</v>
      </c>
      <c r="P857" s="54">
        <f t="shared" si="336"/>
        <v>2.3006742510142768</v>
      </c>
      <c r="Q857" s="54">
        <f t="shared" si="336"/>
        <v>2.316840036654872</v>
      </c>
      <c r="R857" s="54">
        <f t="shared" si="336"/>
        <v>2.3326561645512078</v>
      </c>
      <c r="S857" s="54">
        <f t="shared" si="337"/>
        <v>2.3470771181209473</v>
      </c>
      <c r="T857" s="54">
        <f t="shared" si="337"/>
        <v>2.3598367372425493</v>
      </c>
      <c r="U857" s="54">
        <f t="shared" si="337"/>
        <v>2.3709988349347206</v>
      </c>
      <c r="V857" s="54">
        <f t="shared" si="337"/>
        <v>2.3807439211106902</v>
      </c>
      <c r="W857" s="54">
        <f t="shared" si="337"/>
        <v>2.3892750235816047</v>
      </c>
      <c r="X857" s="54">
        <f t="shared" si="337"/>
        <v>2.3967804255631004</v>
      </c>
      <c r="Y857" s="54">
        <f t="shared" si="337"/>
        <v>2.4034220999174791</v>
      </c>
      <c r="Z857" s="54">
        <f t="shared" si="337"/>
        <v>2.4093348770676335</v>
      </c>
      <c r="AA857" s="54">
        <f t="shared" si="337"/>
        <v>2.4146295046560651</v>
      </c>
      <c r="AB857" s="54">
        <f t="shared" si="337"/>
        <v>2.4193966520927512</v>
      </c>
      <c r="AC857" s="54">
        <f t="shared" si="338"/>
        <v>2.4237107077604843</v>
      </c>
      <c r="AD857" s="54">
        <f t="shared" si="338"/>
        <v>2.4276330043819918</v>
      </c>
      <c r="AE857" s="54">
        <f t="shared" si="338"/>
        <v>2.4312144297295499</v>
      </c>
      <c r="AF857" s="54">
        <f t="shared" si="338"/>
        <v>2.4344974944108815</v>
      </c>
      <c r="AG857" s="54">
        <f t="shared" si="338"/>
        <v>2.4375179560790041</v>
      </c>
      <c r="AH857" s="54">
        <f t="shared" si="338"/>
        <v>2.4403060939512189</v>
      </c>
      <c r="AI857" s="54">
        <f t="shared" si="338"/>
        <v>2.442887712015815</v>
      </c>
      <c r="AJ857" s="54">
        <f t="shared" si="338"/>
        <v>2.4452849328882098</v>
      </c>
      <c r="AK857" s="54">
        <f t="shared" si="338"/>
        <v>2.447516830063388</v>
      </c>
      <c r="AL857" s="54">
        <f t="shared" si="338"/>
        <v>2.4495999349554349</v>
      </c>
      <c r="AN857" s="55">
        <f t="shared" si="330"/>
        <v>-5.1000000000000156E-2</v>
      </c>
      <c r="AO857" s="55">
        <f t="shared" si="331"/>
        <v>0.16280000000000003</v>
      </c>
      <c r="AP857" s="55">
        <f t="shared" si="332"/>
        <v>16.213280000000001</v>
      </c>
      <c r="AQ857" s="55">
        <f t="shared" si="333"/>
        <v>-16.947960000000002</v>
      </c>
      <c r="AR857" s="55">
        <f t="shared" si="334"/>
        <v>0.10126999999999997</v>
      </c>
      <c r="AS857" s="55">
        <f t="shared" si="335"/>
        <v>-7.6899999999999746E-3</v>
      </c>
    </row>
    <row r="858" spans="1:45" ht="13.5" customHeight="1">
      <c r="A858" s="51">
        <v>848</v>
      </c>
      <c r="B858" s="52">
        <v>45043</v>
      </c>
      <c r="C858" s="53">
        <v>2.59436</v>
      </c>
      <c r="D858" s="53">
        <v>0.20707</v>
      </c>
      <c r="E858" s="53">
        <v>-29.758369999999999</v>
      </c>
      <c r="F858" s="53">
        <v>30</v>
      </c>
      <c r="G858" s="53">
        <v>1.2054800000000001</v>
      </c>
      <c r="H858" s="53">
        <v>1.1305799999999999</v>
      </c>
      <c r="I858" s="54">
        <f t="shared" si="336"/>
        <v>3.0181862313129555</v>
      </c>
      <c r="J858" s="54">
        <f t="shared" si="336"/>
        <v>2.787886725480262</v>
      </c>
      <c r="K858" s="54">
        <f t="shared" si="336"/>
        <v>2.5740603028495537</v>
      </c>
      <c r="L858" s="54">
        <f t="shared" si="336"/>
        <v>2.449561438235131</v>
      </c>
      <c r="M858" s="54">
        <f t="shared" si="336"/>
        <v>2.3943521253398927</v>
      </c>
      <c r="N858" s="54">
        <f t="shared" si="336"/>
        <v>2.3793328820680588</v>
      </c>
      <c r="O858" s="54">
        <f t="shared" si="336"/>
        <v>2.3840982157386903</v>
      </c>
      <c r="P858" s="54">
        <f t="shared" si="336"/>
        <v>2.3970383518195266</v>
      </c>
      <c r="Q858" s="54">
        <f t="shared" si="336"/>
        <v>2.4123037227237107</v>
      </c>
      <c r="R858" s="54">
        <f t="shared" si="336"/>
        <v>2.427256724357076</v>
      </c>
      <c r="S858" s="54">
        <f t="shared" si="337"/>
        <v>2.4408850696574165</v>
      </c>
      <c r="T858" s="54">
        <f t="shared" si="337"/>
        <v>2.4529332953679037</v>
      </c>
      <c r="U858" s="54">
        <f t="shared" si="337"/>
        <v>2.4634642219433576</v>
      </c>
      <c r="V858" s="54">
        <f t="shared" si="337"/>
        <v>2.4726518947936014</v>
      </c>
      <c r="W858" s="54">
        <f t="shared" si="337"/>
        <v>2.4806908721488541</v>
      </c>
      <c r="X858" s="54">
        <f t="shared" si="337"/>
        <v>2.4877607775614745</v>
      </c>
      <c r="Y858" s="54">
        <f t="shared" si="337"/>
        <v>2.4940155865888123</v>
      </c>
      <c r="Z858" s="54">
        <f t="shared" si="337"/>
        <v>2.4995831149488357</v>
      </c>
      <c r="AA858" s="54">
        <f t="shared" si="337"/>
        <v>2.5045681249759273</v>
      </c>
      <c r="AB858" s="54">
        <f t="shared" si="337"/>
        <v>2.5090562513658337</v>
      </c>
      <c r="AC858" s="54">
        <f t="shared" si="338"/>
        <v>2.5131176734951661</v>
      </c>
      <c r="AD858" s="54">
        <f t="shared" si="338"/>
        <v>2.5168102094170717</v>
      </c>
      <c r="AE858" s="54">
        <f t="shared" si="338"/>
        <v>2.5201818062455694</v>
      </c>
      <c r="AF858" s="54">
        <f t="shared" si="338"/>
        <v>2.5232725047295053</v>
      </c>
      <c r="AG858" s="54">
        <f t="shared" si="338"/>
        <v>2.5261159779321418</v>
      </c>
      <c r="AH858" s="54">
        <f t="shared" si="338"/>
        <v>2.5287407361507963</v>
      </c>
      <c r="AI858" s="54">
        <f t="shared" si="338"/>
        <v>2.5311710739774469</v>
      </c>
      <c r="AJ858" s="54">
        <f t="shared" si="338"/>
        <v>2.5334278189892769</v>
      </c>
      <c r="AK858" s="54">
        <f t="shared" si="338"/>
        <v>2.5355289276379529</v>
      </c>
      <c r="AL858" s="54">
        <f t="shared" si="338"/>
        <v>2.537489962921688</v>
      </c>
      <c r="AN858" s="55">
        <f t="shared" si="330"/>
        <v>8.4350000000000147E-2</v>
      </c>
      <c r="AO858" s="55">
        <f t="shared" si="331"/>
        <v>-9.4900000000000012E-2</v>
      </c>
      <c r="AP858" s="55">
        <f t="shared" si="332"/>
        <v>-17.611429999999999</v>
      </c>
      <c r="AQ858" s="55">
        <f t="shared" si="333"/>
        <v>17.784979999999997</v>
      </c>
      <c r="AR858" s="55">
        <f t="shared" si="334"/>
        <v>-6.4819999999999878E-2</v>
      </c>
      <c r="AS858" s="55">
        <f t="shared" si="335"/>
        <v>4.7129999999999894E-2</v>
      </c>
    </row>
    <row r="859" spans="1:45" ht="13.5" customHeight="1">
      <c r="A859" s="51">
        <v>849</v>
      </c>
      <c r="B859" s="52">
        <v>45044</v>
      </c>
      <c r="C859" s="53">
        <v>2.5213700000000001</v>
      </c>
      <c r="D859" s="53">
        <v>0.16827</v>
      </c>
      <c r="E859" s="53">
        <v>-29.807379999999998</v>
      </c>
      <c r="F859" s="53">
        <v>30</v>
      </c>
      <c r="G859" s="53">
        <v>1.2193499999999999</v>
      </c>
      <c r="H859" s="53">
        <v>1.1474500000000001</v>
      </c>
      <c r="I859" s="54">
        <f t="shared" si="336"/>
        <v>2.8968317881185959</v>
      </c>
      <c r="J859" s="54">
        <f t="shared" si="336"/>
        <v>2.6863283692499351</v>
      </c>
      <c r="K859" s="54">
        <f t="shared" si="336"/>
        <v>2.4875586832474639</v>
      </c>
      <c r="L859" s="54">
        <f t="shared" si="336"/>
        <v>2.3708271664465972</v>
      </c>
      <c r="M859" s="54">
        <f t="shared" si="336"/>
        <v>2.3189101229020039</v>
      </c>
      <c r="N859" s="54">
        <f t="shared" si="336"/>
        <v>2.3050600103677317</v>
      </c>
      <c r="O859" s="54">
        <f t="shared" si="336"/>
        <v>2.31014943135437</v>
      </c>
      <c r="P859" s="54">
        <f t="shared" si="336"/>
        <v>2.3231401458200849</v>
      </c>
      <c r="Q859" s="54">
        <f t="shared" si="336"/>
        <v>2.3383997175978815</v>
      </c>
      <c r="R859" s="54">
        <f t="shared" si="336"/>
        <v>2.3533562217318895</v>
      </c>
      <c r="S859" s="54">
        <f t="shared" si="337"/>
        <v>2.3670076960000777</v>
      </c>
      <c r="T859" s="54">
        <f t="shared" si="337"/>
        <v>2.3790932257638984</v>
      </c>
      <c r="U859" s="54">
        <f t="shared" si="337"/>
        <v>2.3896683775362417</v>
      </c>
      <c r="V859" s="54">
        <f t="shared" si="337"/>
        <v>2.3989018960823061</v>
      </c>
      <c r="W859" s="54">
        <f t="shared" si="337"/>
        <v>2.4069852562669172</v>
      </c>
      <c r="X859" s="54">
        <f t="shared" si="337"/>
        <v>2.4140965975268971</v>
      </c>
      <c r="Y859" s="54">
        <f t="shared" si="337"/>
        <v>2.420389374318209</v>
      </c>
      <c r="Z859" s="54">
        <f t="shared" si="337"/>
        <v>2.4259913933653223</v>
      </c>
      <c r="AA859" s="54">
        <f t="shared" si="337"/>
        <v>2.431007646537318</v>
      </c>
      <c r="AB859" s="54">
        <f t="shared" si="337"/>
        <v>2.4355240863851204</v>
      </c>
      <c r="AC859" s="54">
        <f t="shared" si="338"/>
        <v>2.4396112229951212</v>
      </c>
      <c r="AD859" s="54">
        <f t="shared" si="338"/>
        <v>2.4433271840417587</v>
      </c>
      <c r="AE859" s="54">
        <f t="shared" si="338"/>
        <v>2.4467201927326685</v>
      </c>
      <c r="AF859" s="54">
        <f t="shared" si="338"/>
        <v>2.4498305302864951</v>
      </c>
      <c r="AG859" s="54">
        <f t="shared" si="338"/>
        <v>2.452692076999206</v>
      </c>
      <c r="AH859" s="54">
        <f t="shared" si="338"/>
        <v>2.4553335211271907</v>
      </c>
      <c r="AI859" s="54">
        <f t="shared" si="338"/>
        <v>2.4577793101425787</v>
      </c>
      <c r="AJ859" s="54">
        <f t="shared" si="338"/>
        <v>2.4600504032904693</v>
      </c>
      <c r="AK859" s="54">
        <f t="shared" si="338"/>
        <v>2.4621648708335737</v>
      </c>
      <c r="AL859" s="54">
        <f t="shared" si="338"/>
        <v>2.4641383745527561</v>
      </c>
      <c r="AN859" s="55">
        <f t="shared" si="330"/>
        <v>-7.2989999999999888E-2</v>
      </c>
      <c r="AO859" s="55">
        <f t="shared" si="331"/>
        <v>-3.8800000000000001E-2</v>
      </c>
      <c r="AP859" s="55">
        <f t="shared" si="332"/>
        <v>-4.900999999999911E-2</v>
      </c>
      <c r="AQ859" s="55">
        <f t="shared" si="333"/>
        <v>0</v>
      </c>
      <c r="AR859" s="55">
        <f t="shared" si="334"/>
        <v>1.3869999999999827E-2</v>
      </c>
      <c r="AS859" s="55">
        <f t="shared" si="335"/>
        <v>1.6870000000000163E-2</v>
      </c>
    </row>
    <row r="860" spans="1:45" ht="13.5" customHeight="1">
      <c r="A860" s="51">
        <v>850</v>
      </c>
      <c r="B860" s="52">
        <v>45048</v>
      </c>
      <c r="C860" s="53">
        <v>2.5534300000000001</v>
      </c>
      <c r="D860" s="53">
        <v>0.17949000000000001</v>
      </c>
      <c r="E860" s="53">
        <v>-18.009840000000001</v>
      </c>
      <c r="F860" s="53">
        <v>18.143820000000002</v>
      </c>
      <c r="G860" s="53">
        <v>1.28386</v>
      </c>
      <c r="H860" s="53">
        <v>1.1526400000000001</v>
      </c>
      <c r="I860" s="54">
        <f t="shared" si="336"/>
        <v>2.9423738514492341</v>
      </c>
      <c r="J860" s="54">
        <f t="shared" si="336"/>
        <v>2.7231725707796168</v>
      </c>
      <c r="K860" s="54">
        <f t="shared" si="336"/>
        <v>2.5116979444291148</v>
      </c>
      <c r="L860" s="54">
        <f t="shared" si="336"/>
        <v>2.3843650746211207</v>
      </c>
      <c r="M860" s="54">
        <f t="shared" si="336"/>
        <v>2.3258198177072034</v>
      </c>
      <c r="N860" s="54">
        <f t="shared" si="336"/>
        <v>2.3088828488289255</v>
      </c>
      <c r="O860" s="54">
        <f t="shared" si="336"/>
        <v>2.3133277890245432</v>
      </c>
      <c r="P860" s="54">
        <f t="shared" si="336"/>
        <v>2.3271002987928009</v>
      </c>
      <c r="Q860" s="54">
        <f t="shared" si="336"/>
        <v>2.3438455665034641</v>
      </c>
      <c r="R860" s="54">
        <f t="shared" si="336"/>
        <v>2.3605473850023424</v>
      </c>
      <c r="S860" s="54">
        <f t="shared" si="337"/>
        <v>2.3759598811093223</v>
      </c>
      <c r="T860" s="54">
        <f t="shared" si="337"/>
        <v>2.3897039734352288</v>
      </c>
      <c r="U860" s="54">
        <f t="shared" si="337"/>
        <v>2.4017887229082291</v>
      </c>
      <c r="V860" s="54">
        <f t="shared" si="337"/>
        <v>2.4123737867477848</v>
      </c>
      <c r="W860" s="54">
        <f t="shared" si="337"/>
        <v>2.4216591237129732</v>
      </c>
      <c r="X860" s="54">
        <f t="shared" si="337"/>
        <v>2.429838229020989</v>
      </c>
      <c r="Y860" s="54">
        <f t="shared" si="337"/>
        <v>2.4370814301596844</v>
      </c>
      <c r="Z860" s="54">
        <f t="shared" si="337"/>
        <v>2.443532497753683</v>
      </c>
      <c r="AA860" s="54">
        <f t="shared" si="337"/>
        <v>2.4493105629128564</v>
      </c>
      <c r="AB860" s="54">
        <f t="shared" si="337"/>
        <v>2.4545137048384644</v>
      </c>
      <c r="AC860" s="54">
        <f t="shared" si="338"/>
        <v>2.4592226764308043</v>
      </c>
      <c r="AD860" s="54">
        <f t="shared" si="338"/>
        <v>2.4635042055756706</v>
      </c>
      <c r="AE860" s="54">
        <f t="shared" si="338"/>
        <v>2.4674137320922638</v>
      </c>
      <c r="AF860" s="54">
        <f t="shared" si="338"/>
        <v>2.4709976076822979</v>
      </c>
      <c r="AG860" s="54">
        <f t="shared" si="338"/>
        <v>2.4742948402338194</v>
      </c>
      <c r="AH860" s="54">
        <f t="shared" si="338"/>
        <v>2.4773384708591251</v>
      </c>
      <c r="AI860" s="54">
        <f t="shared" si="338"/>
        <v>2.4801566620018991</v>
      </c>
      <c r="AJ860" s="54">
        <f t="shared" si="338"/>
        <v>2.4827735606017169</v>
      </c>
      <c r="AK860" s="54">
        <f t="shared" si="338"/>
        <v>2.4852099866131123</v>
      </c>
      <c r="AL860" s="54">
        <f t="shared" si="338"/>
        <v>2.4874839857009432</v>
      </c>
      <c r="AN860" s="55">
        <f t="shared" si="330"/>
        <v>3.2059999999999977E-2</v>
      </c>
      <c r="AO860" s="55">
        <f t="shared" si="331"/>
        <v>1.1220000000000008E-2</v>
      </c>
      <c r="AP860" s="55">
        <f t="shared" si="332"/>
        <v>11.797539999999998</v>
      </c>
      <c r="AQ860" s="55">
        <f t="shared" si="333"/>
        <v>-11.856179999999998</v>
      </c>
      <c r="AR860" s="55">
        <f t="shared" si="334"/>
        <v>6.4510000000000067E-2</v>
      </c>
      <c r="AS860" s="55">
        <f t="shared" si="335"/>
        <v>5.1900000000000279E-3</v>
      </c>
    </row>
    <row r="861" spans="1:45" ht="13.5" customHeight="1">
      <c r="A861" s="51">
        <v>851</v>
      </c>
      <c r="B861" s="52">
        <v>45049</v>
      </c>
      <c r="C861" s="53">
        <v>2.43248</v>
      </c>
      <c r="D861" s="53">
        <v>0.28338000000000002</v>
      </c>
      <c r="E861" s="53">
        <v>-11.06991</v>
      </c>
      <c r="F861" s="53">
        <v>11.076639999999999</v>
      </c>
      <c r="G861" s="53">
        <v>1.3015600000000001</v>
      </c>
      <c r="H861" s="53">
        <v>1.0900799999999999</v>
      </c>
      <c r="I861" s="54">
        <f t="shared" ref="I861:R870" si="339">IFERROR($C861 + $D861 * (1 - EXP(-I$9 / $G861)) / (I$9 / $G861)+ $E861 * ((1 - EXP(-I$9 / $G861)) / (I$9 / $G861) - EXP(-I$9 / $G861))+ $F861 * ((1 - EXP(-I$9 / $H861)) / (I$9 / $H861) - EXP(-I$9 / $H861)),"n.a")</f>
        <v>2.8626727138791757</v>
      </c>
      <c r="J861" s="54">
        <f t="shared" si="339"/>
        <v>2.6088890879979147</v>
      </c>
      <c r="K861" s="54">
        <f t="shared" si="339"/>
        <v>2.3854148011141025</v>
      </c>
      <c r="L861" s="54">
        <f t="shared" si="339"/>
        <v>2.2565864812727989</v>
      </c>
      <c r="M861" s="54">
        <f t="shared" si="339"/>
        <v>2.1999107655502717</v>
      </c>
      <c r="N861" s="54">
        <f t="shared" si="339"/>
        <v>2.1852008253029598</v>
      </c>
      <c r="O861" s="54">
        <f t="shared" si="339"/>
        <v>2.1913245630454745</v>
      </c>
      <c r="P861" s="54">
        <f t="shared" si="339"/>
        <v>2.2061489291008161</v>
      </c>
      <c r="Q861" s="54">
        <f t="shared" si="339"/>
        <v>2.2234759940730413</v>
      </c>
      <c r="R861" s="54">
        <f t="shared" si="339"/>
        <v>2.2404612782432194</v>
      </c>
      <c r="S861" s="54">
        <f t="shared" ref="S861:AB870" si="340">IFERROR($C861 + $D861 * (1 - EXP(-S$9 / $G861)) / (S$9 / $G861)+ $E861 * ((1 - EXP(-S$9 / $G861)) / (S$9 / $G861) - EXP(-S$9 / $G861))+ $F861 * ((1 - EXP(-S$9 / $H861)) / (S$9 / $H861) - EXP(-S$9 / $H861)),"n.a")</f>
        <v>2.2559859693918138</v>
      </c>
      <c r="T861" s="54">
        <f t="shared" si="340"/>
        <v>2.2697514319371579</v>
      </c>
      <c r="U861" s="54">
        <f t="shared" si="340"/>
        <v>2.281813244635071</v>
      </c>
      <c r="V861" s="54">
        <f t="shared" si="340"/>
        <v>2.2923562547324581</v>
      </c>
      <c r="W861" s="54">
        <f t="shared" si="340"/>
        <v>2.3015932902751315</v>
      </c>
      <c r="X861" s="54">
        <f t="shared" si="340"/>
        <v>2.3097240056400836</v>
      </c>
      <c r="Y861" s="54">
        <f t="shared" si="340"/>
        <v>2.3169214050868172</v>
      </c>
      <c r="Z861" s="54">
        <f t="shared" si="340"/>
        <v>2.3233302118702781</v>
      </c>
      <c r="AA861" s="54">
        <f t="shared" si="340"/>
        <v>2.3290697031761156</v>
      </c>
      <c r="AB861" s="54">
        <f t="shared" si="340"/>
        <v>2.3342377584148415</v>
      </c>
      <c r="AC861" s="54">
        <f t="shared" ref="AC861:AL870" si="341">IFERROR($C861 + $D861 * (1 - EXP(-AC$9 / $G861)) / (AC$9 / $G861)+ $E861 * ((1 - EXP(-AC$9 / $G861)) / (AC$9 / $G861) - EXP(-AC$9 / $G861))+ $F861 * ((1 - EXP(-AC$9 / $H861)) / (AC$9 / $H861) - EXP(-AC$9 / $H861)),"n.a")</f>
        <v>2.3389148067752576</v>
      </c>
      <c r="AD861" s="54">
        <f t="shared" si="341"/>
        <v>2.3431672298690378</v>
      </c>
      <c r="AE861" s="54">
        <f t="shared" si="341"/>
        <v>2.3470501411335967</v>
      </c>
      <c r="AF861" s="54">
        <f t="shared" si="341"/>
        <v>2.3506096005595909</v>
      </c>
      <c r="AG861" s="54">
        <f t="shared" si="341"/>
        <v>2.3538843614543614</v>
      </c>
      <c r="AH861" s="54">
        <f t="shared" si="341"/>
        <v>2.3569072449433106</v>
      </c>
      <c r="AI861" s="54">
        <f t="shared" si="341"/>
        <v>2.3597062239021098</v>
      </c>
      <c r="AJ861" s="54">
        <f t="shared" si="341"/>
        <v>2.3623052817600811</v>
      </c>
      <c r="AK861" s="54">
        <f t="shared" si="341"/>
        <v>2.3647250970359051</v>
      </c>
      <c r="AL861" s="54">
        <f t="shared" si="341"/>
        <v>2.3669835925942735</v>
      </c>
      <c r="AN861" s="55">
        <f t="shared" si="330"/>
        <v>-0.12095000000000011</v>
      </c>
      <c r="AO861" s="55">
        <f t="shared" si="331"/>
        <v>0.10389000000000001</v>
      </c>
      <c r="AP861" s="55">
        <f t="shared" si="332"/>
        <v>6.9399300000000004</v>
      </c>
      <c r="AQ861" s="55">
        <f t="shared" si="333"/>
        <v>-7.0671800000000022</v>
      </c>
      <c r="AR861" s="55">
        <f t="shared" si="334"/>
        <v>1.7700000000000049E-2</v>
      </c>
      <c r="AS861" s="55">
        <f t="shared" si="335"/>
        <v>-6.2560000000000171E-2</v>
      </c>
    </row>
    <row r="862" spans="1:45" ht="13.5" customHeight="1">
      <c r="A862" s="51">
        <v>852</v>
      </c>
      <c r="B862" s="52">
        <v>45050</v>
      </c>
      <c r="C862" s="53">
        <v>2.4923299999999999</v>
      </c>
      <c r="D862" s="53">
        <v>0.31237999999999999</v>
      </c>
      <c r="E862" s="53">
        <v>-26.516449999999999</v>
      </c>
      <c r="F862" s="53">
        <v>26.231020000000001</v>
      </c>
      <c r="G862" s="53">
        <v>1.27345</v>
      </c>
      <c r="H862" s="53">
        <v>1.1821299999999999</v>
      </c>
      <c r="I862" s="54">
        <f t="shared" si="339"/>
        <v>2.8743235020755584</v>
      </c>
      <c r="J862" s="54">
        <f t="shared" si="339"/>
        <v>2.6081183278275892</v>
      </c>
      <c r="K862" s="54">
        <f t="shared" si="339"/>
        <v>2.3838840456647556</v>
      </c>
      <c r="L862" s="54">
        <f t="shared" si="339"/>
        <v>2.2564849984718354</v>
      </c>
      <c r="M862" s="54">
        <f t="shared" si="339"/>
        <v>2.2023434047712822</v>
      </c>
      <c r="N862" s="54">
        <f t="shared" si="339"/>
        <v>2.1910408049366743</v>
      </c>
      <c r="O862" s="54">
        <f t="shared" si="339"/>
        <v>2.2010729380622984</v>
      </c>
      <c r="P862" s="54">
        <f t="shared" si="339"/>
        <v>2.2199176773797706</v>
      </c>
      <c r="Q862" s="54">
        <f t="shared" si="339"/>
        <v>2.2410956947654097</v>
      </c>
      <c r="R862" s="54">
        <f t="shared" si="339"/>
        <v>2.2616085341821281</v>
      </c>
      <c r="S862" s="54">
        <f t="shared" si="340"/>
        <v>2.2802805273610329</v>
      </c>
      <c r="T862" s="54">
        <f t="shared" si="340"/>
        <v>2.2968151879568159</v>
      </c>
      <c r="U862" s="54">
        <f t="shared" si="340"/>
        <v>2.3112997029231623</v>
      </c>
      <c r="V862" s="54">
        <f t="shared" si="340"/>
        <v>2.3239614136023046</v>
      </c>
      <c r="W862" s="54">
        <f t="shared" si="340"/>
        <v>2.3350564762897505</v>
      </c>
      <c r="X862" s="54">
        <f t="shared" si="340"/>
        <v>2.3448240787605479</v>
      </c>
      <c r="Y862" s="54">
        <f t="shared" si="340"/>
        <v>2.3534713675107319</v>
      </c>
      <c r="Z862" s="54">
        <f t="shared" si="340"/>
        <v>2.3611717283496341</v>
      </c>
      <c r="AA862" s="54">
        <f t="shared" si="340"/>
        <v>2.368068175028037</v>
      </c>
      <c r="AB862" s="54">
        <f t="shared" si="340"/>
        <v>2.3742781474580612</v>
      </c>
      <c r="AC862" s="54">
        <f t="shared" si="341"/>
        <v>2.3798981991181183</v>
      </c>
      <c r="AD862" s="54">
        <f t="shared" si="341"/>
        <v>2.3850080489771011</v>
      </c>
      <c r="AE862" s="54">
        <f t="shared" si="341"/>
        <v>2.3896738997731375</v>
      </c>
      <c r="AF862" s="54">
        <f t="shared" si="341"/>
        <v>2.3939510875091079</v>
      </c>
      <c r="AG862" s="54">
        <f t="shared" si="341"/>
        <v>2.3978861742503161</v>
      </c>
      <c r="AH862" s="54">
        <f t="shared" si="341"/>
        <v>2.4015185966491597</v>
      </c>
      <c r="AI862" s="54">
        <f t="shared" si="341"/>
        <v>2.4048819668971939</v>
      </c>
      <c r="AJ862" s="54">
        <f t="shared" si="341"/>
        <v>2.408005103952815</v>
      </c>
      <c r="AK862" s="54">
        <f t="shared" si="341"/>
        <v>2.4109128557545736</v>
      </c>
      <c r="AL862" s="54">
        <f t="shared" si="341"/>
        <v>2.4136267590665197</v>
      </c>
      <c r="AN862" s="55">
        <f t="shared" si="330"/>
        <v>5.9849999999999959E-2</v>
      </c>
      <c r="AO862" s="55">
        <f t="shared" si="331"/>
        <v>2.899999999999997E-2</v>
      </c>
      <c r="AP862" s="55">
        <f t="shared" si="332"/>
        <v>-15.446539999999999</v>
      </c>
      <c r="AQ862" s="55">
        <f t="shared" si="333"/>
        <v>15.154380000000002</v>
      </c>
      <c r="AR862" s="55">
        <f t="shared" si="334"/>
        <v>-2.8110000000000079E-2</v>
      </c>
      <c r="AS862" s="55">
        <f t="shared" si="335"/>
        <v>9.2049999999999965E-2</v>
      </c>
    </row>
    <row r="863" spans="1:45" ht="13.5" customHeight="1">
      <c r="A863" s="51">
        <v>853</v>
      </c>
      <c r="B863" s="52">
        <v>45051</v>
      </c>
      <c r="C863" s="53">
        <v>0.42748000000000003</v>
      </c>
      <c r="D863" s="53">
        <v>2.7559300000000002</v>
      </c>
      <c r="E863" s="53">
        <v>-27.695640000000001</v>
      </c>
      <c r="F863" s="53">
        <v>30</v>
      </c>
      <c r="G863" s="53">
        <v>5.9058599999999997</v>
      </c>
      <c r="H863" s="53">
        <v>7.1372799999999996</v>
      </c>
      <c r="I863" s="54">
        <f t="shared" si="339"/>
        <v>2.7818414193318319</v>
      </c>
      <c r="J863" s="54">
        <f t="shared" si="339"/>
        <v>2.5061056416303189</v>
      </c>
      <c r="K863" s="54">
        <f t="shared" si="339"/>
        <v>2.3258795306979518</v>
      </c>
      <c r="L863" s="54">
        <f t="shared" si="339"/>
        <v>2.2171096348548032</v>
      </c>
      <c r="M863" s="54">
        <f t="shared" si="339"/>
        <v>2.1608225769821194</v>
      </c>
      <c r="N863" s="54">
        <f t="shared" si="339"/>
        <v>2.1421495434169318</v>
      </c>
      <c r="O863" s="54">
        <f t="shared" si="339"/>
        <v>2.149527663929196</v>
      </c>
      <c r="P863" s="54">
        <f t="shared" si="339"/>
        <v>2.174047385215971</v>
      </c>
      <c r="Q863" s="54">
        <f t="shared" si="339"/>
        <v>2.2089201992094463</v>
      </c>
      <c r="R863" s="54">
        <f t="shared" si="339"/>
        <v>2.249045467869605</v>
      </c>
      <c r="S863" s="54">
        <f t="shared" si="340"/>
        <v>2.2906587327351433</v>
      </c>
      <c r="T863" s="54">
        <f t="shared" si="340"/>
        <v>2.3310469314729385</v>
      </c>
      <c r="U863" s="54">
        <f t="shared" si="340"/>
        <v>2.3683184663499564</v>
      </c>
      <c r="V863" s="54">
        <f t="shared" si="340"/>
        <v>2.4012181657352238</v>
      </c>
      <c r="W863" s="54">
        <f t="shared" si="340"/>
        <v>2.428978920315962</v>
      </c>
      <c r="X863" s="54">
        <f t="shared" si="340"/>
        <v>2.451203219939158</v>
      </c>
      <c r="Y863" s="54">
        <f t="shared" si="340"/>
        <v>2.4677690143825899</v>
      </c>
      <c r="Z863" s="54">
        <f t="shared" si="340"/>
        <v>2.4787553132742284</v>
      </c>
      <c r="AA863" s="54">
        <f t="shared" si="340"/>
        <v>2.4843837613447404</v>
      </c>
      <c r="AB863" s="54">
        <f t="shared" si="340"/>
        <v>2.4849731040292307</v>
      </c>
      <c r="AC863" s="54">
        <f t="shared" si="341"/>
        <v>2.4809040191683831</v>
      </c>
      <c r="AD863" s="54">
        <f t="shared" si="341"/>
        <v>2.4725922532358409</v>
      </c>
      <c r="AE863" s="54">
        <f t="shared" si="341"/>
        <v>2.4604683818381856</v>
      </c>
      <c r="AF863" s="54">
        <f t="shared" si="341"/>
        <v>2.4449628281060329</v>
      </c>
      <c r="AG863" s="54">
        <f t="shared" si="341"/>
        <v>2.4264950305976978</v>
      </c>
      <c r="AH863" s="54">
        <f t="shared" si="341"/>
        <v>2.4054658641032312</v>
      </c>
      <c r="AI863" s="54">
        <f t="shared" si="341"/>
        <v>2.3822525902747271</v>
      </c>
      <c r="AJ863" s="54">
        <f t="shared" si="341"/>
        <v>2.3572057569723297</v>
      </c>
      <c r="AK863" s="54">
        <f t="shared" si="341"/>
        <v>2.3306475811288978</v>
      </c>
      <c r="AL863" s="54">
        <f t="shared" si="341"/>
        <v>2.3028714443827853</v>
      </c>
      <c r="AN863" s="55">
        <f t="shared" si="330"/>
        <v>-2.0648499999999999</v>
      </c>
      <c r="AO863" s="55">
        <f t="shared" si="331"/>
        <v>2.4435500000000001</v>
      </c>
      <c r="AP863" s="55">
        <f t="shared" si="332"/>
        <v>-1.179190000000002</v>
      </c>
      <c r="AQ863" s="55">
        <f t="shared" si="333"/>
        <v>3.7689799999999991</v>
      </c>
      <c r="AR863" s="55">
        <f t="shared" si="334"/>
        <v>4.6324100000000001</v>
      </c>
      <c r="AS863" s="55">
        <f t="shared" si="335"/>
        <v>5.9551499999999997</v>
      </c>
    </row>
    <row r="864" spans="1:45" ht="13.5" customHeight="1">
      <c r="A864" s="51">
        <v>854</v>
      </c>
      <c r="B864" s="52">
        <v>45054</v>
      </c>
      <c r="C864" s="53">
        <v>0.47686000000000001</v>
      </c>
      <c r="D864" s="53">
        <v>2.6991900000000002</v>
      </c>
      <c r="E864" s="53">
        <v>-27.574159999999999</v>
      </c>
      <c r="F864" s="53">
        <v>30</v>
      </c>
      <c r="G864" s="53">
        <v>6.1775500000000001</v>
      </c>
      <c r="H864" s="53">
        <v>7.40679</v>
      </c>
      <c r="I864" s="54">
        <f t="shared" si="339"/>
        <v>2.8157395875706897</v>
      </c>
      <c r="J864" s="54">
        <f t="shared" si="339"/>
        <v>2.5649859223112084</v>
      </c>
      <c r="K864" s="54">
        <f t="shared" si="339"/>
        <v>2.3982281997511823</v>
      </c>
      <c r="L864" s="54">
        <f t="shared" si="339"/>
        <v>2.295007921702283</v>
      </c>
      <c r="M864" s="54">
        <f t="shared" si="339"/>
        <v>2.2390356532783535</v>
      </c>
      <c r="N864" s="54">
        <f t="shared" si="339"/>
        <v>2.2174195470153171</v>
      </c>
      <c r="O864" s="54">
        <f t="shared" si="339"/>
        <v>2.2200285733310317</v>
      </c>
      <c r="P864" s="54">
        <f t="shared" si="339"/>
        <v>2.2389678122035637</v>
      </c>
      <c r="Q864" s="54">
        <f t="shared" si="339"/>
        <v>2.2681468689793629</v>
      </c>
      <c r="R864" s="54">
        <f t="shared" si="339"/>
        <v>2.3029255895167751</v>
      </c>
      <c r="S864" s="54">
        <f t="shared" si="340"/>
        <v>2.339823860787944</v>
      </c>
      <c r="T864" s="54">
        <f t="shared" si="340"/>
        <v>2.3762844721824994</v>
      </c>
      <c r="U864" s="54">
        <f t="shared" si="340"/>
        <v>2.4104798471686335</v>
      </c>
      <c r="V864" s="54">
        <f t="shared" si="340"/>
        <v>2.4411549912158712</v>
      </c>
      <c r="W864" s="54">
        <f t="shared" si="340"/>
        <v>2.4675002876095409</v>
      </c>
      <c r="X864" s="54">
        <f t="shared" si="340"/>
        <v>2.489048848115905</v>
      </c>
      <c r="Y864" s="54">
        <f t="shared" si="340"/>
        <v>2.5055940241747514</v>
      </c>
      <c r="Z864" s="54">
        <f t="shared" si="340"/>
        <v>2.5171234348382354</v>
      </c>
      <c r="AA864" s="54">
        <f t="shared" si="340"/>
        <v>2.5237664939660061</v>
      </c>
      <c r="AB864" s="54">
        <f t="shared" si="340"/>
        <v>2.5257529413478785</v>
      </c>
      <c r="AC864" s="54">
        <f t="shared" si="341"/>
        <v>2.5233803173711573</v>
      </c>
      <c r="AD864" s="54">
        <f t="shared" si="341"/>
        <v>2.5169886827942021</v>
      </c>
      <c r="AE864" s="54">
        <f t="shared" si="341"/>
        <v>2.5069411860685422</v>
      </c>
      <c r="AF864" s="54">
        <f t="shared" si="341"/>
        <v>2.4936093304913065</v>
      </c>
      <c r="AG864" s="54">
        <f t="shared" si="341"/>
        <v>2.477362000677096</v>
      </c>
      <c r="AH864" s="54">
        <f t="shared" si="341"/>
        <v>2.4585574794659131</v>
      </c>
      <c r="AI864" s="54">
        <f t="shared" si="341"/>
        <v>2.4375378283427667</v>
      </c>
      <c r="AJ864" s="54">
        <f t="shared" si="341"/>
        <v>2.4146251216858579</v>
      </c>
      <c r="AK864" s="54">
        <f t="shared" si="341"/>
        <v>2.3901191218295841</v>
      </c>
      <c r="AL864" s="54">
        <f t="shared" si="341"/>
        <v>2.3642960614927926</v>
      </c>
      <c r="AN864" s="55">
        <f t="shared" si="330"/>
        <v>4.9379999999999979E-2</v>
      </c>
      <c r="AO864" s="55">
        <f t="shared" si="331"/>
        <v>-5.6740000000000013E-2</v>
      </c>
      <c r="AP864" s="55">
        <f t="shared" si="332"/>
        <v>0.12148000000000181</v>
      </c>
      <c r="AQ864" s="55">
        <f t="shared" si="333"/>
        <v>0</v>
      </c>
      <c r="AR864" s="55">
        <f t="shared" si="334"/>
        <v>0.27169000000000043</v>
      </c>
      <c r="AS864" s="55">
        <f t="shared" si="335"/>
        <v>0.26951000000000036</v>
      </c>
    </row>
    <row r="865" spans="1:45" ht="13.5" customHeight="1">
      <c r="A865" s="51">
        <v>855</v>
      </c>
      <c r="B865" s="52">
        <v>45055</v>
      </c>
      <c r="C865" s="53">
        <v>0.49675000000000002</v>
      </c>
      <c r="D865" s="53">
        <v>2.7009099999999999</v>
      </c>
      <c r="E865" s="53">
        <v>30</v>
      </c>
      <c r="F865" s="53">
        <v>-28.07124</v>
      </c>
      <c r="G865" s="53">
        <v>7.4028999999999998</v>
      </c>
      <c r="H865" s="53">
        <v>6.1815600000000002</v>
      </c>
      <c r="I865" s="54">
        <f t="shared" si="339"/>
        <v>2.8359386778376741</v>
      </c>
      <c r="J865" s="54">
        <f t="shared" si="339"/>
        <v>2.584181354816057</v>
      </c>
      <c r="K865" s="54">
        <f t="shared" si="339"/>
        <v>2.4167375808761928</v>
      </c>
      <c r="L865" s="54">
        <f t="shared" si="339"/>
        <v>2.3130765815312211</v>
      </c>
      <c r="M865" s="54">
        <f t="shared" si="339"/>
        <v>2.2568508957184026</v>
      </c>
      <c r="N865" s="54">
        <f t="shared" si="339"/>
        <v>2.2351223127224564</v>
      </c>
      <c r="O865" s="54">
        <f t="shared" si="339"/>
        <v>2.2377229600871456</v>
      </c>
      <c r="P865" s="54">
        <f t="shared" si="339"/>
        <v>2.2567288239765553</v>
      </c>
      <c r="Q865" s="54">
        <f t="shared" si="339"/>
        <v>2.2860267032282753</v>
      </c>
      <c r="R865" s="54">
        <f t="shared" si="339"/>
        <v>2.3209587205505233</v>
      </c>
      <c r="S865" s="54">
        <f t="shared" si="340"/>
        <v>2.3580311335965742</v>
      </c>
      <c r="T865" s="54">
        <f t="shared" si="340"/>
        <v>2.3946763848189967</v>
      </c>
      <c r="U865" s="54">
        <f t="shared" si="340"/>
        <v>2.429059169354252</v>
      </c>
      <c r="V865" s="54">
        <f t="shared" si="340"/>
        <v>2.4599188414312962</v>
      </c>
      <c r="W865" s="54">
        <f t="shared" si="340"/>
        <v>2.4864417697220755</v>
      </c>
      <c r="X865" s="54">
        <f t="shared" si="340"/>
        <v>2.5081583309074151</v>
      </c>
      <c r="Y865" s="54">
        <f t="shared" si="340"/>
        <v>2.5248601324084374</v>
      </c>
      <c r="Z865" s="54">
        <f t="shared" si="340"/>
        <v>2.53653380825667</v>
      </c>
      <c r="AA865" s="54">
        <f t="shared" si="340"/>
        <v>2.5433083604444304</v>
      </c>
      <c r="AB865" s="54">
        <f t="shared" si="340"/>
        <v>2.5454135419962949</v>
      </c>
      <c r="AC865" s="54">
        <f t="shared" si="341"/>
        <v>2.5431472144006442</v>
      </c>
      <c r="AD865" s="54">
        <f t="shared" si="341"/>
        <v>2.536849975196823</v>
      </c>
      <c r="AE865" s="54">
        <f t="shared" si="341"/>
        <v>2.5268856534046922</v>
      </c>
      <c r="AF865" s="54">
        <f t="shared" si="341"/>
        <v>2.5136265211641735</v>
      </c>
      <c r="AG865" s="54">
        <f t="shared" si="341"/>
        <v>2.4974422778590899</v>
      </c>
      <c r="AH865" s="54">
        <f t="shared" si="341"/>
        <v>2.4786920352079447</v>
      </c>
      <c r="AI865" s="54">
        <f t="shared" si="341"/>
        <v>2.4577186742444717</v>
      </c>
      <c r="AJ865" s="54">
        <f t="shared" si="341"/>
        <v>2.4348450627506777</v>
      </c>
      <c r="AK865" s="54">
        <f t="shared" si="341"/>
        <v>2.410371718703189</v>
      </c>
      <c r="AL865" s="54">
        <f t="shared" si="341"/>
        <v>2.3845755851295722</v>
      </c>
      <c r="AN865" s="55">
        <f t="shared" si="330"/>
        <v>1.9890000000000019E-2</v>
      </c>
      <c r="AO865" s="55">
        <f t="shared" si="331"/>
        <v>1.7199999999997218E-3</v>
      </c>
      <c r="AP865" s="55">
        <f t="shared" si="332"/>
        <v>57.574159999999999</v>
      </c>
      <c r="AQ865" s="55">
        <f t="shared" si="333"/>
        <v>-58.071240000000003</v>
      </c>
      <c r="AR865" s="55">
        <f t="shared" si="334"/>
        <v>1.2253499999999997</v>
      </c>
      <c r="AS865" s="55">
        <f t="shared" si="335"/>
        <v>-1.2252299999999998</v>
      </c>
    </row>
    <row r="866" spans="1:45" ht="13.5" customHeight="1">
      <c r="A866" s="51">
        <v>856</v>
      </c>
      <c r="B866" s="52">
        <v>45056</v>
      </c>
      <c r="C866" s="53">
        <v>0.52625</v>
      </c>
      <c r="D866" s="53">
        <v>2.6983799999999998</v>
      </c>
      <c r="E866" s="53">
        <v>29.999020000000002</v>
      </c>
      <c r="F866" s="53">
        <v>-28.127880000000001</v>
      </c>
      <c r="G866" s="53">
        <v>7.2771699999999999</v>
      </c>
      <c r="H866" s="53">
        <v>6.04983</v>
      </c>
      <c r="I866" s="54">
        <f t="shared" si="339"/>
        <v>2.8454546345595593</v>
      </c>
      <c r="J866" s="54">
        <f t="shared" si="339"/>
        <v>2.5838362030016917</v>
      </c>
      <c r="K866" s="54">
        <f t="shared" si="339"/>
        <v>2.411892388308539</v>
      </c>
      <c r="L866" s="54">
        <f t="shared" si="339"/>
        <v>2.3074023391307579</v>
      </c>
      <c r="M866" s="54">
        <f t="shared" si="339"/>
        <v>2.2527528127061665</v>
      </c>
      <c r="N866" s="54">
        <f t="shared" si="339"/>
        <v>2.2340702893421334</v>
      </c>
      <c r="O866" s="54">
        <f t="shared" si="339"/>
        <v>2.2405073797881885</v>
      </c>
      <c r="P866" s="54">
        <f t="shared" si="339"/>
        <v>2.2636571114403186</v>
      </c>
      <c r="Q866" s="54">
        <f t="shared" si="339"/>
        <v>2.2970730845851808</v>
      </c>
      <c r="R866" s="54">
        <f t="shared" si="339"/>
        <v>2.3358771742074982</v>
      </c>
      <c r="S866" s="54">
        <f t="shared" si="340"/>
        <v>2.3764395325853069</v>
      </c>
      <c r="T866" s="54">
        <f t="shared" si="340"/>
        <v>2.4161182207509491</v>
      </c>
      <c r="U866" s="54">
        <f t="shared" si="340"/>
        <v>2.4530479450341716</v>
      </c>
      <c r="V866" s="54">
        <f t="shared" si="340"/>
        <v>2.4859691673081254</v>
      </c>
      <c r="W866" s="54">
        <f t="shared" si="340"/>
        <v>2.5140903521408298</v>
      </c>
      <c r="X866" s="54">
        <f t="shared" si="340"/>
        <v>2.5369773594208089</v>
      </c>
      <c r="Y866" s="54">
        <f t="shared" si="340"/>
        <v>2.5544650279530137</v>
      </c>
      <c r="Z866" s="54">
        <f t="shared" si="340"/>
        <v>2.5665868582104379</v>
      </c>
      <c r="AA866" s="54">
        <f t="shared" si="340"/>
        <v>2.5735194195471713</v>
      </c>
      <c r="AB866" s="54">
        <f t="shared" si="340"/>
        <v>2.5755387027560683</v>
      </c>
      <c r="AC866" s="54">
        <f t="shared" si="341"/>
        <v>2.5729861330115016</v>
      </c>
      <c r="AD866" s="54">
        <f t="shared" si="341"/>
        <v>2.5662423678237936</v>
      </c>
      <c r="AE866" s="54">
        <f t="shared" si="341"/>
        <v>2.5557073437456035</v>
      </c>
      <c r="AF866" s="54">
        <f t="shared" si="341"/>
        <v>2.5417853160041464</v>
      </c>
      <c r="AG866" s="54">
        <f t="shared" si="341"/>
        <v>2.5248738668451542</v>
      </c>
      <c r="AH866" s="54">
        <f t="shared" si="341"/>
        <v>2.505356049400727</v>
      </c>
      <c r="AI866" s="54">
        <f t="shared" si="341"/>
        <v>2.4835949912112794</v>
      </c>
      <c r="AJ866" s="54">
        <f t="shared" si="341"/>
        <v>2.4599304108803004</v>
      </c>
      <c r="AK866" s="54">
        <f t="shared" si="341"/>
        <v>2.4346766075052644</v>
      </c>
      <c r="AL866" s="54">
        <f t="shared" si="341"/>
        <v>2.4081215694969798</v>
      </c>
      <c r="AN866" s="55">
        <f t="shared" si="330"/>
        <v>2.9499999999999971E-2</v>
      </c>
      <c r="AO866" s="55">
        <f t="shared" si="331"/>
        <v>-2.5300000000001432E-3</v>
      </c>
      <c r="AP866" s="55">
        <f t="shared" si="332"/>
        <v>-9.7999999999842657E-4</v>
      </c>
      <c r="AQ866" s="55">
        <f t="shared" si="333"/>
        <v>-5.6640000000001578E-2</v>
      </c>
      <c r="AR866" s="55">
        <f t="shared" si="334"/>
        <v>-0.1257299999999999</v>
      </c>
      <c r="AS866" s="55">
        <f t="shared" si="335"/>
        <v>-0.13173000000000012</v>
      </c>
    </row>
    <row r="867" spans="1:45" ht="13.5" customHeight="1">
      <c r="A867" s="51">
        <v>857</v>
      </c>
      <c r="B867" s="52">
        <v>45057</v>
      </c>
      <c r="C867" s="53">
        <v>2.5921099999999999</v>
      </c>
      <c r="D867" s="53">
        <v>0.25886999999999999</v>
      </c>
      <c r="E867" s="53">
        <v>-5.6631900000000002</v>
      </c>
      <c r="F867" s="53">
        <v>5.0816800000000004</v>
      </c>
      <c r="G867" s="53">
        <v>1.4357</v>
      </c>
      <c r="H867" s="53">
        <v>0.94796000000000002</v>
      </c>
      <c r="I867" s="54">
        <f t="shared" si="339"/>
        <v>2.8917361615815271</v>
      </c>
      <c r="J867" s="54">
        <f t="shared" si="339"/>
        <v>2.5825490615552145</v>
      </c>
      <c r="K867" s="54">
        <f t="shared" si="339"/>
        <v>2.3499294349323421</v>
      </c>
      <c r="L867" s="54">
        <f t="shared" si="339"/>
        <v>2.2330457028350672</v>
      </c>
      <c r="M867" s="54">
        <f t="shared" si="339"/>
        <v>2.1944978473666228</v>
      </c>
      <c r="N867" s="54">
        <f t="shared" si="339"/>
        <v>2.1978376415831966</v>
      </c>
      <c r="O867" s="54">
        <f t="shared" si="339"/>
        <v>2.2199441415120251</v>
      </c>
      <c r="P867" s="54">
        <f t="shared" si="339"/>
        <v>2.2483816306872906</v>
      </c>
      <c r="Q867" s="54">
        <f t="shared" si="339"/>
        <v>2.2771888183023474</v>
      </c>
      <c r="R867" s="54">
        <f t="shared" si="339"/>
        <v>2.3038681957179308</v>
      </c>
      <c r="S867" s="54">
        <f t="shared" si="340"/>
        <v>2.327623768943293</v>
      </c>
      <c r="T867" s="54">
        <f t="shared" si="340"/>
        <v>2.348425785711207</v>
      </c>
      <c r="U867" s="54">
        <f t="shared" si="340"/>
        <v>2.3665466233165269</v>
      </c>
      <c r="V867" s="54">
        <f t="shared" si="340"/>
        <v>2.3823446601347298</v>
      </c>
      <c r="W867" s="54">
        <f t="shared" si="340"/>
        <v>2.3961717137194469</v>
      </c>
      <c r="X867" s="54">
        <f t="shared" si="340"/>
        <v>2.4083390734682864</v>
      </c>
      <c r="Y867" s="54">
        <f t="shared" si="340"/>
        <v>2.4191097111381521</v>
      </c>
      <c r="Z867" s="54">
        <f t="shared" si="340"/>
        <v>2.4287011323074656</v>
      </c>
      <c r="AA867" s="54">
        <f t="shared" si="340"/>
        <v>2.4372917528698768</v>
      </c>
      <c r="AB867" s="54">
        <f t="shared" si="340"/>
        <v>2.4450277476889717</v>
      </c>
      <c r="AC867" s="54">
        <f t="shared" si="341"/>
        <v>2.4520292092792806</v>
      </c>
      <c r="AD867" s="54">
        <f t="shared" si="341"/>
        <v>2.4583952924604091</v>
      </c>
      <c r="AE867" s="54">
        <f t="shared" si="341"/>
        <v>2.4642083638286949</v>
      </c>
      <c r="AF867" s="54">
        <f t="shared" si="341"/>
        <v>2.4695372935219098</v>
      </c>
      <c r="AG867" s="54">
        <f t="shared" si="341"/>
        <v>2.4744400495455543</v>
      </c>
      <c r="AH867" s="54">
        <f t="shared" si="341"/>
        <v>2.4789657409301071</v>
      </c>
      <c r="AI867" s="54">
        <f t="shared" si="341"/>
        <v>2.4831562311653816</v>
      </c>
      <c r="AJ867" s="54">
        <f t="shared" si="341"/>
        <v>2.4870474183033058</v>
      </c>
      <c r="AK867" s="54">
        <f t="shared" si="341"/>
        <v>2.4906702565263261</v>
      </c>
      <c r="AL867" s="54">
        <f t="shared" si="341"/>
        <v>2.4940515766103082</v>
      </c>
      <c r="AN867" s="55">
        <f t="shared" si="330"/>
        <v>2.0658599999999998</v>
      </c>
      <c r="AO867" s="55">
        <f t="shared" si="331"/>
        <v>-2.4395099999999998</v>
      </c>
      <c r="AP867" s="55">
        <f t="shared" si="332"/>
        <v>-35.662210000000002</v>
      </c>
      <c r="AQ867" s="55">
        <f t="shared" si="333"/>
        <v>33.209560000000003</v>
      </c>
      <c r="AR867" s="55">
        <f t="shared" si="334"/>
        <v>-5.8414700000000002</v>
      </c>
      <c r="AS867" s="55">
        <f t="shared" si="335"/>
        <v>-5.1018699999999999</v>
      </c>
    </row>
    <row r="868" spans="1:45" ht="13.5" customHeight="1">
      <c r="A868" s="51">
        <v>858</v>
      </c>
      <c r="B868" s="52">
        <v>45058</v>
      </c>
      <c r="C868" s="53">
        <v>2.53491</v>
      </c>
      <c r="D868" s="53">
        <v>0.47056999999999999</v>
      </c>
      <c r="E868" s="53">
        <v>-25.67426</v>
      </c>
      <c r="F868" s="53">
        <v>24.79982</v>
      </c>
      <c r="G868" s="53">
        <v>1.2820499999999999</v>
      </c>
      <c r="H868" s="53">
        <v>1.1845000000000001</v>
      </c>
      <c r="I868" s="54">
        <f t="shared" si="339"/>
        <v>2.8902180852801114</v>
      </c>
      <c r="J868" s="54">
        <f t="shared" si="339"/>
        <v>2.5591531113929555</v>
      </c>
      <c r="K868" s="54">
        <f t="shared" si="339"/>
        <v>2.3185015102070858</v>
      </c>
      <c r="L868" s="54">
        <f t="shared" si="339"/>
        <v>2.1933123418097242</v>
      </c>
      <c r="M868" s="54">
        <f t="shared" si="339"/>
        <v>2.1476726610443659</v>
      </c>
      <c r="N868" s="54">
        <f t="shared" si="339"/>
        <v>2.1461951902648901</v>
      </c>
      <c r="O868" s="54">
        <f t="shared" si="339"/>
        <v>2.1655092221260004</v>
      </c>
      <c r="P868" s="54">
        <f t="shared" si="339"/>
        <v>2.1925137307912248</v>
      </c>
      <c r="Q868" s="54">
        <f t="shared" si="339"/>
        <v>2.2206627661296685</v>
      </c>
      <c r="R868" s="54">
        <f t="shared" si="339"/>
        <v>2.2470746937807866</v>
      </c>
      <c r="S868" s="54">
        <f t="shared" si="340"/>
        <v>2.2707383099042713</v>
      </c>
      <c r="T868" s="54">
        <f t="shared" si="340"/>
        <v>2.2915167291896523</v>
      </c>
      <c r="U868" s="54">
        <f t="shared" si="340"/>
        <v>2.3096347048211596</v>
      </c>
      <c r="V868" s="54">
        <f t="shared" si="340"/>
        <v>2.3254322794410438</v>
      </c>
      <c r="W868" s="54">
        <f t="shared" si="340"/>
        <v>2.3392558646637966</v>
      </c>
      <c r="X868" s="54">
        <f t="shared" si="340"/>
        <v>2.351416307779</v>
      </c>
      <c r="Y868" s="54">
        <f t="shared" si="340"/>
        <v>2.3621776055684816</v>
      </c>
      <c r="Z868" s="54">
        <f t="shared" si="340"/>
        <v>2.3717584136568415</v>
      </c>
      <c r="AA868" s="54">
        <f t="shared" si="340"/>
        <v>2.380338021759826</v>
      </c>
      <c r="AB868" s="54">
        <f t="shared" si="340"/>
        <v>2.388063162371628</v>
      </c>
      <c r="AC868" s="54">
        <f t="shared" si="341"/>
        <v>2.3950542389077261</v>
      </c>
      <c r="AD868" s="54">
        <f t="shared" si="341"/>
        <v>2.4014105525092839</v>
      </c>
      <c r="AE868" s="54">
        <f t="shared" si="341"/>
        <v>2.4072145166911287</v>
      </c>
      <c r="AF868" s="54">
        <f t="shared" si="341"/>
        <v>2.4125349934143507</v>
      </c>
      <c r="AG868" s="54">
        <f t="shared" si="341"/>
        <v>2.4174299149429324</v>
      </c>
      <c r="AH868" s="54">
        <f t="shared" si="341"/>
        <v>2.4219483430008419</v>
      </c>
      <c r="AI868" s="54">
        <f t="shared" si="341"/>
        <v>2.4261320909437929</v>
      </c>
      <c r="AJ868" s="54">
        <f t="shared" si="341"/>
        <v>2.4300170082921246</v>
      </c>
      <c r="AK868" s="54">
        <f t="shared" si="341"/>
        <v>2.4336340042978071</v>
      </c>
      <c r="AL868" s="54">
        <f t="shared" si="341"/>
        <v>2.4370098690986559</v>
      </c>
      <c r="AN868" s="55">
        <f t="shared" si="330"/>
        <v>-5.7199999999999918E-2</v>
      </c>
      <c r="AO868" s="55">
        <f t="shared" si="331"/>
        <v>0.2117</v>
      </c>
      <c r="AP868" s="55">
        <f t="shared" si="332"/>
        <v>-20.01107</v>
      </c>
      <c r="AQ868" s="55">
        <f t="shared" si="333"/>
        <v>19.718139999999998</v>
      </c>
      <c r="AR868" s="55">
        <f t="shared" si="334"/>
        <v>-0.15365000000000006</v>
      </c>
      <c r="AS868" s="55">
        <f t="shared" si="335"/>
        <v>0.23654000000000008</v>
      </c>
    </row>
    <row r="869" spans="1:45" ht="13.5" customHeight="1">
      <c r="A869" s="51">
        <v>859</v>
      </c>
      <c r="B869" s="52">
        <v>45061</v>
      </c>
      <c r="C869" s="53">
        <v>0.67015000000000002</v>
      </c>
      <c r="D869" s="53">
        <v>2.6414800000000001</v>
      </c>
      <c r="E869" s="53">
        <v>-28.002420000000001</v>
      </c>
      <c r="F869" s="53">
        <v>29.732839999999999</v>
      </c>
      <c r="G869" s="53">
        <v>5.6747800000000002</v>
      </c>
      <c r="H869" s="53">
        <v>6.8266999999999998</v>
      </c>
      <c r="I869" s="54">
        <f t="shared" si="339"/>
        <v>2.8725405554987913</v>
      </c>
      <c r="J869" s="54">
        <f t="shared" si="339"/>
        <v>2.5726799065099621</v>
      </c>
      <c r="K869" s="54">
        <f t="shared" si="339"/>
        <v>2.3777078063690404</v>
      </c>
      <c r="L869" s="54">
        <f t="shared" si="339"/>
        <v>2.2606025465053348</v>
      </c>
      <c r="M869" s="54">
        <f t="shared" si="339"/>
        <v>2.2002250918443611</v>
      </c>
      <c r="N869" s="54">
        <f t="shared" si="339"/>
        <v>2.1801508528469133</v>
      </c>
      <c r="O869" s="54">
        <f t="shared" si="339"/>
        <v>2.1877208811111046</v>
      </c>
      <c r="P869" s="54">
        <f t="shared" si="339"/>
        <v>2.2132727553850833</v>
      </c>
      <c r="Q869" s="54">
        <f t="shared" si="339"/>
        <v>2.2495184390862519</v>
      </c>
      <c r="R869" s="54">
        <f t="shared" si="339"/>
        <v>2.2910421890223187</v>
      </c>
      <c r="S869" s="54">
        <f t="shared" si="340"/>
        <v>2.3338963857651427</v>
      </c>
      <c r="T869" s="54">
        <f t="shared" si="340"/>
        <v>2.3752771116928937</v>
      </c>
      <c r="U869" s="54">
        <f t="shared" si="340"/>
        <v>2.4132645664912964</v>
      </c>
      <c r="V869" s="54">
        <f t="shared" si="340"/>
        <v>2.4466161009532978</v>
      </c>
      <c r="W869" s="54">
        <f t="shared" si="340"/>
        <v>2.4746018670566592</v>
      </c>
      <c r="X869" s="54">
        <f t="shared" si="340"/>
        <v>2.4968749075133392</v>
      </c>
      <c r="Y869" s="54">
        <f t="shared" si="340"/>
        <v>2.5133690092631156</v>
      </c>
      <c r="Z869" s="54">
        <f t="shared" si="340"/>
        <v>2.524218879084664</v>
      </c>
      <c r="AA869" s="54">
        <f t="shared" si="340"/>
        <v>2.5296982123176752</v>
      </c>
      <c r="AB869" s="54">
        <f t="shared" si="340"/>
        <v>2.5301720563027033</v>
      </c>
      <c r="AC869" s="54">
        <f t="shared" si="341"/>
        <v>2.5260605505627671</v>
      </c>
      <c r="AD869" s="54">
        <f t="shared" si="341"/>
        <v>2.5178116824563981</v>
      </c>
      <c r="AE869" s="54">
        <f t="shared" si="341"/>
        <v>2.5058811519237167</v>
      </c>
      <c r="AF869" s="54">
        <f t="shared" si="341"/>
        <v>2.4907178101212057</v>
      </c>
      <c r="AG869" s="54">
        <f t="shared" si="341"/>
        <v>2.4727534391411341</v>
      </c>
      <c r="AH869" s="54">
        <f t="shared" si="341"/>
        <v>2.4523958859719901</v>
      </c>
      <c r="AI869" s="54">
        <f t="shared" si="341"/>
        <v>2.4300247635479115</v>
      </c>
      <c r="AJ869" s="54">
        <f t="shared" si="341"/>
        <v>2.4059890935407457</v>
      </c>
      <c r="AK869" s="54">
        <f t="shared" si="341"/>
        <v>2.3806063963703483</v>
      </c>
      <c r="AL869" s="54">
        <f t="shared" si="341"/>
        <v>2.3541628394260807</v>
      </c>
      <c r="AN869" s="55">
        <f t="shared" si="330"/>
        <v>-1.86476</v>
      </c>
      <c r="AO869" s="55">
        <f t="shared" si="331"/>
        <v>2.1709100000000001</v>
      </c>
      <c r="AP869" s="55">
        <f t="shared" si="332"/>
        <v>-2.3281600000000005</v>
      </c>
      <c r="AQ869" s="55">
        <f t="shared" si="333"/>
        <v>4.9330199999999991</v>
      </c>
      <c r="AR869" s="55">
        <f t="shared" si="334"/>
        <v>4.3927300000000002</v>
      </c>
      <c r="AS869" s="55">
        <f t="shared" si="335"/>
        <v>5.6421999999999999</v>
      </c>
    </row>
    <row r="870" spans="1:45" ht="13.5" customHeight="1">
      <c r="A870" s="51">
        <v>860</v>
      </c>
      <c r="B870" s="52">
        <v>45062</v>
      </c>
      <c r="C870" s="53">
        <v>0.52432000000000001</v>
      </c>
      <c r="D870" s="53">
        <v>2.7642600000000002</v>
      </c>
      <c r="E870" s="53">
        <v>-27.91301</v>
      </c>
      <c r="F870" s="53">
        <v>30</v>
      </c>
      <c r="G870" s="53">
        <v>5.7835700000000001</v>
      </c>
      <c r="H870" s="53">
        <v>7.0236599999999996</v>
      </c>
      <c r="I870" s="54">
        <f t="shared" si="339"/>
        <v>2.8539525189037382</v>
      </c>
      <c r="J870" s="54">
        <f t="shared" si="339"/>
        <v>2.5565858499856526</v>
      </c>
      <c r="K870" s="54">
        <f t="shared" si="339"/>
        <v>2.363061838738004</v>
      </c>
      <c r="L870" s="54">
        <f t="shared" si="339"/>
        <v>2.2469655270082218</v>
      </c>
      <c r="M870" s="54">
        <f t="shared" si="339"/>
        <v>2.1875361311366728</v>
      </c>
      <c r="N870" s="54">
        <f t="shared" si="339"/>
        <v>2.1685647399622061</v>
      </c>
      <c r="O870" s="54">
        <f t="shared" si="339"/>
        <v>2.1774951352784608</v>
      </c>
      <c r="P870" s="54">
        <f t="shared" si="339"/>
        <v>2.2046916585730543</v>
      </c>
      <c r="Q870" s="54">
        <f t="shared" si="339"/>
        <v>2.2428442940287967</v>
      </c>
      <c r="R870" s="54">
        <f t="shared" si="339"/>
        <v>2.2864863221808269</v>
      </c>
      <c r="S870" s="54">
        <f t="shared" si="340"/>
        <v>2.3316041993272716</v>
      </c>
      <c r="T870" s="54">
        <f t="shared" si="340"/>
        <v>2.3753228832641415</v>
      </c>
      <c r="U870" s="54">
        <f t="shared" si="340"/>
        <v>2.4156527799642413</v>
      </c>
      <c r="V870" s="54">
        <f t="shared" si="340"/>
        <v>2.4512869316383368</v>
      </c>
      <c r="W870" s="54">
        <f t="shared" si="340"/>
        <v>2.4814390901900767</v>
      </c>
      <c r="X870" s="54">
        <f t="shared" si="340"/>
        <v>2.5057149930245304</v>
      </c>
      <c r="Y870" s="54">
        <f t="shared" si="340"/>
        <v>2.5240105401231281</v>
      </c>
      <c r="Z870" s="54">
        <f t="shared" si="340"/>
        <v>2.536431711885399</v>
      </c>
      <c r="AA870" s="54">
        <f t="shared" si="340"/>
        <v>2.5432320077461252</v>
      </c>
      <c r="AB870" s="54">
        <f t="shared" si="340"/>
        <v>2.5447639603378658</v>
      </c>
      <c r="AC870" s="54">
        <f t="shared" si="341"/>
        <v>2.5414419175177843</v>
      </c>
      <c r="AD870" s="54">
        <f t="shared" si="341"/>
        <v>2.5337138086193134</v>
      </c>
      <c r="AE870" s="54">
        <f t="shared" si="341"/>
        <v>2.5220400415060036</v>
      </c>
      <c r="AF870" s="54">
        <f t="shared" si="341"/>
        <v>2.5068780297297923</v>
      </c>
      <c r="AG870" s="54">
        <f t="shared" si="341"/>
        <v>2.4886711378751496</v>
      </c>
      <c r="AH870" s="54">
        <f t="shared" si="341"/>
        <v>2.467841069231854</v>
      </c>
      <c r="AI870" s="54">
        <f t="shared" si="341"/>
        <v>2.4447829125821512</v>
      </c>
      <c r="AJ870" s="54">
        <f t="shared" si="341"/>
        <v>2.4198622218107353</v>
      </c>
      <c r="AK870" s="54">
        <f t="shared" si="341"/>
        <v>2.3934136296151314</v>
      </c>
      <c r="AL870" s="54">
        <f t="shared" si="341"/>
        <v>2.3657406000720798</v>
      </c>
      <c r="AN870" s="55">
        <f t="shared" si="330"/>
        <v>-0.14583000000000002</v>
      </c>
      <c r="AO870" s="55">
        <f t="shared" si="331"/>
        <v>0.12278000000000011</v>
      </c>
      <c r="AP870" s="55">
        <f t="shared" si="332"/>
        <v>8.9410000000000878E-2</v>
      </c>
      <c r="AQ870" s="55">
        <f t="shared" si="333"/>
        <v>0.26716000000000051</v>
      </c>
      <c r="AR870" s="55">
        <f t="shared" si="334"/>
        <v>0.10878999999999994</v>
      </c>
      <c r="AS870" s="55">
        <f t="shared" si="335"/>
        <v>0.1969599999999998</v>
      </c>
    </row>
    <row r="871" spans="1:45" ht="13.5" customHeight="1">
      <c r="A871" s="51">
        <v>861</v>
      </c>
      <c r="B871" s="52">
        <v>45063</v>
      </c>
      <c r="C871" s="53">
        <v>0.51290000000000002</v>
      </c>
      <c r="D871" s="53">
        <v>2.76166</v>
      </c>
      <c r="E871" s="53">
        <v>-27.717929999999999</v>
      </c>
      <c r="F871" s="53">
        <v>30</v>
      </c>
      <c r="G871" s="53">
        <v>5.9495800000000001</v>
      </c>
      <c r="H871" s="53">
        <v>7.1945100000000002</v>
      </c>
      <c r="I871" s="54">
        <f t="shared" ref="I871:R880" si="342">IFERROR($C871 + $D871 * (1 - EXP(-I$9 / $G871)) / (I$9 / $G871)+ $E871 * ((1 - EXP(-I$9 / $G871)) / (I$9 / $G871) - EXP(-I$9 / $G871))+ $F871 * ((1 - EXP(-I$9 / $H871)) / (I$9 / $H871) - EXP(-I$9 / $H871)),"n.a")</f>
        <v>2.872254698054634</v>
      </c>
      <c r="J871" s="54">
        <f t="shared" si="342"/>
        <v>2.5949453977241519</v>
      </c>
      <c r="K871" s="54">
        <f t="shared" si="342"/>
        <v>2.4127512765825649</v>
      </c>
      <c r="L871" s="54">
        <f t="shared" si="342"/>
        <v>2.301923099522555</v>
      </c>
      <c r="M871" s="54">
        <f t="shared" si="342"/>
        <v>2.243688334803525</v>
      </c>
      <c r="N871" s="54">
        <f t="shared" si="342"/>
        <v>2.2233026228721426</v>
      </c>
      <c r="O871" s="54">
        <f t="shared" si="342"/>
        <v>2.2292719915991759</v>
      </c>
      <c r="P871" s="54">
        <f t="shared" si="342"/>
        <v>2.252716207557655</v>
      </c>
      <c r="Q871" s="54">
        <f t="shared" si="342"/>
        <v>2.2868486569716708</v>
      </c>
      <c r="R871" s="54">
        <f t="shared" si="342"/>
        <v>2.3265523239413843</v>
      </c>
      <c r="S871" s="54">
        <f t="shared" ref="S871:AB880" si="343">IFERROR($C871 + $D871 * (1 - EXP(-S$9 / $G871)) / (S$9 / $G871)+ $E871 * ((1 - EXP(-S$9 / $G871)) / (S$9 / $G871) - EXP(-S$9 / $G871))+ $F871 * ((1 - EXP(-S$9 / $H871)) / (S$9 / $H871) - EXP(-S$9 / $H871)),"n.a")</f>
        <v>2.3680349132800078</v>
      </c>
      <c r="T871" s="54">
        <f t="shared" si="343"/>
        <v>2.4085490645815506</v>
      </c>
      <c r="U871" s="54">
        <f t="shared" si="343"/>
        <v>2.4461660183292837</v>
      </c>
      <c r="V871" s="54">
        <f t="shared" si="343"/>
        <v>2.4795931038213261</v>
      </c>
      <c r="W871" s="54">
        <f t="shared" si="343"/>
        <v>2.5080270893106622</v>
      </c>
      <c r="X871" s="54">
        <f t="shared" si="343"/>
        <v>2.5310368230100444</v>
      </c>
      <c r="Y871" s="54">
        <f t="shared" si="343"/>
        <v>2.5484697463382311</v>
      </c>
      <c r="Z871" s="54">
        <f t="shared" si="343"/>
        <v>2.5603778171599512</v>
      </c>
      <c r="AA871" s="54">
        <f t="shared" si="343"/>
        <v>2.5669591735529336</v>
      </c>
      <c r="AB871" s="54">
        <f t="shared" si="343"/>
        <v>2.5685125251958825</v>
      </c>
      <c r="AC871" s="54">
        <f t="shared" ref="AC871:AL880" si="344">IFERROR($C871 + $D871 * (1 - EXP(-AC$9 / $G871)) / (AC$9 / $G871)+ $E871 * ((1 - EXP(-AC$9 / $G871)) / (AC$9 / $G871) - EXP(-AC$9 / $G871))+ $F871 * ((1 - EXP(-AC$9 / $H871)) / (AC$9 / $H871) - EXP(-AC$9 / $H871)),"n.a")</f>
        <v>2.565401802677739</v>
      </c>
      <c r="AD871" s="54">
        <f t="shared" si="344"/>
        <v>2.5580290439745825</v>
      </c>
      <c r="AE871" s="54">
        <f t="shared" si="344"/>
        <v>2.5468138679590844</v>
      </c>
      <c r="AF871" s="54">
        <f t="shared" si="344"/>
        <v>2.532178190389919</v>
      </c>
      <c r="AG871" s="54">
        <f t="shared" si="344"/>
        <v>2.5145350894539886</v>
      </c>
      <c r="AH871" s="54">
        <f t="shared" si="344"/>
        <v>2.4942809348343298</v>
      </c>
      <c r="AI871" s="54">
        <f t="shared" si="344"/>
        <v>2.4717900641376982</v>
      </c>
      <c r="AJ871" s="54">
        <f t="shared" si="344"/>
        <v>2.4474114297338243</v>
      </c>
      <c r="AK871" s="54">
        <f t="shared" si="344"/>
        <v>2.4214667529522051</v>
      </c>
      <c r="AL871" s="54">
        <f t="shared" si="344"/>
        <v>2.3942498155713334</v>
      </c>
      <c r="AN871" s="55">
        <f t="shared" si="330"/>
        <v>-1.1419999999999986E-2</v>
      </c>
      <c r="AO871" s="55">
        <f t="shared" si="331"/>
        <v>-2.6000000000001577E-3</v>
      </c>
      <c r="AP871" s="55">
        <f t="shared" si="332"/>
        <v>0.19508000000000081</v>
      </c>
      <c r="AQ871" s="55">
        <f t="shared" si="333"/>
        <v>0</v>
      </c>
      <c r="AR871" s="55">
        <f t="shared" si="334"/>
        <v>0.16600999999999999</v>
      </c>
      <c r="AS871" s="55">
        <f t="shared" si="335"/>
        <v>0.17085000000000061</v>
      </c>
    </row>
    <row r="872" spans="1:45" ht="13.5" customHeight="1">
      <c r="A872" s="51">
        <v>862</v>
      </c>
      <c r="B872" s="52">
        <v>45064</v>
      </c>
      <c r="C872" s="53">
        <v>0.57035000000000002</v>
      </c>
      <c r="D872" s="53">
        <v>2.6983100000000002</v>
      </c>
      <c r="E872" s="53">
        <v>-27.513549999999999</v>
      </c>
      <c r="F872" s="53">
        <v>29.958690000000001</v>
      </c>
      <c r="G872" s="53">
        <v>6.2749499999999996</v>
      </c>
      <c r="H872" s="53">
        <v>7.5127199999999998</v>
      </c>
      <c r="I872" s="54">
        <f t="shared" si="342"/>
        <v>2.9173323576336605</v>
      </c>
      <c r="J872" s="54">
        <f t="shared" si="342"/>
        <v>2.6713393553644851</v>
      </c>
      <c r="K872" s="54">
        <f t="shared" si="342"/>
        <v>2.5064281212325281</v>
      </c>
      <c r="L872" s="54">
        <f t="shared" si="342"/>
        <v>2.4031221671931613</v>
      </c>
      <c r="M872" s="54">
        <f t="shared" si="342"/>
        <v>2.345859624645211</v>
      </c>
      <c r="N872" s="54">
        <f t="shared" si="342"/>
        <v>2.3222788097859803</v>
      </c>
      <c r="O872" s="54">
        <f t="shared" si="342"/>
        <v>2.3226268130613557</v>
      </c>
      <c r="P872" s="54">
        <f t="shared" si="342"/>
        <v>2.3392707181020347</v>
      </c>
      <c r="Q872" s="54">
        <f t="shared" si="342"/>
        <v>2.3662943486207251</v>
      </c>
      <c r="R872" s="54">
        <f t="shared" si="342"/>
        <v>2.3991662131354676</v>
      </c>
      <c r="S872" s="54">
        <f t="shared" si="343"/>
        <v>2.4344666485581827</v>
      </c>
      <c r="T872" s="54">
        <f t="shared" si="343"/>
        <v>2.4696641235391068</v>
      </c>
      <c r="U872" s="54">
        <f t="shared" si="343"/>
        <v>2.5029323092183464</v>
      </c>
      <c r="V872" s="54">
        <f t="shared" si="343"/>
        <v>2.5330009079132534</v>
      </c>
      <c r="W872" s="54">
        <f t="shared" si="343"/>
        <v>2.5590343908333324</v>
      </c>
      <c r="X872" s="54">
        <f t="shared" si="343"/>
        <v>2.5805337692672854</v>
      </c>
      <c r="Y872" s="54">
        <f t="shared" si="343"/>
        <v>2.5972573394646652</v>
      </c>
      <c r="Z872" s="54">
        <f t="shared" si="343"/>
        <v>2.6091570246473195</v>
      </c>
      <c r="AA872" s="54">
        <f t="shared" si="343"/>
        <v>2.616327509331188</v>
      </c>
      <c r="AB872" s="54">
        <f t="shared" si="343"/>
        <v>2.6189658392089523</v>
      </c>
      <c r="AC872" s="54">
        <f t="shared" si="344"/>
        <v>2.6173395592354831</v>
      </c>
      <c r="AD872" s="54">
        <f t="shared" si="344"/>
        <v>2.6117617959076131</v>
      </c>
      <c r="AE872" s="54">
        <f t="shared" si="344"/>
        <v>2.6025719676801611</v>
      </c>
      <c r="AF872" s="54">
        <f t="shared" si="344"/>
        <v>2.5901210389702483</v>
      </c>
      <c r="AG872" s="54">
        <f t="shared" si="344"/>
        <v>2.5747604258103038</v>
      </c>
      <c r="AH872" s="54">
        <f t="shared" si="344"/>
        <v>2.5568338212564825</v>
      </c>
      <c r="AI872" s="54">
        <f t="shared" si="344"/>
        <v>2.5366713414718074</v>
      </c>
      <c r="AJ872" s="54">
        <f t="shared" si="344"/>
        <v>2.5145855034588784</v>
      </c>
      <c r="AK872" s="54">
        <f t="shared" si="344"/>
        <v>2.4908686364731851</v>
      </c>
      <c r="AL872" s="54">
        <f t="shared" si="344"/>
        <v>2.4657914043581988</v>
      </c>
      <c r="AN872" s="55">
        <f t="shared" si="330"/>
        <v>5.7450000000000001E-2</v>
      </c>
      <c r="AO872" s="55">
        <f t="shared" si="331"/>
        <v>-6.3349999999999795E-2</v>
      </c>
      <c r="AP872" s="55">
        <f t="shared" si="332"/>
        <v>0.20438000000000045</v>
      </c>
      <c r="AQ872" s="55">
        <f t="shared" si="333"/>
        <v>-4.1309999999999292E-2</v>
      </c>
      <c r="AR872" s="55">
        <f t="shared" si="334"/>
        <v>0.32536999999999949</v>
      </c>
      <c r="AS872" s="55">
        <f t="shared" si="335"/>
        <v>0.31820999999999966</v>
      </c>
    </row>
    <row r="873" spans="1:45" ht="13.5" customHeight="1">
      <c r="A873" s="51">
        <v>863</v>
      </c>
      <c r="B873" s="52">
        <v>45065</v>
      </c>
      <c r="C873" s="53">
        <v>0.62646000000000002</v>
      </c>
      <c r="D873" s="53">
        <v>2.6317699999999999</v>
      </c>
      <c r="E873" s="53">
        <v>-27.411549999999998</v>
      </c>
      <c r="F873" s="53">
        <v>29.955390000000001</v>
      </c>
      <c r="G873" s="53">
        <v>6.3097000000000003</v>
      </c>
      <c r="H873" s="53">
        <v>7.5381299999999998</v>
      </c>
      <c r="I873" s="54">
        <f t="shared" si="342"/>
        <v>2.9241668635317417</v>
      </c>
      <c r="J873" s="54">
        <f t="shared" si="342"/>
        <v>2.6913262699393403</v>
      </c>
      <c r="K873" s="54">
        <f t="shared" si="342"/>
        <v>2.5363535524775713</v>
      </c>
      <c r="L873" s="54">
        <f t="shared" si="342"/>
        <v>2.4404879492231841</v>
      </c>
      <c r="M873" s="54">
        <f t="shared" si="342"/>
        <v>2.388735900662283</v>
      </c>
      <c r="N873" s="54">
        <f t="shared" si="342"/>
        <v>2.3691852206547663</v>
      </c>
      <c r="O873" s="54">
        <f t="shared" si="342"/>
        <v>2.3724369855509568</v>
      </c>
      <c r="P873" s="54">
        <f t="shared" si="342"/>
        <v>2.3911356975637457</v>
      </c>
      <c r="Q873" s="54">
        <f t="shared" si="342"/>
        <v>2.4195814057782137</v>
      </c>
      <c r="R873" s="54">
        <f t="shared" si="342"/>
        <v>2.4534101020664529</v>
      </c>
      <c r="S873" s="54">
        <f t="shared" si="343"/>
        <v>2.4893309264000951</v>
      </c>
      <c r="T873" s="54">
        <f t="shared" si="343"/>
        <v>2.5249105815460418</v>
      </c>
      <c r="U873" s="54">
        <f t="shared" si="343"/>
        <v>2.5583969258197143</v>
      </c>
      <c r="V873" s="54">
        <f t="shared" si="343"/>
        <v>2.588575030904801</v>
      </c>
      <c r="W873" s="54">
        <f t="shared" si="343"/>
        <v>2.6146500990013575</v>
      </c>
      <c r="X873" s="54">
        <f t="shared" si="343"/>
        <v>2.6361525629252593</v>
      </c>
      <c r="Y873" s="54">
        <f t="shared" si="343"/>
        <v>2.6528614722941093</v>
      </c>
      <c r="Z873" s="54">
        <f t="shared" si="343"/>
        <v>2.6647429222813157</v>
      </c>
      <c r="AA873" s="54">
        <f t="shared" si="343"/>
        <v>2.6719008285974351</v>
      </c>
      <c r="AB873" s="54">
        <f t="shared" si="343"/>
        <v>2.6745378102410058</v>
      </c>
      <c r="AC873" s="54">
        <f t="shared" si="344"/>
        <v>2.6729243243870284</v>
      </c>
      <c r="AD873" s="54">
        <f t="shared" si="344"/>
        <v>2.6673745175541956</v>
      </c>
      <c r="AE873" s="54">
        <f t="shared" si="344"/>
        <v>2.6582275240315427</v>
      </c>
      <c r="AF873" s="54">
        <f t="shared" si="344"/>
        <v>2.6458331649759188</v>
      </c>
      <c r="AG873" s="54">
        <f t="shared" si="344"/>
        <v>2.6305411867927626</v>
      </c>
      <c r="AH873" s="54">
        <f t="shared" si="344"/>
        <v>2.6126933314260965</v>
      </c>
      <c r="AI873" s="54">
        <f t="shared" si="344"/>
        <v>2.5926176590924559</v>
      </c>
      <c r="AJ873" s="54">
        <f t="shared" si="344"/>
        <v>2.5706246500702452</v>
      </c>
      <c r="AK873" s="54">
        <f t="shared" si="344"/>
        <v>2.54700469999195</v>
      </c>
      <c r="AL873" s="54">
        <f t="shared" si="344"/>
        <v>2.5220266956958746</v>
      </c>
      <c r="AN873" s="55">
        <f t="shared" si="330"/>
        <v>5.6109999999999993E-2</v>
      </c>
      <c r="AO873" s="55">
        <f t="shared" si="331"/>
        <v>-6.6540000000000266E-2</v>
      </c>
      <c r="AP873" s="55">
        <f t="shared" si="332"/>
        <v>0.10200000000000031</v>
      </c>
      <c r="AQ873" s="55">
        <f t="shared" si="333"/>
        <v>-3.2999999999994145E-3</v>
      </c>
      <c r="AR873" s="55">
        <f t="shared" si="334"/>
        <v>3.4750000000000725E-2</v>
      </c>
      <c r="AS873" s="55">
        <f t="shared" si="335"/>
        <v>2.5409999999999933E-2</v>
      </c>
    </row>
    <row r="874" spans="1:45" ht="13.5" customHeight="1">
      <c r="A874" s="51">
        <v>864</v>
      </c>
      <c r="B874" s="52">
        <v>45068</v>
      </c>
      <c r="C874" s="53">
        <v>0.58062999999999998</v>
      </c>
      <c r="D874" s="53">
        <v>2.6718999999999999</v>
      </c>
      <c r="E874" s="53">
        <v>30</v>
      </c>
      <c r="F874" s="53">
        <v>-27.98715</v>
      </c>
      <c r="G874" s="53">
        <v>7.5983000000000001</v>
      </c>
      <c r="H874" s="53">
        <v>6.3733199999999997</v>
      </c>
      <c r="I874" s="54">
        <f t="shared" si="342"/>
        <v>2.9144037608623119</v>
      </c>
      <c r="J874" s="54">
        <f t="shared" si="342"/>
        <v>2.6768318820366752</v>
      </c>
      <c r="K874" s="54">
        <f t="shared" si="342"/>
        <v>2.5168914076470532</v>
      </c>
      <c r="L874" s="54">
        <f t="shared" si="342"/>
        <v>2.4161234439580728</v>
      </c>
      <c r="M874" s="54">
        <f t="shared" si="342"/>
        <v>2.3597372474411493</v>
      </c>
      <c r="N874" s="54">
        <f t="shared" si="342"/>
        <v>2.3359487279783782</v>
      </c>
      <c r="O874" s="54">
        <f t="shared" si="342"/>
        <v>2.3354314676540104</v>
      </c>
      <c r="P874" s="54">
        <f t="shared" si="342"/>
        <v>2.3508618350451043</v>
      </c>
      <c r="Q874" s="54">
        <f t="shared" si="342"/>
        <v>2.3765427115833226</v>
      </c>
      <c r="R874" s="54">
        <f t="shared" si="342"/>
        <v>2.4080928239414803</v>
      </c>
      <c r="S874" s="54">
        <f t="shared" si="343"/>
        <v>2.4421907653050923</v>
      </c>
      <c r="T874" s="54">
        <f t="shared" si="343"/>
        <v>2.4763645488307482</v>
      </c>
      <c r="U874" s="54">
        <f t="shared" si="343"/>
        <v>2.5088190194136892</v>
      </c>
      <c r="V874" s="54">
        <f t="shared" si="343"/>
        <v>2.5382946981543633</v>
      </c>
      <c r="W874" s="54">
        <f t="shared" si="343"/>
        <v>2.5639526840974529</v>
      </c>
      <c r="X874" s="54">
        <f t="shared" si="343"/>
        <v>2.5852811207879958</v>
      </c>
      <c r="Y874" s="54">
        <f t="shared" si="343"/>
        <v>2.6020194770737568</v>
      </c>
      <c r="Z874" s="54">
        <f t="shared" si="343"/>
        <v>2.6140975144810374</v>
      </c>
      <c r="AA874" s="54">
        <f t="shared" si="343"/>
        <v>2.6215863360925331</v>
      </c>
      <c r="AB874" s="54">
        <f t="shared" si="343"/>
        <v>2.6246593499590141</v>
      </c>
      <c r="AC874" s="54">
        <f t="shared" si="344"/>
        <v>2.6235613470323038</v>
      </c>
      <c r="AD874" s="54">
        <f t="shared" si="344"/>
        <v>2.6185842006909859</v>
      </c>
      <c r="AE874" s="54">
        <f t="shared" si="344"/>
        <v>2.6100479516632777</v>
      </c>
      <c r="AF874" s="54">
        <f t="shared" si="344"/>
        <v>2.598286256568076</v>
      </c>
      <c r="AG874" s="54">
        <f t="shared" si="344"/>
        <v>2.5836353571725104</v>
      </c>
      <c r="AH874" s="54">
        <f t="shared" si="344"/>
        <v>2.5664258765162371</v>
      </c>
      <c r="AI874" s="54">
        <f t="shared" si="344"/>
        <v>2.5469768720941905</v>
      </c>
      <c r="AJ874" s="54">
        <f t="shared" si="344"/>
        <v>2.5255916793754229</v>
      </c>
      <c r="AK874" s="54">
        <f t="shared" si="344"/>
        <v>2.5025551644791966</v>
      </c>
      <c r="AL874" s="54">
        <f t="shared" si="344"/>
        <v>2.4781320757017831</v>
      </c>
      <c r="AN874" s="55">
        <f t="shared" si="330"/>
        <v>-4.5830000000000037E-2</v>
      </c>
      <c r="AO874" s="55">
        <f t="shared" si="331"/>
        <v>4.0129999999999999E-2</v>
      </c>
      <c r="AP874" s="55">
        <f t="shared" si="332"/>
        <v>57.411549999999998</v>
      </c>
      <c r="AQ874" s="55">
        <f t="shared" si="333"/>
        <v>-57.942540000000001</v>
      </c>
      <c r="AR874" s="55">
        <f t="shared" si="334"/>
        <v>1.2885999999999997</v>
      </c>
      <c r="AS874" s="55">
        <f t="shared" si="335"/>
        <v>-1.1648100000000001</v>
      </c>
    </row>
    <row r="875" spans="1:45" ht="13.5" customHeight="1">
      <c r="A875" s="51">
        <v>865</v>
      </c>
      <c r="B875" s="52">
        <v>45069</v>
      </c>
      <c r="C875" s="53">
        <v>0.64344999999999997</v>
      </c>
      <c r="D875" s="53">
        <v>2.6189200000000001</v>
      </c>
      <c r="E875" s="53">
        <v>29.970600000000001</v>
      </c>
      <c r="F875" s="53">
        <v>-27.83</v>
      </c>
      <c r="G875" s="53">
        <v>7.7805200000000001</v>
      </c>
      <c r="H875" s="53">
        <v>6.5601500000000001</v>
      </c>
      <c r="I875" s="54">
        <f t="shared" si="342"/>
        <v>2.9522986907589059</v>
      </c>
      <c r="J875" s="54">
        <f t="shared" si="342"/>
        <v>2.7331423087025688</v>
      </c>
      <c r="K875" s="54">
        <f t="shared" si="342"/>
        <v>2.5845523448587917</v>
      </c>
      <c r="L875" s="54">
        <f t="shared" si="342"/>
        <v>2.4900589440598653</v>
      </c>
      <c r="M875" s="54">
        <f t="shared" si="342"/>
        <v>2.4363950377116392</v>
      </c>
      <c r="N875" s="54">
        <f t="shared" si="342"/>
        <v>2.4129319404772822</v>
      </c>
      <c r="O875" s="54">
        <f t="shared" si="342"/>
        <v>2.4112086858603696</v>
      </c>
      <c r="P875" s="54">
        <f t="shared" si="342"/>
        <v>2.424540123390349</v>
      </c>
      <c r="Q875" s="54">
        <f t="shared" si="342"/>
        <v>2.4476911297203099</v>
      </c>
      <c r="R875" s="54">
        <f t="shared" si="342"/>
        <v>2.4766062601837291</v>
      </c>
      <c r="S875" s="54">
        <f t="shared" si="343"/>
        <v>2.5081858396490251</v>
      </c>
      <c r="T875" s="54">
        <f t="shared" si="343"/>
        <v>2.5401009073418006</v>
      </c>
      <c r="U875" s="54">
        <f t="shared" si="343"/>
        <v>2.5706406283866983</v>
      </c>
      <c r="V875" s="54">
        <f t="shared" si="343"/>
        <v>2.5985867980908885</v>
      </c>
      <c r="W875" s="54">
        <f t="shared" si="343"/>
        <v>2.6231109214686406</v>
      </c>
      <c r="X875" s="54">
        <f t="shared" si="343"/>
        <v>2.6436900740159102</v>
      </c>
      <c r="Y875" s="54">
        <f t="shared" si="343"/>
        <v>2.6600383605408737</v>
      </c>
      <c r="Z875" s="54">
        <f t="shared" si="343"/>
        <v>2.6720513041524194</v>
      </c>
      <c r="AA875" s="54">
        <f t="shared" si="343"/>
        <v>2.6797609319278655</v>
      </c>
      <c r="AB875" s="54">
        <f t="shared" si="343"/>
        <v>2.6832996897410553</v>
      </c>
      <c r="AC875" s="54">
        <f t="shared" si="344"/>
        <v>2.6828716267750492</v>
      </c>
      <c r="AD875" s="54">
        <f t="shared" si="344"/>
        <v>2.6787295493159942</v>
      </c>
      <c r="AE875" s="54">
        <f t="shared" si="344"/>
        <v>2.6711570611146875</v>
      </c>
      <c r="AF875" s="54">
        <f t="shared" si="344"/>
        <v>2.6604545903442576</v>
      </c>
      <c r="AG875" s="54">
        <f t="shared" si="344"/>
        <v>2.6469286564291252</v>
      </c>
      <c r="AH875" s="54">
        <f t="shared" si="344"/>
        <v>2.6308837583915388</v>
      </c>
      <c r="AI875" s="54">
        <f t="shared" si="344"/>
        <v>2.6126163737688239</v>
      </c>
      <c r="AJ875" s="54">
        <f t="shared" si="344"/>
        <v>2.5924106469064734</v>
      </c>
      <c r="AK875" s="54">
        <f t="shared" si="344"/>
        <v>2.5705354203298123</v>
      </c>
      <c r="AL875" s="54">
        <f t="shared" si="344"/>
        <v>2.5472423253058398</v>
      </c>
      <c r="AN875" s="55">
        <f t="shared" si="330"/>
        <v>6.2819999999999987E-2</v>
      </c>
      <c r="AO875" s="55">
        <f t="shared" si="331"/>
        <v>-5.2979999999999805E-2</v>
      </c>
      <c r="AP875" s="55">
        <f t="shared" si="332"/>
        <v>-2.9399999999998983E-2</v>
      </c>
      <c r="AQ875" s="55">
        <f t="shared" si="333"/>
        <v>0.15715000000000146</v>
      </c>
      <c r="AR875" s="55">
        <f t="shared" si="334"/>
        <v>0.18222000000000005</v>
      </c>
      <c r="AS875" s="55">
        <f t="shared" si="335"/>
        <v>0.1868300000000005</v>
      </c>
    </row>
    <row r="876" spans="1:45" ht="13.5" customHeight="1">
      <c r="A876" s="51">
        <v>866</v>
      </c>
      <c r="B876" s="52">
        <v>45070</v>
      </c>
      <c r="C876" s="53">
        <v>0.60982999999999998</v>
      </c>
      <c r="D876" s="53">
        <v>2.6708400000000001</v>
      </c>
      <c r="E876" s="53">
        <v>30</v>
      </c>
      <c r="F876" s="53">
        <v>-27.92182</v>
      </c>
      <c r="G876" s="53">
        <v>7.7040699999999998</v>
      </c>
      <c r="H876" s="53">
        <v>6.4870000000000001</v>
      </c>
      <c r="I876" s="54">
        <f t="shared" si="342"/>
        <v>2.9578175893183785</v>
      </c>
      <c r="J876" s="54">
        <f t="shared" si="342"/>
        <v>2.7295860696792658</v>
      </c>
      <c r="K876" s="54">
        <f t="shared" si="342"/>
        <v>2.5746746956129947</v>
      </c>
      <c r="L876" s="54">
        <f t="shared" si="342"/>
        <v>2.4758754033855457</v>
      </c>
      <c r="M876" s="54">
        <f t="shared" si="342"/>
        <v>2.4193533061460482</v>
      </c>
      <c r="N876" s="54">
        <f t="shared" si="342"/>
        <v>2.3940469566868643</v>
      </c>
      <c r="O876" s="54">
        <f t="shared" si="342"/>
        <v>2.3911691499099872</v>
      </c>
      <c r="P876" s="54">
        <f t="shared" si="342"/>
        <v>2.4037920468189684</v>
      </c>
      <c r="Q876" s="54">
        <f t="shared" si="342"/>
        <v>2.4265029490887571</v>
      </c>
      <c r="R876" s="54">
        <f t="shared" si="342"/>
        <v>2.4551192080980329</v>
      </c>
      <c r="S876" s="54">
        <f t="shared" si="343"/>
        <v>2.486452574318271</v>
      </c>
      <c r="T876" s="54">
        <f t="shared" si="343"/>
        <v>2.518114832775991</v>
      </c>
      <c r="U876" s="54">
        <f t="shared" si="343"/>
        <v>2.5483578709583732</v>
      </c>
      <c r="V876" s="54">
        <f t="shared" si="343"/>
        <v>2.5759424235571817</v>
      </c>
      <c r="W876" s="54">
        <f t="shared" si="343"/>
        <v>2.6000306648684486</v>
      </c>
      <c r="X876" s="54">
        <f t="shared" si="343"/>
        <v>2.6200986008230265</v>
      </c>
      <c r="Y876" s="54">
        <f t="shared" si="343"/>
        <v>2.6358648708660484</v>
      </c>
      <c r="Z876" s="54">
        <f t="shared" si="343"/>
        <v>2.647233124190655</v>
      </c>
      <c r="AA876" s="54">
        <f t="shared" si="343"/>
        <v>2.6542456012421365</v>
      </c>
      <c r="AB876" s="54">
        <f t="shared" si="343"/>
        <v>2.6570459435715872</v>
      </c>
      <c r="AC876" s="54">
        <f t="shared" si="344"/>
        <v>2.6558495845839882</v>
      </c>
      <c r="AD876" s="54">
        <f t="shared" si="344"/>
        <v>2.6509203502765057</v>
      </c>
      <c r="AE876" s="54">
        <f t="shared" si="344"/>
        <v>2.6425521309831987</v>
      </c>
      <c r="AF876" s="54">
        <f t="shared" si="344"/>
        <v>2.6310546794419878</v>
      </c>
      <c r="AG876" s="54">
        <f t="shared" si="344"/>
        <v>2.616742753110147</v>
      </c>
      <c r="AH876" s="54">
        <f t="shared" si="344"/>
        <v>2.5999279545893614</v>
      </c>
      <c r="AI876" s="54">
        <f t="shared" si="344"/>
        <v>2.5809127375196734</v>
      </c>
      <c r="AJ876" s="54">
        <f t="shared" si="344"/>
        <v>2.5599861399419623</v>
      </c>
      <c r="AK876" s="54">
        <f t="shared" si="344"/>
        <v>2.5374208859337966</v>
      </c>
      <c r="AL876" s="54">
        <f t="shared" si="344"/>
        <v>2.5134715618428061</v>
      </c>
      <c r="AN876" s="55">
        <f t="shared" si="330"/>
        <v>-3.3619999999999983E-2</v>
      </c>
      <c r="AO876" s="55">
        <f t="shared" si="331"/>
        <v>5.1919999999999966E-2</v>
      </c>
      <c r="AP876" s="55">
        <f t="shared" si="332"/>
        <v>2.9399999999998983E-2</v>
      </c>
      <c r="AQ876" s="55">
        <f t="shared" si="333"/>
        <v>-9.1820000000002011E-2</v>
      </c>
      <c r="AR876" s="55">
        <f t="shared" si="334"/>
        <v>-7.6450000000000351E-2</v>
      </c>
      <c r="AS876" s="55">
        <f t="shared" si="335"/>
        <v>-7.3150000000000048E-2</v>
      </c>
    </row>
    <row r="877" spans="1:45" ht="13.5" customHeight="1">
      <c r="A877" s="51">
        <v>867</v>
      </c>
      <c r="B877" s="52">
        <v>45071</v>
      </c>
      <c r="C877" s="53">
        <v>0.63495999999999997</v>
      </c>
      <c r="D877" s="53">
        <v>2.6730100000000001</v>
      </c>
      <c r="E877" s="53">
        <v>30</v>
      </c>
      <c r="F877" s="53">
        <v>-27.933060000000001</v>
      </c>
      <c r="G877" s="53">
        <v>7.8194100000000004</v>
      </c>
      <c r="H877" s="53">
        <v>6.59659</v>
      </c>
      <c r="I877" s="54">
        <f t="shared" si="342"/>
        <v>2.9914939448165789</v>
      </c>
      <c r="J877" s="54">
        <f t="shared" si="342"/>
        <v>2.7660963247570662</v>
      </c>
      <c r="K877" s="54">
        <f t="shared" si="342"/>
        <v>2.611589449133735</v>
      </c>
      <c r="L877" s="54">
        <f t="shared" si="342"/>
        <v>2.5116064630280164</v>
      </c>
      <c r="M877" s="54">
        <f t="shared" si="342"/>
        <v>2.4529396154221139</v>
      </c>
      <c r="N877" s="54">
        <f t="shared" si="342"/>
        <v>2.424987042021864</v>
      </c>
      <c r="O877" s="54">
        <f t="shared" si="342"/>
        <v>2.4192909005438095</v>
      </c>
      <c r="P877" s="54">
        <f t="shared" si="342"/>
        <v>2.4291523425973001</v>
      </c>
      <c r="Q877" s="54">
        <f t="shared" si="342"/>
        <v>2.4493110520693886</v>
      </c>
      <c r="R877" s="54">
        <f t="shared" si="342"/>
        <v>2.4756789849125447</v>
      </c>
      <c r="S877" s="54">
        <f t="shared" si="343"/>
        <v>2.5051195604108241</v>
      </c>
      <c r="T877" s="54">
        <f t="shared" si="343"/>
        <v>2.5352649227891249</v>
      </c>
      <c r="U877" s="54">
        <f t="shared" si="343"/>
        <v>2.5643650514266554</v>
      </c>
      <c r="V877" s="54">
        <f t="shared" si="343"/>
        <v>2.5911634794494756</v>
      </c>
      <c r="W877" s="54">
        <f t="shared" si="343"/>
        <v>2.6147952109319288</v>
      </c>
      <c r="X877" s="54">
        <f t="shared" si="343"/>
        <v>2.6347031291664038</v>
      </c>
      <c r="Y877" s="54">
        <f t="shared" si="343"/>
        <v>2.6505697818927416</v>
      </c>
      <c r="Z877" s="54">
        <f t="shared" si="343"/>
        <v>2.6622619305389934</v>
      </c>
      <c r="AA877" s="54">
        <f t="shared" si="343"/>
        <v>2.6697856734658574</v>
      </c>
      <c r="AB877" s="54">
        <f t="shared" si="343"/>
        <v>2.6732503098740219</v>
      </c>
      <c r="AC877" s="54">
        <f t="shared" si="344"/>
        <v>2.6728394115757679</v>
      </c>
      <c r="AD877" s="54">
        <f t="shared" si="344"/>
        <v>2.6687878228719875</v>
      </c>
      <c r="AE877" s="54">
        <f t="shared" si="344"/>
        <v>2.6613635216328593</v>
      </c>
      <c r="AF877" s="54">
        <f t="shared" si="344"/>
        <v>2.6508534535675885</v>
      </c>
      <c r="AG877" s="54">
        <f t="shared" si="344"/>
        <v>2.6375526018568083</v>
      </c>
      <c r="AH877" s="54">
        <f t="shared" si="344"/>
        <v>2.6217556802789375</v>
      </c>
      <c r="AI877" s="54">
        <f t="shared" si="344"/>
        <v>2.6037509434774488</v>
      </c>
      <c r="AJ877" s="54">
        <f t="shared" si="344"/>
        <v>2.5838156962978607</v>
      </c>
      <c r="AK877" s="54">
        <f t="shared" si="344"/>
        <v>2.5622131578884861</v>
      </c>
      <c r="AL877" s="54">
        <f t="shared" si="344"/>
        <v>2.5391903978058741</v>
      </c>
      <c r="AN877" s="55">
        <f t="shared" si="330"/>
        <v>2.5129999999999986E-2</v>
      </c>
      <c r="AO877" s="55">
        <f t="shared" si="331"/>
        <v>2.1700000000000053E-3</v>
      </c>
      <c r="AP877" s="55">
        <f t="shared" si="332"/>
        <v>0</v>
      </c>
      <c r="AQ877" s="55">
        <f t="shared" si="333"/>
        <v>-1.1240000000000805E-2</v>
      </c>
      <c r="AR877" s="55">
        <f t="shared" si="334"/>
        <v>0.11534000000000066</v>
      </c>
      <c r="AS877" s="55">
        <f t="shared" si="335"/>
        <v>0.10958999999999985</v>
      </c>
    </row>
    <row r="878" spans="1:45" ht="13.5" customHeight="1">
      <c r="A878" s="51">
        <v>868</v>
      </c>
      <c r="B878" s="52">
        <v>45072</v>
      </c>
      <c r="C878" s="53">
        <v>0.67774999999999996</v>
      </c>
      <c r="D878" s="53">
        <v>2.6526000000000001</v>
      </c>
      <c r="E878" s="53">
        <v>29.980370000000001</v>
      </c>
      <c r="F878" s="53">
        <v>-27.872440000000001</v>
      </c>
      <c r="G878" s="53">
        <v>7.64968</v>
      </c>
      <c r="H878" s="53">
        <v>6.4394200000000001</v>
      </c>
      <c r="I878" s="54">
        <f t="shared" si="342"/>
        <v>3.008507596844316</v>
      </c>
      <c r="J878" s="54">
        <f t="shared" si="342"/>
        <v>2.7820943904802036</v>
      </c>
      <c r="K878" s="54">
        <f t="shared" si="342"/>
        <v>2.6294431180441853</v>
      </c>
      <c r="L878" s="54">
        <f t="shared" si="342"/>
        <v>2.5330812682631585</v>
      </c>
      <c r="M878" s="54">
        <f t="shared" si="342"/>
        <v>2.4789883008078588</v>
      </c>
      <c r="N878" s="54">
        <f t="shared" si="342"/>
        <v>2.4559773803556162</v>
      </c>
      <c r="O878" s="54">
        <f t="shared" si="342"/>
        <v>2.4551814960744904</v>
      </c>
      <c r="P878" s="54">
        <f t="shared" si="342"/>
        <v>2.4696270098434603</v>
      </c>
      <c r="Q878" s="54">
        <f t="shared" si="342"/>
        <v>2.4938803582506903</v>
      </c>
      <c r="R878" s="54">
        <f t="shared" si="342"/>
        <v>2.52375589916557</v>
      </c>
      <c r="S878" s="54">
        <f t="shared" si="343"/>
        <v>2.5560748070540313</v>
      </c>
      <c r="T878" s="54">
        <f t="shared" si="343"/>
        <v>2.588466536179487</v>
      </c>
      <c r="U878" s="54">
        <f t="shared" si="343"/>
        <v>2.6192057332096237</v>
      </c>
      <c r="V878" s="54">
        <f t="shared" si="343"/>
        <v>2.6470786293910997</v>
      </c>
      <c r="W878" s="54">
        <f t="shared" si="343"/>
        <v>2.6712739103145928</v>
      </c>
      <c r="X878" s="54">
        <f t="shared" si="343"/>
        <v>2.691293876312975</v>
      </c>
      <c r="Y878" s="54">
        <f t="shared" si="343"/>
        <v>2.7068823923950589</v>
      </c>
      <c r="Z878" s="54">
        <f t="shared" si="343"/>
        <v>2.7179667033808794</v>
      </c>
      <c r="AA878" s="54">
        <f t="shared" si="343"/>
        <v>2.7246106745642074</v>
      </c>
      <c r="AB878" s="54">
        <f t="shared" si="343"/>
        <v>2.7269774251711683</v>
      </c>
      <c r="AC878" s="54">
        <f t="shared" si="344"/>
        <v>2.7252996632864246</v>
      </c>
      <c r="AD878" s="54">
        <f t="shared" si="344"/>
        <v>2.7198563170809864</v>
      </c>
      <c r="AE878" s="54">
        <f t="shared" si="344"/>
        <v>2.7109542968081612</v>
      </c>
      <c r="AF878" s="54">
        <f t="shared" si="344"/>
        <v>2.6989144224996604</v>
      </c>
      <c r="AG878" s="54">
        <f t="shared" si="344"/>
        <v>2.6840607198114768</v>
      </c>
      <c r="AH878" s="54">
        <f t="shared" si="344"/>
        <v>2.6667124262917641</v>
      </c>
      <c r="AI878" s="54">
        <f t="shared" si="344"/>
        <v>2.6471781669035579</v>
      </c>
      <c r="AJ878" s="54">
        <f t="shared" si="344"/>
        <v>2.6257518546728971</v>
      </c>
      <c r="AK878" s="54">
        <f t="shared" si="344"/>
        <v>2.6027099530005025</v>
      </c>
      <c r="AL878" s="54">
        <f t="shared" si="344"/>
        <v>2.57830980312891</v>
      </c>
      <c r="AN878" s="55">
        <f t="shared" si="330"/>
        <v>4.2789999999999995E-2</v>
      </c>
      <c r="AO878" s="55">
        <f t="shared" si="331"/>
        <v>-2.0410000000000039E-2</v>
      </c>
      <c r="AP878" s="55">
        <f t="shared" si="332"/>
        <v>-1.962999999999937E-2</v>
      </c>
      <c r="AQ878" s="55">
        <f t="shared" si="333"/>
        <v>6.0620000000000118E-2</v>
      </c>
      <c r="AR878" s="55">
        <f t="shared" si="334"/>
        <v>-0.16973000000000038</v>
      </c>
      <c r="AS878" s="55">
        <f t="shared" si="335"/>
        <v>-0.15716999999999981</v>
      </c>
    </row>
    <row r="879" spans="1:45" ht="13.5" customHeight="1">
      <c r="A879" s="51">
        <v>869</v>
      </c>
      <c r="B879" s="52">
        <v>45075</v>
      </c>
      <c r="C879" s="53">
        <v>0.61660000000000004</v>
      </c>
      <c r="D879" s="53">
        <v>2.7446600000000001</v>
      </c>
      <c r="E879" s="53">
        <v>30</v>
      </c>
      <c r="F879" s="53">
        <v>-27.995930000000001</v>
      </c>
      <c r="G879" s="53">
        <v>7.7639899999999997</v>
      </c>
      <c r="H879" s="53">
        <v>6.5487900000000003</v>
      </c>
      <c r="I879" s="54">
        <f t="shared" si="342"/>
        <v>3.033841040780807</v>
      </c>
      <c r="J879" s="54">
        <f t="shared" si="342"/>
        <v>2.79994092007734</v>
      </c>
      <c r="K879" s="54">
        <f t="shared" si="342"/>
        <v>2.6387904020537389</v>
      </c>
      <c r="L879" s="54">
        <f t="shared" si="342"/>
        <v>2.5335694535059021</v>
      </c>
      <c r="M879" s="54">
        <f t="shared" si="342"/>
        <v>2.4707194333279521</v>
      </c>
      <c r="N879" s="54">
        <f t="shared" si="342"/>
        <v>2.4393687569160942</v>
      </c>
      <c r="O879" s="54">
        <f t="shared" si="342"/>
        <v>2.4308539758667749</v>
      </c>
      <c r="P879" s="54">
        <f t="shared" si="342"/>
        <v>2.4383210159610496</v>
      </c>
      <c r="Q879" s="54">
        <f t="shared" si="342"/>
        <v>2.4563936920615461</v>
      </c>
      <c r="R879" s="54">
        <f t="shared" si="342"/>
        <v>2.480898631342658</v>
      </c>
      <c r="S879" s="54">
        <f t="shared" si="343"/>
        <v>2.50863744085148</v>
      </c>
      <c r="T879" s="54">
        <f t="shared" si="343"/>
        <v>2.5371983982478543</v>
      </c>
      <c r="U879" s="54">
        <f t="shared" si="343"/>
        <v>2.5648011652544334</v>
      </c>
      <c r="V879" s="54">
        <f t="shared" si="343"/>
        <v>2.5901690555134369</v>
      </c>
      <c r="W879" s="54">
        <f t="shared" si="343"/>
        <v>2.6124242608124693</v>
      </c>
      <c r="X879" s="54">
        <f t="shared" si="343"/>
        <v>2.6310021763372617</v>
      </c>
      <c r="Y879" s="54">
        <f t="shared" si="343"/>
        <v>2.6455815874108977</v>
      </c>
      <c r="Z879" s="54">
        <f t="shared" si="343"/>
        <v>2.6560280046560427</v>
      </c>
      <c r="AA879" s="54">
        <f t="shared" si="343"/>
        <v>2.662347876588818</v>
      </c>
      <c r="AB879" s="54">
        <f t="shared" si="343"/>
        <v>2.6646517809893799</v>
      </c>
      <c r="AC879" s="54">
        <f t="shared" si="344"/>
        <v>2.6631250097465564</v>
      </c>
      <c r="AD879" s="54">
        <f t="shared" si="344"/>
        <v>2.6580042253639062</v>
      </c>
      <c r="AE879" s="54">
        <f t="shared" si="344"/>
        <v>2.6495590886781448</v>
      </c>
      <c r="AF879" s="54">
        <f t="shared" si="344"/>
        <v>2.638077943135392</v>
      </c>
      <c r="AG879" s="54">
        <f t="shared" si="344"/>
        <v>2.6238567967525173</v>
      </c>
      <c r="AH879" s="54">
        <f t="shared" si="344"/>
        <v>2.6071909733655563</v>
      </c>
      <c r="AI879" s="54">
        <f t="shared" si="344"/>
        <v>2.5883689139183286</v>
      </c>
      <c r="AJ879" s="54">
        <f t="shared" si="344"/>
        <v>2.5676676997420165</v>
      </c>
      <c r="AK879" s="54">
        <f t="shared" si="344"/>
        <v>2.5453499458707611</v>
      </c>
      <c r="AL879" s="54">
        <f t="shared" si="344"/>
        <v>2.5216617758375914</v>
      </c>
      <c r="AN879" s="55">
        <f t="shared" si="330"/>
        <v>-6.1149999999999927E-2</v>
      </c>
      <c r="AO879" s="55">
        <f t="shared" si="331"/>
        <v>9.2060000000000031E-2</v>
      </c>
      <c r="AP879" s="55">
        <f t="shared" si="332"/>
        <v>1.962999999999937E-2</v>
      </c>
      <c r="AQ879" s="55">
        <f t="shared" si="333"/>
        <v>-0.12349000000000032</v>
      </c>
      <c r="AR879" s="55">
        <f t="shared" si="334"/>
        <v>0.11430999999999969</v>
      </c>
      <c r="AS879" s="55">
        <f t="shared" si="335"/>
        <v>0.10937000000000019</v>
      </c>
    </row>
    <row r="880" spans="1:45" ht="13.5" customHeight="1">
      <c r="A880" s="51">
        <v>870</v>
      </c>
      <c r="B880" s="52">
        <v>45076</v>
      </c>
      <c r="C880" s="53">
        <v>2.6614800000000001</v>
      </c>
      <c r="D880" s="53">
        <v>0.25063999999999997</v>
      </c>
      <c r="E880" s="53">
        <v>14.649089999999999</v>
      </c>
      <c r="F880" s="53">
        <v>-14.83426</v>
      </c>
      <c r="G880" s="53">
        <v>1.1820999999999999</v>
      </c>
      <c r="H880" s="53">
        <v>1.3592599999999999</v>
      </c>
      <c r="I880" s="54">
        <f t="shared" si="342"/>
        <v>3.0356407332478033</v>
      </c>
      <c r="J880" s="54">
        <f t="shared" si="342"/>
        <v>2.7872675165726193</v>
      </c>
      <c r="K880" s="54">
        <f t="shared" si="342"/>
        <v>2.5610027872509482</v>
      </c>
      <c r="L880" s="54">
        <f t="shared" si="342"/>
        <v>2.4254015312231467</v>
      </c>
      <c r="M880" s="54">
        <f t="shared" si="342"/>
        <v>2.3634552501730113</v>
      </c>
      <c r="N880" s="54">
        <f t="shared" si="342"/>
        <v>2.3467702250930884</v>
      </c>
      <c r="O880" s="54">
        <f t="shared" si="342"/>
        <v>2.353836125433971</v>
      </c>
      <c r="P880" s="54">
        <f t="shared" si="342"/>
        <v>2.3714977000773207</v>
      </c>
      <c r="Q880" s="54">
        <f t="shared" si="342"/>
        <v>2.3926158636714803</v>
      </c>
      <c r="R880" s="54">
        <f t="shared" si="342"/>
        <v>2.4136916811281575</v>
      </c>
      <c r="S880" s="54">
        <f t="shared" si="343"/>
        <v>2.4332221476799898</v>
      </c>
      <c r="T880" s="54">
        <f t="shared" si="343"/>
        <v>2.4507170808323209</v>
      </c>
      <c r="U880" s="54">
        <f t="shared" si="343"/>
        <v>2.4661589153702232</v>
      </c>
      <c r="V880" s="54">
        <f t="shared" si="343"/>
        <v>2.47972424234759</v>
      </c>
      <c r="W880" s="54">
        <f t="shared" si="343"/>
        <v>2.4916489794475183</v>
      </c>
      <c r="X880" s="54">
        <f t="shared" si="343"/>
        <v>2.5021681388526087</v>
      </c>
      <c r="Y880" s="54">
        <f t="shared" si="343"/>
        <v>2.5114924230441971</v>
      </c>
      <c r="Z880" s="54">
        <f t="shared" si="343"/>
        <v>2.5198019646207896</v>
      </c>
      <c r="AA880" s="54">
        <f t="shared" si="343"/>
        <v>2.5272473841384171</v>
      </c>
      <c r="AB880" s="54">
        <f t="shared" si="343"/>
        <v>2.5339534836465858</v>
      </c>
      <c r="AC880" s="54">
        <f t="shared" si="344"/>
        <v>2.5400234781957618</v>
      </c>
      <c r="AD880" s="54">
        <f t="shared" si="344"/>
        <v>2.5455429170736794</v>
      </c>
      <c r="AE880" s="54">
        <f t="shared" si="344"/>
        <v>2.5505830224978192</v>
      </c>
      <c r="AF880" s="54">
        <f t="shared" si="344"/>
        <v>2.5552034208134513</v>
      </c>
      <c r="AG880" s="54">
        <f t="shared" si="344"/>
        <v>2.5594543342845366</v>
      </c>
      <c r="AH880" s="54">
        <f t="shared" si="344"/>
        <v>2.5633783259332255</v>
      </c>
      <c r="AI880" s="54">
        <f t="shared" si="344"/>
        <v>2.5670116862725005</v>
      </c>
      <c r="AJ880" s="54">
        <f t="shared" si="344"/>
        <v>2.5703855377228111</v>
      </c>
      <c r="AK880" s="54">
        <f t="shared" si="344"/>
        <v>2.5735267179254695</v>
      </c>
      <c r="AL880" s="54">
        <f t="shared" si="344"/>
        <v>2.5764584900647582</v>
      </c>
      <c r="AN880" s="55">
        <f t="shared" si="330"/>
        <v>2.04488</v>
      </c>
      <c r="AO880" s="55">
        <f t="shared" si="331"/>
        <v>-2.4940199999999999</v>
      </c>
      <c r="AP880" s="55">
        <f t="shared" si="332"/>
        <v>-15.350910000000001</v>
      </c>
      <c r="AQ880" s="55">
        <f t="shared" si="333"/>
        <v>13.161670000000001</v>
      </c>
      <c r="AR880" s="55">
        <f t="shared" si="334"/>
        <v>-6.5818899999999996</v>
      </c>
      <c r="AS880" s="55">
        <f t="shared" si="335"/>
        <v>-5.1895300000000004</v>
      </c>
    </row>
    <row r="881" spans="1:45" ht="13.5" customHeight="1">
      <c r="A881" s="51">
        <v>871</v>
      </c>
      <c r="B881" s="52">
        <v>45077</v>
      </c>
      <c r="C881" s="53">
        <v>0.44523000000000001</v>
      </c>
      <c r="D881" s="53">
        <v>2.8648500000000001</v>
      </c>
      <c r="E881" s="53">
        <v>-25.989699999999999</v>
      </c>
      <c r="F881" s="53">
        <v>28.213329999999999</v>
      </c>
      <c r="G881" s="53">
        <v>6.8289900000000001</v>
      </c>
      <c r="H881" s="53">
        <v>8.22119</v>
      </c>
      <c r="I881" s="54">
        <f t="shared" ref="I881:R890" si="345">IFERROR($C881 + $D881 * (1 - EXP(-I$9 / $G881)) / (I$9 / $G881)+ $E881 * ((1 - EXP(-I$9 / $G881)) / (I$9 / $G881) - EXP(-I$9 / $G881))+ $F881 * ((1 - EXP(-I$9 / $H881)) / (I$9 / $H881) - EXP(-I$9 / $H881)),"n.a")</f>
        <v>2.9661481819516182</v>
      </c>
      <c r="J881" s="54">
        <f t="shared" si="345"/>
        <v>2.7132092288953653</v>
      </c>
      <c r="K881" s="54">
        <f t="shared" si="345"/>
        <v>2.5322343063636183</v>
      </c>
      <c r="L881" s="54">
        <f t="shared" si="345"/>
        <v>2.4076276122291898</v>
      </c>
      <c r="M881" s="54">
        <f t="shared" si="345"/>
        <v>2.3266571181489506</v>
      </c>
      <c r="N881" s="54">
        <f t="shared" si="345"/>
        <v>2.2789748970768846</v>
      </c>
      <c r="O881" s="54">
        <f t="shared" si="345"/>
        <v>2.2562134197502743</v>
      </c>
      <c r="P881" s="54">
        <f t="shared" si="345"/>
        <v>2.251646223111063</v>
      </c>
      <c r="Q881" s="54">
        <f t="shared" si="345"/>
        <v>2.2599030792730996</v>
      </c>
      <c r="R881" s="54">
        <f t="shared" si="345"/>
        <v>2.2767312672278202</v>
      </c>
      <c r="S881" s="54">
        <f t="shared" ref="S881:AB890" si="346">IFERROR($C881 + $D881 * (1 - EXP(-S$9 / $G881)) / (S$9 / $G881)+ $E881 * ((1 - EXP(-S$9 / $G881)) / (S$9 / $G881) - EXP(-S$9 / $G881))+ $F881 * ((1 - EXP(-S$9 / $H881)) / (S$9 / $H881) - EXP(-S$9 / $H881)),"n.a")</f>
        <v>2.298795807309137</v>
      </c>
      <c r="T881" s="54">
        <f t="shared" si="346"/>
        <v>2.3235125916510384</v>
      </c>
      <c r="U881" s="54">
        <f t="shared" si="346"/>
        <v>2.3489092591614611</v>
      </c>
      <c r="V881" s="54">
        <f t="shared" si="346"/>
        <v>2.3735094437799873</v>
      </c>
      <c r="W881" s="54">
        <f t="shared" si="346"/>
        <v>2.3962366895878437</v>
      </c>
      <c r="X881" s="54">
        <f t="shared" si="346"/>
        <v>2.4163348924878063</v>
      </c>
      <c r="Y881" s="54">
        <f t="shared" si="346"/>
        <v>2.4333026100493313</v>
      </c>
      <c r="Z881" s="54">
        <f t="shared" si="346"/>
        <v>2.4468389910329424</v>
      </c>
      <c r="AA881" s="54">
        <f t="shared" si="346"/>
        <v>2.4567994246052365</v>
      </c>
      <c r="AB881" s="54">
        <f t="shared" si="346"/>
        <v>2.4631593053489897</v>
      </c>
      <c r="AC881" s="54">
        <f t="shared" ref="AC881:AL890" si="347">IFERROR($C881 + $D881 * (1 - EXP(-AC$9 / $G881)) / (AC$9 / $G881)+ $E881 * ((1 - EXP(-AC$9 / $G881)) / (AC$9 / $G881) - EXP(-AC$9 / $G881))+ $F881 * ((1 - EXP(-AC$9 / $H881)) / (AC$9 / $H881) - EXP(-AC$9 / $H881)),"n.a")</f>
        <v>2.4659845615749401</v>
      </c>
      <c r="AD881" s="54">
        <f t="shared" si="347"/>
        <v>2.4654078077482469</v>
      </c>
      <c r="AE881" s="54">
        <f t="shared" si="347"/>
        <v>2.4616091626916257</v>
      </c>
      <c r="AF881" s="54">
        <f t="shared" si="347"/>
        <v>2.4548009284364776</v>
      </c>
      <c r="AG881" s="54">
        <f t="shared" si="347"/>
        <v>2.4452154542784754</v>
      </c>
      <c r="AH881" s="54">
        <f t="shared" si="347"/>
        <v>2.4330956202689586</v>
      </c>
      <c r="AI881" s="54">
        <f t="shared" si="347"/>
        <v>2.4186874670377163</v>
      </c>
      <c r="AJ881" s="54">
        <f t="shared" si="347"/>
        <v>2.4022345770548625</v>
      </c>
      <c r="AK881" s="54">
        <f t="shared" si="347"/>
        <v>2.3839738783821005</v>
      </c>
      <c r="AL881" s="54">
        <f t="shared" si="347"/>
        <v>2.364132597496563</v>
      </c>
      <c r="AN881" s="55">
        <f t="shared" si="330"/>
        <v>-2.2162500000000001</v>
      </c>
      <c r="AO881" s="55">
        <f t="shared" si="331"/>
        <v>2.6142099999999999</v>
      </c>
      <c r="AP881" s="55">
        <f t="shared" si="332"/>
        <v>-40.63879</v>
      </c>
      <c r="AQ881" s="55">
        <f t="shared" si="333"/>
        <v>43.04759</v>
      </c>
      <c r="AR881" s="55">
        <f t="shared" si="334"/>
        <v>5.64689</v>
      </c>
      <c r="AS881" s="55">
        <f t="shared" si="335"/>
        <v>6.8619300000000001</v>
      </c>
    </row>
    <row r="882" spans="1:45" ht="13.5" customHeight="1">
      <c r="A882" s="51">
        <v>872</v>
      </c>
      <c r="B882" s="52">
        <v>45078</v>
      </c>
      <c r="C882" s="53">
        <v>0.47860999999999998</v>
      </c>
      <c r="D882" s="53">
        <v>2.90354</v>
      </c>
      <c r="E882" s="53">
        <v>-27.903700000000001</v>
      </c>
      <c r="F882" s="53">
        <v>29.989609999999999</v>
      </c>
      <c r="G882" s="53">
        <v>6.1916099999999998</v>
      </c>
      <c r="H882" s="53">
        <v>7.4755900000000004</v>
      </c>
      <c r="I882" s="54">
        <f t="shared" si="345"/>
        <v>2.9706180853743929</v>
      </c>
      <c r="J882" s="54">
        <f t="shared" si="345"/>
        <v>2.6786836069922466</v>
      </c>
      <c r="K882" s="54">
        <f t="shared" si="345"/>
        <v>2.479086212764166</v>
      </c>
      <c r="L882" s="54">
        <f t="shared" si="345"/>
        <v>2.3499316002877899</v>
      </c>
      <c r="M882" s="54">
        <f t="shared" si="345"/>
        <v>2.2737197410181809</v>
      </c>
      <c r="N882" s="54">
        <f t="shared" si="345"/>
        <v>2.2365402334592206</v>
      </c>
      <c r="O882" s="54">
        <f t="shared" si="345"/>
        <v>2.2274070117664158</v>
      </c>
      <c r="P882" s="54">
        <f t="shared" si="345"/>
        <v>2.2377091419710347</v>
      </c>
      <c r="Q882" s="54">
        <f t="shared" si="345"/>
        <v>2.2607582255405809</v>
      </c>
      <c r="R882" s="54">
        <f t="shared" si="345"/>
        <v>2.2914161122015262</v>
      </c>
      <c r="S882" s="54">
        <f t="shared" si="346"/>
        <v>2.325789296282105</v>
      </c>
      <c r="T882" s="54">
        <f t="shared" si="346"/>
        <v>2.3609786138185438</v>
      </c>
      <c r="U882" s="54">
        <f t="shared" si="346"/>
        <v>2.394874739257272</v>
      </c>
      <c r="V882" s="54">
        <f t="shared" si="346"/>
        <v>2.4259915580971914</v>
      </c>
      <c r="W882" s="54">
        <f t="shared" si="346"/>
        <v>2.4533308135855769</v>
      </c>
      <c r="X882" s="54">
        <f t="shared" si="346"/>
        <v>2.47627253235488</v>
      </c>
      <c r="Y882" s="54">
        <f t="shared" si="346"/>
        <v>2.4944866600054469</v>
      </c>
      <c r="Z882" s="54">
        <f t="shared" si="346"/>
        <v>2.5078621120282776</v>
      </c>
      <c r="AA882" s="54">
        <f t="shared" si="346"/>
        <v>2.5164500924844981</v>
      </c>
      <c r="AB882" s="54">
        <f t="shared" si="346"/>
        <v>2.5204190730221327</v>
      </c>
      <c r="AC882" s="54">
        <f t="shared" si="347"/>
        <v>2.5200192753725368</v>
      </c>
      <c r="AD882" s="54">
        <f t="shared" si="347"/>
        <v>2.5155548759446207</v>
      </c>
      <c r="AE882" s="54">
        <f t="shared" si="347"/>
        <v>2.5073624637279339</v>
      </c>
      <c r="AF882" s="54">
        <f t="shared" si="347"/>
        <v>2.4957945426825798</v>
      </c>
      <c r="AG882" s="54">
        <f t="shared" si="347"/>
        <v>2.4812070857487862</v>
      </c>
      <c r="AH882" s="54">
        <f t="shared" si="347"/>
        <v>2.463950326784671</v>
      </c>
      <c r="AI882" s="54">
        <f t="shared" si="347"/>
        <v>2.4443621252058163</v>
      </c>
      <c r="AJ882" s="54">
        <f t="shared" si="347"/>
        <v>2.4227633609440344</v>
      </c>
      <c r="AK882" s="54">
        <f t="shared" si="347"/>
        <v>2.3994549188307488</v>
      </c>
      <c r="AL882" s="54">
        <f t="shared" si="347"/>
        <v>2.3747159052153908</v>
      </c>
      <c r="AN882" s="55">
        <f t="shared" si="330"/>
        <v>3.3379999999999965E-2</v>
      </c>
      <c r="AO882" s="55">
        <f t="shared" si="331"/>
        <v>3.8689999999999891E-2</v>
      </c>
      <c r="AP882" s="55">
        <f t="shared" si="332"/>
        <v>-1.9140000000000015</v>
      </c>
      <c r="AQ882" s="55">
        <f t="shared" si="333"/>
        <v>1.7762799999999999</v>
      </c>
      <c r="AR882" s="55">
        <f t="shared" si="334"/>
        <v>-0.63738000000000028</v>
      </c>
      <c r="AS882" s="55">
        <f t="shared" si="335"/>
        <v>-0.7455999999999996</v>
      </c>
    </row>
    <row r="883" spans="1:45" ht="13.5" customHeight="1">
      <c r="A883" s="51">
        <v>873</v>
      </c>
      <c r="B883" s="52">
        <v>45079</v>
      </c>
      <c r="C883" s="53">
        <v>0.47604999999999997</v>
      </c>
      <c r="D883" s="53">
        <v>2.9287800000000002</v>
      </c>
      <c r="E883" s="53">
        <v>-27.956379999999999</v>
      </c>
      <c r="F883" s="53">
        <v>29.970359999999999</v>
      </c>
      <c r="G883" s="53">
        <v>6.1722799999999998</v>
      </c>
      <c r="H883" s="53">
        <v>7.4751200000000004</v>
      </c>
      <c r="I883" s="54">
        <f t="shared" si="345"/>
        <v>2.980127647399172</v>
      </c>
      <c r="J883" s="54">
        <f t="shared" si="345"/>
        <v>2.678597710228483</v>
      </c>
      <c r="K883" s="54">
        <f t="shared" si="345"/>
        <v>2.4721959994976306</v>
      </c>
      <c r="L883" s="54">
        <f t="shared" si="345"/>
        <v>2.3383995302911953</v>
      </c>
      <c r="M883" s="54">
        <f t="shared" si="345"/>
        <v>2.2592058120816585</v>
      </c>
      <c r="N883" s="54">
        <f t="shared" si="345"/>
        <v>2.2203044575105162</v>
      </c>
      <c r="O883" s="54">
        <f t="shared" si="345"/>
        <v>2.2103924304717628</v>
      </c>
      <c r="P883" s="54">
        <f t="shared" si="345"/>
        <v>2.2206089149850241</v>
      </c>
      <c r="Q883" s="54">
        <f t="shared" si="345"/>
        <v>2.2440697026231264</v>
      </c>
      <c r="R883" s="54">
        <f t="shared" si="345"/>
        <v>2.2754842855128885</v>
      </c>
      <c r="S883" s="54">
        <f t="shared" si="346"/>
        <v>2.3108416031939321</v>
      </c>
      <c r="T883" s="54">
        <f t="shared" si="346"/>
        <v>2.3471527084519987</v>
      </c>
      <c r="U883" s="54">
        <f t="shared" si="346"/>
        <v>2.3822405601162959</v>
      </c>
      <c r="V883" s="54">
        <f t="shared" si="346"/>
        <v>2.4145687791481603</v>
      </c>
      <c r="W883" s="54">
        <f t="shared" si="346"/>
        <v>2.4431025682441536</v>
      </c>
      <c r="X883" s="54">
        <f t="shared" si="346"/>
        <v>2.4671961368432669</v>
      </c>
      <c r="Y883" s="54">
        <f t="shared" si="346"/>
        <v>2.4865019284250245</v>
      </c>
      <c r="Z883" s="54">
        <f t="shared" si="346"/>
        <v>2.5008977452602936</v>
      </c>
      <c r="AA883" s="54">
        <f t="shared" si="346"/>
        <v>2.5104285325382421</v>
      </c>
      <c r="AB883" s="54">
        <f t="shared" si="346"/>
        <v>2.5152601402557933</v>
      </c>
      <c r="AC883" s="54">
        <f t="shared" si="347"/>
        <v>2.5156428452642823</v>
      </c>
      <c r="AD883" s="54">
        <f t="shared" si="347"/>
        <v>2.5118828024263511</v>
      </c>
      <c r="AE883" s="54">
        <f t="shared" si="347"/>
        <v>2.504319915554519</v>
      </c>
      <c r="AF883" s="54">
        <f t="shared" si="347"/>
        <v>2.4933108862752142</v>
      </c>
      <c r="AG883" s="54">
        <f t="shared" si="347"/>
        <v>2.479216421083394</v>
      </c>
      <c r="AH883" s="54">
        <f t="shared" si="347"/>
        <v>2.4623917610885435</v>
      </c>
      <c r="AI883" s="54">
        <f t="shared" si="347"/>
        <v>2.443179851564472</v>
      </c>
      <c r="AJ883" s="54">
        <f t="shared" si="347"/>
        <v>2.4219065946525156</v>
      </c>
      <c r="AK883" s="54">
        <f t="shared" si="347"/>
        <v>2.39887773282853</v>
      </c>
      <c r="AL883" s="54">
        <f t="shared" si="347"/>
        <v>2.374376996710942</v>
      </c>
      <c r="AN883" s="55">
        <f t="shared" si="330"/>
        <v>-2.5600000000000067E-3</v>
      </c>
      <c r="AO883" s="55">
        <f t="shared" si="331"/>
        <v>2.5240000000000151E-2</v>
      </c>
      <c r="AP883" s="55">
        <f t="shared" si="332"/>
        <v>-5.2679999999998728E-2</v>
      </c>
      <c r="AQ883" s="55">
        <f t="shared" si="333"/>
        <v>-1.9249999999999545E-2</v>
      </c>
      <c r="AR883" s="55">
        <f t="shared" si="334"/>
        <v>-1.9330000000000069E-2</v>
      </c>
      <c r="AS883" s="55">
        <f t="shared" si="335"/>
        <v>-4.6999999999997044E-4</v>
      </c>
    </row>
    <row r="884" spans="1:45" ht="13.5" customHeight="1">
      <c r="A884" s="51">
        <v>874</v>
      </c>
      <c r="B884" s="52">
        <v>45082</v>
      </c>
      <c r="C884" s="53">
        <v>2.65185</v>
      </c>
      <c r="D884" s="53">
        <v>0.38005</v>
      </c>
      <c r="E884" s="53">
        <v>9.0690799999999996</v>
      </c>
      <c r="F884" s="53">
        <v>-9.3896800000000002</v>
      </c>
      <c r="G884" s="53">
        <v>1.1575500000000001</v>
      </c>
      <c r="H884" s="53">
        <v>1.46712</v>
      </c>
      <c r="I884" s="54">
        <f t="shared" si="345"/>
        <v>3.0978013696445941</v>
      </c>
      <c r="J884" s="54">
        <f t="shared" si="345"/>
        <v>2.8142106728521337</v>
      </c>
      <c r="K884" s="54">
        <f t="shared" si="345"/>
        <v>2.5628520710671707</v>
      </c>
      <c r="L884" s="54">
        <f t="shared" si="345"/>
        <v>2.409728760730331</v>
      </c>
      <c r="M884" s="54">
        <f t="shared" si="345"/>
        <v>2.336537108745564</v>
      </c>
      <c r="N884" s="54">
        <f t="shared" si="345"/>
        <v>2.3134421987609626</v>
      </c>
      <c r="O884" s="54">
        <f t="shared" si="345"/>
        <v>2.3174888185877607</v>
      </c>
      <c r="P884" s="54">
        <f t="shared" si="345"/>
        <v>2.3343083907337716</v>
      </c>
      <c r="Q884" s="54">
        <f t="shared" si="345"/>
        <v>2.3558652138312199</v>
      </c>
      <c r="R884" s="54">
        <f t="shared" si="345"/>
        <v>2.3780567888152317</v>
      </c>
      <c r="S884" s="54">
        <f t="shared" si="346"/>
        <v>2.3990032838372852</v>
      </c>
      <c r="T884" s="54">
        <f t="shared" si="346"/>
        <v>2.4179951853983392</v>
      </c>
      <c r="U884" s="54">
        <f t="shared" si="346"/>
        <v>2.4348969700190639</v>
      </c>
      <c r="V884" s="54">
        <f t="shared" si="346"/>
        <v>2.4498286179401152</v>
      </c>
      <c r="W884" s="54">
        <f t="shared" si="346"/>
        <v>2.4630044784308938</v>
      </c>
      <c r="X884" s="54">
        <f t="shared" si="346"/>
        <v>2.4746567626446776</v>
      </c>
      <c r="Y884" s="54">
        <f t="shared" si="346"/>
        <v>2.4850025679705419</v>
      </c>
      <c r="Z884" s="54">
        <f t="shared" si="346"/>
        <v>2.4942322575989535</v>
      </c>
      <c r="AA884" s="54">
        <f t="shared" si="346"/>
        <v>2.5025076785121287</v>
      </c>
      <c r="AB884" s="54">
        <f t="shared" si="346"/>
        <v>2.5099644607148082</v>
      </c>
      <c r="AC884" s="54">
        <f t="shared" si="347"/>
        <v>2.5167156488474136</v>
      </c>
      <c r="AD884" s="54">
        <f t="shared" si="347"/>
        <v>2.5228554388972264</v>
      </c>
      <c r="AE884" s="54">
        <f t="shared" si="347"/>
        <v>2.5284625350482663</v>
      </c>
      <c r="AF884" s="54">
        <f t="shared" si="347"/>
        <v>2.5336029868746923</v>
      </c>
      <c r="AG884" s="54">
        <f t="shared" si="347"/>
        <v>2.5383325157578058</v>
      </c>
      <c r="AH884" s="54">
        <f t="shared" si="347"/>
        <v>2.5426983943976698</v>
      </c>
      <c r="AI884" s="54">
        <f t="shared" si="347"/>
        <v>2.5467409559441743</v>
      </c>
      <c r="AJ884" s="54">
        <f t="shared" si="347"/>
        <v>2.5504948044823079</v>
      </c>
      <c r="AK884" s="54">
        <f t="shared" si="347"/>
        <v>2.5539897879633293</v>
      </c>
      <c r="AL884" s="54">
        <f t="shared" si="347"/>
        <v>2.5572517832444928</v>
      </c>
      <c r="AN884" s="55">
        <f t="shared" si="330"/>
        <v>2.1758000000000002</v>
      </c>
      <c r="AO884" s="55">
        <f t="shared" si="331"/>
        <v>-2.5487299999999999</v>
      </c>
      <c r="AP884" s="55">
        <f t="shared" si="332"/>
        <v>37.025459999999995</v>
      </c>
      <c r="AQ884" s="55">
        <f t="shared" si="333"/>
        <v>-39.360039999999998</v>
      </c>
      <c r="AR884" s="55">
        <f t="shared" si="334"/>
        <v>-5.0147300000000001</v>
      </c>
      <c r="AS884" s="55">
        <f t="shared" si="335"/>
        <v>-6.0080000000000009</v>
      </c>
    </row>
    <row r="885" spans="1:45" ht="13.5" customHeight="1">
      <c r="A885" s="51">
        <v>875</v>
      </c>
      <c r="B885" s="52">
        <v>45083</v>
      </c>
      <c r="C885" s="53">
        <v>2.6240899999999998</v>
      </c>
      <c r="D885" s="53">
        <v>0.46700000000000003</v>
      </c>
      <c r="E885" s="53">
        <v>10.33367</v>
      </c>
      <c r="F885" s="53">
        <v>-10.83999</v>
      </c>
      <c r="G885" s="53">
        <v>1.17713</v>
      </c>
      <c r="H885" s="53">
        <v>1.4473400000000001</v>
      </c>
      <c r="I885" s="54">
        <f t="shared" si="345"/>
        <v>3.0873209318152304</v>
      </c>
      <c r="J885" s="54">
        <f t="shared" si="345"/>
        <v>2.7763840231970209</v>
      </c>
      <c r="K885" s="54">
        <f t="shared" si="345"/>
        <v>2.51506602704614</v>
      </c>
      <c r="L885" s="54">
        <f t="shared" si="345"/>
        <v>2.3593358700793803</v>
      </c>
      <c r="M885" s="54">
        <f t="shared" si="345"/>
        <v>2.2866005504040086</v>
      </c>
      <c r="N885" s="54">
        <f t="shared" si="345"/>
        <v>2.2651159640626313</v>
      </c>
      <c r="O885" s="54">
        <f t="shared" si="345"/>
        <v>2.2710737949618061</v>
      </c>
      <c r="P885" s="54">
        <f t="shared" si="345"/>
        <v>2.2897423719271592</v>
      </c>
      <c r="Q885" s="54">
        <f t="shared" si="345"/>
        <v>2.3129524574654408</v>
      </c>
      <c r="R885" s="54">
        <f t="shared" si="345"/>
        <v>2.3365722857471756</v>
      </c>
      <c r="S885" s="54">
        <f t="shared" si="346"/>
        <v>2.3587361940804112</v>
      </c>
      <c r="T885" s="54">
        <f t="shared" si="346"/>
        <v>2.3787634600004486</v>
      </c>
      <c r="U885" s="54">
        <f t="shared" si="346"/>
        <v>2.3965491575615547</v>
      </c>
      <c r="V885" s="54">
        <f t="shared" si="346"/>
        <v>2.4122406622483465</v>
      </c>
      <c r="W885" s="54">
        <f t="shared" si="346"/>
        <v>2.4260751234466946</v>
      </c>
      <c r="X885" s="54">
        <f t="shared" si="346"/>
        <v>2.4383030895334357</v>
      </c>
      <c r="Y885" s="54">
        <f t="shared" si="346"/>
        <v>2.4491561939573572</v>
      </c>
      <c r="Z885" s="54">
        <f t="shared" si="346"/>
        <v>2.4588362864070863</v>
      </c>
      <c r="AA885" s="54">
        <f t="shared" si="346"/>
        <v>2.4675143226748526</v>
      </c>
      <c r="AB885" s="54">
        <f t="shared" si="346"/>
        <v>2.4753332093466662</v>
      </c>
      <c r="AC885" s="54">
        <f t="shared" si="347"/>
        <v>2.4824118581877519</v>
      </c>
      <c r="AD885" s="54">
        <f t="shared" si="347"/>
        <v>2.4888492433581995</v>
      </c>
      <c r="AE885" s="54">
        <f t="shared" si="347"/>
        <v>2.4947279992233691</v>
      </c>
      <c r="AF885" s="54">
        <f t="shared" si="347"/>
        <v>2.5001174387365492</v>
      </c>
      <c r="AG885" s="54">
        <f t="shared" si="347"/>
        <v>2.5050760168452109</v>
      </c>
      <c r="AH885" s="54">
        <f t="shared" si="347"/>
        <v>2.5096533144655049</v>
      </c>
      <c r="AI885" s="54">
        <f t="shared" si="347"/>
        <v>2.5138916280878347</v>
      </c>
      <c r="AJ885" s="54">
        <f t="shared" si="347"/>
        <v>2.5178272429269395</v>
      </c>
      <c r="AK885" s="54">
        <f t="shared" si="347"/>
        <v>2.521491455172002</v>
      </c>
      <c r="AL885" s="54">
        <f t="shared" si="347"/>
        <v>2.5249113962376648</v>
      </c>
      <c r="AN885" s="55">
        <f t="shared" si="330"/>
        <v>-2.7760000000000229E-2</v>
      </c>
      <c r="AO885" s="55">
        <f t="shared" si="331"/>
        <v>8.6950000000000027E-2</v>
      </c>
      <c r="AP885" s="55">
        <f t="shared" si="332"/>
        <v>1.2645900000000001</v>
      </c>
      <c r="AQ885" s="55">
        <f t="shared" si="333"/>
        <v>-1.45031</v>
      </c>
      <c r="AR885" s="55">
        <f t="shared" si="334"/>
        <v>1.9579999999999931E-2</v>
      </c>
      <c r="AS885" s="55">
        <f t="shared" si="335"/>
        <v>-1.9779999999999909E-2</v>
      </c>
    </row>
    <row r="886" spans="1:45" ht="13.5" customHeight="1">
      <c r="A886" s="51">
        <v>876</v>
      </c>
      <c r="B886" s="52">
        <v>45084</v>
      </c>
      <c r="C886" s="53">
        <v>2.6353900000000001</v>
      </c>
      <c r="D886" s="53">
        <v>0.47642000000000001</v>
      </c>
      <c r="E886" s="53">
        <v>11.79285</v>
      </c>
      <c r="F886" s="53">
        <v>-12.15986</v>
      </c>
      <c r="G886" s="53">
        <v>1.18143</v>
      </c>
      <c r="H886" s="53">
        <v>1.4130199999999999</v>
      </c>
      <c r="I886" s="54">
        <f t="shared" si="345"/>
        <v>3.131420093025997</v>
      </c>
      <c r="J886" s="54">
        <f t="shared" si="345"/>
        <v>2.8275472064063716</v>
      </c>
      <c r="K886" s="54">
        <f t="shared" si="345"/>
        <v>2.5680913278551332</v>
      </c>
      <c r="L886" s="54">
        <f t="shared" si="345"/>
        <v>2.4120661751464971</v>
      </c>
      <c r="M886" s="54">
        <f t="shared" si="345"/>
        <v>2.3378506289501542</v>
      </c>
      <c r="N886" s="54">
        <f t="shared" si="345"/>
        <v>2.3141914764763372</v>
      </c>
      <c r="O886" s="54">
        <f t="shared" si="345"/>
        <v>2.3176296803966023</v>
      </c>
      <c r="P886" s="54">
        <f t="shared" si="345"/>
        <v>2.3336886461232207</v>
      </c>
      <c r="Q886" s="54">
        <f t="shared" si="345"/>
        <v>2.3543675036293696</v>
      </c>
      <c r="R886" s="54">
        <f t="shared" si="345"/>
        <v>2.3756303585368026</v>
      </c>
      <c r="S886" s="54">
        <f t="shared" si="346"/>
        <v>2.3956546101846521</v>
      </c>
      <c r="T886" s="54">
        <f t="shared" si="346"/>
        <v>2.4137685825837352</v>
      </c>
      <c r="U886" s="54">
        <f t="shared" si="346"/>
        <v>2.4298570227084078</v>
      </c>
      <c r="V886" s="54">
        <f t="shared" si="346"/>
        <v>2.4440476028445546</v>
      </c>
      <c r="W886" s="54">
        <f t="shared" si="346"/>
        <v>2.4565545483819213</v>
      </c>
      <c r="X886" s="54">
        <f t="shared" si="346"/>
        <v>2.4676056887746425</v>
      </c>
      <c r="Y886" s="54">
        <f t="shared" si="346"/>
        <v>2.4774118180788047</v>
      </c>
      <c r="Z886" s="54">
        <f t="shared" si="346"/>
        <v>2.4861564669781511</v>
      </c>
      <c r="AA886" s="54">
        <f t="shared" si="346"/>
        <v>2.4939948734633597</v>
      </c>
      <c r="AB886" s="54">
        <f t="shared" si="346"/>
        <v>2.5010566371576504</v>
      </c>
      <c r="AC886" s="54">
        <f t="shared" si="347"/>
        <v>2.5074494765275284</v>
      </c>
      <c r="AD886" s="54">
        <f t="shared" si="347"/>
        <v>2.5132629688519112</v>
      </c>
      <c r="AE886" s="54">
        <f t="shared" si="347"/>
        <v>2.5185718519889955</v>
      </c>
      <c r="AF886" s="54">
        <f t="shared" si="347"/>
        <v>2.5234387841223764</v>
      </c>
      <c r="AG886" s="54">
        <f t="shared" si="347"/>
        <v>2.5279165892448674</v>
      </c>
      <c r="AH886" s="54">
        <f t="shared" si="347"/>
        <v>2.532050061229691</v>
      </c>
      <c r="AI886" s="54">
        <f t="shared" si="347"/>
        <v>2.5358774065528227</v>
      </c>
      <c r="AJ886" s="54">
        <f t="shared" si="347"/>
        <v>2.5394313981322201</v>
      </c>
      <c r="AK886" s="54">
        <f t="shared" si="347"/>
        <v>2.5427403007840192</v>
      </c>
      <c r="AL886" s="54">
        <f t="shared" si="347"/>
        <v>2.5458286168438544</v>
      </c>
      <c r="AN886" s="55">
        <f t="shared" si="330"/>
        <v>1.130000000000031E-2</v>
      </c>
      <c r="AO886" s="55">
        <f t="shared" si="331"/>
        <v>9.4199999999999839E-3</v>
      </c>
      <c r="AP886" s="55">
        <f t="shared" si="332"/>
        <v>1.4591799999999999</v>
      </c>
      <c r="AQ886" s="55">
        <f t="shared" si="333"/>
        <v>-1.3198699999999999</v>
      </c>
      <c r="AR886" s="55">
        <f t="shared" si="334"/>
        <v>4.2999999999999705E-3</v>
      </c>
      <c r="AS886" s="55">
        <f t="shared" si="335"/>
        <v>-3.4320000000000128E-2</v>
      </c>
    </row>
    <row r="887" spans="1:45" ht="13.5" customHeight="1">
      <c r="A887" s="51">
        <v>877</v>
      </c>
      <c r="B887" s="52">
        <v>45085</v>
      </c>
      <c r="C887" s="53">
        <v>2.7246199999999998</v>
      </c>
      <c r="D887" s="53">
        <v>0.38685999999999998</v>
      </c>
      <c r="E887" s="53">
        <v>29.57002</v>
      </c>
      <c r="F887" s="53">
        <v>-29.99945</v>
      </c>
      <c r="G887" s="53">
        <v>1.2837400000000001</v>
      </c>
      <c r="H887" s="53">
        <v>1.3755999999999999</v>
      </c>
      <c r="I887" s="54">
        <f t="shared" si="345"/>
        <v>3.1470643853493865</v>
      </c>
      <c r="J887" s="54">
        <f t="shared" si="345"/>
        <v>2.8746967631575426</v>
      </c>
      <c r="K887" s="54">
        <f t="shared" si="345"/>
        <v>2.6338734195662674</v>
      </c>
      <c r="L887" s="54">
        <f t="shared" si="345"/>
        <v>2.4856859891776271</v>
      </c>
      <c r="M887" s="54">
        <f t="shared" si="345"/>
        <v>2.4139056617711656</v>
      </c>
      <c r="N887" s="54">
        <f t="shared" si="345"/>
        <v>2.3907211555516863</v>
      </c>
      <c r="O887" s="54">
        <f t="shared" si="345"/>
        <v>2.3942441572214257</v>
      </c>
      <c r="P887" s="54">
        <f t="shared" si="345"/>
        <v>2.4105273977969564</v>
      </c>
      <c r="Q887" s="54">
        <f t="shared" si="345"/>
        <v>2.4316506479970297</v>
      </c>
      <c r="R887" s="54">
        <f t="shared" si="345"/>
        <v>2.4535135908828156</v>
      </c>
      <c r="S887" s="54">
        <f t="shared" si="346"/>
        <v>2.4742098944400754</v>
      </c>
      <c r="T887" s="54">
        <f t="shared" si="346"/>
        <v>2.4930044402441758</v>
      </c>
      <c r="U887" s="54">
        <f t="shared" si="346"/>
        <v>2.5097437614813494</v>
      </c>
      <c r="V887" s="54">
        <f t="shared" si="346"/>
        <v>2.5245367789832791</v>
      </c>
      <c r="W887" s="54">
        <f t="shared" si="346"/>
        <v>2.5375913731947661</v>
      </c>
      <c r="X887" s="54">
        <f t="shared" si="346"/>
        <v>2.5491359535129221</v>
      </c>
      <c r="Y887" s="54">
        <f t="shared" si="346"/>
        <v>2.5593852472591552</v>
      </c>
      <c r="Z887" s="54">
        <f t="shared" si="346"/>
        <v>2.5685279879746985</v>
      </c>
      <c r="AA887" s="54">
        <f t="shared" si="346"/>
        <v>2.5767247816125733</v>
      </c>
      <c r="AB887" s="54">
        <f t="shared" si="346"/>
        <v>2.5841102394010926</v>
      </c>
      <c r="AC887" s="54">
        <f t="shared" si="347"/>
        <v>2.5907965345991046</v>
      </c>
      <c r="AD887" s="54">
        <f t="shared" si="347"/>
        <v>2.5968771053731934</v>
      </c>
      <c r="AE887" s="54">
        <f t="shared" si="347"/>
        <v>2.6024299943431624</v>
      </c>
      <c r="AF887" s="54">
        <f t="shared" si="347"/>
        <v>2.6075206743205008</v>
      </c>
      <c r="AG887" s="54">
        <f t="shared" si="347"/>
        <v>2.6122043650814741</v>
      </c>
      <c r="AH887" s="54">
        <f t="shared" si="347"/>
        <v>2.6165279038686471</v>
      </c>
      <c r="AI887" s="54">
        <f t="shared" si="347"/>
        <v>2.6205312460207062</v>
      </c>
      <c r="AJ887" s="54">
        <f t="shared" si="347"/>
        <v>2.6242486676155528</v>
      </c>
      <c r="AK887" s="54">
        <f t="shared" si="347"/>
        <v>2.6277097313599214</v>
      </c>
      <c r="AL887" s="54">
        <f t="shared" si="347"/>
        <v>2.6309400654488764</v>
      </c>
      <c r="AN887" s="55">
        <f t="shared" si="330"/>
        <v>8.9229999999999698E-2</v>
      </c>
      <c r="AO887" s="55">
        <f t="shared" si="331"/>
        <v>-8.9560000000000028E-2</v>
      </c>
      <c r="AP887" s="55">
        <f t="shared" si="332"/>
        <v>17.777169999999998</v>
      </c>
      <c r="AQ887" s="55">
        <f t="shared" si="333"/>
        <v>-17.839590000000001</v>
      </c>
      <c r="AR887" s="55">
        <f t="shared" si="334"/>
        <v>0.10231000000000012</v>
      </c>
      <c r="AS887" s="55">
        <f t="shared" si="335"/>
        <v>-3.7420000000000009E-2</v>
      </c>
    </row>
    <row r="888" spans="1:45" ht="13.5" customHeight="1">
      <c r="A888" s="51">
        <v>878</v>
      </c>
      <c r="B888" s="52">
        <v>45086</v>
      </c>
      <c r="C888" s="53">
        <v>2.6735899999999999</v>
      </c>
      <c r="D888" s="53">
        <v>0.43489</v>
      </c>
      <c r="E888" s="53">
        <v>29.700009999999999</v>
      </c>
      <c r="F888" s="53">
        <v>-29.993500000000001</v>
      </c>
      <c r="G888" s="53">
        <v>1.2588600000000001</v>
      </c>
      <c r="H888" s="53">
        <v>1.3526499999999999</v>
      </c>
      <c r="I888" s="54">
        <f t="shared" si="345"/>
        <v>3.1673509206317814</v>
      </c>
      <c r="J888" s="54">
        <f t="shared" si="345"/>
        <v>2.8805450902527934</v>
      </c>
      <c r="K888" s="54">
        <f t="shared" si="345"/>
        <v>2.6247513105851237</v>
      </c>
      <c r="L888" s="54">
        <f t="shared" si="345"/>
        <v>2.4669467415740005</v>
      </c>
      <c r="M888" s="54">
        <f t="shared" si="345"/>
        <v>2.3896432818068796</v>
      </c>
      <c r="N888" s="54">
        <f t="shared" si="345"/>
        <v>2.363180651060663</v>
      </c>
      <c r="O888" s="54">
        <f t="shared" si="345"/>
        <v>2.3644882289675806</v>
      </c>
      <c r="P888" s="54">
        <f t="shared" si="345"/>
        <v>2.3790328673046082</v>
      </c>
      <c r="Q888" s="54">
        <f t="shared" si="345"/>
        <v>2.398650628903912</v>
      </c>
      <c r="R888" s="54">
        <f t="shared" si="345"/>
        <v>2.4191565229389056</v>
      </c>
      <c r="S888" s="54">
        <f t="shared" si="346"/>
        <v>2.4386206449342018</v>
      </c>
      <c r="T888" s="54">
        <f t="shared" si="346"/>
        <v>2.4563017521376502</v>
      </c>
      <c r="U888" s="54">
        <f t="shared" si="346"/>
        <v>2.4720417015508143</v>
      </c>
      <c r="V888" s="54">
        <f t="shared" si="346"/>
        <v>2.4859421668643469</v>
      </c>
      <c r="W888" s="54">
        <f t="shared" si="346"/>
        <v>2.498201463009472</v>
      </c>
      <c r="X888" s="54">
        <f t="shared" si="346"/>
        <v>2.5090373663970373</v>
      </c>
      <c r="Y888" s="54">
        <f t="shared" si="346"/>
        <v>2.5186540047014061</v>
      </c>
      <c r="Z888" s="54">
        <f t="shared" si="346"/>
        <v>2.5272302364257357</v>
      </c>
      <c r="AA888" s="54">
        <f t="shared" si="346"/>
        <v>2.5349178483192287</v>
      </c>
      <c r="AB888" s="54">
        <f t="shared" si="346"/>
        <v>2.5418437779797691</v>
      </c>
      <c r="AC888" s="54">
        <f t="shared" si="347"/>
        <v>2.5481136235604929</v>
      </c>
      <c r="AD888" s="54">
        <f t="shared" si="347"/>
        <v>2.5538152350724426</v>
      </c>
      <c r="AE888" s="54">
        <f t="shared" si="347"/>
        <v>2.559021921250423</v>
      </c>
      <c r="AF888" s="54">
        <f t="shared" si="347"/>
        <v>2.5637951446923948</v>
      </c>
      <c r="AG888" s="54">
        <f t="shared" si="347"/>
        <v>2.5681867207783089</v>
      </c>
      <c r="AH888" s="54">
        <f t="shared" si="347"/>
        <v>2.5722405866768994</v>
      </c>
      <c r="AI888" s="54">
        <f t="shared" si="347"/>
        <v>2.575994216850602</v>
      </c>
      <c r="AJ888" s="54">
        <f t="shared" si="347"/>
        <v>2.579479755345087</v>
      </c>
      <c r="AK888" s="54">
        <f t="shared" si="347"/>
        <v>2.5827249239619503</v>
      </c>
      <c r="AL888" s="54">
        <f t="shared" si="347"/>
        <v>2.5857537538956628</v>
      </c>
      <c r="AN888" s="55">
        <f t="shared" si="330"/>
        <v>-5.1029999999999909E-2</v>
      </c>
      <c r="AO888" s="55">
        <f t="shared" si="331"/>
        <v>4.8030000000000017E-2</v>
      </c>
      <c r="AP888" s="55">
        <f t="shared" si="332"/>
        <v>0.12998999999999938</v>
      </c>
      <c r="AQ888" s="55">
        <f t="shared" si="333"/>
        <v>5.9499999999985675E-3</v>
      </c>
      <c r="AR888" s="55">
        <f t="shared" si="334"/>
        <v>-2.4880000000000013E-2</v>
      </c>
      <c r="AS888" s="55">
        <f t="shared" si="335"/>
        <v>-2.2950000000000026E-2</v>
      </c>
    </row>
    <row r="889" spans="1:45" ht="13.5" customHeight="1">
      <c r="A889" s="51">
        <v>879</v>
      </c>
      <c r="B889" s="52">
        <v>45089</v>
      </c>
      <c r="C889" s="53">
        <v>2.63219</v>
      </c>
      <c r="D889" s="53">
        <v>0.52827000000000002</v>
      </c>
      <c r="E889" s="53">
        <v>26.746919999999999</v>
      </c>
      <c r="F889" s="53">
        <v>-27.139610000000001</v>
      </c>
      <c r="G889" s="53">
        <v>1.26996</v>
      </c>
      <c r="H889" s="53">
        <v>1.37104</v>
      </c>
      <c r="I889" s="54">
        <f t="shared" si="345"/>
        <v>3.1597491257552086</v>
      </c>
      <c r="J889" s="54">
        <f t="shared" si="345"/>
        <v>2.8601037697881484</v>
      </c>
      <c r="K889" s="54">
        <f t="shared" si="345"/>
        <v>2.6015788275476366</v>
      </c>
      <c r="L889" s="54">
        <f t="shared" si="345"/>
        <v>2.4421092648091713</v>
      </c>
      <c r="M889" s="54">
        <f t="shared" si="345"/>
        <v>2.3628131430971822</v>
      </c>
      <c r="N889" s="54">
        <f t="shared" si="345"/>
        <v>2.3342555225479762</v>
      </c>
      <c r="O889" s="54">
        <f t="shared" si="345"/>
        <v>2.3336670183514574</v>
      </c>
      <c r="P889" s="54">
        <f t="shared" si="345"/>
        <v>2.3466429244354226</v>
      </c>
      <c r="Q889" s="54">
        <f t="shared" si="345"/>
        <v>2.365021947636567</v>
      </c>
      <c r="R889" s="54">
        <f t="shared" si="345"/>
        <v>2.3845670580924705</v>
      </c>
      <c r="S889" s="54">
        <f t="shared" si="346"/>
        <v>2.4032849806037393</v>
      </c>
      <c r="T889" s="54">
        <f t="shared" si="346"/>
        <v>2.4203786105470497</v>
      </c>
      <c r="U889" s="54">
        <f t="shared" si="346"/>
        <v>2.4356466167021171</v>
      </c>
      <c r="V889" s="54">
        <f t="shared" si="346"/>
        <v>2.4491594035517426</v>
      </c>
      <c r="W889" s="54">
        <f t="shared" si="346"/>
        <v>2.4610933615777277</v>
      </c>
      <c r="X889" s="54">
        <f t="shared" si="346"/>
        <v>2.4716510596427774</v>
      </c>
      <c r="Y889" s="54">
        <f t="shared" si="346"/>
        <v>2.4810260304387035</v>
      </c>
      <c r="Z889" s="54">
        <f t="shared" si="346"/>
        <v>2.4893896366800048</v>
      </c>
      <c r="AA889" s="54">
        <f t="shared" si="346"/>
        <v>2.4968882406597648</v>
      </c>
      <c r="AB889" s="54">
        <f t="shared" si="346"/>
        <v>2.5036447498811532</v>
      </c>
      <c r="AC889" s="54">
        <f t="shared" si="347"/>
        <v>2.5097616868722605</v>
      </c>
      <c r="AD889" s="54">
        <f t="shared" si="347"/>
        <v>2.5153244948053368</v>
      </c>
      <c r="AE889" s="54">
        <f t="shared" si="347"/>
        <v>2.5204045569928186</v>
      </c>
      <c r="AF889" s="54">
        <f t="shared" si="347"/>
        <v>2.5250617668945941</v>
      </c>
      <c r="AG889" s="54">
        <f t="shared" si="347"/>
        <v>2.5293466414392403</v>
      </c>
      <c r="AH889" s="54">
        <f t="shared" si="347"/>
        <v>2.5333020298547395</v>
      </c>
      <c r="AI889" s="54">
        <f t="shared" si="347"/>
        <v>2.5369644856637104</v>
      </c>
      <c r="AJ889" s="54">
        <f t="shared" si="347"/>
        <v>2.5403653666619208</v>
      </c>
      <c r="AK889" s="54">
        <f t="shared" si="347"/>
        <v>2.5435317185147173</v>
      </c>
      <c r="AL889" s="54">
        <f t="shared" si="347"/>
        <v>2.5464869873124885</v>
      </c>
      <c r="AN889" s="55">
        <f t="shared" si="330"/>
        <v>-4.1399999999999881E-2</v>
      </c>
      <c r="AO889" s="55">
        <f t="shared" si="331"/>
        <v>9.3380000000000019E-2</v>
      </c>
      <c r="AP889" s="55">
        <f t="shared" si="332"/>
        <v>-2.9530899999999995</v>
      </c>
      <c r="AQ889" s="55">
        <f t="shared" si="333"/>
        <v>2.8538899999999998</v>
      </c>
      <c r="AR889" s="55">
        <f t="shared" si="334"/>
        <v>1.1099999999999888E-2</v>
      </c>
      <c r="AS889" s="55">
        <f t="shared" si="335"/>
        <v>1.8390000000000128E-2</v>
      </c>
    </row>
    <row r="890" spans="1:45" ht="13.5" customHeight="1">
      <c r="A890" s="51">
        <v>880</v>
      </c>
      <c r="B890" s="52">
        <v>45090</v>
      </c>
      <c r="C890" s="53">
        <v>2.6289699999999998</v>
      </c>
      <c r="D890" s="53">
        <v>0.53349999999999997</v>
      </c>
      <c r="E890" s="53">
        <v>25.242740000000001</v>
      </c>
      <c r="F890" s="53">
        <v>-25.562069999999999</v>
      </c>
      <c r="G890" s="53">
        <v>1.2719800000000001</v>
      </c>
      <c r="H890" s="53">
        <v>1.38232</v>
      </c>
      <c r="I890" s="54">
        <f t="shared" si="345"/>
        <v>3.1840532097401733</v>
      </c>
      <c r="J890" s="54">
        <f t="shared" si="345"/>
        <v>2.885495273353035</v>
      </c>
      <c r="K890" s="54">
        <f t="shared" si="345"/>
        <v>2.6215413356966115</v>
      </c>
      <c r="L890" s="54">
        <f t="shared" si="345"/>
        <v>2.4559395399349793</v>
      </c>
      <c r="M890" s="54">
        <f t="shared" si="345"/>
        <v>2.3716533773460915</v>
      </c>
      <c r="N890" s="54">
        <f t="shared" si="345"/>
        <v>2.3395172284251702</v>
      </c>
      <c r="O890" s="54">
        <f t="shared" si="345"/>
        <v>2.3365186095633428</v>
      </c>
      <c r="P890" s="54">
        <f t="shared" si="345"/>
        <v>2.3479209813425603</v>
      </c>
      <c r="Q890" s="54">
        <f t="shared" si="345"/>
        <v>2.365282779817536</v>
      </c>
      <c r="R890" s="54">
        <f t="shared" si="345"/>
        <v>2.3841654614452876</v>
      </c>
      <c r="S890" s="54">
        <f t="shared" si="346"/>
        <v>2.4024421871330697</v>
      </c>
      <c r="T890" s="54">
        <f t="shared" si="346"/>
        <v>2.4192314461029722</v>
      </c>
      <c r="U890" s="54">
        <f t="shared" si="346"/>
        <v>2.4342800874577741</v>
      </c>
      <c r="V890" s="54">
        <f t="shared" si="346"/>
        <v>2.447627210624856</v>
      </c>
      <c r="W890" s="54">
        <f t="shared" si="346"/>
        <v>2.4594304003558447</v>
      </c>
      <c r="X890" s="54">
        <f t="shared" si="346"/>
        <v>2.4698808803915484</v>
      </c>
      <c r="Y890" s="54">
        <f t="shared" si="346"/>
        <v>2.4791652410878835</v>
      </c>
      <c r="Z890" s="54">
        <f t="shared" si="346"/>
        <v>2.4874504927315302</v>
      </c>
      <c r="AA890" s="54">
        <f t="shared" si="346"/>
        <v>2.4948801761065837</v>
      </c>
      <c r="AB890" s="54">
        <f t="shared" si="346"/>
        <v>2.501575294294736</v>
      </c>
      <c r="AC890" s="54">
        <f t="shared" si="347"/>
        <v>2.5076370270757051</v>
      </c>
      <c r="AD890" s="54">
        <f t="shared" si="347"/>
        <v>2.5131498295588033</v>
      </c>
      <c r="AE890" s="54">
        <f t="shared" si="347"/>
        <v>2.5181843295255621</v>
      </c>
      <c r="AF890" s="54">
        <f t="shared" si="347"/>
        <v>2.5227998238094962</v>
      </c>
      <c r="AG890" s="54">
        <f t="shared" si="347"/>
        <v>2.5270463459389561</v>
      </c>
      <c r="AH890" s="54">
        <f t="shared" si="347"/>
        <v>2.5309663456074496</v>
      </c>
      <c r="AI890" s="54">
        <f t="shared" si="347"/>
        <v>2.5345960410356514</v>
      </c>
      <c r="AJ890" s="54">
        <f t="shared" si="347"/>
        <v>2.537966505279051</v>
      </c>
      <c r="AK890" s="54">
        <f t="shared" si="347"/>
        <v>2.5411045399345715</v>
      </c>
      <c r="AL890" s="54">
        <f t="shared" si="347"/>
        <v>2.5440333802968373</v>
      </c>
      <c r="AN890" s="55">
        <f t="shared" si="330"/>
        <v>-3.2200000000002227E-3</v>
      </c>
      <c r="AO890" s="55">
        <f t="shared" si="331"/>
        <v>5.2299999999999569E-3</v>
      </c>
      <c r="AP890" s="55">
        <f t="shared" si="332"/>
        <v>-1.5041799999999981</v>
      </c>
      <c r="AQ890" s="55">
        <f t="shared" si="333"/>
        <v>1.5775400000000026</v>
      </c>
      <c r="AR890" s="55">
        <f t="shared" si="334"/>
        <v>2.0200000000001328E-3</v>
      </c>
      <c r="AS890" s="55">
        <f t="shared" si="335"/>
        <v>1.1279999999999957E-2</v>
      </c>
    </row>
    <row r="891" spans="1:45" ht="13.5" customHeight="1">
      <c r="A891" s="51">
        <v>881</v>
      </c>
      <c r="B891" s="52">
        <v>45091</v>
      </c>
      <c r="C891" s="53">
        <v>0.57706000000000002</v>
      </c>
      <c r="D891" s="53">
        <v>3.0375100000000002</v>
      </c>
      <c r="E891" s="53">
        <v>30</v>
      </c>
      <c r="F891" s="53">
        <v>-28.542280000000002</v>
      </c>
      <c r="G891" s="53">
        <v>7.4926199999999996</v>
      </c>
      <c r="H891" s="53">
        <v>6.2444600000000001</v>
      </c>
      <c r="I891" s="54">
        <f t="shared" ref="I891:R900" si="348">IFERROR($C891 + $D891 * (1 - EXP(-I$9 / $G891)) / (I$9 / $G891)+ $E891 * ((1 - EXP(-I$9 / $G891)) / (I$9 / $G891) - EXP(-I$9 / $G891))+ $F891 * ((1 - EXP(-I$9 / $H891)) / (I$9 / $H891) - EXP(-I$9 / $H891)),"n.a")</f>
        <v>3.1975806987416076</v>
      </c>
      <c r="J891" s="54">
        <f t="shared" si="348"/>
        <v>2.8982128386744335</v>
      </c>
      <c r="K891" s="54">
        <f t="shared" si="348"/>
        <v>2.6899809116281856</v>
      </c>
      <c r="L891" s="54">
        <f t="shared" si="348"/>
        <v>2.551571147329172</v>
      </c>
      <c r="M891" s="54">
        <f t="shared" si="348"/>
        <v>2.4659112654338458</v>
      </c>
      <c r="N891" s="54">
        <f t="shared" si="348"/>
        <v>2.4193992020078019</v>
      </c>
      <c r="O891" s="54">
        <f t="shared" si="348"/>
        <v>2.4012645553541097</v>
      </c>
      <c r="P891" s="54">
        <f t="shared" si="348"/>
        <v>2.4030407292934406</v>
      </c>
      <c r="Q891" s="54">
        <f t="shared" si="348"/>
        <v>2.4181293145335587</v>
      </c>
      <c r="R891" s="54">
        <f t="shared" si="348"/>
        <v>2.4414412454973835</v>
      </c>
      <c r="S891" s="54">
        <f t="shared" ref="S891:AB900" si="349">IFERROR($C891 + $D891 * (1 - EXP(-S$9 / $G891)) / (S$9 / $G891)+ $E891 * ((1 - EXP(-S$9 / $G891)) / (S$9 / $G891) - EXP(-S$9 / $G891))+ $F891 * ((1 - EXP(-S$9 / $H891)) / (S$9 / $H891) - EXP(-S$9 / $H891)),"n.a")</f>
        <v>2.4691017895382057</v>
      </c>
      <c r="T891" s="54">
        <f t="shared" si="349"/>
        <v>2.498208542749385</v>
      </c>
      <c r="U891" s="54">
        <f t="shared" si="349"/>
        <v>2.5266333848426807</v>
      </c>
      <c r="V891" s="54">
        <f t="shared" si="349"/>
        <v>2.5528608382533875</v>
      </c>
      <c r="W891" s="54">
        <f t="shared" si="349"/>
        <v>2.5758565288432287</v>
      </c>
      <c r="X891" s="54">
        <f t="shared" si="349"/>
        <v>2.5949604953848677</v>
      </c>
      <c r="Y891" s="54">
        <f t="shared" si="349"/>
        <v>2.6098009745495983</v>
      </c>
      <c r="Z891" s="54">
        <f t="shared" si="349"/>
        <v>2.6202250244755083</v>
      </c>
      <c r="AA891" s="54">
        <f t="shared" si="349"/>
        <v>2.6262429660112234</v>
      </c>
      <c r="AB891" s="54">
        <f t="shared" si="349"/>
        <v>2.6279841356638469</v>
      </c>
      <c r="AC891" s="54">
        <f t="shared" ref="AC891:AL900" si="350">IFERROR($C891 + $D891 * (1 - EXP(-AC$9 / $G891)) / (AC$9 / $G891)+ $E891 * ((1 - EXP(-AC$9 / $G891)) / (AC$9 / $G891) - EXP(-AC$9 / $G891))+ $F891 * ((1 - EXP(-AC$9 / $H891)) / (AC$9 / $H891) - EXP(-AC$9 / $H891)),"n.a")</f>
        <v>2.6256618743492242</v>
      </c>
      <c r="AD891" s="54">
        <f t="shared" si="350"/>
        <v>2.6195460349087067</v>
      </c>
      <c r="AE891" s="54">
        <f t="shared" si="350"/>
        <v>2.6099415905176793</v>
      </c>
      <c r="AF891" s="54">
        <f t="shared" si="350"/>
        <v>2.5971721752421528</v>
      </c>
      <c r="AG891" s="54">
        <f t="shared" si="350"/>
        <v>2.5815675952381296</v>
      </c>
      <c r="AH891" s="54">
        <f t="shared" si="350"/>
        <v>2.5634545212724413</v>
      </c>
      <c r="AI891" s="54">
        <f t="shared" si="350"/>
        <v>2.5431497161205572</v>
      </c>
      <c r="AJ891" s="54">
        <f t="shared" si="350"/>
        <v>2.5209552687905354</v>
      </c>
      <c r="AK891" s="54">
        <f t="shared" si="350"/>
        <v>2.4971554054817178</v>
      </c>
      <c r="AL891" s="54">
        <f t="shared" si="350"/>
        <v>2.4720145281075707</v>
      </c>
      <c r="AN891" s="55">
        <f t="shared" si="330"/>
        <v>-2.0519099999999999</v>
      </c>
      <c r="AO891" s="55">
        <f t="shared" si="331"/>
        <v>2.5040100000000001</v>
      </c>
      <c r="AP891" s="55">
        <f t="shared" si="332"/>
        <v>4.7572599999999987</v>
      </c>
      <c r="AQ891" s="55">
        <f t="shared" si="333"/>
        <v>-2.9802100000000031</v>
      </c>
      <c r="AR891" s="55">
        <f t="shared" si="334"/>
        <v>6.2206399999999995</v>
      </c>
      <c r="AS891" s="55">
        <f t="shared" si="335"/>
        <v>4.8621400000000001</v>
      </c>
    </row>
    <row r="892" spans="1:45" ht="13.5" customHeight="1">
      <c r="A892" s="51">
        <v>882</v>
      </c>
      <c r="B892" s="52">
        <v>45092</v>
      </c>
      <c r="C892" s="53">
        <v>0.59713000000000005</v>
      </c>
      <c r="D892" s="53">
        <v>3.0363500000000001</v>
      </c>
      <c r="E892" s="53">
        <v>29.982990000000001</v>
      </c>
      <c r="F892" s="53">
        <v>-28.45149</v>
      </c>
      <c r="G892" s="53">
        <v>7.7552399999999997</v>
      </c>
      <c r="H892" s="53">
        <v>6.5141499999999999</v>
      </c>
      <c r="I892" s="54">
        <f t="shared" si="348"/>
        <v>3.2478575849182429</v>
      </c>
      <c r="J892" s="54">
        <f t="shared" si="348"/>
        <v>2.9664270759268274</v>
      </c>
      <c r="K892" s="54">
        <f t="shared" si="348"/>
        <v>2.7665475400040762</v>
      </c>
      <c r="L892" s="54">
        <f t="shared" si="348"/>
        <v>2.6298454451889226</v>
      </c>
      <c r="M892" s="54">
        <f t="shared" si="348"/>
        <v>2.5414740094811137</v>
      </c>
      <c r="N892" s="54">
        <f t="shared" si="348"/>
        <v>2.4894946387453363</v>
      </c>
      <c r="O892" s="54">
        <f t="shared" si="348"/>
        <v>2.4643610105430271</v>
      </c>
      <c r="P892" s="54">
        <f t="shared" si="348"/>
        <v>2.4584893829130277</v>
      </c>
      <c r="Q892" s="54">
        <f t="shared" si="348"/>
        <v>2.4659012677614491</v>
      </c>
      <c r="R892" s="54">
        <f t="shared" si="348"/>
        <v>2.4819267772248228</v>
      </c>
      <c r="S892" s="54">
        <f t="shared" si="349"/>
        <v>2.502958787297823</v>
      </c>
      <c r="T892" s="54">
        <f t="shared" si="349"/>
        <v>2.5262496164903929</v>
      </c>
      <c r="U892" s="54">
        <f t="shared" si="349"/>
        <v>2.5497432310981871</v>
      </c>
      <c r="V892" s="54">
        <f t="shared" si="349"/>
        <v>2.5719370992228985</v>
      </c>
      <c r="W892" s="54">
        <f t="shared" si="349"/>
        <v>2.591768753894085</v>
      </c>
      <c r="X892" s="54">
        <f t="shared" si="349"/>
        <v>2.6085229178054323</v>
      </c>
      <c r="Y892" s="54">
        <f t="shared" si="349"/>
        <v>2.6217557106103602</v>
      </c>
      <c r="Z892" s="54">
        <f t="shared" si="349"/>
        <v>2.6312330233860131</v>
      </c>
      <c r="AA892" s="54">
        <f t="shared" si="349"/>
        <v>2.6368806198654227</v>
      </c>
      <c r="AB892" s="54">
        <f t="shared" si="349"/>
        <v>2.6387439240151176</v>
      </c>
      <c r="AC892" s="54">
        <f t="shared" si="350"/>
        <v>2.6369557900872351</v>
      </c>
      <c r="AD892" s="54">
        <f t="shared" si="350"/>
        <v>2.6317108342279383</v>
      </c>
      <c r="AE892" s="54">
        <f t="shared" si="350"/>
        <v>2.6232451444075355</v>
      </c>
      <c r="AF892" s="54">
        <f t="shared" si="350"/>
        <v>2.611820384910386</v>
      </c>
      <c r="AG892" s="54">
        <f t="shared" si="350"/>
        <v>2.5977114788623972</v>
      </c>
      <c r="AH892" s="54">
        <f t="shared" si="350"/>
        <v>2.5811971923417865</v>
      </c>
      <c r="AI892" s="54">
        <f t="shared" si="350"/>
        <v>2.5625530607969829</v>
      </c>
      <c r="AJ892" s="54">
        <f t="shared" si="350"/>
        <v>2.5420461964062424</v>
      </c>
      <c r="AK892" s="54">
        <f t="shared" si="350"/>
        <v>2.5199315967183598</v>
      </c>
      <c r="AL892" s="54">
        <f t="shared" si="350"/>
        <v>2.4964496429992735</v>
      </c>
      <c r="AN892" s="55">
        <f t="shared" si="330"/>
        <v>2.0070000000000032E-2</v>
      </c>
      <c r="AO892" s="55">
        <f t="shared" si="331"/>
        <v>-1.1600000000000499E-3</v>
      </c>
      <c r="AP892" s="55">
        <f t="shared" si="332"/>
        <v>-1.7009999999999081E-2</v>
      </c>
      <c r="AQ892" s="55">
        <f t="shared" si="333"/>
        <v>9.0790000000001925E-2</v>
      </c>
      <c r="AR892" s="55">
        <f t="shared" si="334"/>
        <v>0.26262000000000008</v>
      </c>
      <c r="AS892" s="55">
        <f t="shared" si="335"/>
        <v>0.26968999999999976</v>
      </c>
    </row>
    <row r="893" spans="1:45" ht="13.5" customHeight="1">
      <c r="A893" s="51">
        <v>883</v>
      </c>
      <c r="B893" s="52">
        <v>45093</v>
      </c>
      <c r="C893" s="53">
        <v>0.54840999999999995</v>
      </c>
      <c r="D893" s="53">
        <v>3.12242</v>
      </c>
      <c r="E893" s="53">
        <v>30</v>
      </c>
      <c r="F893" s="53">
        <v>-28.463170000000002</v>
      </c>
      <c r="G893" s="53">
        <v>7.8978900000000003</v>
      </c>
      <c r="H893" s="53">
        <v>6.6372799999999996</v>
      </c>
      <c r="I893" s="54">
        <f t="shared" si="348"/>
        <v>3.2870125161653423</v>
      </c>
      <c r="J893" s="54">
        <f t="shared" si="348"/>
        <v>3.0041569114367963</v>
      </c>
      <c r="K893" s="54">
        <f t="shared" si="348"/>
        <v>2.800749610671625</v>
      </c>
      <c r="L893" s="54">
        <f t="shared" si="348"/>
        <v>2.6592594175266999</v>
      </c>
      <c r="M893" s="54">
        <f t="shared" si="348"/>
        <v>2.5654583903796366</v>
      </c>
      <c r="N893" s="54">
        <f t="shared" si="348"/>
        <v>2.5078527306247604</v>
      </c>
      <c r="O893" s="54">
        <f t="shared" si="348"/>
        <v>2.4772064650048806</v>
      </c>
      <c r="P893" s="54">
        <f t="shared" si="348"/>
        <v>2.4661433339745304</v>
      </c>
      <c r="Q893" s="54">
        <f t="shared" si="348"/>
        <v>2.4688145336777829</v>
      </c>
      <c r="R893" s="54">
        <f t="shared" si="348"/>
        <v>2.4806218584176474</v>
      </c>
      <c r="S893" s="54">
        <f t="shared" si="349"/>
        <v>2.4979874033803284</v>
      </c>
      <c r="T893" s="54">
        <f t="shared" si="349"/>
        <v>2.5181623564230282</v>
      </c>
      <c r="U893" s="54">
        <f t="shared" si="349"/>
        <v>2.53906856924708</v>
      </c>
      <c r="V893" s="54">
        <f t="shared" si="349"/>
        <v>2.5591675832251894</v>
      </c>
      <c r="W893" s="54">
        <f t="shared" si="349"/>
        <v>2.5773526199316397</v>
      </c>
      <c r="X893" s="54">
        <f t="shared" si="349"/>
        <v>2.5928597535408571</v>
      </c>
      <c r="Y893" s="54">
        <f t="shared" si="349"/>
        <v>2.6051950808854389</v>
      </c>
      <c r="Z893" s="54">
        <f t="shared" si="349"/>
        <v>2.6140752114337662</v>
      </c>
      <c r="AA893" s="54">
        <f t="shared" si="349"/>
        <v>2.6193788276675907</v>
      </c>
      <c r="AB893" s="54">
        <f t="shared" si="349"/>
        <v>2.6211074281527056</v>
      </c>
      <c r="AC893" s="54">
        <f t="shared" si="350"/>
        <v>2.6193536710761833</v>
      </c>
      <c r="AD893" s="54">
        <f t="shared" si="350"/>
        <v>2.6142759937443856</v>
      </c>
      <c r="AE893" s="54">
        <f t="shared" si="350"/>
        <v>2.6060784007853641</v>
      </c>
      <c r="AF893" s="54">
        <f t="shared" si="350"/>
        <v>2.5949944967738858</v>
      </c>
      <c r="AG893" s="54">
        <f t="shared" si="350"/>
        <v>2.5812749929619443</v>
      </c>
      <c r="AH893" s="54">
        <f t="shared" si="350"/>
        <v>2.5651780472234655</v>
      </c>
      <c r="AI893" s="54">
        <f t="shared" si="350"/>
        <v>2.5469619050053689</v>
      </c>
      <c r="AJ893" s="54">
        <f t="shared" si="350"/>
        <v>2.526879400239233</v>
      </c>
      <c r="AK893" s="54">
        <f t="shared" si="350"/>
        <v>2.5051739515405504</v>
      </c>
      <c r="AL893" s="54">
        <f t="shared" si="350"/>
        <v>2.4820767529216559</v>
      </c>
      <c r="AN893" s="55">
        <f t="shared" si="330"/>
        <v>-4.8720000000000097E-2</v>
      </c>
      <c r="AO893" s="55">
        <f t="shared" si="331"/>
        <v>8.6069999999999869E-2</v>
      </c>
      <c r="AP893" s="55">
        <f t="shared" si="332"/>
        <v>1.7009999999999081E-2</v>
      </c>
      <c r="AQ893" s="55">
        <f t="shared" si="333"/>
        <v>-1.1680000000001911E-2</v>
      </c>
      <c r="AR893" s="55">
        <f t="shared" si="334"/>
        <v>0.14265000000000061</v>
      </c>
      <c r="AS893" s="55">
        <f t="shared" si="335"/>
        <v>0.12312999999999974</v>
      </c>
    </row>
    <row r="894" spans="1:45" ht="13.5" customHeight="1">
      <c r="A894" s="51">
        <v>884</v>
      </c>
      <c r="B894" s="52">
        <v>45096</v>
      </c>
      <c r="C894" s="53">
        <v>2.6359699999999999</v>
      </c>
      <c r="D894" s="53">
        <v>0.63973000000000002</v>
      </c>
      <c r="E894" s="53">
        <v>10.592000000000001</v>
      </c>
      <c r="F894" s="53">
        <v>-10.46805</v>
      </c>
      <c r="G894" s="53">
        <v>1.22173</v>
      </c>
      <c r="H894" s="53">
        <v>1.4593100000000001</v>
      </c>
      <c r="I894" s="54">
        <f t="shared" si="348"/>
        <v>3.3313877455308756</v>
      </c>
      <c r="J894" s="54">
        <f t="shared" si="348"/>
        <v>3.0618748927311614</v>
      </c>
      <c r="K894" s="54">
        <f t="shared" si="348"/>
        <v>2.8080743704918891</v>
      </c>
      <c r="L894" s="54">
        <f t="shared" si="348"/>
        <v>2.638258296153098</v>
      </c>
      <c r="M894" s="54">
        <f t="shared" si="348"/>
        <v>2.5421121178968655</v>
      </c>
      <c r="N894" s="54">
        <f t="shared" si="348"/>
        <v>2.4953279176133036</v>
      </c>
      <c r="O894" s="54">
        <f t="shared" si="348"/>
        <v>2.4776404161749741</v>
      </c>
      <c r="P894" s="54">
        <f t="shared" si="348"/>
        <v>2.4755878315208952</v>
      </c>
      <c r="Q894" s="54">
        <f t="shared" si="348"/>
        <v>2.4811562689941127</v>
      </c>
      <c r="R894" s="54">
        <f t="shared" si="348"/>
        <v>2.4899123123805396</v>
      </c>
      <c r="S894" s="54">
        <f t="shared" si="349"/>
        <v>2.4995569850854871</v>
      </c>
      <c r="T894" s="54">
        <f t="shared" si="349"/>
        <v>2.5089856481281823</v>
      </c>
      <c r="U894" s="54">
        <f t="shared" si="349"/>
        <v>2.5177286069060019</v>
      </c>
      <c r="V894" s="54">
        <f t="shared" si="349"/>
        <v>2.5256366404505144</v>
      </c>
      <c r="W894" s="54">
        <f t="shared" si="349"/>
        <v>2.5327117951732045</v>
      </c>
      <c r="X894" s="54">
        <f t="shared" si="349"/>
        <v>2.5390199653494556</v>
      </c>
      <c r="Y894" s="54">
        <f t="shared" si="349"/>
        <v>2.5446477575441913</v>
      </c>
      <c r="Z894" s="54">
        <f t="shared" si="349"/>
        <v>2.5496825264890628</v>
      </c>
      <c r="AA894" s="54">
        <f t="shared" si="349"/>
        <v>2.5542041131403765</v>
      </c>
      <c r="AB894" s="54">
        <f t="shared" si="349"/>
        <v>2.5582822388353077</v>
      </c>
      <c r="AC894" s="54">
        <f t="shared" si="350"/>
        <v>2.5619764603211053</v>
      </c>
      <c r="AD894" s="54">
        <f t="shared" si="350"/>
        <v>2.5653371530441804</v>
      </c>
      <c r="AE894" s="54">
        <f t="shared" si="350"/>
        <v>2.5684067968917619</v>
      </c>
      <c r="AF894" s="54">
        <f t="shared" si="350"/>
        <v>2.5712212440391826</v>
      </c>
      <c r="AG894" s="54">
        <f t="shared" si="350"/>
        <v>2.5738108456370505</v>
      </c>
      <c r="AH894" s="54">
        <f t="shared" si="350"/>
        <v>2.5762014054129692</v>
      </c>
      <c r="AI894" s="54">
        <f t="shared" si="350"/>
        <v>2.5784149673515104</v>
      </c>
      <c r="AJ894" s="54">
        <f t="shared" si="350"/>
        <v>2.5804704587765874</v>
      </c>
      <c r="AK894" s="54">
        <f t="shared" si="350"/>
        <v>2.5823842130440218</v>
      </c>
      <c r="AL894" s="54">
        <f t="shared" si="350"/>
        <v>2.584170394294953</v>
      </c>
      <c r="AN894" s="55">
        <f t="shared" si="330"/>
        <v>2.0875599999999999</v>
      </c>
      <c r="AO894" s="55">
        <f t="shared" si="331"/>
        <v>-2.4826899999999998</v>
      </c>
      <c r="AP894" s="55">
        <f t="shared" si="332"/>
        <v>-19.408000000000001</v>
      </c>
      <c r="AQ894" s="55">
        <f t="shared" si="333"/>
        <v>17.99512</v>
      </c>
      <c r="AR894" s="55">
        <f t="shared" si="334"/>
        <v>-6.6761600000000003</v>
      </c>
      <c r="AS894" s="55">
        <f t="shared" si="335"/>
        <v>-5.1779699999999993</v>
      </c>
    </row>
    <row r="895" spans="1:45" ht="13.5" customHeight="1">
      <c r="A895" s="51">
        <v>885</v>
      </c>
      <c r="B895" s="52">
        <v>45097</v>
      </c>
      <c r="C895" s="53">
        <v>2.6313399999999998</v>
      </c>
      <c r="D895" s="53">
        <v>0.66581000000000001</v>
      </c>
      <c r="E895" s="53">
        <v>24.09029</v>
      </c>
      <c r="F895" s="53">
        <v>-23.954660000000001</v>
      </c>
      <c r="G895" s="53">
        <v>1.3052299999999999</v>
      </c>
      <c r="H895" s="53">
        <v>1.41045</v>
      </c>
      <c r="I895" s="54">
        <f t="shared" si="348"/>
        <v>3.3577961478324019</v>
      </c>
      <c r="J895" s="54">
        <f t="shared" si="348"/>
        <v>3.0927594545217927</v>
      </c>
      <c r="K895" s="54">
        <f t="shared" si="348"/>
        <v>2.8370290487711527</v>
      </c>
      <c r="L895" s="54">
        <f t="shared" si="348"/>
        <v>2.6620480527781352</v>
      </c>
      <c r="M895" s="54">
        <f t="shared" si="348"/>
        <v>2.5602966677676635</v>
      </c>
      <c r="N895" s="54">
        <f t="shared" si="348"/>
        <v>2.508741915442628</v>
      </c>
      <c r="O895" s="54">
        <f t="shared" si="348"/>
        <v>2.4874145535227399</v>
      </c>
      <c r="P895" s="54">
        <f t="shared" si="348"/>
        <v>2.482723617864715</v>
      </c>
      <c r="Q895" s="54">
        <f t="shared" si="348"/>
        <v>2.4864117382772286</v>
      </c>
      <c r="R895" s="54">
        <f t="shared" si="348"/>
        <v>2.4938186874934947</v>
      </c>
      <c r="S895" s="54">
        <f t="shared" si="349"/>
        <v>2.5024728936199416</v>
      </c>
      <c r="T895" s="54">
        <f t="shared" si="349"/>
        <v>2.511150410440453</v>
      </c>
      <c r="U895" s="54">
        <f t="shared" si="349"/>
        <v>2.5193031832185251</v>
      </c>
      <c r="V895" s="54">
        <f t="shared" si="349"/>
        <v>2.5267317823247644</v>
      </c>
      <c r="W895" s="54">
        <f t="shared" si="349"/>
        <v>2.5334062591340953</v>
      </c>
      <c r="X895" s="54">
        <f t="shared" si="349"/>
        <v>2.5393719068895315</v>
      </c>
      <c r="Y895" s="54">
        <f t="shared" si="349"/>
        <v>2.544701751931413</v>
      </c>
      <c r="Z895" s="54">
        <f t="shared" si="349"/>
        <v>2.5494738945310642</v>
      </c>
      <c r="AA895" s="54">
        <f t="shared" si="349"/>
        <v>2.5537616219567467</v>
      </c>
      <c r="AB895" s="54">
        <f t="shared" si="349"/>
        <v>2.5576298305196947</v>
      </c>
      <c r="AC895" s="54">
        <f t="shared" si="350"/>
        <v>2.5611343964255542</v>
      </c>
      <c r="AD895" s="54">
        <f t="shared" si="350"/>
        <v>2.5643228023003495</v>
      </c>
      <c r="AE895" s="54">
        <f t="shared" si="350"/>
        <v>2.5672351991891915</v>
      </c>
      <c r="AF895" s="54">
        <f t="shared" si="350"/>
        <v>2.5699055291345108</v>
      </c>
      <c r="AG895" s="54">
        <f t="shared" si="350"/>
        <v>2.5723625537763439</v>
      </c>
      <c r="AH895" s="54">
        <f t="shared" si="350"/>
        <v>2.5746307390542773</v>
      </c>
      <c r="AI895" s="54">
        <f t="shared" si="350"/>
        <v>2.5767309926994773</v>
      </c>
      <c r="AJ895" s="54">
        <f t="shared" si="350"/>
        <v>2.5786812696086483</v>
      </c>
      <c r="AK895" s="54">
        <f t="shared" si="350"/>
        <v>2.5804970654849946</v>
      </c>
      <c r="AL895" s="54">
        <f t="shared" si="350"/>
        <v>2.5821918187641035</v>
      </c>
      <c r="AN895" s="55">
        <f t="shared" si="330"/>
        <v>-4.630000000000134E-3</v>
      </c>
      <c r="AO895" s="55">
        <f t="shared" si="331"/>
        <v>2.6079999999999992E-2</v>
      </c>
      <c r="AP895" s="55">
        <f t="shared" si="332"/>
        <v>13.498289999999999</v>
      </c>
      <c r="AQ895" s="55">
        <f t="shared" si="333"/>
        <v>-13.486610000000001</v>
      </c>
      <c r="AR895" s="55">
        <f t="shared" si="334"/>
        <v>8.3499999999999908E-2</v>
      </c>
      <c r="AS895" s="55">
        <f t="shared" si="335"/>
        <v>-4.8860000000000126E-2</v>
      </c>
    </row>
    <row r="896" spans="1:45" ht="13.5" customHeight="1">
      <c r="A896" s="51">
        <v>886</v>
      </c>
      <c r="B896" s="52">
        <v>45098</v>
      </c>
      <c r="C896" s="53">
        <v>2.5085500000000001</v>
      </c>
      <c r="D896" s="53">
        <v>0.77639999999999998</v>
      </c>
      <c r="E896" s="53">
        <v>29.980350000000001</v>
      </c>
      <c r="F896" s="53">
        <v>-29.569320000000001</v>
      </c>
      <c r="G896" s="53">
        <v>1.23613</v>
      </c>
      <c r="H896" s="53">
        <v>1.3184499999999999</v>
      </c>
      <c r="I896" s="54">
        <f t="shared" si="348"/>
        <v>3.3711043938325078</v>
      </c>
      <c r="J896" s="54">
        <f t="shared" si="348"/>
        <v>3.0738962779096131</v>
      </c>
      <c r="K896" s="54">
        <f t="shared" si="348"/>
        <v>2.793573197300443</v>
      </c>
      <c r="L896" s="54">
        <f t="shared" si="348"/>
        <v>2.6064659837153101</v>
      </c>
      <c r="M896" s="54">
        <f t="shared" si="348"/>
        <v>2.4994690136903426</v>
      </c>
      <c r="N896" s="54">
        <f t="shared" si="348"/>
        <v>2.4451101331347918</v>
      </c>
      <c r="O896" s="54">
        <f t="shared" si="348"/>
        <v>2.4213109973855849</v>
      </c>
      <c r="P896" s="54">
        <f t="shared" si="348"/>
        <v>2.4138308712838148</v>
      </c>
      <c r="Q896" s="54">
        <f t="shared" si="348"/>
        <v>2.4144071546777006</v>
      </c>
      <c r="R896" s="54">
        <f t="shared" si="348"/>
        <v>2.4185652941272728</v>
      </c>
      <c r="S896" s="54">
        <f t="shared" si="349"/>
        <v>2.4240176813366041</v>
      </c>
      <c r="T896" s="54">
        <f t="shared" si="349"/>
        <v>2.4296655872645072</v>
      </c>
      <c r="U896" s="54">
        <f t="shared" si="349"/>
        <v>2.4350266297744554</v>
      </c>
      <c r="V896" s="54">
        <f t="shared" si="349"/>
        <v>2.4399235705618074</v>
      </c>
      <c r="W896" s="54">
        <f t="shared" si="349"/>
        <v>2.4443220043426339</v>
      </c>
      <c r="X896" s="54">
        <f t="shared" si="349"/>
        <v>2.4482488236868032</v>
      </c>
      <c r="Y896" s="54">
        <f t="shared" si="349"/>
        <v>2.451752912944511</v>
      </c>
      <c r="Z896" s="54">
        <f t="shared" si="349"/>
        <v>2.4548872176738299</v>
      </c>
      <c r="AA896" s="54">
        <f t="shared" si="349"/>
        <v>2.4577012823425419</v>
      </c>
      <c r="AB896" s="54">
        <f t="shared" si="349"/>
        <v>2.4602387127649066</v>
      </c>
      <c r="AC896" s="54">
        <f t="shared" si="350"/>
        <v>2.4625368234718121</v>
      </c>
      <c r="AD896" s="54">
        <f t="shared" si="350"/>
        <v>2.4646271581596104</v>
      </c>
      <c r="AE896" s="54">
        <f t="shared" si="350"/>
        <v>2.4665362810243132</v>
      </c>
      <c r="AF896" s="54">
        <f t="shared" si="350"/>
        <v>2.4682865803047283</v>
      </c>
      <c r="AG896" s="54">
        <f t="shared" si="350"/>
        <v>2.4698969862875817</v>
      </c>
      <c r="AH896" s="54">
        <f t="shared" si="350"/>
        <v>2.4713835779490054</v>
      </c>
      <c r="AI896" s="54">
        <f t="shared" si="350"/>
        <v>2.4727600820817814</v>
      </c>
      <c r="AJ896" s="54">
        <f t="shared" si="350"/>
        <v>2.4740382790895064</v>
      </c>
      <c r="AK896" s="54">
        <f t="shared" si="350"/>
        <v>2.475228331583752</v>
      </c>
      <c r="AL896" s="54">
        <f t="shared" si="350"/>
        <v>2.4763390506000835</v>
      </c>
      <c r="AN896" s="55">
        <f t="shared" si="330"/>
        <v>-0.12278999999999973</v>
      </c>
      <c r="AO896" s="55">
        <f t="shared" si="331"/>
        <v>0.11058999999999997</v>
      </c>
      <c r="AP896" s="55">
        <f t="shared" si="332"/>
        <v>5.8900600000000018</v>
      </c>
      <c r="AQ896" s="55">
        <f t="shared" si="333"/>
        <v>-5.6146600000000007</v>
      </c>
      <c r="AR896" s="55">
        <f t="shared" si="334"/>
        <v>-6.9099999999999939E-2</v>
      </c>
      <c r="AS896" s="55">
        <f t="shared" si="335"/>
        <v>-9.2000000000000082E-2</v>
      </c>
    </row>
    <row r="897" spans="1:45" ht="13.5" customHeight="1">
      <c r="A897" s="51">
        <v>887</v>
      </c>
      <c r="B897" s="52">
        <v>45099</v>
      </c>
      <c r="C897" s="53">
        <v>2.4962800000000001</v>
      </c>
      <c r="D897" s="53">
        <v>0.78569</v>
      </c>
      <c r="E897" s="53">
        <v>27.54795</v>
      </c>
      <c r="F897" s="53">
        <v>-26.87679</v>
      </c>
      <c r="G897" s="53">
        <v>1.1579600000000001</v>
      </c>
      <c r="H897" s="53">
        <v>1.24095</v>
      </c>
      <c r="I897" s="54">
        <f t="shared" si="348"/>
        <v>3.4087975672507751</v>
      </c>
      <c r="J897" s="54">
        <f t="shared" si="348"/>
        <v>3.1015951761337215</v>
      </c>
      <c r="K897" s="54">
        <f t="shared" si="348"/>
        <v>2.8171761216592754</v>
      </c>
      <c r="L897" s="54">
        <f t="shared" si="348"/>
        <v>2.6327388765163349</v>
      </c>
      <c r="M897" s="54">
        <f t="shared" si="348"/>
        <v>2.5297572519859077</v>
      </c>
      <c r="N897" s="54">
        <f t="shared" si="348"/>
        <v>2.4779138345676159</v>
      </c>
      <c r="O897" s="54">
        <f t="shared" si="348"/>
        <v>2.4545784416139043</v>
      </c>
      <c r="P897" s="54">
        <f t="shared" si="348"/>
        <v>2.4459516696778882</v>
      </c>
      <c r="Q897" s="54">
        <f t="shared" si="348"/>
        <v>2.4444121403332777</v>
      </c>
      <c r="R897" s="54">
        <f t="shared" si="348"/>
        <v>2.4460118038667953</v>
      </c>
      <c r="S897" s="54">
        <f t="shared" si="349"/>
        <v>2.448809633661531</v>
      </c>
      <c r="T897" s="54">
        <f t="shared" si="349"/>
        <v>2.451902287788974</v>
      </c>
      <c r="U897" s="54">
        <f t="shared" si="349"/>
        <v>2.4549001038968226</v>
      </c>
      <c r="V897" s="54">
        <f t="shared" si="349"/>
        <v>2.4576572737623357</v>
      </c>
      <c r="W897" s="54">
        <f t="shared" si="349"/>
        <v>2.460138042873254</v>
      </c>
      <c r="X897" s="54">
        <f t="shared" si="349"/>
        <v>2.4623526136732972</v>
      </c>
      <c r="Y897" s="54">
        <f t="shared" si="349"/>
        <v>2.4643275920461298</v>
      </c>
      <c r="Z897" s="54">
        <f t="shared" si="349"/>
        <v>2.4660930512159465</v>
      </c>
      <c r="AA897" s="54">
        <f t="shared" si="349"/>
        <v>2.4676773452264582</v>
      </c>
      <c r="AB897" s="54">
        <f t="shared" si="349"/>
        <v>2.4691053988300915</v>
      </c>
      <c r="AC897" s="54">
        <f t="shared" si="350"/>
        <v>2.4703984682320277</v>
      </c>
      <c r="AD897" s="54">
        <f t="shared" si="350"/>
        <v>2.4715744601475262</v>
      </c>
      <c r="AE897" s="54">
        <f t="shared" si="350"/>
        <v>2.4726484114773291</v>
      </c>
      <c r="AF897" s="54">
        <f t="shared" si="350"/>
        <v>2.4736329682177249</v>
      </c>
      <c r="AG897" s="54">
        <f t="shared" si="350"/>
        <v>2.4745388070770522</v>
      </c>
      <c r="AH897" s="54">
        <f t="shared" si="350"/>
        <v>2.4753749874515547</v>
      </c>
      <c r="AI897" s="54">
        <f t="shared" si="350"/>
        <v>2.476149238358321</v>
      </c>
      <c r="AJ897" s="54">
        <f t="shared" si="350"/>
        <v>2.4768681901199301</v>
      </c>
      <c r="AK897" s="54">
        <f t="shared" si="350"/>
        <v>2.4775375610519079</v>
      </c>
      <c r="AL897" s="54">
        <f t="shared" si="350"/>
        <v>2.4781623081897912</v>
      </c>
      <c r="AN897" s="55">
        <f t="shared" si="330"/>
        <v>-1.2270000000000003E-2</v>
      </c>
      <c r="AO897" s="55">
        <f t="shared" si="331"/>
        <v>9.2900000000000205E-3</v>
      </c>
      <c r="AP897" s="55">
        <f t="shared" si="332"/>
        <v>-2.4324000000000012</v>
      </c>
      <c r="AQ897" s="55">
        <f t="shared" si="333"/>
        <v>2.6925300000000014</v>
      </c>
      <c r="AR897" s="55">
        <f t="shared" si="334"/>
        <v>-7.8169999999999851E-2</v>
      </c>
      <c r="AS897" s="55">
        <f t="shared" si="335"/>
        <v>-7.7499999999999902E-2</v>
      </c>
    </row>
    <row r="898" spans="1:45" ht="13.5" customHeight="1">
      <c r="A898" s="51">
        <v>888</v>
      </c>
      <c r="B898" s="52">
        <v>45100</v>
      </c>
      <c r="C898" s="53">
        <v>2.4375399999999998</v>
      </c>
      <c r="D898" s="53">
        <v>0.89809000000000005</v>
      </c>
      <c r="E898" s="53">
        <v>29.89827</v>
      </c>
      <c r="F898" s="53">
        <v>-29.466049999999999</v>
      </c>
      <c r="G898" s="53">
        <v>1.2329600000000001</v>
      </c>
      <c r="H898" s="53">
        <v>1.31586</v>
      </c>
      <c r="I898" s="54">
        <f t="shared" si="348"/>
        <v>3.389353818225616</v>
      </c>
      <c r="J898" s="54">
        <f t="shared" si="348"/>
        <v>3.0682203914102235</v>
      </c>
      <c r="K898" s="54">
        <f t="shared" si="348"/>
        <v>2.7718694821609144</v>
      </c>
      <c r="L898" s="54">
        <f t="shared" si="348"/>
        <v>2.574201194577789</v>
      </c>
      <c r="M898" s="54">
        <f t="shared" si="348"/>
        <v>2.4600959845700103</v>
      </c>
      <c r="N898" s="54">
        <f t="shared" si="348"/>
        <v>2.400761901985577</v>
      </c>
      <c r="O898" s="54">
        <f t="shared" si="348"/>
        <v>2.3733243088531424</v>
      </c>
      <c r="P898" s="54">
        <f t="shared" si="348"/>
        <v>2.3630734323762521</v>
      </c>
      <c r="Q898" s="54">
        <f t="shared" si="348"/>
        <v>2.3614677343294144</v>
      </c>
      <c r="R898" s="54">
        <f t="shared" si="348"/>
        <v>2.3638614993010685</v>
      </c>
      <c r="S898" s="54">
        <f t="shared" si="349"/>
        <v>2.3678574342812779</v>
      </c>
      <c r="T898" s="54">
        <f t="shared" si="349"/>
        <v>2.3722831806269702</v>
      </c>
      <c r="U898" s="54">
        <f t="shared" si="349"/>
        <v>2.3766047760637017</v>
      </c>
      <c r="V898" s="54">
        <f t="shared" si="349"/>
        <v>2.3806075445013555</v>
      </c>
      <c r="W898" s="54">
        <f t="shared" si="349"/>
        <v>2.384229139087668</v>
      </c>
      <c r="X898" s="54">
        <f t="shared" si="349"/>
        <v>2.387475142144551</v>
      </c>
      <c r="Y898" s="54">
        <f t="shared" si="349"/>
        <v>2.3903779046356974</v>
      </c>
      <c r="Z898" s="54">
        <f t="shared" si="349"/>
        <v>2.3929773626694808</v>
      </c>
      <c r="AA898" s="54">
        <f t="shared" si="349"/>
        <v>2.3953126990834641</v>
      </c>
      <c r="AB898" s="54">
        <f t="shared" si="349"/>
        <v>2.3974191770140587</v>
      </c>
      <c r="AC898" s="54">
        <f t="shared" si="350"/>
        <v>2.399327326903836</v>
      </c>
      <c r="AD898" s="54">
        <f t="shared" si="350"/>
        <v>2.4010631247774734</v>
      </c>
      <c r="AE898" s="54">
        <f t="shared" si="350"/>
        <v>2.4026485260776616</v>
      </c>
      <c r="AF898" s="54">
        <f t="shared" si="350"/>
        <v>2.4041020733398879</v>
      </c>
      <c r="AG898" s="54">
        <f t="shared" si="350"/>
        <v>2.4054394637456333</v>
      </c>
      <c r="AH898" s="54">
        <f t="shared" si="350"/>
        <v>2.4066740391304107</v>
      </c>
      <c r="AI898" s="54">
        <f t="shared" si="350"/>
        <v>2.4078171938959025</v>
      </c>
      <c r="AJ898" s="54">
        <f t="shared" si="350"/>
        <v>2.4088787088619639</v>
      </c>
      <c r="AK898" s="54">
        <f t="shared" si="350"/>
        <v>2.4098670226590722</v>
      </c>
      <c r="AL898" s="54">
        <f t="shared" si="350"/>
        <v>2.4107894521022426</v>
      </c>
      <c r="AN898" s="55">
        <f t="shared" si="330"/>
        <v>-5.8740000000000236E-2</v>
      </c>
      <c r="AO898" s="55">
        <f t="shared" si="331"/>
        <v>0.11240000000000006</v>
      </c>
      <c r="AP898" s="55">
        <f t="shared" si="332"/>
        <v>2.35032</v>
      </c>
      <c r="AQ898" s="55">
        <f t="shared" si="333"/>
        <v>-2.5892599999999995</v>
      </c>
      <c r="AR898" s="55">
        <f t="shared" si="334"/>
        <v>7.4999999999999956E-2</v>
      </c>
      <c r="AS898" s="55">
        <f t="shared" si="335"/>
        <v>7.4910000000000032E-2</v>
      </c>
    </row>
    <row r="899" spans="1:45" ht="13.5" customHeight="1">
      <c r="A899" s="51">
        <v>889</v>
      </c>
      <c r="B899" s="52">
        <v>45103</v>
      </c>
      <c r="C899" s="53">
        <v>2.4138299999999999</v>
      </c>
      <c r="D899" s="53">
        <v>0.92506999999999995</v>
      </c>
      <c r="E899" s="53">
        <v>28.93018</v>
      </c>
      <c r="F899" s="53">
        <v>-28.615500000000001</v>
      </c>
      <c r="G899" s="53">
        <v>1.2348399999999999</v>
      </c>
      <c r="H899" s="53">
        <v>1.32369</v>
      </c>
      <c r="I899" s="54">
        <f t="shared" si="348"/>
        <v>3.3650266638286546</v>
      </c>
      <c r="J899" s="54">
        <f t="shared" si="348"/>
        <v>3.0270565015832176</v>
      </c>
      <c r="K899" s="54">
        <f t="shared" si="348"/>
        <v>2.7220511943305787</v>
      </c>
      <c r="L899" s="54">
        <f t="shared" si="348"/>
        <v>2.5210368621680033</v>
      </c>
      <c r="M899" s="54">
        <f t="shared" si="348"/>
        <v>2.4066493381589646</v>
      </c>
      <c r="N899" s="54">
        <f t="shared" si="348"/>
        <v>2.3486009474497074</v>
      </c>
      <c r="O899" s="54">
        <f t="shared" si="348"/>
        <v>2.323118279109643</v>
      </c>
      <c r="P899" s="54">
        <f t="shared" si="348"/>
        <v>2.314996906867532</v>
      </c>
      <c r="Q899" s="54">
        <f t="shared" si="348"/>
        <v>2.3154484509912008</v>
      </c>
      <c r="R899" s="54">
        <f t="shared" si="348"/>
        <v>2.3197212087903476</v>
      </c>
      <c r="S899" s="54">
        <f t="shared" si="349"/>
        <v>2.325386367546721</v>
      </c>
      <c r="T899" s="54">
        <f t="shared" si="349"/>
        <v>2.3312761093501235</v>
      </c>
      <c r="U899" s="54">
        <f t="shared" si="349"/>
        <v>2.3368761701138872</v>
      </c>
      <c r="V899" s="54">
        <f t="shared" si="349"/>
        <v>2.3419960639302508</v>
      </c>
      <c r="W899" s="54">
        <f t="shared" si="349"/>
        <v>2.3465971274898814</v>
      </c>
      <c r="X899" s="54">
        <f t="shared" si="349"/>
        <v>2.3507060958372961</v>
      </c>
      <c r="Y899" s="54">
        <f t="shared" si="349"/>
        <v>2.3543733856682079</v>
      </c>
      <c r="Z899" s="54">
        <f t="shared" si="349"/>
        <v>2.3576540191989501</v>
      </c>
      <c r="AA899" s="54">
        <f t="shared" si="349"/>
        <v>2.3605996477902851</v>
      </c>
      <c r="AB899" s="54">
        <f t="shared" si="349"/>
        <v>2.3632558070304897</v>
      </c>
      <c r="AC899" s="54">
        <f t="shared" si="350"/>
        <v>2.3656615001456274</v>
      </c>
      <c r="AD899" s="54">
        <f t="shared" si="350"/>
        <v>2.3678497175067794</v>
      </c>
      <c r="AE899" s="54">
        <f t="shared" si="350"/>
        <v>2.3698482515885102</v>
      </c>
      <c r="AF899" s="54">
        <f t="shared" si="350"/>
        <v>2.3716805310533662</v>
      </c>
      <c r="AG899" s="54">
        <f t="shared" si="350"/>
        <v>2.3733663686626554</v>
      </c>
      <c r="AH899" s="54">
        <f t="shared" si="350"/>
        <v>2.3749225943878121</v>
      </c>
      <c r="AI899" s="54">
        <f t="shared" si="350"/>
        <v>2.3763635769065861</v>
      </c>
      <c r="AJ899" s="54">
        <f t="shared" si="350"/>
        <v>2.3777016478827386</v>
      </c>
      <c r="AK899" s="54">
        <f t="shared" si="350"/>
        <v>2.3789474456864657</v>
      </c>
      <c r="AL899" s="54">
        <f t="shared" si="350"/>
        <v>2.3801101939428237</v>
      </c>
      <c r="AN899" s="55">
        <f t="shared" si="330"/>
        <v>-2.3709999999999898E-2</v>
      </c>
      <c r="AO899" s="55">
        <f t="shared" si="331"/>
        <v>2.6979999999999893E-2</v>
      </c>
      <c r="AP899" s="55">
        <f t="shared" si="332"/>
        <v>-0.96809000000000012</v>
      </c>
      <c r="AQ899" s="55">
        <f t="shared" si="333"/>
        <v>0.85054999999999836</v>
      </c>
      <c r="AR899" s="55">
        <f t="shared" si="334"/>
        <v>1.8799999999998818E-3</v>
      </c>
      <c r="AS899" s="55">
        <f t="shared" si="335"/>
        <v>7.8300000000000036E-3</v>
      </c>
    </row>
    <row r="900" spans="1:45" ht="13.5" customHeight="1">
      <c r="A900" s="51">
        <v>890</v>
      </c>
      <c r="B900" s="52">
        <v>45104</v>
      </c>
      <c r="C900" s="53">
        <v>2.4222700000000001</v>
      </c>
      <c r="D900" s="53">
        <v>0.94167999999999996</v>
      </c>
      <c r="E900" s="53">
        <v>20.907530000000001</v>
      </c>
      <c r="F900" s="53">
        <v>-20.65823</v>
      </c>
      <c r="G900" s="53">
        <v>1.2457</v>
      </c>
      <c r="H900" s="53">
        <v>1.3693200000000001</v>
      </c>
      <c r="I900" s="54">
        <f t="shared" si="348"/>
        <v>3.3684081061950302</v>
      </c>
      <c r="J900" s="54">
        <f t="shared" si="348"/>
        <v>3.0344764811740781</v>
      </c>
      <c r="K900" s="54">
        <f t="shared" si="348"/>
        <v>2.7326265171269881</v>
      </c>
      <c r="L900" s="54">
        <f t="shared" si="348"/>
        <v>2.5313973589014429</v>
      </c>
      <c r="M900" s="54">
        <f t="shared" si="348"/>
        <v>2.4152061232315676</v>
      </c>
      <c r="N900" s="54">
        <f t="shared" si="348"/>
        <v>2.3552063781091315</v>
      </c>
      <c r="O900" s="54">
        <f t="shared" si="348"/>
        <v>2.328238580597445</v>
      </c>
      <c r="P900" s="54">
        <f t="shared" si="348"/>
        <v>2.3192040400412997</v>
      </c>
      <c r="Q900" s="54">
        <f t="shared" si="348"/>
        <v>2.3192119170368102</v>
      </c>
      <c r="R900" s="54">
        <f t="shared" si="348"/>
        <v>2.3233630155182881</v>
      </c>
      <c r="S900" s="54">
        <f t="shared" si="349"/>
        <v>2.3291015479004544</v>
      </c>
      <c r="T900" s="54">
        <f t="shared" si="349"/>
        <v>2.3351692167538429</v>
      </c>
      <c r="U900" s="54">
        <f t="shared" si="349"/>
        <v>2.3409940671060787</v>
      </c>
      <c r="V900" s="54">
        <f t="shared" si="349"/>
        <v>2.3463518439058069</v>
      </c>
      <c r="W900" s="54">
        <f t="shared" si="349"/>
        <v>2.3511857295669012</v>
      </c>
      <c r="X900" s="54">
        <f t="shared" si="349"/>
        <v>2.3555137471184016</v>
      </c>
      <c r="Y900" s="54">
        <f t="shared" si="349"/>
        <v>2.3593829562877593</v>
      </c>
      <c r="Z900" s="54">
        <f t="shared" si="349"/>
        <v>2.3628478644045976</v>
      </c>
      <c r="AA900" s="54">
        <f t="shared" si="349"/>
        <v>2.3659609901863634</v>
      </c>
      <c r="AB900" s="54">
        <f t="shared" si="349"/>
        <v>2.3687693130891452</v>
      </c>
      <c r="AC900" s="54">
        <f t="shared" si="350"/>
        <v>2.3713134360016497</v>
      </c>
      <c r="AD900" s="54">
        <f t="shared" si="350"/>
        <v>2.373627900756297</v>
      </c>
      <c r="AE900" s="54">
        <f t="shared" si="350"/>
        <v>2.3757419159429407</v>
      </c>
      <c r="AF900" s="54">
        <f t="shared" si="350"/>
        <v>2.3776801638453069</v>
      </c>
      <c r="AG900" s="54">
        <f t="shared" si="350"/>
        <v>2.3794635500097954</v>
      </c>
      <c r="AH900" s="54">
        <f t="shared" si="350"/>
        <v>2.3811098503448767</v>
      </c>
      <c r="AI900" s="54">
        <f t="shared" si="350"/>
        <v>2.3826342506161078</v>
      </c>
      <c r="AJ900" s="54">
        <f t="shared" si="350"/>
        <v>2.384049788795112</v>
      </c>
      <c r="AK900" s="54">
        <f t="shared" si="350"/>
        <v>2.3853677152501653</v>
      </c>
      <c r="AL900" s="54">
        <f t="shared" si="350"/>
        <v>2.3865977856236444</v>
      </c>
      <c r="AN900" s="55">
        <f t="shared" si="330"/>
        <v>8.4400000000002251E-3</v>
      </c>
      <c r="AO900" s="55">
        <f t="shared" si="331"/>
        <v>1.6610000000000014E-2</v>
      </c>
      <c r="AP900" s="55">
        <f t="shared" si="332"/>
        <v>-8.0226499999999987</v>
      </c>
      <c r="AQ900" s="55">
        <f t="shared" si="333"/>
        <v>7.9572700000000012</v>
      </c>
      <c r="AR900" s="55">
        <f t="shared" si="334"/>
        <v>1.0860000000000092E-2</v>
      </c>
      <c r="AS900" s="55">
        <f t="shared" si="335"/>
        <v>4.5630000000000059E-2</v>
      </c>
    </row>
    <row r="901" spans="1:45" ht="13.5" customHeight="1">
      <c r="A901" s="51">
        <v>891</v>
      </c>
      <c r="B901" s="52">
        <v>45105</v>
      </c>
      <c r="C901" s="53">
        <v>2.4253499999999999</v>
      </c>
      <c r="D901" s="53">
        <v>0.93291000000000002</v>
      </c>
      <c r="E901" s="53">
        <v>29.334309999999999</v>
      </c>
      <c r="F901" s="53">
        <v>-29.107659999999999</v>
      </c>
      <c r="G901" s="53">
        <v>1.3368500000000001</v>
      </c>
      <c r="H901" s="53">
        <v>1.4288799999999999</v>
      </c>
      <c r="I901" s="54">
        <f t="shared" ref="I901:R910" si="351">IFERROR($C901 + $D901 * (1 - EXP(-I$9 / $G901)) / (I$9 / $G901)+ $E901 * ((1 - EXP(-I$9 / $G901)) / (I$9 / $G901) - EXP(-I$9 / $G901))+ $F901 * ((1 - EXP(-I$9 / $H901)) / (I$9 / $H901) - EXP(-I$9 / $H901)),"n.a")</f>
        <v>3.3752287615009307</v>
      </c>
      <c r="J901" s="54">
        <f t="shared" si="351"/>
        <v>3.0674493282681521</v>
      </c>
      <c r="K901" s="54">
        <f t="shared" si="351"/>
        <v>2.7734731231150782</v>
      </c>
      <c r="L901" s="54">
        <f t="shared" si="351"/>
        <v>2.5673189510795504</v>
      </c>
      <c r="M901" s="54">
        <f t="shared" si="351"/>
        <v>2.4417246380284299</v>
      </c>
      <c r="N901" s="54">
        <f t="shared" si="351"/>
        <v>2.3726068634347888</v>
      </c>
      <c r="O901" s="54">
        <f t="shared" si="351"/>
        <v>2.3385647901846909</v>
      </c>
      <c r="P901" s="54">
        <f t="shared" si="351"/>
        <v>2.3246812229094767</v>
      </c>
      <c r="Q901" s="54">
        <f t="shared" si="351"/>
        <v>2.32164797889084</v>
      </c>
      <c r="R901" s="54">
        <f t="shared" si="351"/>
        <v>2.3240391241687846</v>
      </c>
      <c r="S901" s="54">
        <f t="shared" ref="S901:AB910" si="352">IFERROR($C901 + $D901 * (1 - EXP(-S$9 / $G901)) / (S$9 / $G901)+ $E901 * ((1 - EXP(-S$9 / $G901)) / (S$9 / $G901) - EXP(-S$9 / $G901))+ $F901 * ((1 - EXP(-S$9 / $H901)) / (S$9 / $H901) - EXP(-S$9 / $H901)),"n.a")</f>
        <v>2.3288517611861432</v>
      </c>
      <c r="T901" s="54">
        <f t="shared" si="352"/>
        <v>2.3345033932477524</v>
      </c>
      <c r="U901" s="54">
        <f t="shared" si="352"/>
        <v>2.3402071305759922</v>
      </c>
      <c r="V901" s="54">
        <f t="shared" si="352"/>
        <v>2.345604645635869</v>
      </c>
      <c r="W901" s="54">
        <f t="shared" si="352"/>
        <v>2.3505593601345893</v>
      </c>
      <c r="X901" s="54">
        <f t="shared" si="352"/>
        <v>2.3550438060725618</v>
      </c>
      <c r="Y901" s="54">
        <f t="shared" si="352"/>
        <v>2.359080210710808</v>
      </c>
      <c r="Z901" s="54">
        <f t="shared" si="352"/>
        <v>2.3627102481991313</v>
      </c>
      <c r="AA901" s="54">
        <f t="shared" si="352"/>
        <v>2.3659803413733602</v>
      </c>
      <c r="AB901" s="54">
        <f t="shared" si="352"/>
        <v>2.3689350250287404</v>
      </c>
      <c r="AC901" s="54">
        <f t="shared" ref="AC901:AL910" si="353">IFERROR($C901 + $D901 * (1 - EXP(-AC$9 / $G901)) / (AC$9 / $G901)+ $E901 * ((1 - EXP(-AC$9 / $G901)) / (AC$9 / $G901) - EXP(-AC$9 / $G901))+ $F901 * ((1 - EXP(-AC$9 / $H901)) / (AC$9 / $H901) - EXP(-AC$9 / $H901)),"n.a")</f>
        <v>2.3716143523342614</v>
      </c>
      <c r="AD901" s="54">
        <f t="shared" si="353"/>
        <v>2.3740532387202888</v>
      </c>
      <c r="AE901" s="54">
        <f t="shared" si="353"/>
        <v>2.3762816680580654</v>
      </c>
      <c r="AF901" s="54">
        <f t="shared" si="353"/>
        <v>2.3783252296300432</v>
      </c>
      <c r="AG901" s="54">
        <f t="shared" si="353"/>
        <v>2.3802057351037549</v>
      </c>
      <c r="AH901" s="54">
        <f t="shared" si="353"/>
        <v>2.3819418060671582</v>
      </c>
      <c r="AI901" s="54">
        <f t="shared" si="353"/>
        <v>2.3835493915412664</v>
      </c>
      <c r="AJ901" s="54">
        <f t="shared" si="353"/>
        <v>2.3850422068119395</v>
      </c>
      <c r="AK901" s="54">
        <f t="shared" si="353"/>
        <v>2.3864320985030418</v>
      </c>
      <c r="AL901" s="54">
        <f t="shared" si="353"/>
        <v>2.3877293455929252</v>
      </c>
      <c r="AN901" s="55">
        <f t="shared" si="330"/>
        <v>3.0799999999997496E-3</v>
      </c>
      <c r="AO901" s="55">
        <f t="shared" si="331"/>
        <v>-8.7699999999999445E-3</v>
      </c>
      <c r="AP901" s="55">
        <f t="shared" si="332"/>
        <v>8.4267799999999973</v>
      </c>
      <c r="AQ901" s="55">
        <f t="shared" si="333"/>
        <v>-8.4494299999999996</v>
      </c>
      <c r="AR901" s="55">
        <f t="shared" si="334"/>
        <v>9.1150000000000064E-2</v>
      </c>
      <c r="AS901" s="55">
        <f t="shared" si="335"/>
        <v>5.9559999999999835E-2</v>
      </c>
    </row>
    <row r="902" spans="1:45" ht="13.5" customHeight="1">
      <c r="A902" s="51">
        <v>892</v>
      </c>
      <c r="B902" s="52">
        <v>45106</v>
      </c>
      <c r="C902" s="53">
        <v>2.40842</v>
      </c>
      <c r="D902" s="53">
        <v>0.93908999999999998</v>
      </c>
      <c r="E902" s="53">
        <v>29.892520000000001</v>
      </c>
      <c r="F902" s="53">
        <v>-29.457560000000001</v>
      </c>
      <c r="G902" s="53">
        <v>1.27498</v>
      </c>
      <c r="H902" s="53">
        <v>1.35717</v>
      </c>
      <c r="I902" s="54">
        <f t="shared" si="351"/>
        <v>3.3878017006575991</v>
      </c>
      <c r="J902" s="54">
        <f t="shared" si="351"/>
        <v>3.0794647783562201</v>
      </c>
      <c r="K902" s="54">
        <f t="shared" si="351"/>
        <v>2.7882236054140463</v>
      </c>
      <c r="L902" s="54">
        <f t="shared" si="351"/>
        <v>2.5877655759882172</v>
      </c>
      <c r="M902" s="54">
        <f t="shared" si="351"/>
        <v>2.4674890444425968</v>
      </c>
      <c r="N902" s="54">
        <f t="shared" si="351"/>
        <v>2.4016466107274699</v>
      </c>
      <c r="O902" s="54">
        <f t="shared" si="351"/>
        <v>2.3686600327806548</v>
      </c>
      <c r="P902" s="54">
        <f t="shared" si="351"/>
        <v>2.354104274560342</v>
      </c>
      <c r="Q902" s="54">
        <f t="shared" si="351"/>
        <v>2.3492961114159865</v>
      </c>
      <c r="R902" s="54">
        <f t="shared" si="351"/>
        <v>2.3493339554308714</v>
      </c>
      <c r="S902" s="54">
        <f t="shared" si="352"/>
        <v>2.3515808035313346</v>
      </c>
      <c r="T902" s="54">
        <f t="shared" si="352"/>
        <v>2.3546789211924133</v>
      </c>
      <c r="U902" s="54">
        <f t="shared" si="352"/>
        <v>2.3579633220993008</v>
      </c>
      <c r="V902" s="54">
        <f t="shared" si="352"/>
        <v>2.3611309334707165</v>
      </c>
      <c r="W902" s="54">
        <f t="shared" si="352"/>
        <v>2.3640610231268258</v>
      </c>
      <c r="X902" s="54">
        <f t="shared" si="352"/>
        <v>2.3667207353778421</v>
      </c>
      <c r="Y902" s="54">
        <f t="shared" si="352"/>
        <v>2.3691168390610788</v>
      </c>
      <c r="Z902" s="54">
        <f t="shared" si="352"/>
        <v>2.3712718670912194</v>
      </c>
      <c r="AA902" s="54">
        <f t="shared" si="352"/>
        <v>2.3732128076659476</v>
      </c>
      <c r="AB902" s="54">
        <f t="shared" si="352"/>
        <v>2.3749660885401909</v>
      </c>
      <c r="AC902" s="54">
        <f t="shared" si="353"/>
        <v>2.3765556202981162</v>
      </c>
      <c r="AD902" s="54">
        <f t="shared" si="353"/>
        <v>2.3780022640000151</v>
      </c>
      <c r="AE902" s="54">
        <f t="shared" si="353"/>
        <v>2.3793239170272571</v>
      </c>
      <c r="AF902" s="54">
        <f t="shared" si="353"/>
        <v>2.3805358317571019</v>
      </c>
      <c r="AG902" s="54">
        <f t="shared" si="353"/>
        <v>2.3816509911046602</v>
      </c>
      <c r="AH902" s="54">
        <f t="shared" si="353"/>
        <v>2.3826804666579005</v>
      </c>
      <c r="AI902" s="54">
        <f t="shared" si="353"/>
        <v>2.3836337329052721</v>
      </c>
      <c r="AJ902" s="54">
        <f t="shared" si="353"/>
        <v>2.3845189323817992</v>
      </c>
      <c r="AK902" s="54">
        <f t="shared" si="353"/>
        <v>2.3853430952399188</v>
      </c>
      <c r="AL902" s="54">
        <f t="shared" si="353"/>
        <v>2.3861123196023222</v>
      </c>
      <c r="AN902" s="55">
        <f t="shared" si="330"/>
        <v>-1.692999999999989E-2</v>
      </c>
      <c r="AO902" s="55">
        <f t="shared" si="331"/>
        <v>6.1799999999999633E-3</v>
      </c>
      <c r="AP902" s="55">
        <f t="shared" si="332"/>
        <v>0.55821000000000254</v>
      </c>
      <c r="AQ902" s="55">
        <f t="shared" si="333"/>
        <v>-0.34990000000000165</v>
      </c>
      <c r="AR902" s="55">
        <f t="shared" si="334"/>
        <v>-6.1870000000000092E-2</v>
      </c>
      <c r="AS902" s="55">
        <f t="shared" si="335"/>
        <v>-7.170999999999994E-2</v>
      </c>
    </row>
    <row r="903" spans="1:45" ht="13.5" customHeight="1">
      <c r="A903" s="51">
        <v>893</v>
      </c>
      <c r="B903" s="52">
        <v>45107</v>
      </c>
      <c r="C903" s="53">
        <v>2.4668000000000001</v>
      </c>
      <c r="D903" s="53">
        <v>0.86711000000000005</v>
      </c>
      <c r="E903" s="53">
        <v>29.943000000000001</v>
      </c>
      <c r="F903" s="53">
        <v>-29.342780000000001</v>
      </c>
      <c r="G903" s="53">
        <v>1.2556400000000001</v>
      </c>
      <c r="H903" s="53">
        <v>1.3344100000000001</v>
      </c>
      <c r="I903" s="54">
        <f t="shared" si="351"/>
        <v>3.4255053936341069</v>
      </c>
      <c r="J903" s="54">
        <f t="shared" si="351"/>
        <v>3.1387119514829376</v>
      </c>
      <c r="K903" s="54">
        <f t="shared" si="351"/>
        <v>2.8586351580743621</v>
      </c>
      <c r="L903" s="54">
        <f t="shared" si="351"/>
        <v>2.664390107957856</v>
      </c>
      <c r="M903" s="54">
        <f t="shared" si="351"/>
        <v>2.5472654432541288</v>
      </c>
      <c r="N903" s="54">
        <f t="shared" si="351"/>
        <v>2.4825518060295622</v>
      </c>
      <c r="O903" s="54">
        <f t="shared" si="351"/>
        <v>2.4494200380387898</v>
      </c>
      <c r="P903" s="54">
        <f t="shared" si="351"/>
        <v>2.433993500713771</v>
      </c>
      <c r="Q903" s="54">
        <f t="shared" si="351"/>
        <v>2.4279626692114409</v>
      </c>
      <c r="R903" s="54">
        <f t="shared" si="351"/>
        <v>2.4266595129412507</v>
      </c>
      <c r="S903" s="54">
        <f t="shared" si="352"/>
        <v>2.4275799674589171</v>
      </c>
      <c r="T903" s="54">
        <f t="shared" si="352"/>
        <v>2.4294334808051219</v>
      </c>
      <c r="U903" s="54">
        <f t="shared" si="352"/>
        <v>2.4315826353704741</v>
      </c>
      <c r="V903" s="54">
        <f t="shared" si="352"/>
        <v>2.4337299082232273</v>
      </c>
      <c r="W903" s="54">
        <f t="shared" si="352"/>
        <v>2.4357490222907447</v>
      </c>
      <c r="X903" s="54">
        <f t="shared" si="352"/>
        <v>2.4375968128523922</v>
      </c>
      <c r="Y903" s="54">
        <f t="shared" si="352"/>
        <v>2.4392683978694891</v>
      </c>
      <c r="Z903" s="54">
        <f t="shared" si="352"/>
        <v>2.4407750145503928</v>
      </c>
      <c r="AA903" s="54">
        <f t="shared" si="352"/>
        <v>2.4421334421316199</v>
      </c>
      <c r="AB903" s="54">
        <f t="shared" si="352"/>
        <v>2.4433612099033999</v>
      </c>
      <c r="AC903" s="54">
        <f t="shared" si="353"/>
        <v>2.4444746176985479</v>
      </c>
      <c r="AD903" s="54">
        <f t="shared" si="353"/>
        <v>2.4454880760034063</v>
      </c>
      <c r="AE903" s="54">
        <f t="shared" si="353"/>
        <v>2.4464140321598844</v>
      </c>
      <c r="AF903" s="54">
        <f t="shared" si="353"/>
        <v>2.4472631317111189</v>
      </c>
      <c r="AG903" s="54">
        <f t="shared" si="353"/>
        <v>2.4480444531695129</v>
      </c>
      <c r="AH903" s="54">
        <f t="shared" si="353"/>
        <v>2.4487657460962433</v>
      </c>
      <c r="AI903" s="54">
        <f t="shared" si="353"/>
        <v>2.4494336455088508</v>
      </c>
      <c r="AJ903" s="54">
        <f t="shared" si="353"/>
        <v>2.4500538551093936</v>
      </c>
      <c r="AK903" s="54">
        <f t="shared" si="353"/>
        <v>2.4506313000164774</v>
      </c>
      <c r="AL903" s="54">
        <f t="shared" si="353"/>
        <v>2.4511702526537018</v>
      </c>
      <c r="AN903" s="55">
        <f t="shared" si="330"/>
        <v>5.8380000000000098E-2</v>
      </c>
      <c r="AO903" s="55">
        <f t="shared" si="331"/>
        <v>-7.1979999999999933E-2</v>
      </c>
      <c r="AP903" s="55">
        <f t="shared" si="332"/>
        <v>5.0480000000000302E-2</v>
      </c>
      <c r="AQ903" s="55">
        <f t="shared" si="333"/>
        <v>0.11477999999999966</v>
      </c>
      <c r="AR903" s="55">
        <f t="shared" si="334"/>
        <v>-1.9339999999999913E-2</v>
      </c>
      <c r="AS903" s="55">
        <f t="shared" si="335"/>
        <v>-2.2759999999999891E-2</v>
      </c>
    </row>
    <row r="904" spans="1:45" ht="13.5" customHeight="1">
      <c r="A904" s="51">
        <v>894</v>
      </c>
      <c r="B904" s="52">
        <v>45110</v>
      </c>
      <c r="C904" s="53">
        <v>2.3485800000000001</v>
      </c>
      <c r="D904" s="53">
        <v>0.95645000000000002</v>
      </c>
      <c r="E904" s="53">
        <v>29.99652</v>
      </c>
      <c r="F904" s="53">
        <v>-29.093730000000001</v>
      </c>
      <c r="G904" s="53">
        <v>1.2541100000000001</v>
      </c>
      <c r="H904" s="53">
        <v>1.32779</v>
      </c>
      <c r="I904" s="54">
        <f t="shared" si="351"/>
        <v>3.4255086144900249</v>
      </c>
      <c r="J904" s="54">
        <f t="shared" si="351"/>
        <v>3.1493834892859773</v>
      </c>
      <c r="K904" s="54">
        <f t="shared" si="351"/>
        <v>2.8677472227908396</v>
      </c>
      <c r="L904" s="54">
        <f t="shared" si="351"/>
        <v>2.6655317679523964</v>
      </c>
      <c r="M904" s="54">
        <f t="shared" si="351"/>
        <v>2.537932722153295</v>
      </c>
      <c r="N904" s="54">
        <f t="shared" si="351"/>
        <v>2.462437731619584</v>
      </c>
      <c r="O904" s="54">
        <f t="shared" si="351"/>
        <v>2.4192739880968048</v>
      </c>
      <c r="P904" s="54">
        <f t="shared" si="351"/>
        <v>2.3949629857239456</v>
      </c>
      <c r="Q904" s="54">
        <f t="shared" si="351"/>
        <v>2.3812542001032275</v>
      </c>
      <c r="R904" s="54">
        <f t="shared" si="351"/>
        <v>2.3733856912323326</v>
      </c>
      <c r="S904" s="54">
        <f t="shared" si="352"/>
        <v>2.3687056862264591</v>
      </c>
      <c r="T904" s="54">
        <f t="shared" si="352"/>
        <v>2.3657701425354332</v>
      </c>
      <c r="U904" s="54">
        <f t="shared" si="352"/>
        <v>2.3638027082313804</v>
      </c>
      <c r="V904" s="54">
        <f t="shared" si="352"/>
        <v>2.3623879010795301</v>
      </c>
      <c r="W904" s="54">
        <f t="shared" si="352"/>
        <v>2.361302490228498</v>
      </c>
      <c r="X904" s="54">
        <f t="shared" si="352"/>
        <v>2.3604248771630996</v>
      </c>
      <c r="Y904" s="54">
        <f t="shared" si="352"/>
        <v>2.3596871207791694</v>
      </c>
      <c r="Z904" s="54">
        <f t="shared" si="352"/>
        <v>2.3590497741774064</v>
      </c>
      <c r="AA904" s="54">
        <f t="shared" si="352"/>
        <v>2.3584887407606239</v>
      </c>
      <c r="AB904" s="54">
        <f t="shared" si="352"/>
        <v>2.3579883995159672</v>
      </c>
      <c r="AC904" s="54">
        <f t="shared" si="353"/>
        <v>2.3575379815674902</v>
      </c>
      <c r="AD904" s="54">
        <f t="shared" si="353"/>
        <v>2.3571296305831133</v>
      </c>
      <c r="AE904" s="54">
        <f t="shared" si="353"/>
        <v>2.3567573383743596</v>
      </c>
      <c r="AF904" s="54">
        <f t="shared" si="353"/>
        <v>2.3564163397386979</v>
      </c>
      <c r="AG904" s="54">
        <f t="shared" si="353"/>
        <v>2.3561027523915978</v>
      </c>
      <c r="AH904" s="54">
        <f t="shared" si="353"/>
        <v>2.3558133511102648</v>
      </c>
      <c r="AI904" s="54">
        <f t="shared" si="353"/>
        <v>2.3555454180230893</v>
      </c>
      <c r="AJ904" s="54">
        <f t="shared" si="353"/>
        <v>2.3552966380663061</v>
      </c>
      <c r="AK904" s="54">
        <f t="shared" si="353"/>
        <v>2.3550650226283887</v>
      </c>
      <c r="AL904" s="54">
        <f t="shared" si="353"/>
        <v>2.3548488517347792</v>
      </c>
      <c r="AN904" s="55">
        <f t="shared" si="330"/>
        <v>-0.11821999999999999</v>
      </c>
      <c r="AO904" s="55">
        <f t="shared" si="331"/>
        <v>8.9339999999999975E-2</v>
      </c>
      <c r="AP904" s="55">
        <f t="shared" si="332"/>
        <v>5.3519999999998902E-2</v>
      </c>
      <c r="AQ904" s="55">
        <f t="shared" si="333"/>
        <v>0.24905000000000044</v>
      </c>
      <c r="AR904" s="55">
        <f t="shared" si="334"/>
        <v>-1.5300000000000313E-3</v>
      </c>
      <c r="AS904" s="55">
        <f t="shared" si="335"/>
        <v>-6.6200000000000703E-3</v>
      </c>
    </row>
    <row r="905" spans="1:45" ht="13.5" customHeight="1">
      <c r="A905" s="51">
        <v>895</v>
      </c>
      <c r="B905" s="52">
        <v>45111</v>
      </c>
      <c r="C905" s="53">
        <v>2.4498099999999998</v>
      </c>
      <c r="D905" s="53">
        <v>0.84106000000000003</v>
      </c>
      <c r="E905" s="53">
        <v>17.2818</v>
      </c>
      <c r="F905" s="53">
        <v>-16.441669999999998</v>
      </c>
      <c r="G905" s="53">
        <v>1.2232799999999999</v>
      </c>
      <c r="H905" s="53">
        <v>1.3550199999999999</v>
      </c>
      <c r="I905" s="54">
        <f t="shared" si="351"/>
        <v>3.4320040137097445</v>
      </c>
      <c r="J905" s="54">
        <f t="shared" si="351"/>
        <v>3.16838512483426</v>
      </c>
      <c r="K905" s="54">
        <f t="shared" si="351"/>
        <v>2.897379825935599</v>
      </c>
      <c r="L905" s="54">
        <f t="shared" si="351"/>
        <v>2.7046751510539035</v>
      </c>
      <c r="M905" s="54">
        <f t="shared" si="351"/>
        <v>2.5853176072342205</v>
      </c>
      <c r="N905" s="54">
        <f t="shared" si="351"/>
        <v>2.5167372294691908</v>
      </c>
      <c r="O905" s="54">
        <f t="shared" si="351"/>
        <v>2.4792679207491304</v>
      </c>
      <c r="P905" s="54">
        <f t="shared" si="351"/>
        <v>2.4596165367268572</v>
      </c>
      <c r="Q905" s="54">
        <f t="shared" si="351"/>
        <v>2.449728236479265</v>
      </c>
      <c r="R905" s="54">
        <f t="shared" si="351"/>
        <v>2.4450144272876253</v>
      </c>
      <c r="S905" s="54">
        <f t="shared" si="352"/>
        <v>2.4429647463389621</v>
      </c>
      <c r="T905" s="54">
        <f t="shared" si="352"/>
        <v>2.4422459067815199</v>
      </c>
      <c r="U905" s="54">
        <f t="shared" si="352"/>
        <v>2.442166734008433</v>
      </c>
      <c r="V905" s="54">
        <f t="shared" si="352"/>
        <v>2.4423769126566288</v>
      </c>
      <c r="W905" s="54">
        <f t="shared" si="352"/>
        <v>2.442703196003158</v>
      </c>
      <c r="X905" s="54">
        <f t="shared" si="352"/>
        <v>2.4430625927473493</v>
      </c>
      <c r="Y905" s="54">
        <f t="shared" si="352"/>
        <v>2.44341726118948</v>
      </c>
      <c r="Z905" s="54">
        <f t="shared" si="352"/>
        <v>2.4437514655778356</v>
      </c>
      <c r="AA905" s="54">
        <f t="shared" si="352"/>
        <v>2.4440599874409363</v>
      </c>
      <c r="AB905" s="54">
        <f t="shared" si="352"/>
        <v>2.4443423932037063</v>
      </c>
      <c r="AC905" s="54">
        <f t="shared" si="353"/>
        <v>2.44460025445919</v>
      </c>
      <c r="AD905" s="54">
        <f t="shared" si="353"/>
        <v>2.4448358365743088</v>
      </c>
      <c r="AE905" s="54">
        <f t="shared" si="353"/>
        <v>2.4450515063911697</v>
      </c>
      <c r="AF905" s="54">
        <f t="shared" si="353"/>
        <v>2.4452494853538171</v>
      </c>
      <c r="AG905" s="54">
        <f t="shared" si="353"/>
        <v>2.4454317640370116</v>
      </c>
      <c r="AH905" s="54">
        <f t="shared" si="353"/>
        <v>2.44560008878498</v>
      </c>
      <c r="AI905" s="54">
        <f t="shared" si="353"/>
        <v>2.4457559779750029</v>
      </c>
      <c r="AJ905" s="54">
        <f t="shared" si="353"/>
        <v>2.4459007482697701</v>
      </c>
      <c r="AK905" s="54">
        <f t="shared" si="353"/>
        <v>2.4460355422104385</v>
      </c>
      <c r="AL905" s="54">
        <f t="shared" si="353"/>
        <v>2.4461613536782951</v>
      </c>
      <c r="AN905" s="55">
        <f t="shared" si="330"/>
        <v>0.10122999999999971</v>
      </c>
      <c r="AO905" s="55">
        <f t="shared" si="331"/>
        <v>-0.11538999999999999</v>
      </c>
      <c r="AP905" s="55">
        <f t="shared" si="332"/>
        <v>-12.71472</v>
      </c>
      <c r="AQ905" s="55">
        <f t="shared" si="333"/>
        <v>12.652060000000002</v>
      </c>
      <c r="AR905" s="55">
        <f t="shared" si="334"/>
        <v>-3.0830000000000135E-2</v>
      </c>
      <c r="AS905" s="55">
        <f t="shared" si="335"/>
        <v>2.7229999999999865E-2</v>
      </c>
    </row>
    <row r="906" spans="1:45" ht="13.5" customHeight="1">
      <c r="A906" s="51">
        <v>896</v>
      </c>
      <c r="B906" s="52">
        <v>45112</v>
      </c>
      <c r="C906" s="53">
        <v>2.4393799999999999</v>
      </c>
      <c r="D906" s="53">
        <v>0.89341999999999999</v>
      </c>
      <c r="E906" s="53">
        <v>29.965990000000001</v>
      </c>
      <c r="F906" s="53">
        <v>-29.43966</v>
      </c>
      <c r="G906" s="53">
        <v>1.31074</v>
      </c>
      <c r="H906" s="53">
        <v>1.39117</v>
      </c>
      <c r="I906" s="54">
        <f t="shared" si="351"/>
        <v>3.4036902618323728</v>
      </c>
      <c r="J906" s="54">
        <f t="shared" si="351"/>
        <v>3.1275831587822438</v>
      </c>
      <c r="K906" s="54">
        <f t="shared" si="351"/>
        <v>2.8523068516863876</v>
      </c>
      <c r="L906" s="54">
        <f t="shared" si="351"/>
        <v>2.655729091694603</v>
      </c>
      <c r="M906" s="54">
        <f t="shared" si="351"/>
        <v>2.5333346091483726</v>
      </c>
      <c r="N906" s="54">
        <f t="shared" si="351"/>
        <v>2.463304084855487</v>
      </c>
      <c r="O906" s="54">
        <f t="shared" si="351"/>
        <v>2.4259812539844434</v>
      </c>
      <c r="P906" s="54">
        <f t="shared" si="351"/>
        <v>2.407667906892482</v>
      </c>
      <c r="Q906" s="54">
        <f t="shared" si="351"/>
        <v>2.3998312956997685</v>
      </c>
      <c r="R906" s="54">
        <f t="shared" si="351"/>
        <v>2.3974937082991081</v>
      </c>
      <c r="S906" s="54">
        <f t="shared" si="352"/>
        <v>2.3978819494283115</v>
      </c>
      <c r="T906" s="54">
        <f t="shared" si="352"/>
        <v>2.3995088307590375</v>
      </c>
      <c r="U906" s="54">
        <f t="shared" si="352"/>
        <v>2.4016064852380818</v>
      </c>
      <c r="V906" s="54">
        <f t="shared" si="352"/>
        <v>2.4037963046667121</v>
      </c>
      <c r="W906" s="54">
        <f t="shared" si="352"/>
        <v>2.4059041002519872</v>
      </c>
      <c r="X906" s="54">
        <f t="shared" si="352"/>
        <v>2.4078596560484278</v>
      </c>
      <c r="Y906" s="54">
        <f t="shared" si="352"/>
        <v>2.4096435367026752</v>
      </c>
      <c r="Z906" s="54">
        <f t="shared" si="352"/>
        <v>2.4112596234947148</v>
      </c>
      <c r="AA906" s="54">
        <f t="shared" si="352"/>
        <v>2.4127213359000659</v>
      </c>
      <c r="AB906" s="54">
        <f t="shared" si="352"/>
        <v>2.4140449772941999</v>
      </c>
      <c r="AC906" s="54">
        <f t="shared" si="353"/>
        <v>2.4152467061414971</v>
      </c>
      <c r="AD906" s="54">
        <f t="shared" si="353"/>
        <v>2.4163413026739615</v>
      </c>
      <c r="AE906" s="54">
        <f t="shared" si="353"/>
        <v>2.4173417919630169</v>
      </c>
      <c r="AF906" s="54">
        <f t="shared" si="353"/>
        <v>2.4182594516251679</v>
      </c>
      <c r="AG906" s="54">
        <f t="shared" si="353"/>
        <v>2.419103973472982</v>
      </c>
      <c r="AH906" s="54">
        <f t="shared" si="353"/>
        <v>2.4198836705929301</v>
      </c>
      <c r="AI906" s="54">
        <f t="shared" si="353"/>
        <v>2.4206056819628845</v>
      </c>
      <c r="AJ906" s="54">
        <f t="shared" si="353"/>
        <v>2.4212761559886014</v>
      </c>
      <c r="AK906" s="54">
        <f t="shared" si="353"/>
        <v>2.421900407891405</v>
      </c>
      <c r="AL906" s="54">
        <f t="shared" si="353"/>
        <v>2.4224830517264175</v>
      </c>
      <c r="AN906" s="55">
        <f t="shared" si="330"/>
        <v>-1.0429999999999939E-2</v>
      </c>
      <c r="AO906" s="55">
        <f t="shared" si="331"/>
        <v>5.2359999999999962E-2</v>
      </c>
      <c r="AP906" s="55">
        <f t="shared" si="332"/>
        <v>12.684190000000001</v>
      </c>
      <c r="AQ906" s="55">
        <f t="shared" si="333"/>
        <v>-12.997990000000001</v>
      </c>
      <c r="AR906" s="55">
        <f t="shared" si="334"/>
        <v>8.7460000000000093E-2</v>
      </c>
      <c r="AS906" s="55">
        <f t="shared" si="335"/>
        <v>3.6150000000000126E-2</v>
      </c>
    </row>
    <row r="907" spans="1:45" ht="13.5" customHeight="1">
      <c r="A907" s="51">
        <v>897</v>
      </c>
      <c r="B907" s="52">
        <v>45113</v>
      </c>
      <c r="C907" s="53">
        <v>2.5518100000000001</v>
      </c>
      <c r="D907" s="53">
        <v>0.75483</v>
      </c>
      <c r="E907" s="53">
        <v>21.547969999999999</v>
      </c>
      <c r="F907" s="53">
        <v>-20.88841</v>
      </c>
      <c r="G907" s="53">
        <v>1.2580899999999999</v>
      </c>
      <c r="H907" s="53">
        <v>1.3690599999999999</v>
      </c>
      <c r="I907" s="54">
        <f t="shared" si="351"/>
        <v>3.4459647415570203</v>
      </c>
      <c r="J907" s="54">
        <f t="shared" si="351"/>
        <v>3.1900256405893712</v>
      </c>
      <c r="K907" s="54">
        <f t="shared" si="351"/>
        <v>2.9256605079404121</v>
      </c>
      <c r="L907" s="54">
        <f t="shared" si="351"/>
        <v>2.7382794886698791</v>
      </c>
      <c r="M907" s="54">
        <f t="shared" si="351"/>
        <v>2.6237797818907085</v>
      </c>
      <c r="N907" s="54">
        <f t="shared" si="351"/>
        <v>2.55997381616152</v>
      </c>
      <c r="O907" s="54">
        <f t="shared" si="351"/>
        <v>2.5271967120966843</v>
      </c>
      <c r="P907" s="54">
        <f t="shared" si="351"/>
        <v>2.5120264295075367</v>
      </c>
      <c r="Q907" s="54">
        <f t="shared" si="351"/>
        <v>2.5062884696154373</v>
      </c>
      <c r="R907" s="54">
        <f t="shared" si="351"/>
        <v>2.5053274740461111</v>
      </c>
      <c r="S907" s="54">
        <f t="shared" si="352"/>
        <v>2.5066169199986597</v>
      </c>
      <c r="T907" s="54">
        <f t="shared" si="352"/>
        <v>2.5088416908635707</v>
      </c>
      <c r="U907" s="54">
        <f t="shared" si="352"/>
        <v>2.5113470773085842</v>
      </c>
      <c r="V907" s="54">
        <f t="shared" si="352"/>
        <v>2.513826024318885</v>
      </c>
      <c r="W907" s="54">
        <f t="shared" si="352"/>
        <v>2.5161484435019021</v>
      </c>
      <c r="X907" s="54">
        <f t="shared" si="352"/>
        <v>2.5182708993988649</v>
      </c>
      <c r="Y907" s="54">
        <f t="shared" si="352"/>
        <v>2.5201901388441668</v>
      </c>
      <c r="Z907" s="54">
        <f t="shared" si="352"/>
        <v>2.5219198700978631</v>
      </c>
      <c r="AA907" s="54">
        <f t="shared" si="352"/>
        <v>2.5234795732275943</v>
      </c>
      <c r="AB907" s="54">
        <f t="shared" si="352"/>
        <v>2.5248893883611649</v>
      </c>
      <c r="AC907" s="54">
        <f t="shared" si="353"/>
        <v>2.5261679916248632</v>
      </c>
      <c r="AD907" s="54">
        <f t="shared" si="353"/>
        <v>2.5273318877821511</v>
      </c>
      <c r="AE907" s="54">
        <f t="shared" si="353"/>
        <v>2.5283953383952622</v>
      </c>
      <c r="AF907" s="54">
        <f t="shared" si="353"/>
        <v>2.5293705473839672</v>
      </c>
      <c r="AG907" s="54">
        <f t="shared" si="353"/>
        <v>2.5302679277014004</v>
      </c>
      <c r="AH907" s="54">
        <f t="shared" si="353"/>
        <v>2.5310963717769912</v>
      </c>
      <c r="AI907" s="54">
        <f t="shared" si="353"/>
        <v>2.5318634955318902</v>
      </c>
      <c r="AJ907" s="54">
        <f t="shared" si="353"/>
        <v>2.5325758473464743</v>
      </c>
      <c r="AK907" s="54">
        <f t="shared" si="353"/>
        <v>2.5332390825695459</v>
      </c>
      <c r="AL907" s="54">
        <f t="shared" si="353"/>
        <v>2.533858107570413</v>
      </c>
      <c r="AN907" s="55">
        <f t="shared" si="330"/>
        <v>0.11243000000000025</v>
      </c>
      <c r="AO907" s="55">
        <f t="shared" si="331"/>
        <v>-0.13858999999999999</v>
      </c>
      <c r="AP907" s="55">
        <f t="shared" si="332"/>
        <v>-8.4180200000000021</v>
      </c>
      <c r="AQ907" s="55">
        <f t="shared" si="333"/>
        <v>8.5512499999999996</v>
      </c>
      <c r="AR907" s="55">
        <f t="shared" si="334"/>
        <v>-5.2650000000000086E-2</v>
      </c>
      <c r="AS907" s="55">
        <f t="shared" si="335"/>
        <v>-2.2110000000000074E-2</v>
      </c>
    </row>
    <row r="908" spans="1:45" ht="13.5" customHeight="1">
      <c r="A908" s="51">
        <v>898</v>
      </c>
      <c r="B908" s="52">
        <v>45114</v>
      </c>
      <c r="C908" s="53">
        <v>2.6348400000000001</v>
      </c>
      <c r="D908" s="53">
        <v>0.67442999999999997</v>
      </c>
      <c r="E908" s="53">
        <v>26.422139999999999</v>
      </c>
      <c r="F908" s="53">
        <v>-25.72308</v>
      </c>
      <c r="G908" s="53">
        <v>1.1767399999999999</v>
      </c>
      <c r="H908" s="53">
        <v>1.24759</v>
      </c>
      <c r="I908" s="54">
        <f t="shared" si="351"/>
        <v>3.4399549007060255</v>
      </c>
      <c r="J908" s="54">
        <f t="shared" si="351"/>
        <v>3.196322434155717</v>
      </c>
      <c r="K908" s="54">
        <f t="shared" si="351"/>
        <v>2.9601240255805399</v>
      </c>
      <c r="L908" s="54">
        <f t="shared" si="351"/>
        <v>2.8016475192718744</v>
      </c>
      <c r="M908" s="54">
        <f t="shared" si="351"/>
        <v>2.7094402456130009</v>
      </c>
      <c r="N908" s="54">
        <f t="shared" si="351"/>
        <v>2.6601041738415887</v>
      </c>
      <c r="O908" s="54">
        <f t="shared" si="351"/>
        <v>2.6354130976356132</v>
      </c>
      <c r="P908" s="54">
        <f t="shared" si="351"/>
        <v>2.6239384182021048</v>
      </c>
      <c r="Q908" s="54">
        <f t="shared" si="351"/>
        <v>2.6191994365475071</v>
      </c>
      <c r="R908" s="54">
        <f t="shared" si="351"/>
        <v>2.617736320280966</v>
      </c>
      <c r="S908" s="54">
        <f t="shared" si="352"/>
        <v>2.6177798905074221</v>
      </c>
      <c r="T908" s="54">
        <f t="shared" si="352"/>
        <v>2.618457935719706</v>
      </c>
      <c r="U908" s="54">
        <f t="shared" si="352"/>
        <v>2.6193563931142907</v>
      </c>
      <c r="V908" s="54">
        <f t="shared" si="352"/>
        <v>2.6202880744420622</v>
      </c>
      <c r="W908" s="54">
        <f t="shared" si="352"/>
        <v>2.6211748670309927</v>
      </c>
      <c r="X908" s="54">
        <f t="shared" si="352"/>
        <v>2.6219893500307396</v>
      </c>
      <c r="Y908" s="54">
        <f t="shared" si="352"/>
        <v>2.6227265687248629</v>
      </c>
      <c r="Z908" s="54">
        <f t="shared" si="352"/>
        <v>2.6233907440702491</v>
      </c>
      <c r="AA908" s="54">
        <f t="shared" si="352"/>
        <v>2.6239892193330023</v>
      </c>
      <c r="AB908" s="54">
        <f t="shared" si="352"/>
        <v>2.6245298375719717</v>
      </c>
      <c r="AC908" s="54">
        <f t="shared" si="353"/>
        <v>2.6250199044293261</v>
      </c>
      <c r="AD908" s="54">
        <f t="shared" si="353"/>
        <v>2.625465858179485</v>
      </c>
      <c r="AE908" s="54">
        <f t="shared" si="353"/>
        <v>2.6258732379575189</v>
      </c>
      <c r="AF908" s="54">
        <f t="shared" si="353"/>
        <v>2.6262467646149186</v>
      </c>
      <c r="AG908" s="54">
        <f t="shared" si="353"/>
        <v>2.6265904533034683</v>
      </c>
      <c r="AH908" s="54">
        <f t="shared" si="353"/>
        <v>2.6269077248382557</v>
      </c>
      <c r="AI908" s="54">
        <f t="shared" si="353"/>
        <v>2.6272015042144998</v>
      </c>
      <c r="AJ908" s="54">
        <f t="shared" si="353"/>
        <v>2.6274743036978636</v>
      </c>
      <c r="AK908" s="54">
        <f t="shared" si="353"/>
        <v>2.6277282914236917</v>
      </c>
      <c r="AL908" s="54">
        <f t="shared" si="353"/>
        <v>2.6279653475527676</v>
      </c>
      <c r="AN908" s="55">
        <f t="shared" ref="AN908:AN971" si="354">C908-C907</f>
        <v>8.3029999999999937E-2</v>
      </c>
      <c r="AO908" s="55">
        <f t="shared" ref="AO908:AO971" si="355">D908-D907</f>
        <v>-8.0400000000000027E-2</v>
      </c>
      <c r="AP908" s="55">
        <f t="shared" ref="AP908:AP971" si="356">E908-E907</f>
        <v>4.8741699999999994</v>
      </c>
      <c r="AQ908" s="55">
        <f t="shared" ref="AQ908:AQ971" si="357">F908-F907</f>
        <v>-4.8346699999999991</v>
      </c>
      <c r="AR908" s="55">
        <f t="shared" ref="AR908:AR971" si="358">G908-G907</f>
        <v>-8.1350000000000033E-2</v>
      </c>
      <c r="AS908" s="55">
        <f t="shared" ref="AS908:AS971" si="359">H908-H907</f>
        <v>-0.12146999999999997</v>
      </c>
    </row>
    <row r="909" spans="1:45" ht="13.5" customHeight="1">
      <c r="A909" s="51">
        <v>899</v>
      </c>
      <c r="B909" s="52">
        <v>45117</v>
      </c>
      <c r="C909" s="53">
        <v>2.6944499999999998</v>
      </c>
      <c r="D909" s="53">
        <v>0.63046000000000002</v>
      </c>
      <c r="E909" s="53">
        <v>29.989799999999999</v>
      </c>
      <c r="F909" s="53">
        <v>-29.47062</v>
      </c>
      <c r="G909" s="53">
        <v>1.2150099999999999</v>
      </c>
      <c r="H909" s="53">
        <v>1.28199</v>
      </c>
      <c r="I909" s="54">
        <f t="shared" si="351"/>
        <v>3.440291038131587</v>
      </c>
      <c r="J909" s="54">
        <f t="shared" si="351"/>
        <v>3.1988282568399669</v>
      </c>
      <c r="K909" s="54">
        <f t="shared" si="351"/>
        <v>2.9647599682673214</v>
      </c>
      <c r="L909" s="54">
        <f t="shared" si="351"/>
        <v>2.8077459193506877</v>
      </c>
      <c r="M909" s="54">
        <f t="shared" si="351"/>
        <v>2.7174085663525744</v>
      </c>
      <c r="N909" s="54">
        <f t="shared" si="351"/>
        <v>2.6706895596638844</v>
      </c>
      <c r="O909" s="54">
        <f t="shared" si="351"/>
        <v>2.6491707236714719</v>
      </c>
      <c r="P909" s="54">
        <f t="shared" si="351"/>
        <v>2.6410934180356849</v>
      </c>
      <c r="Q909" s="54">
        <f t="shared" si="351"/>
        <v>2.6397039985873052</v>
      </c>
      <c r="R909" s="54">
        <f t="shared" si="351"/>
        <v>2.6413747506068352</v>
      </c>
      <c r="S909" s="54">
        <f t="shared" si="352"/>
        <v>2.6442584376855347</v>
      </c>
      <c r="T909" s="54">
        <f t="shared" si="352"/>
        <v>2.6474642468606997</v>
      </c>
      <c r="U909" s="54">
        <f t="shared" si="352"/>
        <v>2.650592553406161</v>
      </c>
      <c r="V909" s="54">
        <f t="shared" si="352"/>
        <v>2.6534856610467767</v>
      </c>
      <c r="W909" s="54">
        <f t="shared" si="352"/>
        <v>2.6560994196824921</v>
      </c>
      <c r="X909" s="54">
        <f t="shared" si="352"/>
        <v>2.6584393650064126</v>
      </c>
      <c r="Y909" s="54">
        <f t="shared" si="352"/>
        <v>2.6605300997145651</v>
      </c>
      <c r="Z909" s="54">
        <f t="shared" si="352"/>
        <v>2.662401289276723</v>
      </c>
      <c r="AA909" s="54">
        <f t="shared" si="352"/>
        <v>2.6640817150341984</v>
      </c>
      <c r="AB909" s="54">
        <f t="shared" si="352"/>
        <v>2.665597098329652</v>
      </c>
      <c r="AC909" s="54">
        <f t="shared" si="353"/>
        <v>2.6669696035716375</v>
      </c>
      <c r="AD909" s="54">
        <f t="shared" si="353"/>
        <v>2.6682180279667196</v>
      </c>
      <c r="AE909" s="54">
        <f t="shared" si="353"/>
        <v>2.6693582244598706</v>
      </c>
      <c r="AF909" s="54">
        <f t="shared" si="353"/>
        <v>2.6704035620740547</v>
      </c>
      <c r="AG909" s="54">
        <f t="shared" si="353"/>
        <v>2.6713653474648833</v>
      </c>
      <c r="AH909" s="54">
        <f t="shared" si="353"/>
        <v>2.6722531847857458</v>
      </c>
      <c r="AI909" s="54">
        <f t="shared" si="353"/>
        <v>2.6730752731180143</v>
      </c>
      <c r="AJ909" s="54">
        <f t="shared" si="353"/>
        <v>2.673838648748939</v>
      </c>
      <c r="AK909" s="54">
        <f t="shared" si="353"/>
        <v>2.674549381500265</v>
      </c>
      <c r="AL909" s="54">
        <f t="shared" si="353"/>
        <v>2.6752127338141456</v>
      </c>
      <c r="AN909" s="55">
        <f t="shared" si="354"/>
        <v>5.9609999999999719E-2</v>
      </c>
      <c r="AO909" s="55">
        <f t="shared" si="355"/>
        <v>-4.3969999999999954E-2</v>
      </c>
      <c r="AP909" s="55">
        <f t="shared" si="356"/>
        <v>3.5676600000000001</v>
      </c>
      <c r="AQ909" s="55">
        <f t="shared" si="357"/>
        <v>-3.7475400000000008</v>
      </c>
      <c r="AR909" s="55">
        <f t="shared" si="358"/>
        <v>3.8270000000000026E-2</v>
      </c>
      <c r="AS909" s="55">
        <f t="shared" si="359"/>
        <v>3.4399999999999986E-2</v>
      </c>
    </row>
    <row r="910" spans="1:45" ht="13.5" customHeight="1">
      <c r="A910" s="51">
        <v>900</v>
      </c>
      <c r="B910" s="52">
        <v>45118</v>
      </c>
      <c r="C910" s="53">
        <v>2.6248800000000001</v>
      </c>
      <c r="D910" s="53">
        <v>0.72794000000000003</v>
      </c>
      <c r="E910" s="53">
        <v>29.980540000000001</v>
      </c>
      <c r="F910" s="53">
        <v>-29.44708</v>
      </c>
      <c r="G910" s="53">
        <v>1.2680499999999999</v>
      </c>
      <c r="H910" s="53">
        <v>1.33999</v>
      </c>
      <c r="I910" s="54">
        <f t="shared" si="351"/>
        <v>3.4536911386820988</v>
      </c>
      <c r="J910" s="54">
        <f t="shared" si="351"/>
        <v>3.2063783094349745</v>
      </c>
      <c r="K910" s="54">
        <f t="shared" si="351"/>
        <v>2.9596565700184829</v>
      </c>
      <c r="L910" s="54">
        <f t="shared" si="351"/>
        <v>2.7874210806075252</v>
      </c>
      <c r="M910" s="54">
        <f t="shared" si="351"/>
        <v>2.6834517695989053</v>
      </c>
      <c r="N910" s="54">
        <f t="shared" si="351"/>
        <v>2.6262606939714921</v>
      </c>
      <c r="O910" s="54">
        <f t="shared" si="351"/>
        <v>2.5973791224502367</v>
      </c>
      <c r="P910" s="54">
        <f t="shared" si="351"/>
        <v>2.584388630799288</v>
      </c>
      <c r="Q910" s="54">
        <f t="shared" si="351"/>
        <v>2.5798096645956843</v>
      </c>
      <c r="R910" s="54">
        <f t="shared" si="351"/>
        <v>2.5794255165466637</v>
      </c>
      <c r="S910" s="54">
        <f t="shared" si="352"/>
        <v>2.5809714702246049</v>
      </c>
      <c r="T910" s="54">
        <f t="shared" si="352"/>
        <v>2.5832826879578041</v>
      </c>
      <c r="U910" s="54">
        <f t="shared" si="352"/>
        <v>2.585788115997123</v>
      </c>
      <c r="V910" s="54">
        <f t="shared" si="352"/>
        <v>2.5882260104578765</v>
      </c>
      <c r="W910" s="54">
        <f t="shared" si="352"/>
        <v>2.5904901413564247</v>
      </c>
      <c r="X910" s="54">
        <f t="shared" si="352"/>
        <v>2.5925492113588806</v>
      </c>
      <c r="Y910" s="54">
        <f t="shared" si="352"/>
        <v>2.5944058434847328</v>
      </c>
      <c r="Z910" s="54">
        <f t="shared" si="352"/>
        <v>2.5960763552226438</v>
      </c>
      <c r="AA910" s="54">
        <f t="shared" si="352"/>
        <v>2.5975811806724027</v>
      </c>
      <c r="AB910" s="54">
        <f t="shared" si="352"/>
        <v>2.5989406098033312</v>
      </c>
      <c r="AC910" s="54">
        <f t="shared" si="353"/>
        <v>2.6001731043641954</v>
      </c>
      <c r="AD910" s="54">
        <f t="shared" si="353"/>
        <v>2.6012948120526365</v>
      </c>
      <c r="AE910" s="54">
        <f t="shared" si="353"/>
        <v>2.6023196020675741</v>
      </c>
      <c r="AF910" s="54">
        <f t="shared" si="353"/>
        <v>2.6032592995616444</v>
      </c>
      <c r="AG910" s="54">
        <f t="shared" si="353"/>
        <v>2.6041239719677778</v>
      </c>
      <c r="AH910" s="54">
        <f t="shared" si="353"/>
        <v>2.6049222049928109</v>
      </c>
      <c r="AI910" s="54">
        <f t="shared" si="353"/>
        <v>2.6056613457789313</v>
      </c>
      <c r="AJ910" s="54">
        <f t="shared" si="353"/>
        <v>2.6063477084294004</v>
      </c>
      <c r="AK910" s="54">
        <f t="shared" si="353"/>
        <v>2.60698674431488</v>
      </c>
      <c r="AL910" s="54">
        <f t="shared" si="353"/>
        <v>2.6075831819851745</v>
      </c>
      <c r="AN910" s="55">
        <f t="shared" si="354"/>
        <v>-6.9569999999999688E-2</v>
      </c>
      <c r="AO910" s="55">
        <f t="shared" si="355"/>
        <v>9.7480000000000011E-2</v>
      </c>
      <c r="AP910" s="55">
        <f t="shared" si="356"/>
        <v>-9.2599999999976035E-3</v>
      </c>
      <c r="AQ910" s="55">
        <f t="shared" si="357"/>
        <v>2.354000000000056E-2</v>
      </c>
      <c r="AR910" s="55">
        <f t="shared" si="358"/>
        <v>5.3039999999999976E-2</v>
      </c>
      <c r="AS910" s="55">
        <f t="shared" si="359"/>
        <v>5.8000000000000052E-2</v>
      </c>
    </row>
    <row r="911" spans="1:45" ht="13.5" customHeight="1">
      <c r="A911" s="51">
        <v>901</v>
      </c>
      <c r="B911" s="52">
        <v>45119</v>
      </c>
      <c r="C911" s="53">
        <v>2.67333</v>
      </c>
      <c r="D911" s="53">
        <v>0.65298</v>
      </c>
      <c r="E911" s="53">
        <v>13.174480000000001</v>
      </c>
      <c r="F911" s="53">
        <v>-12.626989999999999</v>
      </c>
      <c r="G911" s="53">
        <v>1.2097500000000001</v>
      </c>
      <c r="H911" s="53">
        <v>1.3850800000000001</v>
      </c>
      <c r="I911" s="54">
        <f t="shared" ref="I911:R920" si="360">IFERROR($C911 + $D911 * (1 - EXP(-I$9 / $G911)) / (I$9 / $G911)+ $E911 * ((1 - EXP(-I$9 / $G911)) / (I$9 / $G911) - EXP(-I$9 / $G911))+ $F911 * ((1 - EXP(-I$9 / $H911)) / (I$9 / $H911) - EXP(-I$9 / $H911)),"n.a")</f>
        <v>3.4588901660012943</v>
      </c>
      <c r="J911" s="54">
        <f t="shared" si="360"/>
        <v>3.2129684411361201</v>
      </c>
      <c r="K911" s="54">
        <f t="shared" si="360"/>
        <v>2.9649287168479437</v>
      </c>
      <c r="L911" s="54">
        <f t="shared" si="360"/>
        <v>2.793618258064142</v>
      </c>
      <c r="M911" s="54">
        <f t="shared" si="360"/>
        <v>2.6923856448556358</v>
      </c>
      <c r="N911" s="54">
        <f t="shared" si="360"/>
        <v>2.6386805319136823</v>
      </c>
      <c r="O911" s="54">
        <f t="shared" si="360"/>
        <v>2.6133272479285097</v>
      </c>
      <c r="P911" s="54">
        <f t="shared" si="360"/>
        <v>2.6035719845486232</v>
      </c>
      <c r="Q911" s="54">
        <f t="shared" si="360"/>
        <v>2.6018260172409384</v>
      </c>
      <c r="R911" s="54">
        <f t="shared" si="360"/>
        <v>2.6038735393273003</v>
      </c>
      <c r="S911" s="54">
        <f t="shared" ref="S911:AB920" si="361">IFERROR($C911 + $D911 * (1 - EXP(-S$9 / $G911)) / (S$9 / $G911)+ $E911 * ((1 - EXP(-S$9 / $G911)) / (S$9 / $G911) - EXP(-S$9 / $G911))+ $F911 * ((1 - EXP(-S$9 / $H911)) / (S$9 / $H911) - EXP(-S$9 / $H911)),"n.a")</f>
        <v>2.6074940078933482</v>
      </c>
      <c r="T911" s="54">
        <f t="shared" si="361"/>
        <v>2.6115774723850791</v>
      </c>
      <c r="U911" s="54">
        <f t="shared" si="361"/>
        <v>2.6156048107471634</v>
      </c>
      <c r="V911" s="54">
        <f t="shared" si="361"/>
        <v>2.6193587411426513</v>
      </c>
      <c r="W911" s="54">
        <f t="shared" si="361"/>
        <v>2.6227694670345048</v>
      </c>
      <c r="X911" s="54">
        <f t="shared" si="361"/>
        <v>2.6258349936783878</v>
      </c>
      <c r="Y911" s="54">
        <f t="shared" si="361"/>
        <v>2.6285813764358892</v>
      </c>
      <c r="Z911" s="54">
        <f t="shared" si="361"/>
        <v>2.6310436932197518</v>
      </c>
      <c r="AA911" s="54">
        <f t="shared" si="361"/>
        <v>2.6332574718935451</v>
      </c>
      <c r="AB911" s="54">
        <f t="shared" si="361"/>
        <v>2.6352552287978792</v>
      </c>
      <c r="AC911" s="54">
        <f t="shared" ref="AC911:AL920" si="362">IFERROR($C911 + $D911 * (1 - EXP(-AC$9 / $G911)) / (AC$9 / $G911)+ $E911 * ((1 - EXP(-AC$9 / $G911)) / (AC$9 / $G911) - EXP(-AC$9 / $G911))+ $F911 * ((1 - EXP(-AC$9 / $H911)) / (AC$9 / $H911) - EXP(-AC$9 / $H911)),"n.a")</f>
        <v>2.6370654051111577</v>
      </c>
      <c r="AD911" s="54">
        <f t="shared" si="362"/>
        <v>2.6387123582240815</v>
      </c>
      <c r="AE911" s="54">
        <f t="shared" si="362"/>
        <v>2.6402167638149776</v>
      </c>
      <c r="AF911" s="54">
        <f t="shared" si="362"/>
        <v>2.6415961326430906</v>
      </c>
      <c r="AG911" s="54">
        <f t="shared" si="362"/>
        <v>2.6428653155255466</v>
      </c>
      <c r="AH911" s="54">
        <f t="shared" si="362"/>
        <v>2.644036949771436</v>
      </c>
      <c r="AI911" s="54">
        <f t="shared" si="362"/>
        <v>2.6451218361575126</v>
      </c>
      <c r="AJ911" s="54">
        <f t="shared" si="362"/>
        <v>2.6461292502905893</v>
      </c>
      <c r="AK911" s="54">
        <f t="shared" si="362"/>
        <v>2.6470671972422686</v>
      </c>
      <c r="AL911" s="54">
        <f t="shared" si="362"/>
        <v>2.647942619140228</v>
      </c>
      <c r="AN911" s="55">
        <f t="shared" si="354"/>
        <v>4.8449999999999882E-2</v>
      </c>
      <c r="AO911" s="55">
        <f t="shared" si="355"/>
        <v>-7.4960000000000027E-2</v>
      </c>
      <c r="AP911" s="55">
        <f t="shared" si="356"/>
        <v>-16.806060000000002</v>
      </c>
      <c r="AQ911" s="55">
        <f t="shared" si="357"/>
        <v>16.82009</v>
      </c>
      <c r="AR911" s="55">
        <f t="shared" si="358"/>
        <v>-5.8299999999999796E-2</v>
      </c>
      <c r="AS911" s="55">
        <f t="shared" si="359"/>
        <v>4.5090000000000074E-2</v>
      </c>
    </row>
    <row r="912" spans="1:45" ht="13.5" customHeight="1">
      <c r="A912" s="51">
        <v>902</v>
      </c>
      <c r="B912" s="52">
        <v>45120</v>
      </c>
      <c r="C912" s="53">
        <v>2.58677</v>
      </c>
      <c r="D912" s="53">
        <v>0.80189999999999995</v>
      </c>
      <c r="E912" s="53">
        <v>27.352239999999998</v>
      </c>
      <c r="F912" s="53">
        <v>-27.23094</v>
      </c>
      <c r="G912" s="53">
        <v>1.2615099999999999</v>
      </c>
      <c r="H912" s="53">
        <v>1.3507400000000001</v>
      </c>
      <c r="I912" s="54">
        <f t="shared" si="360"/>
        <v>3.3969812031741933</v>
      </c>
      <c r="J912" s="54">
        <f t="shared" si="360"/>
        <v>3.0908777025045762</v>
      </c>
      <c r="K912" s="54">
        <f t="shared" si="360"/>
        <v>2.8158247034478983</v>
      </c>
      <c r="L912" s="54">
        <f t="shared" si="360"/>
        <v>2.6348946723360713</v>
      </c>
      <c r="M912" s="54">
        <f t="shared" si="360"/>
        <v>2.5328884248833781</v>
      </c>
      <c r="N912" s="54">
        <f t="shared" si="360"/>
        <v>2.4825662414781524</v>
      </c>
      <c r="O912" s="54">
        <f t="shared" si="360"/>
        <v>2.4622359930129498</v>
      </c>
      <c r="P912" s="54">
        <f t="shared" si="360"/>
        <v>2.4578584776755168</v>
      </c>
      <c r="Q912" s="54">
        <f t="shared" si="360"/>
        <v>2.4612415645453369</v>
      </c>
      <c r="R912" s="54">
        <f t="shared" si="360"/>
        <v>2.4679289208228923</v>
      </c>
      <c r="S912" s="54">
        <f t="shared" si="361"/>
        <v>2.4756416589087062</v>
      </c>
      <c r="T912" s="54">
        <f t="shared" si="361"/>
        <v>2.4832951310919844</v>
      </c>
      <c r="U912" s="54">
        <f t="shared" si="361"/>
        <v>2.4904279275823389</v>
      </c>
      <c r="V912" s="54">
        <f t="shared" si="361"/>
        <v>2.4968878670604382</v>
      </c>
      <c r="W912" s="54">
        <f t="shared" si="361"/>
        <v>2.5026665477046253</v>
      </c>
      <c r="X912" s="54">
        <f t="shared" si="361"/>
        <v>2.5078156038922956</v>
      </c>
      <c r="Y912" s="54">
        <f t="shared" si="361"/>
        <v>2.5124062152057083</v>
      </c>
      <c r="Z912" s="54">
        <f t="shared" si="361"/>
        <v>2.5165107448709425</v>
      </c>
      <c r="AA912" s="54">
        <f t="shared" si="361"/>
        <v>2.520195301936508</v>
      </c>
      <c r="AB912" s="54">
        <f t="shared" si="361"/>
        <v>2.523517458562754</v>
      </c>
      <c r="AC912" s="54">
        <f t="shared" si="362"/>
        <v>2.5265262401500657</v>
      </c>
      <c r="AD912" s="54">
        <f t="shared" si="362"/>
        <v>2.5292629972357639</v>
      </c>
      <c r="AE912" s="54">
        <f t="shared" si="362"/>
        <v>2.5317625187847486</v>
      </c>
      <c r="AF912" s="54">
        <f t="shared" si="362"/>
        <v>2.5340541138461008</v>
      </c>
      <c r="AG912" s="54">
        <f t="shared" si="362"/>
        <v>2.5361625619788031</v>
      </c>
      <c r="AH912" s="54">
        <f t="shared" si="362"/>
        <v>2.5381089105311441</v>
      </c>
      <c r="AI912" s="54">
        <f t="shared" si="362"/>
        <v>2.5399111286039666</v>
      </c>
      <c r="AJ912" s="54">
        <f t="shared" si="362"/>
        <v>2.5415846380840788</v>
      </c>
      <c r="AK912" s="54">
        <f t="shared" si="362"/>
        <v>2.5431427435016678</v>
      </c>
      <c r="AL912" s="54">
        <f t="shared" si="362"/>
        <v>2.544596980286439</v>
      </c>
      <c r="AN912" s="55">
        <f t="shared" si="354"/>
        <v>-8.655999999999997E-2</v>
      </c>
      <c r="AO912" s="55">
        <f t="shared" si="355"/>
        <v>0.14891999999999994</v>
      </c>
      <c r="AP912" s="55">
        <f t="shared" si="356"/>
        <v>14.177759999999997</v>
      </c>
      <c r="AQ912" s="55">
        <f t="shared" si="357"/>
        <v>-14.603950000000001</v>
      </c>
      <c r="AR912" s="55">
        <f t="shared" si="358"/>
        <v>5.1759999999999806E-2</v>
      </c>
      <c r="AS912" s="55">
        <f t="shared" si="359"/>
        <v>-3.4340000000000037E-2</v>
      </c>
    </row>
    <row r="913" spans="1:45" ht="13.5" customHeight="1">
      <c r="A913" s="51">
        <v>903</v>
      </c>
      <c r="B913" s="52">
        <v>45121</v>
      </c>
      <c r="C913" s="53">
        <v>2.5528900000000001</v>
      </c>
      <c r="D913" s="53">
        <v>0.79593000000000003</v>
      </c>
      <c r="E913" s="53">
        <v>29.733129999999999</v>
      </c>
      <c r="F913" s="53">
        <v>-29.253630000000001</v>
      </c>
      <c r="G913" s="53">
        <v>1.1801699999999999</v>
      </c>
      <c r="H913" s="53">
        <v>1.26335</v>
      </c>
      <c r="I913" s="54">
        <f t="shared" si="360"/>
        <v>3.4450642700865286</v>
      </c>
      <c r="J913" s="54">
        <f t="shared" si="360"/>
        <v>3.1208187340391813</v>
      </c>
      <c r="K913" s="54">
        <f t="shared" si="360"/>
        <v>2.8262800384871376</v>
      </c>
      <c r="L913" s="54">
        <f t="shared" si="360"/>
        <v>2.6371418264702218</v>
      </c>
      <c r="M913" s="54">
        <f t="shared" si="360"/>
        <v>2.5334551411450352</v>
      </c>
      <c r="N913" s="54">
        <f t="shared" si="360"/>
        <v>2.4834166348512579</v>
      </c>
      <c r="O913" s="54">
        <f t="shared" si="360"/>
        <v>2.4631861192208095</v>
      </c>
      <c r="P913" s="54">
        <f t="shared" si="360"/>
        <v>2.4581452666399031</v>
      </c>
      <c r="Q913" s="54">
        <f t="shared" si="360"/>
        <v>2.4601938109202717</v>
      </c>
      <c r="R913" s="54">
        <f t="shared" si="360"/>
        <v>2.4651430709395896</v>
      </c>
      <c r="S913" s="54">
        <f t="shared" si="361"/>
        <v>2.4709569381656551</v>
      </c>
      <c r="T913" s="54">
        <f t="shared" si="361"/>
        <v>2.4767163291462202</v>
      </c>
      <c r="U913" s="54">
        <f t="shared" si="361"/>
        <v>2.4820538894712714</v>
      </c>
      <c r="V913" s="54">
        <f t="shared" si="361"/>
        <v>2.4868608610556211</v>
      </c>
      <c r="W913" s="54">
        <f t="shared" si="361"/>
        <v>2.491141308386807</v>
      </c>
      <c r="X913" s="54">
        <f t="shared" si="361"/>
        <v>2.4949425600609092</v>
      </c>
      <c r="Y913" s="54">
        <f t="shared" si="361"/>
        <v>2.4983236507697058</v>
      </c>
      <c r="Z913" s="54">
        <f t="shared" si="361"/>
        <v>2.5013420664602966</v>
      </c>
      <c r="AA913" s="54">
        <f t="shared" si="361"/>
        <v>2.5040489672609363</v>
      </c>
      <c r="AB913" s="54">
        <f t="shared" si="361"/>
        <v>2.5064881317602423</v>
      </c>
      <c r="AC913" s="54">
        <f t="shared" si="362"/>
        <v>2.508696392905474</v>
      </c>
      <c r="AD913" s="54">
        <f t="shared" si="362"/>
        <v>2.5107045621599271</v>
      </c>
      <c r="AE913" s="54">
        <f t="shared" si="362"/>
        <v>2.5125384176961005</v>
      </c>
      <c r="AF913" s="54">
        <f t="shared" si="362"/>
        <v>2.5142195970124241</v>
      </c>
      <c r="AG913" s="54">
        <f t="shared" si="362"/>
        <v>2.5157663497607565</v>
      </c>
      <c r="AH913" s="54">
        <f t="shared" si="362"/>
        <v>2.5171941531174009</v>
      </c>
      <c r="AI913" s="54">
        <f t="shared" si="362"/>
        <v>2.5185162079534393</v>
      </c>
      <c r="AJ913" s="54">
        <f t="shared" si="362"/>
        <v>2.5197438371202554</v>
      </c>
      <c r="AK913" s="54">
        <f t="shared" si="362"/>
        <v>2.5208868053662323</v>
      </c>
      <c r="AL913" s="54">
        <f t="shared" si="362"/>
        <v>2.5219535771908381</v>
      </c>
      <c r="AN913" s="55">
        <f t="shared" si="354"/>
        <v>-3.387999999999991E-2</v>
      </c>
      <c r="AO913" s="55">
        <f t="shared" si="355"/>
        <v>-5.9699999999999198E-3</v>
      </c>
      <c r="AP913" s="55">
        <f t="shared" si="356"/>
        <v>2.3808900000000008</v>
      </c>
      <c r="AQ913" s="55">
        <f t="shared" si="357"/>
        <v>-2.0226900000000008</v>
      </c>
      <c r="AR913" s="55">
        <f t="shared" si="358"/>
        <v>-8.1339999999999968E-2</v>
      </c>
      <c r="AS913" s="55">
        <f t="shared" si="359"/>
        <v>-8.7390000000000079E-2</v>
      </c>
    </row>
    <row r="914" spans="1:45" ht="13.5" customHeight="1">
      <c r="A914" s="51">
        <v>904</v>
      </c>
      <c r="B914" s="52">
        <v>45124</v>
      </c>
      <c r="C914" s="53">
        <v>0.49489</v>
      </c>
      <c r="D914" s="53">
        <v>2.8821599999999998</v>
      </c>
      <c r="E914" s="53">
        <v>3.6372499999999999</v>
      </c>
      <c r="F914" s="53">
        <v>5.9340799999999998</v>
      </c>
      <c r="G914" s="53">
        <v>0.91835</v>
      </c>
      <c r="H914" s="53">
        <v>13.238289999999999</v>
      </c>
      <c r="I914" s="54">
        <f t="shared" si="360"/>
        <v>3.4557463953210785</v>
      </c>
      <c r="J914" s="54">
        <f t="shared" si="360"/>
        <v>3.1428098340578403</v>
      </c>
      <c r="K914" s="54">
        <f t="shared" si="360"/>
        <v>2.8547308745329749</v>
      </c>
      <c r="L914" s="54">
        <f t="shared" si="360"/>
        <v>2.6606003062211911</v>
      </c>
      <c r="M914" s="54">
        <f t="shared" si="360"/>
        <v>2.5461219028174877</v>
      </c>
      <c r="N914" s="54">
        <f t="shared" si="360"/>
        <v>2.4858752729800822</v>
      </c>
      <c r="O914" s="54">
        <f t="shared" si="360"/>
        <v>2.4595812529317129</v>
      </c>
      <c r="P914" s="54">
        <f t="shared" si="360"/>
        <v>2.4535306940844595</v>
      </c>
      <c r="Q914" s="54">
        <f t="shared" si="360"/>
        <v>2.4589607771094899</v>
      </c>
      <c r="R914" s="54">
        <f t="shared" si="360"/>
        <v>2.4703738612710842</v>
      </c>
      <c r="S914" s="54">
        <f t="shared" si="361"/>
        <v>2.4843378861137082</v>
      </c>
      <c r="T914" s="54">
        <f t="shared" si="361"/>
        <v>2.4987163346652559</v>
      </c>
      <c r="U914" s="54">
        <f t="shared" si="361"/>
        <v>2.5121904480258381</v>
      </c>
      <c r="V914" s="54">
        <f t="shared" si="361"/>
        <v>2.5239640158238217</v>
      </c>
      <c r="W914" s="54">
        <f t="shared" si="361"/>
        <v>2.5335791499802349</v>
      </c>
      <c r="X914" s="54">
        <f t="shared" si="361"/>
        <v>2.5407994080803631</v>
      </c>
      <c r="Y914" s="54">
        <f t="shared" si="361"/>
        <v>2.5455342452957033</v>
      </c>
      <c r="Z914" s="54">
        <f t="shared" si="361"/>
        <v>2.5477892747839621</v>
      </c>
      <c r="AA914" s="54">
        <f t="shared" si="361"/>
        <v>2.5476329721424724</v>
      </c>
      <c r="AB914" s="54">
        <f t="shared" si="361"/>
        <v>2.5451740741738864</v>
      </c>
      <c r="AC914" s="54">
        <f t="shared" si="362"/>
        <v>2.5405460699337419</v>
      </c>
      <c r="AD914" s="54">
        <f t="shared" si="362"/>
        <v>2.5338964801389818</v>
      </c>
      <c r="AE914" s="54">
        <f t="shared" si="362"/>
        <v>2.5253794211684992</v>
      </c>
      <c r="AF914" s="54">
        <f t="shared" si="362"/>
        <v>2.5151504532621392</v>
      </c>
      <c r="AG914" s="54">
        <f t="shared" si="362"/>
        <v>2.5033630356240231</v>
      </c>
      <c r="AH914" s="54">
        <f t="shared" si="362"/>
        <v>2.4901661225363143</v>
      </c>
      <c r="AI914" s="54">
        <f t="shared" si="362"/>
        <v>2.4757025754093904</v>
      </c>
      <c r="AJ914" s="54">
        <f t="shared" si="362"/>
        <v>2.4601081610668816</v>
      </c>
      <c r="AK914" s="54">
        <f t="shared" si="362"/>
        <v>2.4435109721465609</v>
      </c>
      <c r="AL914" s="54">
        <f t="shared" si="362"/>
        <v>2.4260311512260953</v>
      </c>
      <c r="AN914" s="55">
        <f t="shared" si="354"/>
        <v>-2.0580000000000003</v>
      </c>
      <c r="AO914" s="55">
        <f t="shared" si="355"/>
        <v>2.0862299999999996</v>
      </c>
      <c r="AP914" s="55">
        <f t="shared" si="356"/>
        <v>-26.095880000000001</v>
      </c>
      <c r="AQ914" s="55">
        <f t="shared" si="357"/>
        <v>35.187710000000003</v>
      </c>
      <c r="AR914" s="55">
        <f t="shared" si="358"/>
        <v>-0.26181999999999994</v>
      </c>
      <c r="AS914" s="55">
        <f t="shared" si="359"/>
        <v>11.97494</v>
      </c>
    </row>
    <row r="915" spans="1:45" ht="13.5" customHeight="1">
      <c r="A915" s="51">
        <v>905</v>
      </c>
      <c r="B915" s="52">
        <v>45125</v>
      </c>
      <c r="C915" s="53">
        <v>0.43397999999999998</v>
      </c>
      <c r="D915" s="53">
        <v>2.97106</v>
      </c>
      <c r="E915" s="53">
        <v>3.5263800000000001</v>
      </c>
      <c r="F915" s="53">
        <v>5.9497099999999996</v>
      </c>
      <c r="G915" s="53">
        <v>0.90673999999999999</v>
      </c>
      <c r="H915" s="53">
        <v>13.351290000000001</v>
      </c>
      <c r="I915" s="54">
        <f t="shared" si="360"/>
        <v>3.4114552690648043</v>
      </c>
      <c r="J915" s="54">
        <f t="shared" si="360"/>
        <v>3.0701997119609219</v>
      </c>
      <c r="K915" s="54">
        <f t="shared" si="360"/>
        <v>2.7733035559861046</v>
      </c>
      <c r="L915" s="54">
        <f t="shared" si="360"/>
        <v>2.5779119601356419</v>
      </c>
      <c r="M915" s="54">
        <f t="shared" si="360"/>
        <v>2.4646965157038681</v>
      </c>
      <c r="N915" s="54">
        <f t="shared" si="360"/>
        <v>2.4063358986725008</v>
      </c>
      <c r="O915" s="54">
        <f t="shared" si="360"/>
        <v>2.3819192594347567</v>
      </c>
      <c r="P915" s="54">
        <f t="shared" si="360"/>
        <v>2.3775746505818676</v>
      </c>
      <c r="Q915" s="54">
        <f t="shared" si="360"/>
        <v>2.3845304310470534</v>
      </c>
      <c r="R915" s="54">
        <f t="shared" si="360"/>
        <v>2.3973199288224256</v>
      </c>
      <c r="S915" s="54">
        <f t="shared" si="361"/>
        <v>2.4125447531537132</v>
      </c>
      <c r="T915" s="54">
        <f t="shared" si="361"/>
        <v>2.4280951714390677</v>
      </c>
      <c r="U915" s="54">
        <f t="shared" si="361"/>
        <v>2.4426715741426892</v>
      </c>
      <c r="V915" s="54">
        <f t="shared" si="361"/>
        <v>2.4554907920971951</v>
      </c>
      <c r="W915" s="54">
        <f t="shared" si="361"/>
        <v>2.4661035906314392</v>
      </c>
      <c r="X915" s="54">
        <f t="shared" si="361"/>
        <v>2.4742791750506217</v>
      </c>
      <c r="Y915" s="54">
        <f t="shared" si="361"/>
        <v>2.4799306407664412</v>
      </c>
      <c r="Z915" s="54">
        <f t="shared" si="361"/>
        <v>2.4830659245131832</v>
      </c>
      <c r="AA915" s="54">
        <f t="shared" si="361"/>
        <v>2.4837549784904391</v>
      </c>
      <c r="AB915" s="54">
        <f t="shared" si="361"/>
        <v>2.4821074861131418</v>
      </c>
      <c r="AC915" s="54">
        <f t="shared" si="362"/>
        <v>2.4782575660733857</v>
      </c>
      <c r="AD915" s="54">
        <f t="shared" si="362"/>
        <v>2.4723531941302577</v>
      </c>
      <c r="AE915" s="54">
        <f t="shared" si="362"/>
        <v>2.4645488613689523</v>
      </c>
      <c r="AF915" s="54">
        <f t="shared" si="362"/>
        <v>2.4550004837326989</v>
      </c>
      <c r="AG915" s="54">
        <f t="shared" si="362"/>
        <v>2.4438618958532379</v>
      </c>
      <c r="AH915" s="54">
        <f t="shared" si="362"/>
        <v>2.4312824703516833</v>
      </c>
      <c r="AI915" s="54">
        <f t="shared" si="362"/>
        <v>2.4174055424152674</v>
      </c>
      <c r="AJ915" s="54">
        <f t="shared" si="362"/>
        <v>2.4023674133447646</v>
      </c>
      <c r="AK915" s="54">
        <f t="shared" si="362"/>
        <v>2.3862967713326966</v>
      </c>
      <c r="AL915" s="54">
        <f t="shared" si="362"/>
        <v>2.3693144127554855</v>
      </c>
      <c r="AN915" s="55">
        <f t="shared" si="354"/>
        <v>-6.091000000000002E-2</v>
      </c>
      <c r="AO915" s="55">
        <f t="shared" si="355"/>
        <v>8.8900000000000201E-2</v>
      </c>
      <c r="AP915" s="55">
        <f t="shared" si="356"/>
        <v>-0.1108699999999998</v>
      </c>
      <c r="AQ915" s="55">
        <f t="shared" si="357"/>
        <v>1.5629999999999811E-2</v>
      </c>
      <c r="AR915" s="55">
        <f t="shared" si="358"/>
        <v>-1.1610000000000009E-2</v>
      </c>
      <c r="AS915" s="55">
        <f t="shared" si="359"/>
        <v>0.11300000000000132</v>
      </c>
    </row>
    <row r="916" spans="1:45" ht="13.5" customHeight="1">
      <c r="A916" s="51">
        <v>906</v>
      </c>
      <c r="B916" s="52">
        <v>45126</v>
      </c>
      <c r="C916" s="53">
        <v>0.37202000000000002</v>
      </c>
      <c r="D916" s="53">
        <v>3.0451299999999999</v>
      </c>
      <c r="E916" s="53">
        <v>3.5083199999999999</v>
      </c>
      <c r="F916" s="53">
        <v>5.9998699999999996</v>
      </c>
      <c r="G916" s="53">
        <v>0.87380000000000002</v>
      </c>
      <c r="H916" s="53">
        <v>13.3674</v>
      </c>
      <c r="I916" s="54">
        <f t="shared" si="360"/>
        <v>3.3715660065881328</v>
      </c>
      <c r="J916" s="54">
        <f t="shared" si="360"/>
        <v>2.9957486894826499</v>
      </c>
      <c r="K916" s="54">
        <f t="shared" si="360"/>
        <v>2.6864779323489625</v>
      </c>
      <c r="L916" s="54">
        <f t="shared" si="360"/>
        <v>2.4900402113913573</v>
      </c>
      <c r="M916" s="54">
        <f t="shared" si="360"/>
        <v>2.3799873889821259</v>
      </c>
      <c r="N916" s="54">
        <f t="shared" si="360"/>
        <v>2.3257787155796192</v>
      </c>
      <c r="O916" s="54">
        <f t="shared" si="360"/>
        <v>2.3053245724737619</v>
      </c>
      <c r="P916" s="54">
        <f t="shared" si="360"/>
        <v>2.3044309540118242</v>
      </c>
      <c r="Q916" s="54">
        <f t="shared" si="360"/>
        <v>2.3143107746319247</v>
      </c>
      <c r="R916" s="54">
        <f t="shared" si="360"/>
        <v>2.3295691542919919</v>
      </c>
      <c r="S916" s="54">
        <f t="shared" si="361"/>
        <v>2.3468899701365684</v>
      </c>
      <c r="T916" s="54">
        <f t="shared" si="361"/>
        <v>2.3642342033314936</v>
      </c>
      <c r="U916" s="54">
        <f t="shared" si="361"/>
        <v>2.3803581241299145</v>
      </c>
      <c r="V916" s="54">
        <f t="shared" si="361"/>
        <v>2.394521686499937</v>
      </c>
      <c r="W916" s="54">
        <f t="shared" si="361"/>
        <v>2.4063089586087107</v>
      </c>
      <c r="X916" s="54">
        <f t="shared" si="361"/>
        <v>2.4155151535859281</v>
      </c>
      <c r="Y916" s="54">
        <f t="shared" si="361"/>
        <v>2.4220739874104398</v>
      </c>
      <c r="Z916" s="54">
        <f t="shared" si="361"/>
        <v>2.4260100091533685</v>
      </c>
      <c r="AA916" s="54">
        <f t="shared" si="361"/>
        <v>2.4274067610058401</v>
      </c>
      <c r="AB916" s="54">
        <f t="shared" si="361"/>
        <v>2.4263852016663083</v>
      </c>
      <c r="AC916" s="54">
        <f t="shared" si="362"/>
        <v>2.4230889239222977</v>
      </c>
      <c r="AD916" s="54">
        <f t="shared" si="362"/>
        <v>2.4176739543209771</v>
      </c>
      <c r="AE916" s="54">
        <f t="shared" si="362"/>
        <v>2.4103016936570256</v>
      </c>
      <c r="AF916" s="54">
        <f t="shared" si="362"/>
        <v>2.401134040425362</v>
      </c>
      <c r="AG916" s="54">
        <f t="shared" si="362"/>
        <v>2.3903300491129227</v>
      </c>
      <c r="AH916" s="54">
        <f t="shared" si="362"/>
        <v>2.3780436776464224</v>
      </c>
      <c r="AI916" s="54">
        <f t="shared" si="362"/>
        <v>2.3644223130903974</v>
      </c>
      <c r="AJ916" s="54">
        <f t="shared" si="362"/>
        <v>2.3496058559426216</v>
      </c>
      <c r="AK916" s="54">
        <f t="shared" si="362"/>
        <v>2.3337262061138828</v>
      </c>
      <c r="AL916" s="54">
        <f t="shared" si="362"/>
        <v>2.3169070374216321</v>
      </c>
      <c r="AN916" s="55">
        <f t="shared" si="354"/>
        <v>-6.195999999999996E-2</v>
      </c>
      <c r="AO916" s="55">
        <f t="shared" si="355"/>
        <v>7.4069999999999858E-2</v>
      </c>
      <c r="AP916" s="55">
        <f t="shared" si="356"/>
        <v>-1.8060000000000187E-2</v>
      </c>
      <c r="AQ916" s="55">
        <f t="shared" si="357"/>
        <v>5.0159999999999982E-2</v>
      </c>
      <c r="AR916" s="55">
        <f t="shared" si="358"/>
        <v>-3.2939999999999969E-2</v>
      </c>
      <c r="AS916" s="55">
        <f t="shared" si="359"/>
        <v>1.6109999999999403E-2</v>
      </c>
    </row>
    <row r="917" spans="1:45" ht="13.5" customHeight="1">
      <c r="A917" s="51">
        <v>907</v>
      </c>
      <c r="B917" s="52">
        <v>45127</v>
      </c>
      <c r="C917" s="53">
        <v>0.44711000000000001</v>
      </c>
      <c r="D917" s="53">
        <v>2.91757</v>
      </c>
      <c r="E917" s="53">
        <v>3.7088100000000002</v>
      </c>
      <c r="F917" s="53">
        <v>5.9606000000000003</v>
      </c>
      <c r="G917" s="53">
        <v>0.88722999999999996</v>
      </c>
      <c r="H917" s="53">
        <v>13.258789999999999</v>
      </c>
      <c r="I917" s="54">
        <f t="shared" si="360"/>
        <v>3.4338179945943739</v>
      </c>
      <c r="J917" s="54">
        <f t="shared" si="360"/>
        <v>3.0956874346071084</v>
      </c>
      <c r="K917" s="54">
        <f t="shared" si="360"/>
        <v>2.7948237615445635</v>
      </c>
      <c r="L917" s="54">
        <f t="shared" si="360"/>
        <v>2.5970369341379422</v>
      </c>
      <c r="M917" s="54">
        <f t="shared" si="360"/>
        <v>2.4830800829033022</v>
      </c>
      <c r="N917" s="54">
        <f t="shared" si="360"/>
        <v>2.4247834569914826</v>
      </c>
      <c r="O917" s="54">
        <f t="shared" si="360"/>
        <v>2.4006922939069559</v>
      </c>
      <c r="P917" s="54">
        <f t="shared" si="360"/>
        <v>2.3966851859303127</v>
      </c>
      <c r="Q917" s="54">
        <f t="shared" si="360"/>
        <v>2.4038979465821497</v>
      </c>
      <c r="R917" s="54">
        <f t="shared" si="360"/>
        <v>2.4168402046102093</v>
      </c>
      <c r="S917" s="54">
        <f t="shared" si="361"/>
        <v>2.4321163924478446</v>
      </c>
      <c r="T917" s="54">
        <f t="shared" si="361"/>
        <v>2.4476282517211194</v>
      </c>
      <c r="U917" s="54">
        <f t="shared" si="361"/>
        <v>2.4620894093806203</v>
      </c>
      <c r="V917" s="54">
        <f t="shared" si="361"/>
        <v>2.4747292969241821</v>
      </c>
      <c r="W917" s="54">
        <f t="shared" si="361"/>
        <v>2.4851099580946485</v>
      </c>
      <c r="X917" s="54">
        <f t="shared" si="361"/>
        <v>2.4930104729727449</v>
      </c>
      <c r="Y917" s="54">
        <f t="shared" si="361"/>
        <v>2.4983525158097422</v>
      </c>
      <c r="Z917" s="54">
        <f t="shared" si="361"/>
        <v>2.5011514561443828</v>
      </c>
      <c r="AA917" s="54">
        <f t="shared" si="361"/>
        <v>2.5014836779205578</v>
      </c>
      <c r="AB917" s="54">
        <f t="shared" si="361"/>
        <v>2.4994644231717578</v>
      </c>
      <c r="AC917" s="54">
        <f t="shared" si="362"/>
        <v>2.4952326061589183</v>
      </c>
      <c r="AD917" s="54">
        <f t="shared" si="362"/>
        <v>2.4889403296019346</v>
      </c>
      <c r="AE917" s="54">
        <f t="shared" si="362"/>
        <v>2.480745624353526</v>
      </c>
      <c r="AF917" s="54">
        <f t="shared" si="362"/>
        <v>2.4708074295829316</v>
      </c>
      <c r="AG917" s="54">
        <f t="shared" si="362"/>
        <v>2.4592821483077971</v>
      </c>
      <c r="AH917" s="54">
        <f t="shared" si="362"/>
        <v>2.4463213208689201</v>
      </c>
      <c r="AI917" s="54">
        <f t="shared" si="362"/>
        <v>2.4320700972746687</v>
      </c>
      <c r="AJ917" s="54">
        <f t="shared" si="362"/>
        <v>2.4166662830053811</v>
      </c>
      <c r="AK917" s="54">
        <f t="shared" si="362"/>
        <v>2.400239797264943</v>
      </c>
      <c r="AL917" s="54">
        <f t="shared" si="362"/>
        <v>2.3829124275628035</v>
      </c>
      <c r="AN917" s="55">
        <f t="shared" si="354"/>
        <v>7.508999999999999E-2</v>
      </c>
      <c r="AO917" s="55">
        <f t="shared" si="355"/>
        <v>-0.1275599999999999</v>
      </c>
      <c r="AP917" s="55">
        <f t="shared" si="356"/>
        <v>0.20049000000000028</v>
      </c>
      <c r="AQ917" s="55">
        <f t="shared" si="357"/>
        <v>-3.926999999999925E-2</v>
      </c>
      <c r="AR917" s="55">
        <f t="shared" si="358"/>
        <v>1.3429999999999942E-2</v>
      </c>
      <c r="AS917" s="55">
        <f t="shared" si="359"/>
        <v>-0.10861000000000054</v>
      </c>
    </row>
    <row r="918" spans="1:45" ht="13.5" customHeight="1">
      <c r="A918" s="51">
        <v>908</v>
      </c>
      <c r="B918" s="52">
        <v>45128</v>
      </c>
      <c r="C918" s="53">
        <v>0.49362</v>
      </c>
      <c r="D918" s="53">
        <v>2.8976500000000001</v>
      </c>
      <c r="E918" s="53">
        <v>3.5901000000000001</v>
      </c>
      <c r="F918" s="53">
        <v>5.9644599999999999</v>
      </c>
      <c r="G918" s="53">
        <v>0.90332000000000001</v>
      </c>
      <c r="H918" s="53">
        <v>13.145200000000001</v>
      </c>
      <c r="I918" s="54">
        <f t="shared" si="360"/>
        <v>3.4460119559310161</v>
      </c>
      <c r="J918" s="54">
        <f t="shared" si="360"/>
        <v>3.1217205135247377</v>
      </c>
      <c r="K918" s="54">
        <f t="shared" si="360"/>
        <v>2.8323253179408692</v>
      </c>
      <c r="L918" s="54">
        <f t="shared" si="360"/>
        <v>2.6411902207921276</v>
      </c>
      <c r="M918" s="54">
        <f t="shared" si="360"/>
        <v>2.5308071726669179</v>
      </c>
      <c r="N918" s="54">
        <f t="shared" si="360"/>
        <v>2.4744477521678552</v>
      </c>
      <c r="O918" s="54">
        <f t="shared" si="360"/>
        <v>2.4514433169171808</v>
      </c>
      <c r="P918" s="54">
        <f t="shared" si="360"/>
        <v>2.4480539782414459</v>
      </c>
      <c r="Q918" s="54">
        <f t="shared" si="360"/>
        <v>2.455597469219033</v>
      </c>
      <c r="R918" s="54">
        <f t="shared" si="360"/>
        <v>2.4686746427660387</v>
      </c>
      <c r="S918" s="54">
        <f t="shared" si="361"/>
        <v>2.4839407427424329</v>
      </c>
      <c r="T918" s="54">
        <f t="shared" si="361"/>
        <v>2.4993297681623927</v>
      </c>
      <c r="U918" s="54">
        <f t="shared" si="361"/>
        <v>2.5135783780300613</v>
      </c>
      <c r="V918" s="54">
        <f t="shared" si="361"/>
        <v>2.5259338579709461</v>
      </c>
      <c r="W918" s="54">
        <f t="shared" si="361"/>
        <v>2.5359727822194058</v>
      </c>
      <c r="X918" s="54">
        <f t="shared" si="361"/>
        <v>2.5434863710369093</v>
      </c>
      <c r="Y918" s="54">
        <f t="shared" si="361"/>
        <v>2.548406579387215</v>
      </c>
      <c r="Z918" s="54">
        <f t="shared" si="361"/>
        <v>2.5507575399099833</v>
      </c>
      <c r="AA918" s="54">
        <f t="shared" si="361"/>
        <v>2.5506231258180674</v>
      </c>
      <c r="AB918" s="54">
        <f t="shared" si="361"/>
        <v>2.5481249813666418</v>
      </c>
      <c r="AC918" s="54">
        <f t="shared" si="362"/>
        <v>2.5434074859678826</v>
      </c>
      <c r="AD918" s="54">
        <f t="shared" si="362"/>
        <v>2.5366273945333719</v>
      </c>
      <c r="AE918" s="54">
        <f t="shared" si="362"/>
        <v>2.5279466819271392</v>
      </c>
      <c r="AF918" s="54">
        <f t="shared" si="362"/>
        <v>2.5175276128370498</v>
      </c>
      <c r="AG918" s="54">
        <f t="shared" si="362"/>
        <v>2.5055293748393819</v>
      </c>
      <c r="AH918" s="54">
        <f t="shared" si="362"/>
        <v>2.4921058193874281</v>
      </c>
      <c r="AI918" s="54">
        <f t="shared" si="362"/>
        <v>2.4774039932644807</v>
      </c>
      <c r="AJ918" s="54">
        <f t="shared" si="362"/>
        <v>2.4615632363471289</v>
      </c>
      <c r="AK918" s="54">
        <f t="shared" si="362"/>
        <v>2.4447146856673045</v>
      </c>
      <c r="AL918" s="54">
        <f t="shared" si="362"/>
        <v>2.4269810704711179</v>
      </c>
      <c r="AN918" s="55">
        <f t="shared" si="354"/>
        <v>4.6509999999999996E-2</v>
      </c>
      <c r="AO918" s="55">
        <f t="shared" si="355"/>
        <v>-1.9919999999999938E-2</v>
      </c>
      <c r="AP918" s="55">
        <f t="shared" si="356"/>
        <v>-0.11871000000000009</v>
      </c>
      <c r="AQ918" s="55">
        <f t="shared" si="357"/>
        <v>3.8599999999995305E-3</v>
      </c>
      <c r="AR918" s="55">
        <f t="shared" si="358"/>
        <v>1.6090000000000049E-2</v>
      </c>
      <c r="AS918" s="55">
        <f t="shared" si="359"/>
        <v>-0.11358999999999853</v>
      </c>
    </row>
    <row r="919" spans="1:45" ht="13.5" customHeight="1">
      <c r="A919" s="51">
        <v>909</v>
      </c>
      <c r="B919" s="52">
        <v>45131</v>
      </c>
      <c r="C919" s="53">
        <v>0.44046000000000002</v>
      </c>
      <c r="D919" s="53">
        <v>2.9791300000000001</v>
      </c>
      <c r="E919" s="53">
        <v>3.3721700000000001</v>
      </c>
      <c r="F919" s="53">
        <v>5.9804899999999996</v>
      </c>
      <c r="G919" s="53">
        <v>0.89242999999999995</v>
      </c>
      <c r="H919" s="53">
        <v>13.42113</v>
      </c>
      <c r="I919" s="54">
        <f t="shared" si="360"/>
        <v>3.3725143222497964</v>
      </c>
      <c r="J919" s="54">
        <f t="shared" si="360"/>
        <v>3.018221216664299</v>
      </c>
      <c r="K919" s="54">
        <f t="shared" si="360"/>
        <v>2.7240294604936639</v>
      </c>
      <c r="L919" s="54">
        <f t="shared" si="360"/>
        <v>2.5357617449450509</v>
      </c>
      <c r="M919" s="54">
        <f t="shared" si="360"/>
        <v>2.4298811125887507</v>
      </c>
      <c r="N919" s="54">
        <f t="shared" si="360"/>
        <v>2.3778578208068559</v>
      </c>
      <c r="O919" s="54">
        <f t="shared" si="360"/>
        <v>2.358647031830972</v>
      </c>
      <c r="P919" s="54">
        <f t="shared" si="360"/>
        <v>2.3585499352064359</v>
      </c>
      <c r="Q919" s="54">
        <f t="shared" si="360"/>
        <v>2.3690088247018952</v>
      </c>
      <c r="R919" s="54">
        <f t="shared" si="360"/>
        <v>2.3847367501410934</v>
      </c>
      <c r="S919" s="54">
        <f t="shared" si="361"/>
        <v>2.402470405773609</v>
      </c>
      <c r="T919" s="54">
        <f t="shared" si="361"/>
        <v>2.420197891289674</v>
      </c>
      <c r="U919" s="54">
        <f t="shared" si="361"/>
        <v>2.4366899795909989</v>
      </c>
      <c r="V919" s="54">
        <f t="shared" si="361"/>
        <v>2.4512145254896671</v>
      </c>
      <c r="W919" s="54">
        <f t="shared" si="361"/>
        <v>2.4633598215333881</v>
      </c>
      <c r="X919" s="54">
        <f t="shared" si="361"/>
        <v>2.4729231551323396</v>
      </c>
      <c r="Y919" s="54">
        <f t="shared" si="361"/>
        <v>2.4798390214664936</v>
      </c>
      <c r="Z919" s="54">
        <f t="shared" si="361"/>
        <v>2.4841319627303764</v>
      </c>
      <c r="AA919" s="54">
        <f t="shared" si="361"/>
        <v>2.4858850452270853</v>
      </c>
      <c r="AB919" s="54">
        <f t="shared" si="361"/>
        <v>2.4852184862017461</v>
      </c>
      <c r="AC919" s="54">
        <f t="shared" si="362"/>
        <v>2.482275004068887</v>
      </c>
      <c r="AD919" s="54">
        <f t="shared" si="362"/>
        <v>2.477209704931131</v>
      </c>
      <c r="AE919" s="54">
        <f t="shared" si="362"/>
        <v>2.4701830795163464</v>
      </c>
      <c r="AF919" s="54">
        <f t="shared" si="362"/>
        <v>2.4613561625554849</v>
      </c>
      <c r="AG919" s="54">
        <f t="shared" si="362"/>
        <v>2.4508872129987962</v>
      </c>
      <c r="AH919" s="54">
        <f t="shared" si="362"/>
        <v>2.4389294737921818</v>
      </c>
      <c r="AI919" s="54">
        <f t="shared" si="362"/>
        <v>2.4256297033306824</v>
      </c>
      <c r="AJ919" s="54">
        <f t="shared" si="362"/>
        <v>2.4111272610355927</v>
      </c>
      <c r="AK919" s="54">
        <f t="shared" si="362"/>
        <v>2.3955535916130954</v>
      </c>
      <c r="AL919" s="54">
        <f t="shared" si="362"/>
        <v>2.3790319958606281</v>
      </c>
      <c r="AN919" s="55">
        <f t="shared" si="354"/>
        <v>-5.3159999999999985E-2</v>
      </c>
      <c r="AO919" s="55">
        <f t="shared" si="355"/>
        <v>8.1479999999999997E-2</v>
      </c>
      <c r="AP919" s="55">
        <f t="shared" si="356"/>
        <v>-0.21792999999999996</v>
      </c>
      <c r="AQ919" s="55">
        <f t="shared" si="357"/>
        <v>1.6029999999999767E-2</v>
      </c>
      <c r="AR919" s="55">
        <f t="shared" si="358"/>
        <v>-1.0890000000000066E-2</v>
      </c>
      <c r="AS919" s="55">
        <f t="shared" si="359"/>
        <v>0.2759299999999989</v>
      </c>
    </row>
    <row r="920" spans="1:45" ht="13.5" customHeight="1">
      <c r="A920" s="51">
        <v>910</v>
      </c>
      <c r="B920" s="52">
        <v>45132</v>
      </c>
      <c r="C920" s="53">
        <v>0.47432999999999997</v>
      </c>
      <c r="D920" s="53">
        <v>2.9065599999999998</v>
      </c>
      <c r="E920" s="53">
        <v>3.4828800000000002</v>
      </c>
      <c r="F920" s="53">
        <v>5.9596099999999996</v>
      </c>
      <c r="G920" s="53">
        <v>0.90517999999999998</v>
      </c>
      <c r="H920" s="53">
        <v>13.3735</v>
      </c>
      <c r="I920" s="54">
        <f t="shared" si="360"/>
        <v>3.4000194788525469</v>
      </c>
      <c r="J920" s="54">
        <f t="shared" si="360"/>
        <v>3.0700690336150078</v>
      </c>
      <c r="K920" s="54">
        <f t="shared" si="360"/>
        <v>2.7818602916776078</v>
      </c>
      <c r="L920" s="54">
        <f t="shared" si="360"/>
        <v>2.5928335339699613</v>
      </c>
      <c r="M920" s="54">
        <f t="shared" si="360"/>
        <v>2.484256633453418</v>
      </c>
      <c r="N920" s="54">
        <f t="shared" si="360"/>
        <v>2.4293302371562882</v>
      </c>
      <c r="O920" s="54">
        <f t="shared" si="360"/>
        <v>2.4075220009372371</v>
      </c>
      <c r="P920" s="54">
        <f t="shared" si="360"/>
        <v>2.4052160049203861</v>
      </c>
      <c r="Q920" s="54">
        <f t="shared" si="360"/>
        <v>2.413809848064763</v>
      </c>
      <c r="R920" s="54">
        <f t="shared" si="360"/>
        <v>2.4279487756716387</v>
      </c>
      <c r="S920" s="54">
        <f t="shared" si="361"/>
        <v>2.4443093870403092</v>
      </c>
      <c r="T920" s="54">
        <f t="shared" si="361"/>
        <v>2.46083320165486</v>
      </c>
      <c r="U920" s="54">
        <f t="shared" si="361"/>
        <v>2.4762564418648623</v>
      </c>
      <c r="V920" s="54">
        <f t="shared" si="361"/>
        <v>2.4898215788577454</v>
      </c>
      <c r="W920" s="54">
        <f t="shared" si="361"/>
        <v>2.501098143477646</v>
      </c>
      <c r="X920" s="54">
        <f t="shared" si="361"/>
        <v>2.5098693692651235</v>
      </c>
      <c r="Y920" s="54">
        <f t="shared" si="361"/>
        <v>2.5160590470333748</v>
      </c>
      <c r="Z920" s="54">
        <f t="shared" si="361"/>
        <v>2.5196834179005143</v>
      </c>
      <c r="AA920" s="54">
        <f t="shared" si="361"/>
        <v>2.5208189918885817</v>
      </c>
      <c r="AB920" s="54">
        <f t="shared" si="361"/>
        <v>2.5195807131768184</v>
      </c>
      <c r="AC920" s="54">
        <f t="shared" si="362"/>
        <v>2.5161069832920715</v>
      </c>
      <c r="AD920" s="54">
        <f t="shared" si="362"/>
        <v>2.5105493131620991</v>
      </c>
      <c r="AE920" s="54">
        <f t="shared" si="362"/>
        <v>2.5030651499768863</v>
      </c>
      <c r="AF920" s="54">
        <f t="shared" si="362"/>
        <v>2.4938129118289551</v>
      </c>
      <c r="AG920" s="54">
        <f t="shared" si="362"/>
        <v>2.4829485755094844</v>
      </c>
      <c r="AH920" s="54">
        <f t="shared" si="362"/>
        <v>2.4706233671695741</v>
      </c>
      <c r="AI920" s="54">
        <f t="shared" si="362"/>
        <v>2.4569822416447247</v>
      </c>
      <c r="AJ920" s="54">
        <f t="shared" si="362"/>
        <v>2.4421629284031718</v>
      </c>
      <c r="AK920" s="54">
        <f t="shared" si="362"/>
        <v>2.426295385454178</v>
      </c>
      <c r="AL920" s="54">
        <f t="shared" si="362"/>
        <v>2.409501546743777</v>
      </c>
      <c r="AN920" s="55">
        <f t="shared" si="354"/>
        <v>3.3869999999999956E-2</v>
      </c>
      <c r="AO920" s="55">
        <f t="shared" si="355"/>
        <v>-7.2570000000000245E-2</v>
      </c>
      <c r="AP920" s="55">
        <f t="shared" si="356"/>
        <v>0.11071000000000009</v>
      </c>
      <c r="AQ920" s="55">
        <f t="shared" si="357"/>
        <v>-2.088000000000001E-2</v>
      </c>
      <c r="AR920" s="55">
        <f t="shared" si="358"/>
        <v>1.2750000000000039E-2</v>
      </c>
      <c r="AS920" s="55">
        <f t="shared" si="359"/>
        <v>-4.7629999999999839E-2</v>
      </c>
    </row>
    <row r="921" spans="1:45" ht="13.5" customHeight="1">
      <c r="A921" s="51">
        <v>911</v>
      </c>
      <c r="B921" s="52">
        <v>45133</v>
      </c>
      <c r="C921" s="53">
        <v>0.47437000000000001</v>
      </c>
      <c r="D921" s="53">
        <v>2.8751600000000002</v>
      </c>
      <c r="E921" s="53">
        <v>3.6235400000000002</v>
      </c>
      <c r="F921" s="53">
        <v>5.9671900000000004</v>
      </c>
      <c r="G921" s="53">
        <v>0.88227999999999995</v>
      </c>
      <c r="H921" s="53">
        <v>13.2499</v>
      </c>
      <c r="I921" s="54">
        <f t="shared" ref="I921:R930" si="363">IFERROR($C921 + $D921 * (1 - EXP(-I$9 / $G921)) / (I$9 / $G921)+ $E921 * ((1 - EXP(-I$9 / $G921)) / (I$9 / $G921) - EXP(-I$9 / $G921))+ $F921 * ((1 - EXP(-I$9 / $H921)) / (I$9 / $H921) - EXP(-I$9 / $H921)),"n.a")</f>
        <v>3.4098563155668082</v>
      </c>
      <c r="J921" s="54">
        <f t="shared" si="363"/>
        <v>3.0760619976012666</v>
      </c>
      <c r="K921" s="54">
        <f t="shared" si="363"/>
        <v>2.7826594023910602</v>
      </c>
      <c r="L921" s="54">
        <f t="shared" si="363"/>
        <v>2.5918788105077435</v>
      </c>
      <c r="M921" s="54">
        <f t="shared" si="363"/>
        <v>2.4836042462159069</v>
      </c>
      <c r="N921" s="54">
        <f t="shared" si="363"/>
        <v>2.4297130310465826</v>
      </c>
      <c r="O921" s="54">
        <f t="shared" si="363"/>
        <v>2.4090160445621134</v>
      </c>
      <c r="P921" s="54">
        <f t="shared" si="363"/>
        <v>2.4076508927494871</v>
      </c>
      <c r="Q921" s="54">
        <f t="shared" si="363"/>
        <v>2.4169540614608955</v>
      </c>
      <c r="R921" s="54">
        <f t="shared" si="363"/>
        <v>2.4315795030913758</v>
      </c>
      <c r="S921" s="54">
        <f t="shared" ref="S921:AB930" si="364">IFERROR($C921 + $D921 * (1 - EXP(-S$9 / $G921)) / (S$9 / $G921)+ $E921 * ((1 - EXP(-S$9 / $G921)) / (S$9 / $G921) - EXP(-S$9 / $G921))+ $F921 * ((1 - EXP(-S$9 / $H921)) / (S$9 / $H921) - EXP(-S$9 / $H921)),"n.a")</f>
        <v>2.448233285571237</v>
      </c>
      <c r="T921" s="54">
        <f t="shared" si="364"/>
        <v>2.4648889354290531</v>
      </c>
      <c r="U921" s="54">
        <f t="shared" si="364"/>
        <v>2.4803115118864021</v>
      </c>
      <c r="V921" s="54">
        <f t="shared" si="364"/>
        <v>2.4937680077866919</v>
      </c>
      <c r="W921" s="54">
        <f t="shared" si="364"/>
        <v>2.5048484620146105</v>
      </c>
      <c r="X921" s="54">
        <f t="shared" si="364"/>
        <v>2.5133532350338328</v>
      </c>
      <c r="Y921" s="54">
        <f t="shared" si="364"/>
        <v>2.519220474150468</v>
      </c>
      <c r="Z921" s="54">
        <f t="shared" si="364"/>
        <v>2.5224785111420038</v>
      </c>
      <c r="AA921" s="54">
        <f t="shared" si="364"/>
        <v>2.5232140791899234</v>
      </c>
      <c r="AB921" s="54">
        <f t="shared" si="364"/>
        <v>2.521550790341772</v>
      </c>
      <c r="AC921" s="54">
        <f t="shared" ref="AC921:AL930" si="365">IFERROR($C921 + $D921 * (1 - EXP(-AC$9 / $G921)) / (AC$9 / $G921)+ $E921 * ((1 - EXP(-AC$9 / $G921)) / (AC$9 / $G921) - EXP(-AC$9 / $G921))+ $F921 * ((1 - EXP(-AC$9 / $H921)) / (AC$9 / $H921) - EXP(-AC$9 / $H921)),"n.a")</f>
        <v>2.5176344054815973</v>
      </c>
      <c r="AD921" s="54">
        <f t="shared" si="365"/>
        <v>2.5116226842476466</v>
      </c>
      <c r="AE921" s="54">
        <f t="shared" si="365"/>
        <v>2.5036783730150143</v>
      </c>
      <c r="AF921" s="54">
        <f t="shared" si="365"/>
        <v>2.4939643726701499</v>
      </c>
      <c r="AG921" s="54">
        <f t="shared" si="365"/>
        <v>2.4826404378459155</v>
      </c>
      <c r="AH921" s="54">
        <f t="shared" si="365"/>
        <v>2.4698609618941498</v>
      </c>
      <c r="AI921" s="54">
        <f t="shared" si="365"/>
        <v>2.4557735367615541</v>
      </c>
      <c r="AJ921" s="54">
        <f t="shared" si="365"/>
        <v>2.4405180682572105</v>
      </c>
      <c r="AK921" s="54">
        <f t="shared" si="365"/>
        <v>2.4242262899800582</v>
      </c>
      <c r="AL921" s="54">
        <f t="shared" si="365"/>
        <v>2.4070215629376266</v>
      </c>
      <c r="AN921" s="55">
        <f t="shared" si="354"/>
        <v>4.0000000000040004E-5</v>
      </c>
      <c r="AO921" s="55">
        <f t="shared" si="355"/>
        <v>-3.139999999999965E-2</v>
      </c>
      <c r="AP921" s="55">
        <f t="shared" si="356"/>
        <v>0.14066000000000001</v>
      </c>
      <c r="AQ921" s="55">
        <f t="shared" si="357"/>
        <v>7.5800000000008083E-3</v>
      </c>
      <c r="AR921" s="55">
        <f t="shared" si="358"/>
        <v>-2.2900000000000031E-2</v>
      </c>
      <c r="AS921" s="55">
        <f t="shared" si="359"/>
        <v>-0.12359999999999971</v>
      </c>
    </row>
    <row r="922" spans="1:45" ht="13.5" customHeight="1">
      <c r="A922" s="51">
        <v>912</v>
      </c>
      <c r="B922" s="52">
        <v>45134</v>
      </c>
      <c r="C922" s="53">
        <v>0.53249000000000002</v>
      </c>
      <c r="D922" s="53">
        <v>2.7514400000000001</v>
      </c>
      <c r="E922" s="53">
        <v>3.7726000000000002</v>
      </c>
      <c r="F922" s="53">
        <v>5.9775299999999998</v>
      </c>
      <c r="G922" s="53">
        <v>0.86909999999999998</v>
      </c>
      <c r="H922" s="53">
        <v>13.346539999999999</v>
      </c>
      <c r="I922" s="54">
        <f t="shared" si="363"/>
        <v>3.4275430567204515</v>
      </c>
      <c r="J922" s="54">
        <f t="shared" si="363"/>
        <v>3.1113994048340086</v>
      </c>
      <c r="K922" s="54">
        <f t="shared" si="363"/>
        <v>2.8222081954059304</v>
      </c>
      <c r="L922" s="54">
        <f t="shared" si="363"/>
        <v>2.6333322492311702</v>
      </c>
      <c r="M922" s="54">
        <f t="shared" si="363"/>
        <v>2.5266141105058457</v>
      </c>
      <c r="N922" s="54">
        <f t="shared" si="363"/>
        <v>2.4741433681537721</v>
      </c>
      <c r="O922" s="54">
        <f t="shared" si="363"/>
        <v>2.4547229386445486</v>
      </c>
      <c r="P922" s="54">
        <f t="shared" si="363"/>
        <v>2.4544971158373343</v>
      </c>
      <c r="Q922" s="54">
        <f t="shared" si="363"/>
        <v>2.4648276643618217</v>
      </c>
      <c r="R922" s="54">
        <f t="shared" si="363"/>
        <v>2.4803963029864127</v>
      </c>
      <c r="S922" s="54">
        <f t="shared" si="364"/>
        <v>2.4979317446681475</v>
      </c>
      <c r="T922" s="54">
        <f t="shared" si="364"/>
        <v>2.5154236507954999</v>
      </c>
      <c r="U922" s="54">
        <f t="shared" si="364"/>
        <v>2.5316477089759575</v>
      </c>
      <c r="V922" s="54">
        <f t="shared" si="364"/>
        <v>2.5458775112796959</v>
      </c>
      <c r="W922" s="54">
        <f t="shared" si="364"/>
        <v>2.5577069486023722</v>
      </c>
      <c r="X922" s="54">
        <f t="shared" si="364"/>
        <v>2.5669384379190268</v>
      </c>
      <c r="Y922" s="54">
        <f t="shared" si="364"/>
        <v>2.5735110489106003</v>
      </c>
      <c r="Z922" s="54">
        <f t="shared" si="364"/>
        <v>2.5774533471803882</v>
      </c>
      <c r="AA922" s="54">
        <f t="shared" si="364"/>
        <v>2.5788519066860207</v>
      </c>
      <c r="AB922" s="54">
        <f t="shared" si="364"/>
        <v>2.5778299810835161</v>
      </c>
      <c r="AC922" s="54">
        <f t="shared" si="365"/>
        <v>2.5745328994018983</v>
      </c>
      <c r="AD922" s="54">
        <f t="shared" si="365"/>
        <v>2.5691179959663542</v>
      </c>
      <c r="AE922" s="54">
        <f t="shared" si="365"/>
        <v>2.5617476476976702</v>
      </c>
      <c r="AF922" s="54">
        <f t="shared" si="365"/>
        <v>2.5525844705638865</v>
      </c>
      <c r="AG922" s="54">
        <f t="shared" si="365"/>
        <v>2.5417880336264487</v>
      </c>
      <c r="AH922" s="54">
        <f t="shared" si="365"/>
        <v>2.5295126495604645</v>
      </c>
      <c r="AI922" s="54">
        <f t="shared" si="365"/>
        <v>2.515905933966192</v>
      </c>
      <c r="AJ922" s="54">
        <f t="shared" si="365"/>
        <v>2.501107916130719</v>
      </c>
      <c r="AK922" s="54">
        <f t="shared" si="365"/>
        <v>2.4852505460090732</v>
      </c>
      <c r="AL922" s="54">
        <f t="shared" si="365"/>
        <v>2.4684574854947807</v>
      </c>
      <c r="AN922" s="55">
        <f t="shared" si="354"/>
        <v>5.8120000000000005E-2</v>
      </c>
      <c r="AO922" s="55">
        <f t="shared" si="355"/>
        <v>-0.12372000000000005</v>
      </c>
      <c r="AP922" s="55">
        <f t="shared" si="356"/>
        <v>0.14905999999999997</v>
      </c>
      <c r="AQ922" s="55">
        <f t="shared" si="357"/>
        <v>1.033999999999935E-2</v>
      </c>
      <c r="AR922" s="55">
        <f t="shared" si="358"/>
        <v>-1.317999999999997E-2</v>
      </c>
      <c r="AS922" s="55">
        <f t="shared" si="359"/>
        <v>9.6639999999998949E-2</v>
      </c>
    </row>
    <row r="923" spans="1:45" ht="13.5" customHeight="1">
      <c r="A923" s="51">
        <v>913</v>
      </c>
      <c r="B923" s="52">
        <v>45135</v>
      </c>
      <c r="C923" s="53">
        <v>0.57315000000000005</v>
      </c>
      <c r="D923" s="53">
        <v>2.7519499999999999</v>
      </c>
      <c r="E923" s="53">
        <v>3.4201299999999999</v>
      </c>
      <c r="F923" s="53">
        <v>6.0119499999999997</v>
      </c>
      <c r="G923" s="53">
        <v>0.86885999999999997</v>
      </c>
      <c r="H923" s="53">
        <v>13.39598</v>
      </c>
      <c r="I923" s="54">
        <f t="shared" si="363"/>
        <v>3.3709925512996874</v>
      </c>
      <c r="J923" s="54">
        <f t="shared" si="363"/>
        <v>3.0504246926007159</v>
      </c>
      <c r="K923" s="54">
        <f t="shared" si="363"/>
        <v>2.7764842103277796</v>
      </c>
      <c r="L923" s="54">
        <f t="shared" si="363"/>
        <v>2.603549796539963</v>
      </c>
      <c r="M923" s="54">
        <f t="shared" si="363"/>
        <v>2.5097115268721648</v>
      </c>
      <c r="N923" s="54">
        <f t="shared" si="363"/>
        <v>2.4671055953453864</v>
      </c>
      <c r="O923" s="54">
        <f t="shared" si="363"/>
        <v>2.4552568582676124</v>
      </c>
      <c r="P923" s="54">
        <f t="shared" si="363"/>
        <v>2.4609619011142927</v>
      </c>
      <c r="Q923" s="54">
        <f t="shared" si="363"/>
        <v>2.4760538760331894</v>
      </c>
      <c r="R923" s="54">
        <f t="shared" si="363"/>
        <v>2.4955358846360918</v>
      </c>
      <c r="S923" s="54">
        <f t="shared" si="364"/>
        <v>2.5163542665683045</v>
      </c>
      <c r="T923" s="54">
        <f t="shared" si="364"/>
        <v>2.5366480768183792</v>
      </c>
      <c r="U923" s="54">
        <f t="shared" si="364"/>
        <v>2.5552978031982945</v>
      </c>
      <c r="V923" s="54">
        <f t="shared" si="364"/>
        <v>2.571652335150389</v>
      </c>
      <c r="W923" s="54">
        <f t="shared" si="364"/>
        <v>2.5853609504201627</v>
      </c>
      <c r="X923" s="54">
        <f t="shared" si="364"/>
        <v>2.5962677137127477</v>
      </c>
      <c r="Y923" s="54">
        <f t="shared" si="364"/>
        <v>2.6043436503743362</v>
      </c>
      <c r="Z923" s="54">
        <f t="shared" si="364"/>
        <v>2.6096423011250631</v>
      </c>
      <c r="AA923" s="54">
        <f t="shared" si="364"/>
        <v>2.6122700905529275</v>
      </c>
      <c r="AB923" s="54">
        <f t="shared" si="364"/>
        <v>2.6123662949765456</v>
      </c>
      <c r="AC923" s="54">
        <f t="shared" si="365"/>
        <v>2.6100893608607412</v>
      </c>
      <c r="AD923" s="54">
        <f t="shared" si="365"/>
        <v>2.6056075027308987</v>
      </c>
      <c r="AE923" s="54">
        <f t="shared" si="365"/>
        <v>2.5990922315704195</v>
      </c>
      <c r="AF923" s="54">
        <f t="shared" si="365"/>
        <v>2.5907139174233196</v>
      </c>
      <c r="AG923" s="54">
        <f t="shared" si="365"/>
        <v>2.5806387799521802</v>
      </c>
      <c r="AH923" s="54">
        <f t="shared" si="365"/>
        <v>2.5690268902448969</v>
      </c>
      <c r="AI923" s="54">
        <f t="shared" si="365"/>
        <v>2.5560308933361897</v>
      </c>
      <c r="AJ923" s="54">
        <f t="shared" si="365"/>
        <v>2.5417952463233222</v>
      </c>
      <c r="AK923" s="54">
        <f t="shared" si="365"/>
        <v>2.5264558256694292</v>
      </c>
      <c r="AL923" s="54">
        <f t="shared" si="365"/>
        <v>2.5101397982137428</v>
      </c>
      <c r="AN923" s="55">
        <f t="shared" si="354"/>
        <v>4.0660000000000029E-2</v>
      </c>
      <c r="AO923" s="55">
        <f t="shared" si="355"/>
        <v>5.099999999997884E-4</v>
      </c>
      <c r="AP923" s="55">
        <f t="shared" si="356"/>
        <v>-0.35247000000000028</v>
      </c>
      <c r="AQ923" s="55">
        <f t="shared" si="357"/>
        <v>3.4419999999999895E-2</v>
      </c>
      <c r="AR923" s="55">
        <f t="shared" si="358"/>
        <v>-2.4000000000001798E-4</v>
      </c>
      <c r="AS923" s="55">
        <f t="shared" si="359"/>
        <v>4.9440000000000595E-2</v>
      </c>
    </row>
    <row r="924" spans="1:45" ht="13.5" customHeight="1">
      <c r="A924" s="51">
        <v>914</v>
      </c>
      <c r="B924" s="52">
        <v>45138</v>
      </c>
      <c r="C924" s="53">
        <v>0.58289000000000002</v>
      </c>
      <c r="D924" s="53">
        <v>2.6724899999999998</v>
      </c>
      <c r="E924" s="53">
        <v>3.6774100000000001</v>
      </c>
      <c r="F924" s="53">
        <v>6.0396000000000001</v>
      </c>
      <c r="G924" s="53">
        <v>0.83894000000000002</v>
      </c>
      <c r="H924" s="53">
        <v>13.25018</v>
      </c>
      <c r="I924" s="54">
        <f t="shared" si="363"/>
        <v>3.3928630054844593</v>
      </c>
      <c r="J924" s="54">
        <f t="shared" si="363"/>
        <v>3.0743791917820551</v>
      </c>
      <c r="K924" s="54">
        <f t="shared" si="363"/>
        <v>2.7947648733081536</v>
      </c>
      <c r="L924" s="54">
        <f t="shared" si="363"/>
        <v>2.6194717448674196</v>
      </c>
      <c r="M924" s="54">
        <f t="shared" si="363"/>
        <v>2.5257358789549804</v>
      </c>
      <c r="N924" s="54">
        <f t="shared" si="363"/>
        <v>2.4841839624133693</v>
      </c>
      <c r="O924" s="54">
        <f t="shared" si="363"/>
        <v>2.4735429959896793</v>
      </c>
      <c r="P924" s="54">
        <f t="shared" si="363"/>
        <v>2.4802996493354756</v>
      </c>
      <c r="Q924" s="54">
        <f t="shared" si="363"/>
        <v>2.4962012043573925</v>
      </c>
      <c r="R924" s="54">
        <f t="shared" si="363"/>
        <v>2.5162502787805381</v>
      </c>
      <c r="S924" s="54">
        <f t="shared" si="364"/>
        <v>2.5374195450741737</v>
      </c>
      <c r="T924" s="54">
        <f t="shared" si="364"/>
        <v>2.5578794819787802</v>
      </c>
      <c r="U924" s="54">
        <f t="shared" si="364"/>
        <v>2.5765400675836427</v>
      </c>
      <c r="V924" s="54">
        <f t="shared" si="364"/>
        <v>2.5927760323925479</v>
      </c>
      <c r="W924" s="54">
        <f t="shared" si="364"/>
        <v>2.6062588446471144</v>
      </c>
      <c r="X924" s="54">
        <f t="shared" si="364"/>
        <v>2.6168515553065586</v>
      </c>
      <c r="Y924" s="54">
        <f t="shared" si="364"/>
        <v>2.6245414612993172</v>
      </c>
      <c r="Z924" s="54">
        <f t="shared" si="364"/>
        <v>2.6293960860522132</v>
      </c>
      <c r="AA924" s="54">
        <f t="shared" si="364"/>
        <v>2.6315338965148833</v>
      </c>
      <c r="AB924" s="54">
        <f t="shared" si="364"/>
        <v>2.6311045533587256</v>
      </c>
      <c r="AC924" s="54">
        <f t="shared" si="365"/>
        <v>2.6282754598400935</v>
      </c>
      <c r="AD924" s="54">
        <f t="shared" si="365"/>
        <v>2.6232225503138906</v>
      </c>
      <c r="AE924" s="54">
        <f t="shared" si="365"/>
        <v>2.6161239784651267</v>
      </c>
      <c r="AF924" s="54">
        <f t="shared" si="365"/>
        <v>2.6071558156234396</v>
      </c>
      <c r="AG924" s="54">
        <f t="shared" si="365"/>
        <v>2.5964891577653249</v>
      </c>
      <c r="AH924" s="54">
        <f t="shared" si="365"/>
        <v>2.5842882280899322</v>
      </c>
      <c r="AI924" s="54">
        <f t="shared" si="365"/>
        <v>2.5707091873418491</v>
      </c>
      <c r="AJ924" s="54">
        <f t="shared" si="365"/>
        <v>2.5558994488424469</v>
      </c>
      <c r="AK924" s="54">
        <f t="shared" si="365"/>
        <v>2.539997353456954</v>
      </c>
      <c r="AL924" s="54">
        <f t="shared" si="365"/>
        <v>2.5231321003230853</v>
      </c>
      <c r="AN924" s="55">
        <f t="shared" si="354"/>
        <v>9.7399999999999709E-3</v>
      </c>
      <c r="AO924" s="55">
        <f t="shared" si="355"/>
        <v>-7.9460000000000086E-2</v>
      </c>
      <c r="AP924" s="55">
        <f t="shared" si="356"/>
        <v>0.25728000000000018</v>
      </c>
      <c r="AQ924" s="55">
        <f t="shared" si="357"/>
        <v>2.7650000000000396E-2</v>
      </c>
      <c r="AR924" s="55">
        <f t="shared" si="358"/>
        <v>-2.9919999999999947E-2</v>
      </c>
      <c r="AS924" s="55">
        <f t="shared" si="359"/>
        <v>-0.14579999999999949</v>
      </c>
    </row>
    <row r="925" spans="1:45" ht="13.5" customHeight="1">
      <c r="A925" s="51">
        <v>915</v>
      </c>
      <c r="B925" s="52">
        <v>45139</v>
      </c>
      <c r="C925" s="53">
        <v>0.56359999999999999</v>
      </c>
      <c r="D925" s="53">
        <v>2.7238799999999999</v>
      </c>
      <c r="E925" s="53">
        <v>3.57836</v>
      </c>
      <c r="F925" s="53">
        <v>6.06386</v>
      </c>
      <c r="G925" s="53">
        <v>0.82855000000000001</v>
      </c>
      <c r="H925" s="53">
        <v>13.083589999999999</v>
      </c>
      <c r="I925" s="54">
        <f t="shared" si="363"/>
        <v>3.3733453571095211</v>
      </c>
      <c r="J925" s="54">
        <f t="shared" si="363"/>
        <v>3.0395523860329234</v>
      </c>
      <c r="K925" s="54">
        <f t="shared" si="363"/>
        <v>2.7593692033305715</v>
      </c>
      <c r="L925" s="54">
        <f t="shared" si="363"/>
        <v>2.5879516148159567</v>
      </c>
      <c r="M925" s="54">
        <f t="shared" si="363"/>
        <v>2.4986693639349244</v>
      </c>
      <c r="N925" s="54">
        <f t="shared" si="363"/>
        <v>2.4609808858790845</v>
      </c>
      <c r="O925" s="54">
        <f t="shared" si="363"/>
        <v>2.4534032499593312</v>
      </c>
      <c r="P925" s="54">
        <f t="shared" si="363"/>
        <v>2.462497645986816</v>
      </c>
      <c r="Q925" s="54">
        <f t="shared" si="363"/>
        <v>2.480141406137844</v>
      </c>
      <c r="R925" s="54">
        <f t="shared" si="363"/>
        <v>2.5014566929213431</v>
      </c>
      <c r="S925" s="54">
        <f t="shared" si="364"/>
        <v>2.523512446536587</v>
      </c>
      <c r="T925" s="54">
        <f t="shared" si="364"/>
        <v>2.544554202602106</v>
      </c>
      <c r="U925" s="54">
        <f t="shared" si="364"/>
        <v>2.5635505509711809</v>
      </c>
      <c r="V925" s="54">
        <f t="shared" si="364"/>
        <v>2.579922606978422</v>
      </c>
      <c r="W925" s="54">
        <f t="shared" si="364"/>
        <v>2.5933791372208601</v>
      </c>
      <c r="X925" s="54">
        <f t="shared" si="364"/>
        <v>2.6038136301662984</v>
      </c>
      <c r="Y925" s="54">
        <f t="shared" si="364"/>
        <v>2.6112385281158836</v>
      </c>
      <c r="Z925" s="54">
        <f t="shared" si="364"/>
        <v>2.6157423284458465</v>
      </c>
      <c r="AA925" s="54">
        <f t="shared" si="364"/>
        <v>2.6174611187253585</v>
      </c>
      <c r="AB925" s="54">
        <f t="shared" si="364"/>
        <v>2.6165594386626814</v>
      </c>
      <c r="AC925" s="54">
        <f t="shared" si="365"/>
        <v>2.6132172974168393</v>
      </c>
      <c r="AD925" s="54">
        <f t="shared" si="365"/>
        <v>2.6076213288190315</v>
      </c>
      <c r="AE925" s="54">
        <f t="shared" si="365"/>
        <v>2.5999587723796256</v>
      </c>
      <c r="AF925" s="54">
        <f t="shared" si="365"/>
        <v>2.5904134094101536</v>
      </c>
      <c r="AG925" s="54">
        <f t="shared" si="365"/>
        <v>2.5791628660662971</v>
      </c>
      <c r="AH925" s="54">
        <f t="shared" si="365"/>
        <v>2.5663768795801762</v>
      </c>
      <c r="AI925" s="54">
        <f t="shared" si="365"/>
        <v>2.5522162466610263</v>
      </c>
      <c r="AJ925" s="54">
        <f t="shared" si="365"/>
        <v>2.5368322560605714</v>
      </c>
      <c r="AK925" s="54">
        <f t="shared" si="365"/>
        <v>2.5203664643254409</v>
      </c>
      <c r="AL925" s="54">
        <f t="shared" si="365"/>
        <v>2.5029507134747222</v>
      </c>
      <c r="AN925" s="55">
        <f t="shared" si="354"/>
        <v>-1.9290000000000029E-2</v>
      </c>
      <c r="AO925" s="55">
        <f t="shared" si="355"/>
        <v>5.1390000000000047E-2</v>
      </c>
      <c r="AP925" s="55">
        <f t="shared" si="356"/>
        <v>-9.9050000000000082E-2</v>
      </c>
      <c r="AQ925" s="55">
        <f t="shared" si="357"/>
        <v>2.4259999999999948E-2</v>
      </c>
      <c r="AR925" s="55">
        <f t="shared" si="358"/>
        <v>-1.039000000000001E-2</v>
      </c>
      <c r="AS925" s="55">
        <f t="shared" si="359"/>
        <v>-0.16659000000000113</v>
      </c>
    </row>
    <row r="926" spans="1:45" ht="13.5" customHeight="1">
      <c r="A926" s="51">
        <v>916</v>
      </c>
      <c r="B926" s="52">
        <v>45140</v>
      </c>
      <c r="C926" s="53">
        <v>0.60189999999999999</v>
      </c>
      <c r="D926" s="53">
        <v>2.6680899999999999</v>
      </c>
      <c r="E926" s="53">
        <v>3.57301</v>
      </c>
      <c r="F926" s="53">
        <v>6.1143700000000001</v>
      </c>
      <c r="G926" s="53">
        <v>0.78991999999999996</v>
      </c>
      <c r="H926" s="53">
        <v>13.18266</v>
      </c>
      <c r="I926" s="54">
        <f t="shared" si="363"/>
        <v>3.3547843922274958</v>
      </c>
      <c r="J926" s="54">
        <f t="shared" si="363"/>
        <v>3.0062894455023721</v>
      </c>
      <c r="K926" s="54">
        <f t="shared" si="363"/>
        <v>2.726941676417304</v>
      </c>
      <c r="L926" s="54">
        <f t="shared" si="363"/>
        <v>2.5637325231384556</v>
      </c>
      <c r="M926" s="54">
        <f t="shared" si="363"/>
        <v>2.4839126186505434</v>
      </c>
      <c r="N926" s="54">
        <f t="shared" si="363"/>
        <v>2.4546862695235734</v>
      </c>
      <c r="O926" s="54">
        <f t="shared" si="363"/>
        <v>2.4541390755480412</v>
      </c>
      <c r="P926" s="54">
        <f t="shared" si="363"/>
        <v>2.4689948393896528</v>
      </c>
      <c r="Q926" s="54">
        <f t="shared" si="363"/>
        <v>2.4914046266845125</v>
      </c>
      <c r="R926" s="54">
        <f t="shared" si="363"/>
        <v>2.5167305455158924</v>
      </c>
      <c r="S926" s="54">
        <f t="shared" si="364"/>
        <v>2.5422224761554557</v>
      </c>
      <c r="T926" s="54">
        <f t="shared" si="364"/>
        <v>2.5662562081059805</v>
      </c>
      <c r="U926" s="54">
        <f t="shared" si="364"/>
        <v>2.5878934044032249</v>
      </c>
      <c r="V926" s="54">
        <f t="shared" si="364"/>
        <v>2.6066223242680326</v>
      </c>
      <c r="W926" s="54">
        <f t="shared" si="364"/>
        <v>2.6222009941038449</v>
      </c>
      <c r="X926" s="54">
        <f t="shared" si="364"/>
        <v>2.6345597522350594</v>
      </c>
      <c r="Y926" s="54">
        <f t="shared" si="364"/>
        <v>2.6437391637471253</v>
      </c>
      <c r="Z926" s="54">
        <f t="shared" si="364"/>
        <v>2.6498496130892488</v>
      </c>
      <c r="AA926" s="54">
        <f t="shared" si="364"/>
        <v>2.6530445460933318</v>
      </c>
      <c r="AB926" s="54">
        <f t="shared" si="364"/>
        <v>2.6535025193721498</v>
      </c>
      <c r="AC926" s="54">
        <f t="shared" si="365"/>
        <v>2.651415056657505</v>
      </c>
      <c r="AD926" s="54">
        <f t="shared" si="365"/>
        <v>2.6469784056803878</v>
      </c>
      <c r="AE926" s="54">
        <f t="shared" si="365"/>
        <v>2.6403879565343931</v>
      </c>
      <c r="AF926" s="54">
        <f t="shared" si="365"/>
        <v>2.6318344996839991</v>
      </c>
      <c r="AG926" s="54">
        <f t="shared" si="365"/>
        <v>2.6215017685946478</v>
      </c>
      <c r="AH926" s="54">
        <f t="shared" si="365"/>
        <v>2.6095648861419587</v>
      </c>
      <c r="AI926" s="54">
        <f t="shared" si="365"/>
        <v>2.5961894498068796</v>
      </c>
      <c r="AJ926" s="54">
        <f t="shared" si="365"/>
        <v>2.5815310690285105</v>
      </c>
      <c r="AK926" s="54">
        <f t="shared" si="365"/>
        <v>2.5657352219102689</v>
      </c>
      <c r="AL926" s="54">
        <f t="shared" si="365"/>
        <v>2.5489373359557184</v>
      </c>
      <c r="AN926" s="55">
        <f t="shared" si="354"/>
        <v>3.8300000000000001E-2</v>
      </c>
      <c r="AO926" s="55">
        <f t="shared" si="355"/>
        <v>-5.5790000000000006E-2</v>
      </c>
      <c r="AP926" s="55">
        <f t="shared" si="356"/>
        <v>-5.3499999999999659E-3</v>
      </c>
      <c r="AQ926" s="55">
        <f t="shared" si="357"/>
        <v>5.0510000000000055E-2</v>
      </c>
      <c r="AR926" s="55">
        <f t="shared" si="358"/>
        <v>-3.8630000000000053E-2</v>
      </c>
      <c r="AS926" s="55">
        <f t="shared" si="359"/>
        <v>9.9070000000001102E-2</v>
      </c>
    </row>
    <row r="927" spans="1:45" ht="13.5" customHeight="1">
      <c r="A927" s="51">
        <v>917</v>
      </c>
      <c r="B927" s="52">
        <v>45141</v>
      </c>
      <c r="C927" s="53">
        <v>0.65995000000000004</v>
      </c>
      <c r="D927" s="53">
        <v>2.6293199999999999</v>
      </c>
      <c r="E927" s="53">
        <v>3.4139300000000001</v>
      </c>
      <c r="F927" s="53">
        <v>6.1480199999999998</v>
      </c>
      <c r="G927" s="53">
        <v>0.79156000000000004</v>
      </c>
      <c r="H927" s="53">
        <v>12.972810000000001</v>
      </c>
      <c r="I927" s="54">
        <f t="shared" si="363"/>
        <v>3.351135506234272</v>
      </c>
      <c r="J927" s="54">
        <f t="shared" si="363"/>
        <v>3.0156309637134919</v>
      </c>
      <c r="K927" s="54">
        <f t="shared" si="363"/>
        <v>2.7515350845642015</v>
      </c>
      <c r="L927" s="54">
        <f t="shared" si="363"/>
        <v>2.6001863333739372</v>
      </c>
      <c r="M927" s="54">
        <f t="shared" si="363"/>
        <v>2.5289544253657237</v>
      </c>
      <c r="N927" s="54">
        <f t="shared" si="363"/>
        <v>2.5059266813428085</v>
      </c>
      <c r="O927" s="54">
        <f t="shared" si="363"/>
        <v>2.5099029157893158</v>
      </c>
      <c r="P927" s="54">
        <f t="shared" si="363"/>
        <v>2.5280865093247771</v>
      </c>
      <c r="Q927" s="54">
        <f t="shared" si="363"/>
        <v>2.5529429155389156</v>
      </c>
      <c r="R927" s="54">
        <f t="shared" si="363"/>
        <v>2.5800455507823994</v>
      </c>
      <c r="S927" s="54">
        <f t="shared" si="364"/>
        <v>2.6067921304585173</v>
      </c>
      <c r="T927" s="54">
        <f t="shared" si="364"/>
        <v>2.631666208491203</v>
      </c>
      <c r="U927" s="54">
        <f t="shared" si="364"/>
        <v>2.6538109044168494</v>
      </c>
      <c r="V927" s="54">
        <f t="shared" si="364"/>
        <v>2.6727779125599498</v>
      </c>
      <c r="W927" s="54">
        <f t="shared" si="364"/>
        <v>2.6883758400808393</v>
      </c>
      <c r="X927" s="54">
        <f t="shared" si="364"/>
        <v>2.7005761000537873</v>
      </c>
      <c r="Y927" s="54">
        <f t="shared" si="364"/>
        <v>2.7094530802078403</v>
      </c>
      <c r="Z927" s="54">
        <f t="shared" si="364"/>
        <v>2.7151453079558312</v>
      </c>
      <c r="AA927" s="54">
        <f t="shared" si="364"/>
        <v>2.7178298259304432</v>
      </c>
      <c r="AB927" s="54">
        <f t="shared" si="364"/>
        <v>2.7177050829771017</v>
      </c>
      <c r="AC927" s="54">
        <f t="shared" si="365"/>
        <v>2.7149794319851948</v>
      </c>
      <c r="AD927" s="54">
        <f t="shared" si="365"/>
        <v>2.7098633871940185</v>
      </c>
      <c r="AE927" s="54">
        <f t="shared" si="365"/>
        <v>2.7025644409059559</v>
      </c>
      <c r="AF927" s="54">
        <f t="shared" si="365"/>
        <v>2.6932836441779493</v>
      </c>
      <c r="AG927" s="54">
        <f t="shared" si="365"/>
        <v>2.6822134147829333</v>
      </c>
      <c r="AH927" s="54">
        <f t="shared" si="365"/>
        <v>2.6695362045849973</v>
      </c>
      <c r="AI927" s="54">
        <f t="shared" si="365"/>
        <v>2.6554237707386741</v>
      </c>
      <c r="AJ927" s="54">
        <f t="shared" si="365"/>
        <v>2.640036871029964</v>
      </c>
      <c r="AK927" s="54">
        <f t="shared" si="365"/>
        <v>2.6235252557825288</v>
      </c>
      <c r="AL927" s="54">
        <f t="shared" si="365"/>
        <v>2.6060278650103488</v>
      </c>
      <c r="AN927" s="55">
        <f t="shared" si="354"/>
        <v>5.8050000000000046E-2</v>
      </c>
      <c r="AO927" s="55">
        <f t="shared" si="355"/>
        <v>-3.8769999999999971E-2</v>
      </c>
      <c r="AP927" s="55">
        <f t="shared" si="356"/>
        <v>-0.15907999999999989</v>
      </c>
      <c r="AQ927" s="55">
        <f t="shared" si="357"/>
        <v>3.3649999999999736E-2</v>
      </c>
      <c r="AR927" s="55">
        <f t="shared" si="358"/>
        <v>1.6400000000000858E-3</v>
      </c>
      <c r="AS927" s="55">
        <f t="shared" si="359"/>
        <v>-0.20984999999999943</v>
      </c>
    </row>
    <row r="928" spans="1:45" ht="13.5" customHeight="1">
      <c r="A928" s="51">
        <v>918</v>
      </c>
      <c r="B928" s="52">
        <v>45142</v>
      </c>
      <c r="C928" s="53">
        <v>0.66496999999999995</v>
      </c>
      <c r="D928" s="53">
        <v>2.6393</v>
      </c>
      <c r="E928" s="53">
        <v>3.3266499999999999</v>
      </c>
      <c r="F928" s="53">
        <v>6.1484300000000003</v>
      </c>
      <c r="G928" s="53">
        <v>0.81901999999999997</v>
      </c>
      <c r="H928" s="53">
        <v>12.6715</v>
      </c>
      <c r="I928" s="54">
        <f t="shared" si="363"/>
        <v>3.3590804721886358</v>
      </c>
      <c r="J928" s="54">
        <f t="shared" si="363"/>
        <v>3.0432245247642387</v>
      </c>
      <c r="K928" s="54">
        <f t="shared" si="363"/>
        <v>2.7891057720889023</v>
      </c>
      <c r="L928" s="54">
        <f t="shared" si="363"/>
        <v>2.6405867539098371</v>
      </c>
      <c r="M928" s="54">
        <f t="shared" si="363"/>
        <v>2.5691843006003054</v>
      </c>
      <c r="N928" s="54">
        <f t="shared" si="363"/>
        <v>2.5449916324787583</v>
      </c>
      <c r="O928" s="54">
        <f t="shared" si="363"/>
        <v>2.5475276879099011</v>
      </c>
      <c r="P928" s="54">
        <f t="shared" si="363"/>
        <v>2.5641959586619194</v>
      </c>
      <c r="Q928" s="54">
        <f t="shared" si="363"/>
        <v>2.5874946139272508</v>
      </c>
      <c r="R928" s="54">
        <f t="shared" si="363"/>
        <v>2.6129903593945132</v>
      </c>
      <c r="S928" s="54">
        <f t="shared" si="364"/>
        <v>2.638073185513834</v>
      </c>
      <c r="T928" s="54">
        <f t="shared" si="364"/>
        <v>2.6612258869200245</v>
      </c>
      <c r="U928" s="54">
        <f t="shared" si="364"/>
        <v>2.681597132138303</v>
      </c>
      <c r="V928" s="54">
        <f t="shared" si="364"/>
        <v>2.6987482078802385</v>
      </c>
      <c r="W928" s="54">
        <f t="shared" si="364"/>
        <v>2.7124993804163395</v>
      </c>
      <c r="X928" s="54">
        <f t="shared" si="364"/>
        <v>2.7228344111105702</v>
      </c>
      <c r="Y928" s="54">
        <f t="shared" si="364"/>
        <v>2.7298398524486593</v>
      </c>
      <c r="Z928" s="54">
        <f t="shared" si="364"/>
        <v>2.7336656952855605</v>
      </c>
      <c r="AA928" s="54">
        <f t="shared" si="364"/>
        <v>2.7344994601749359</v>
      </c>
      <c r="AB928" s="54">
        <f t="shared" si="364"/>
        <v>2.7325489534806873</v>
      </c>
      <c r="AC928" s="54">
        <f t="shared" si="365"/>
        <v>2.7280307241837205</v>
      </c>
      <c r="AD928" s="54">
        <f t="shared" si="365"/>
        <v>2.7211623381288548</v>
      </c>
      <c r="AE928" s="54">
        <f t="shared" si="365"/>
        <v>2.7121572464893045</v>
      </c>
      <c r="AF928" s="54">
        <f t="shared" si="365"/>
        <v>2.7012214380534409</v>
      </c>
      <c r="AG928" s="54">
        <f t="shared" si="365"/>
        <v>2.6885513289356799</v>
      </c>
      <c r="AH928" s="54">
        <f t="shared" si="365"/>
        <v>2.6743325155929254</v>
      </c>
      <c r="AI928" s="54">
        <f t="shared" si="365"/>
        <v>2.6587391315425242</v>
      </c>
      <c r="AJ928" s="54">
        <f t="shared" si="365"/>
        <v>2.6419336255724364</v>
      </c>
      <c r="AK928" s="54">
        <f t="shared" si="365"/>
        <v>2.6240668323313709</v>
      </c>
      <c r="AL928" s="54">
        <f t="shared" si="365"/>
        <v>2.6052782431077288</v>
      </c>
      <c r="AN928" s="55">
        <f t="shared" si="354"/>
        <v>5.0199999999999134E-3</v>
      </c>
      <c r="AO928" s="55">
        <f t="shared" si="355"/>
        <v>9.9800000000000999E-3</v>
      </c>
      <c r="AP928" s="55">
        <f t="shared" si="356"/>
        <v>-8.7280000000000246E-2</v>
      </c>
      <c r="AQ928" s="55">
        <f t="shared" si="357"/>
        <v>4.1000000000046555E-4</v>
      </c>
      <c r="AR928" s="55">
        <f t="shared" si="358"/>
        <v>2.7459999999999929E-2</v>
      </c>
      <c r="AS928" s="55">
        <f t="shared" si="359"/>
        <v>-0.30131000000000085</v>
      </c>
    </row>
    <row r="929" spans="1:45" ht="13.5" customHeight="1">
      <c r="A929" s="51">
        <v>919</v>
      </c>
      <c r="B929" s="52">
        <v>45145</v>
      </c>
      <c r="C929" s="53">
        <v>0.65732000000000002</v>
      </c>
      <c r="D929" s="53">
        <v>2.57416</v>
      </c>
      <c r="E929" s="53">
        <v>3.4628700000000001</v>
      </c>
      <c r="F929" s="53">
        <v>6.1710000000000003</v>
      </c>
      <c r="G929" s="53">
        <v>0.77115999999999996</v>
      </c>
      <c r="H929" s="53">
        <v>12.82673</v>
      </c>
      <c r="I929" s="54">
        <f t="shared" si="363"/>
        <v>3.3215181206749014</v>
      </c>
      <c r="J929" s="54">
        <f t="shared" si="363"/>
        <v>2.9860812465500604</v>
      </c>
      <c r="K929" s="54">
        <f t="shared" si="363"/>
        <v>2.7250717585222937</v>
      </c>
      <c r="L929" s="54">
        <f t="shared" si="363"/>
        <v>2.5790760452862194</v>
      </c>
      <c r="M929" s="54">
        <f t="shared" si="363"/>
        <v>2.5132065906739247</v>
      </c>
      <c r="N929" s="54">
        <f t="shared" si="363"/>
        <v>2.4946793494215331</v>
      </c>
      <c r="O929" s="54">
        <f t="shared" si="363"/>
        <v>2.5021825726753208</v>
      </c>
      <c r="P929" s="54">
        <f t="shared" si="363"/>
        <v>2.5230527943356522</v>
      </c>
      <c r="Q929" s="54">
        <f t="shared" si="363"/>
        <v>2.5499246897542882</v>
      </c>
      <c r="R929" s="54">
        <f t="shared" si="363"/>
        <v>2.5785167357593997</v>
      </c>
      <c r="S929" s="54">
        <f t="shared" si="364"/>
        <v>2.6063392560391958</v>
      </c>
      <c r="T929" s="54">
        <f t="shared" si="364"/>
        <v>2.6319613756422582</v>
      </c>
      <c r="U929" s="54">
        <f t="shared" si="364"/>
        <v>2.6545917057241692</v>
      </c>
      <c r="V929" s="54">
        <f t="shared" si="364"/>
        <v>2.673832915341638</v>
      </c>
      <c r="W929" s="54">
        <f t="shared" si="364"/>
        <v>2.6895340227560784</v>
      </c>
      <c r="X929" s="54">
        <f t="shared" si="364"/>
        <v>2.7016990127900269</v>
      </c>
      <c r="Y929" s="54">
        <f t="shared" si="364"/>
        <v>2.7104288889293704</v>
      </c>
      <c r="Z929" s="54">
        <f t="shared" si="364"/>
        <v>2.715884163926241</v>
      </c>
      <c r="AA929" s="54">
        <f t="shared" si="364"/>
        <v>2.7182601907225061</v>
      </c>
      <c r="AB929" s="54">
        <f t="shared" si="364"/>
        <v>2.7177707594755796</v>
      </c>
      <c r="AC929" s="54">
        <f t="shared" si="365"/>
        <v>2.7146371298767513</v>
      </c>
      <c r="AD929" s="54">
        <f t="shared" si="365"/>
        <v>2.7090807021428804</v>
      </c>
      <c r="AE929" s="54">
        <f t="shared" si="365"/>
        <v>2.7013181603262941</v>
      </c>
      <c r="AF929" s="54">
        <f t="shared" si="365"/>
        <v>2.6915583153805098</v>
      </c>
      <c r="AG929" s="54">
        <f t="shared" si="365"/>
        <v>2.6800001271157026</v>
      </c>
      <c r="AH929" s="54">
        <f t="shared" si="365"/>
        <v>2.6668315483941334</v>
      </c>
      <c r="AI929" s="54">
        <f t="shared" si="365"/>
        <v>2.652228944063475</v>
      </c>
      <c r="AJ929" s="54">
        <f t="shared" si="365"/>
        <v>2.6363569108950453</v>
      </c>
      <c r="AK929" s="54">
        <f t="shared" si="365"/>
        <v>2.6193683754070824</v>
      </c>
      <c r="AL929" s="54">
        <f t="shared" si="365"/>
        <v>2.6014048816507742</v>
      </c>
      <c r="AN929" s="55">
        <f t="shared" si="354"/>
        <v>-7.6499999999999346E-3</v>
      </c>
      <c r="AO929" s="55">
        <f t="shared" si="355"/>
        <v>-6.5139999999999976E-2</v>
      </c>
      <c r="AP929" s="55">
        <f t="shared" si="356"/>
        <v>0.13622000000000023</v>
      </c>
      <c r="AQ929" s="55">
        <f t="shared" si="357"/>
        <v>2.2569999999999979E-2</v>
      </c>
      <c r="AR929" s="55">
        <f t="shared" si="358"/>
        <v>-4.7860000000000014E-2</v>
      </c>
      <c r="AS929" s="55">
        <f t="shared" si="359"/>
        <v>0.15522999999999954</v>
      </c>
    </row>
    <row r="930" spans="1:45" ht="13.5" customHeight="1">
      <c r="A930" s="51">
        <v>920</v>
      </c>
      <c r="B930" s="52">
        <v>45146</v>
      </c>
      <c r="C930" s="53">
        <v>0.55542000000000002</v>
      </c>
      <c r="D930" s="53">
        <v>2.6886000000000001</v>
      </c>
      <c r="E930" s="53">
        <v>3.4316300000000002</v>
      </c>
      <c r="F930" s="53">
        <v>6.1441499999999998</v>
      </c>
      <c r="G930" s="53">
        <v>0.79068000000000005</v>
      </c>
      <c r="H930" s="53">
        <v>12.836360000000001</v>
      </c>
      <c r="I930" s="54">
        <f t="shared" si="363"/>
        <v>3.2868576467611987</v>
      </c>
      <c r="J930" s="54">
        <f t="shared" si="363"/>
        <v>2.9403645851997005</v>
      </c>
      <c r="K930" s="54">
        <f t="shared" si="363"/>
        <v>2.6702918021680073</v>
      </c>
      <c r="L930" s="54">
        <f t="shared" si="363"/>
        <v>2.5155801079373226</v>
      </c>
      <c r="M930" s="54">
        <f t="shared" si="363"/>
        <v>2.4422826387370331</v>
      </c>
      <c r="N930" s="54">
        <f t="shared" si="363"/>
        <v>2.4178265714368994</v>
      </c>
      <c r="O930" s="54">
        <f t="shared" si="363"/>
        <v>2.4206858898167498</v>
      </c>
      <c r="P930" s="54">
        <f t="shared" si="363"/>
        <v>2.4379013297557552</v>
      </c>
      <c r="Q930" s="54">
        <f t="shared" si="363"/>
        <v>2.4618559797449269</v>
      </c>
      <c r="R930" s="54">
        <f t="shared" si="363"/>
        <v>2.4880815708962367</v>
      </c>
      <c r="S930" s="54">
        <f t="shared" si="364"/>
        <v>2.513955486442319</v>
      </c>
      <c r="T930" s="54">
        <f t="shared" si="364"/>
        <v>2.5379524960289856</v>
      </c>
      <c r="U930" s="54">
        <f t="shared" si="364"/>
        <v>2.5592132837140182</v>
      </c>
      <c r="V930" s="54">
        <f t="shared" si="364"/>
        <v>2.5772905834805906</v>
      </c>
      <c r="W930" s="54">
        <f t="shared" si="364"/>
        <v>2.5919958739817779</v>
      </c>
      <c r="X930" s="54">
        <f t="shared" si="364"/>
        <v>2.6033043091576582</v>
      </c>
      <c r="Y930" s="54">
        <f t="shared" si="364"/>
        <v>2.6112943163881295</v>
      </c>
      <c r="Z930" s="54">
        <f t="shared" si="364"/>
        <v>2.616108423895918</v>
      </c>
      <c r="AA930" s="54">
        <f t="shared" si="364"/>
        <v>2.6179274406578061</v>
      </c>
      <c r="AB930" s="54">
        <f t="shared" si="364"/>
        <v>2.6169532398826059</v>
      </c>
      <c r="AC930" s="54">
        <f t="shared" si="365"/>
        <v>2.6133972045728973</v>
      </c>
      <c r="AD930" s="54">
        <f t="shared" si="365"/>
        <v>2.6074724672838379</v>
      </c>
      <c r="AE930" s="54">
        <f t="shared" si="365"/>
        <v>2.5993887309492267</v>
      </c>
      <c r="AF930" s="54">
        <f t="shared" si="365"/>
        <v>2.5893488669100337</v>
      </c>
      <c r="AG930" s="54">
        <f t="shared" si="365"/>
        <v>2.5775467479330905</v>
      </c>
      <c r="AH930" s="54">
        <f t="shared" si="365"/>
        <v>2.5641659447528662</v>
      </c>
      <c r="AI930" s="54">
        <f t="shared" si="365"/>
        <v>2.5493790281772815</v>
      </c>
      <c r="AJ930" s="54">
        <f t="shared" si="365"/>
        <v>2.5333472955304357</v>
      </c>
      <c r="AK930" s="54">
        <f t="shared" si="365"/>
        <v>2.5162207928644111</v>
      </c>
      <c r="AL930" s="54">
        <f t="shared" si="365"/>
        <v>2.4981385410041885</v>
      </c>
      <c r="AN930" s="55">
        <f t="shared" si="354"/>
        <v>-0.10189999999999999</v>
      </c>
      <c r="AO930" s="55">
        <f t="shared" si="355"/>
        <v>0.1144400000000001</v>
      </c>
      <c r="AP930" s="55">
        <f t="shared" si="356"/>
        <v>-3.1239999999999934E-2</v>
      </c>
      <c r="AQ930" s="55">
        <f t="shared" si="357"/>
        <v>-2.6850000000000485E-2</v>
      </c>
      <c r="AR930" s="55">
        <f t="shared" si="358"/>
        <v>1.9520000000000093E-2</v>
      </c>
      <c r="AS930" s="55">
        <f t="shared" si="359"/>
        <v>9.6300000000013597E-3</v>
      </c>
    </row>
    <row r="931" spans="1:45" ht="13.5" customHeight="1">
      <c r="A931" s="51">
        <v>921</v>
      </c>
      <c r="B931" s="52">
        <v>45147</v>
      </c>
      <c r="C931" s="53">
        <v>0.53893000000000002</v>
      </c>
      <c r="D931" s="53">
        <v>2.7098300000000002</v>
      </c>
      <c r="E931" s="53">
        <v>3.4975700000000001</v>
      </c>
      <c r="F931" s="53">
        <v>6.1322200000000002</v>
      </c>
      <c r="G931" s="53">
        <v>0.78007000000000004</v>
      </c>
      <c r="H931" s="53">
        <v>12.94131</v>
      </c>
      <c r="I931" s="54">
        <f t="shared" ref="I931:R940" si="366">IFERROR($C931 + $D931 * (1 - EXP(-I$9 / $G931)) / (I$9 / $G931)+ $E931 * ((1 - EXP(-I$9 / $G931)) / (I$9 / $G931) - EXP(-I$9 / $G931))+ $F931 * ((1 - EXP(-I$9 / $H931)) / (I$9 / $H931) - EXP(-I$9 / $H931)),"n.a")</f>
        <v>3.2919185789746019</v>
      </c>
      <c r="J931" s="54">
        <f t="shared" si="366"/>
        <v>2.9320047577010513</v>
      </c>
      <c r="K931" s="54">
        <f t="shared" si="366"/>
        <v>2.6536808975813404</v>
      </c>
      <c r="L931" s="54">
        <f t="shared" si="366"/>
        <v>2.4948618434456344</v>
      </c>
      <c r="M931" s="54">
        <f t="shared" si="366"/>
        <v>2.4195140186087412</v>
      </c>
      <c r="N931" s="54">
        <f t="shared" si="366"/>
        <v>2.3939534413722434</v>
      </c>
      <c r="O931" s="54">
        <f t="shared" si="366"/>
        <v>2.3961768362601372</v>
      </c>
      <c r="P931" s="54">
        <f t="shared" si="366"/>
        <v>2.4130293140947776</v>
      </c>
      <c r="Q931" s="54">
        <f t="shared" si="366"/>
        <v>2.4368086978796866</v>
      </c>
      <c r="R931" s="54">
        <f t="shared" si="366"/>
        <v>2.4630030152342499</v>
      </c>
      <c r="S931" s="54">
        <f t="shared" ref="S931:AB940" si="367">IFERROR($C931 + $D931 * (1 - EXP(-S$9 / $G931)) / (S$9 / $G931)+ $E931 * ((1 - EXP(-S$9 / $G931)) / (S$9 / $G931) - EXP(-S$9 / $G931))+ $F931 * ((1 - EXP(-S$9 / $H931)) / (S$9 / $H931) - EXP(-S$9 / $H931)),"n.a")</f>
        <v>2.4889620734413072</v>
      </c>
      <c r="T931" s="54">
        <f t="shared" si="367"/>
        <v>2.5131401049578059</v>
      </c>
      <c r="U931" s="54">
        <f t="shared" si="367"/>
        <v>2.5346610192726868</v>
      </c>
      <c r="V931" s="54">
        <f t="shared" si="367"/>
        <v>2.5530632735810017</v>
      </c>
      <c r="W931" s="54">
        <f t="shared" si="367"/>
        <v>2.5681459989734825</v>
      </c>
      <c r="X931" s="54">
        <f t="shared" si="367"/>
        <v>2.579873613196455</v>
      </c>
      <c r="Y931" s="54">
        <f t="shared" si="367"/>
        <v>2.5883152007131107</v>
      </c>
      <c r="Z931" s="54">
        <f t="shared" si="367"/>
        <v>2.5936051692420299</v>
      </c>
      <c r="AA931" s="54">
        <f t="shared" si="367"/>
        <v>2.5959172864129072</v>
      </c>
      <c r="AB931" s="54">
        <f t="shared" si="367"/>
        <v>2.5954473392687221</v>
      </c>
      <c r="AC931" s="54">
        <f t="shared" ref="AC931:AL940" si="368">IFERROR($C931 + $D931 * (1 - EXP(-AC$9 / $G931)) / (AC$9 / $G931)+ $E931 * ((1 - EXP(-AC$9 / $G931)) / (AC$9 / $G931) - EXP(-AC$9 / $G931))+ $F931 * ((1 - EXP(-AC$9 / $H931)) / (AC$9 / $H931) - EXP(-AC$9 / $H931)),"n.a")</f>
        <v>2.5924014709056475</v>
      </c>
      <c r="AD931" s="54">
        <f t="shared" si="368"/>
        <v>2.5869883237925198</v>
      </c>
      <c r="AE931" s="54">
        <f t="shared" si="368"/>
        <v>2.5794137748396917</v>
      </c>
      <c r="AF931" s="54">
        <f t="shared" si="368"/>
        <v>2.5698774569738045</v>
      </c>
      <c r="AG931" s="54">
        <f t="shared" si="368"/>
        <v>2.5585705238921639</v>
      </c>
      <c r="AH931" s="54">
        <f t="shared" si="368"/>
        <v>2.5456742855990204</v>
      </c>
      <c r="AI931" s="54">
        <f t="shared" si="368"/>
        <v>2.5313594559703216</v>
      </c>
      <c r="AJ931" s="54">
        <f t="shared" si="368"/>
        <v>2.5157858304314002</v>
      </c>
      <c r="AK931" s="54">
        <f t="shared" si="368"/>
        <v>2.4991022645765919</v>
      </c>
      <c r="AL931" s="54">
        <f t="shared" si="368"/>
        <v>2.4814468612621843</v>
      </c>
      <c r="AN931" s="55">
        <f t="shared" si="354"/>
        <v>-1.6490000000000005E-2</v>
      </c>
      <c r="AO931" s="55">
        <f t="shared" si="355"/>
        <v>2.1230000000000082E-2</v>
      </c>
      <c r="AP931" s="55">
        <f t="shared" si="356"/>
        <v>6.5939999999999888E-2</v>
      </c>
      <c r="AQ931" s="55">
        <f t="shared" si="357"/>
        <v>-1.1929999999999552E-2</v>
      </c>
      <c r="AR931" s="55">
        <f t="shared" si="358"/>
        <v>-1.0610000000000008E-2</v>
      </c>
      <c r="AS931" s="55">
        <f t="shared" si="359"/>
        <v>0.10494999999999877</v>
      </c>
    </row>
    <row r="932" spans="1:45" ht="13.5" customHeight="1">
      <c r="A932" s="51">
        <v>922</v>
      </c>
      <c r="B932" s="52">
        <v>45148</v>
      </c>
      <c r="C932" s="53">
        <v>0.60357000000000005</v>
      </c>
      <c r="D932" s="53">
        <v>2.6789800000000001</v>
      </c>
      <c r="E932" s="53">
        <v>3.3541599999999998</v>
      </c>
      <c r="F932" s="53">
        <v>6.1182499999999997</v>
      </c>
      <c r="G932" s="53">
        <v>0.81308000000000002</v>
      </c>
      <c r="H932" s="53">
        <v>12.9533</v>
      </c>
      <c r="I932" s="54">
        <f t="shared" si="366"/>
        <v>3.318873164802489</v>
      </c>
      <c r="J932" s="54">
        <f t="shared" si="366"/>
        <v>2.9864802124909477</v>
      </c>
      <c r="K932" s="54">
        <f t="shared" si="366"/>
        <v>2.7221241094737976</v>
      </c>
      <c r="L932" s="54">
        <f t="shared" si="366"/>
        <v>2.5674443622989527</v>
      </c>
      <c r="M932" s="54">
        <f t="shared" si="366"/>
        <v>2.4921600976536191</v>
      </c>
      <c r="N932" s="54">
        <f t="shared" si="366"/>
        <v>2.4654183646244405</v>
      </c>
      <c r="O932" s="54">
        <f t="shared" si="366"/>
        <v>2.4662760035368949</v>
      </c>
      <c r="P932" s="54">
        <f t="shared" si="366"/>
        <v>2.4818984013257843</v>
      </c>
      <c r="Q932" s="54">
        <f t="shared" si="366"/>
        <v>2.5046443998373666</v>
      </c>
      <c r="R932" s="54">
        <f t="shared" si="366"/>
        <v>2.5299866064449432</v>
      </c>
      <c r="S932" s="54">
        <f t="shared" si="367"/>
        <v>2.5552439730466441</v>
      </c>
      <c r="T932" s="54">
        <f t="shared" si="367"/>
        <v>2.5788419077934868</v>
      </c>
      <c r="U932" s="54">
        <f t="shared" si="367"/>
        <v>2.5998810257817087</v>
      </c>
      <c r="V932" s="54">
        <f t="shared" si="367"/>
        <v>2.6178816463966617</v>
      </c>
      <c r="W932" s="54">
        <f t="shared" si="367"/>
        <v>2.63262880444129</v>
      </c>
      <c r="X932" s="54">
        <f t="shared" si="367"/>
        <v>2.6440758436768754</v>
      </c>
      <c r="Y932" s="54">
        <f t="shared" si="367"/>
        <v>2.6522830220057187</v>
      </c>
      <c r="Z932" s="54">
        <f t="shared" si="367"/>
        <v>2.6573776088855587</v>
      </c>
      <c r="AA932" s="54">
        <f t="shared" si="367"/>
        <v>2.6595275221710066</v>
      </c>
      <c r="AB932" s="54">
        <f t="shared" si="367"/>
        <v>2.6589236993757996</v>
      </c>
      <c r="AC932" s="54">
        <f t="shared" si="368"/>
        <v>2.6557682233769873</v>
      </c>
      <c r="AD932" s="54">
        <f t="shared" si="368"/>
        <v>2.6502663087020917</v>
      </c>
      <c r="AE932" s="54">
        <f t="shared" si="368"/>
        <v>2.6426209176634301</v>
      </c>
      <c r="AF932" s="54">
        <f t="shared" si="368"/>
        <v>2.6330291903620235</v>
      </c>
      <c r="AG932" s="54">
        <f t="shared" si="368"/>
        <v>2.6216801378539683</v>
      </c>
      <c r="AH932" s="54">
        <f t="shared" si="368"/>
        <v>2.6087532209295197</v>
      </c>
      <c r="AI932" s="54">
        <f t="shared" si="368"/>
        <v>2.5944175520983777</v>
      </c>
      <c r="AJ932" s="54">
        <f t="shared" si="368"/>
        <v>2.5788315362351968</v>
      </c>
      <c r="AK932" s="54">
        <f t="shared" si="368"/>
        <v>2.5621428187921365</v>
      </c>
      <c r="AL932" s="54">
        <f t="shared" si="368"/>
        <v>2.5444884476853584</v>
      </c>
      <c r="AN932" s="55">
        <f t="shared" si="354"/>
        <v>6.4640000000000031E-2</v>
      </c>
      <c r="AO932" s="55">
        <f t="shared" si="355"/>
        <v>-3.0850000000000044E-2</v>
      </c>
      <c r="AP932" s="55">
        <f t="shared" si="356"/>
        <v>-0.14341000000000026</v>
      </c>
      <c r="AQ932" s="55">
        <f t="shared" si="357"/>
        <v>-1.3970000000000482E-2</v>
      </c>
      <c r="AR932" s="55">
        <f t="shared" si="358"/>
        <v>3.3009999999999984E-2</v>
      </c>
      <c r="AS932" s="55">
        <f t="shared" si="359"/>
        <v>1.1990000000000833E-2</v>
      </c>
    </row>
    <row r="933" spans="1:45" ht="13.5" customHeight="1">
      <c r="A933" s="51">
        <v>923</v>
      </c>
      <c r="B933" s="52">
        <v>45149</v>
      </c>
      <c r="C933" s="53">
        <v>0.64395999999999998</v>
      </c>
      <c r="D933" s="53">
        <v>2.5628799999999998</v>
      </c>
      <c r="E933" s="53">
        <v>3.5059999999999998</v>
      </c>
      <c r="F933" s="53">
        <v>6.1416000000000004</v>
      </c>
      <c r="G933" s="53">
        <v>0.78183000000000002</v>
      </c>
      <c r="H933" s="53">
        <v>12.95459</v>
      </c>
      <c r="I933" s="54">
        <f t="shared" si="366"/>
        <v>3.3177645688257438</v>
      </c>
      <c r="J933" s="54">
        <f t="shared" si="366"/>
        <v>2.9890872937469655</v>
      </c>
      <c r="K933" s="54">
        <f t="shared" si="366"/>
        <v>2.7262225683245109</v>
      </c>
      <c r="L933" s="54">
        <f t="shared" si="366"/>
        <v>2.5758677243198864</v>
      </c>
      <c r="M933" s="54">
        <f t="shared" si="366"/>
        <v>2.5056782099849269</v>
      </c>
      <c r="N933" s="54">
        <f t="shared" si="366"/>
        <v>2.4835714472763391</v>
      </c>
      <c r="O933" s="54">
        <f t="shared" si="366"/>
        <v>2.4882838063358697</v>
      </c>
      <c r="P933" s="54">
        <f t="shared" si="366"/>
        <v>2.5070303167980175</v>
      </c>
      <c r="Q933" s="54">
        <f t="shared" si="366"/>
        <v>2.5323100010044088</v>
      </c>
      <c r="R933" s="54">
        <f t="shared" si="366"/>
        <v>2.5597290963090442</v>
      </c>
      <c r="S933" s="54">
        <f t="shared" si="367"/>
        <v>2.5867115155532878</v>
      </c>
      <c r="T933" s="54">
        <f t="shared" si="367"/>
        <v>2.6117604365013278</v>
      </c>
      <c r="U933" s="54">
        <f t="shared" si="367"/>
        <v>2.6340334724579031</v>
      </c>
      <c r="V933" s="54">
        <f t="shared" si="367"/>
        <v>2.6530930885851265</v>
      </c>
      <c r="W933" s="54">
        <f t="shared" si="367"/>
        <v>2.6687560070111958</v>
      </c>
      <c r="X933" s="54">
        <f t="shared" si="367"/>
        <v>2.6809998497699956</v>
      </c>
      <c r="Y933" s="54">
        <f t="shared" si="367"/>
        <v>2.6899038243183977</v>
      </c>
      <c r="Z933" s="54">
        <f t="shared" si="367"/>
        <v>2.6956102462627749</v>
      </c>
      <c r="AA933" s="54">
        <f t="shared" si="367"/>
        <v>2.6982991661668771</v>
      </c>
      <c r="AB933" s="54">
        <f t="shared" si="367"/>
        <v>2.698171440398113</v>
      </c>
      <c r="AC933" s="54">
        <f t="shared" si="368"/>
        <v>2.6954373602391359</v>
      </c>
      <c r="AD933" s="54">
        <f t="shared" si="368"/>
        <v>2.6903090068498381</v>
      </c>
      <c r="AE933" s="54">
        <f t="shared" si="368"/>
        <v>2.6829951419159679</v>
      </c>
      <c r="AF933" s="54">
        <f t="shared" si="368"/>
        <v>2.6736978452260813</v>
      </c>
      <c r="AG933" s="54">
        <f t="shared" si="368"/>
        <v>2.6626103670424994</v>
      </c>
      <c r="AH933" s="54">
        <f t="shared" si="368"/>
        <v>2.6499158306026671</v>
      </c>
      <c r="AI933" s="54">
        <f t="shared" si="368"/>
        <v>2.6357865314283111</v>
      </c>
      <c r="AJ933" s="54">
        <f t="shared" si="368"/>
        <v>2.6203836553960826</v>
      </c>
      <c r="AK933" s="54">
        <f t="shared" si="368"/>
        <v>2.6038572891921383</v>
      </c>
      <c r="AL933" s="54">
        <f t="shared" si="368"/>
        <v>2.586346632723413</v>
      </c>
      <c r="AN933" s="55">
        <f t="shared" si="354"/>
        <v>4.0389999999999926E-2</v>
      </c>
      <c r="AO933" s="55">
        <f t="shared" si="355"/>
        <v>-0.11610000000000031</v>
      </c>
      <c r="AP933" s="55">
        <f t="shared" si="356"/>
        <v>0.15183999999999997</v>
      </c>
      <c r="AQ933" s="55">
        <f t="shared" si="357"/>
        <v>2.3350000000000648E-2</v>
      </c>
      <c r="AR933" s="55">
        <f t="shared" si="358"/>
        <v>-3.125E-2</v>
      </c>
      <c r="AS933" s="55">
        <f t="shared" si="359"/>
        <v>1.2899999999991252E-3</v>
      </c>
    </row>
    <row r="934" spans="1:45" ht="13.5" customHeight="1">
      <c r="A934" s="51">
        <v>924</v>
      </c>
      <c r="B934" s="52">
        <v>45152</v>
      </c>
      <c r="C934" s="53">
        <v>0.68591000000000002</v>
      </c>
      <c r="D934" s="53">
        <v>2.52834</v>
      </c>
      <c r="E934" s="53">
        <v>3.4958</v>
      </c>
      <c r="F934" s="53">
        <v>6.1333399999999996</v>
      </c>
      <c r="G934" s="53">
        <v>0.79608999999999996</v>
      </c>
      <c r="H934" s="53">
        <v>12.892469999999999</v>
      </c>
      <c r="I934" s="54">
        <f t="shared" si="366"/>
        <v>3.3465521728479426</v>
      </c>
      <c r="J934" s="54">
        <f t="shared" si="366"/>
        <v>3.0351881597752772</v>
      </c>
      <c r="K934" s="54">
        <f t="shared" si="366"/>
        <v>2.7788580761596262</v>
      </c>
      <c r="L934" s="54">
        <f t="shared" si="366"/>
        <v>2.6297642192076709</v>
      </c>
      <c r="M934" s="54">
        <f t="shared" si="366"/>
        <v>2.5589944594557745</v>
      </c>
      <c r="N934" s="54">
        <f t="shared" si="366"/>
        <v>2.5358535449963768</v>
      </c>
      <c r="O934" s="54">
        <f t="shared" si="366"/>
        <v>2.5395249996614231</v>
      </c>
      <c r="P934" s="54">
        <f t="shared" si="366"/>
        <v>2.5573293270740285</v>
      </c>
      <c r="Q934" s="54">
        <f t="shared" si="366"/>
        <v>2.5817676255680571</v>
      </c>
      <c r="R934" s="54">
        <f t="shared" si="366"/>
        <v>2.6084255295980414</v>
      </c>
      <c r="S934" s="54">
        <f t="shared" si="367"/>
        <v>2.634706861837806</v>
      </c>
      <c r="T934" s="54">
        <f t="shared" si="367"/>
        <v>2.6590999258947043</v>
      </c>
      <c r="U934" s="54">
        <f t="shared" si="367"/>
        <v>2.6807523158693685</v>
      </c>
      <c r="V934" s="54">
        <f t="shared" si="367"/>
        <v>2.6992200371085682</v>
      </c>
      <c r="W934" s="54">
        <f t="shared" si="367"/>
        <v>2.7143157584947848</v>
      </c>
      <c r="X934" s="54">
        <f t="shared" si="367"/>
        <v>2.7260146199099946</v>
      </c>
      <c r="Y934" s="54">
        <f t="shared" si="367"/>
        <v>2.7343943512971896</v>
      </c>
      <c r="Z934" s="54">
        <f t="shared" si="367"/>
        <v>2.7395964200551521</v>
      </c>
      <c r="AA934" s="54">
        <f t="shared" si="367"/>
        <v>2.7418004108811989</v>
      </c>
      <c r="AB934" s="54">
        <f t="shared" si="367"/>
        <v>2.7412069345194174</v>
      </c>
      <c r="AC934" s="54">
        <f t="shared" si="368"/>
        <v>2.738026150893961</v>
      </c>
      <c r="AD934" s="54">
        <f t="shared" si="368"/>
        <v>2.7324700554262606</v>
      </c>
      <c r="AE934" s="54">
        <f t="shared" si="368"/>
        <v>2.7247473260477983</v>
      </c>
      <c r="AF934" s="54">
        <f t="shared" si="368"/>
        <v>2.7150599339842429</v>
      </c>
      <c r="AG934" s="54">
        <f t="shared" si="368"/>
        <v>2.7036009807029955</v>
      </c>
      <c r="AH934" s="54">
        <f t="shared" si="368"/>
        <v>2.6905533926505387</v>
      </c>
      <c r="AI934" s="54">
        <f t="shared" si="368"/>
        <v>2.676089217918046</v>
      </c>
      <c r="AJ934" s="54">
        <f t="shared" si="368"/>
        <v>2.6603693450383545</v>
      </c>
      <c r="AK934" s="54">
        <f t="shared" si="368"/>
        <v>2.6435435163235708</v>
      </c>
      <c r="AL934" s="54">
        <f t="shared" si="368"/>
        <v>2.625750544473441</v>
      </c>
      <c r="AN934" s="55">
        <f t="shared" si="354"/>
        <v>4.1950000000000043E-2</v>
      </c>
      <c r="AO934" s="55">
        <f t="shared" si="355"/>
        <v>-3.4539999999999793E-2</v>
      </c>
      <c r="AP934" s="55">
        <f t="shared" si="356"/>
        <v>-1.0199999999999765E-2</v>
      </c>
      <c r="AQ934" s="55">
        <f t="shared" si="357"/>
        <v>-8.2600000000008222E-3</v>
      </c>
      <c r="AR934" s="55">
        <f t="shared" si="358"/>
        <v>1.4259999999999939E-2</v>
      </c>
      <c r="AS934" s="55">
        <f t="shared" si="359"/>
        <v>-6.2120000000000175E-2</v>
      </c>
    </row>
    <row r="935" spans="1:45" ht="13.5" customHeight="1">
      <c r="A935" s="51">
        <v>925</v>
      </c>
      <c r="B935" s="52">
        <v>45153</v>
      </c>
      <c r="C935" s="53">
        <v>0.74465999999999999</v>
      </c>
      <c r="D935" s="53">
        <v>2.43113</v>
      </c>
      <c r="E935" s="53">
        <v>3.6358700000000002</v>
      </c>
      <c r="F935" s="53">
        <v>6.13368</v>
      </c>
      <c r="G935" s="53">
        <v>0.81313000000000002</v>
      </c>
      <c r="H935" s="53">
        <v>12.66752</v>
      </c>
      <c r="I935" s="54">
        <f t="shared" si="366"/>
        <v>3.4024955443146583</v>
      </c>
      <c r="J935" s="54">
        <f t="shared" si="366"/>
        <v>3.1258650659654146</v>
      </c>
      <c r="K935" s="54">
        <f t="shared" si="366"/>
        <v>2.8783543572605597</v>
      </c>
      <c r="L935" s="54">
        <f t="shared" si="366"/>
        <v>2.7291903193189957</v>
      </c>
      <c r="M935" s="54">
        <f t="shared" si="366"/>
        <v>2.6559869955785471</v>
      </c>
      <c r="N935" s="54">
        <f t="shared" si="366"/>
        <v>2.6301328881740242</v>
      </c>
      <c r="O935" s="54">
        <f t="shared" si="366"/>
        <v>2.6313227778619321</v>
      </c>
      <c r="P935" s="54">
        <f t="shared" si="366"/>
        <v>2.6469146290295864</v>
      </c>
      <c r="Q935" s="54">
        <f t="shared" si="366"/>
        <v>2.6693404343517528</v>
      </c>
      <c r="R935" s="54">
        <f t="shared" si="366"/>
        <v>2.6941154662210383</v>
      </c>
      <c r="S935" s="54">
        <f t="shared" si="367"/>
        <v>2.7185936166645956</v>
      </c>
      <c r="T935" s="54">
        <f t="shared" si="367"/>
        <v>2.7412325031312621</v>
      </c>
      <c r="U935" s="54">
        <f t="shared" si="367"/>
        <v>2.7611628483431074</v>
      </c>
      <c r="V935" s="54">
        <f t="shared" si="367"/>
        <v>2.7779327768806086</v>
      </c>
      <c r="W935" s="54">
        <f t="shared" si="367"/>
        <v>2.7913526272859674</v>
      </c>
      <c r="X935" s="54">
        <f t="shared" si="367"/>
        <v>2.8013984818040445</v>
      </c>
      <c r="Y935" s="54">
        <f t="shared" si="367"/>
        <v>2.8081508207877883</v>
      </c>
      <c r="Z935" s="54">
        <f t="shared" si="367"/>
        <v>2.8117547408859567</v>
      </c>
      <c r="AA935" s="54">
        <f t="shared" si="367"/>
        <v>2.8123937517609683</v>
      </c>
      <c r="AB935" s="54">
        <f t="shared" si="367"/>
        <v>2.8102723249296431</v>
      </c>
      <c r="AC935" s="54">
        <f t="shared" si="368"/>
        <v>2.8056042015141003</v>
      </c>
      <c r="AD935" s="54">
        <f t="shared" si="368"/>
        <v>2.7986045571553948</v>
      </c>
      <c r="AE935" s="54">
        <f t="shared" si="368"/>
        <v>2.7894847888275871</v>
      </c>
      <c r="AF935" s="54">
        <f t="shared" si="368"/>
        <v>2.7784491051370064</v>
      </c>
      <c r="AG935" s="54">
        <f t="shared" si="368"/>
        <v>2.7656923682553805</v>
      </c>
      <c r="AH935" s="54">
        <f t="shared" si="368"/>
        <v>2.7513988095910031</v>
      </c>
      <c r="AI935" s="54">
        <f t="shared" si="368"/>
        <v>2.7357413569331595</v>
      </c>
      <c r="AJ935" s="54">
        <f t="shared" si="368"/>
        <v>2.7188813889572425</v>
      </c>
      <c r="AK935" s="54">
        <f t="shared" si="368"/>
        <v>2.700968786597465</v>
      </c>
      <c r="AL935" s="54">
        <f t="shared" si="368"/>
        <v>2.6821421880810106</v>
      </c>
      <c r="AN935" s="55">
        <f t="shared" si="354"/>
        <v>5.8749999999999969E-2</v>
      </c>
      <c r="AO935" s="55">
        <f t="shared" si="355"/>
        <v>-9.7210000000000019E-2</v>
      </c>
      <c r="AP935" s="55">
        <f t="shared" si="356"/>
        <v>0.14007000000000014</v>
      </c>
      <c r="AQ935" s="55">
        <f t="shared" si="357"/>
        <v>3.4000000000045105E-4</v>
      </c>
      <c r="AR935" s="55">
        <f t="shared" si="358"/>
        <v>1.7040000000000055E-2</v>
      </c>
      <c r="AS935" s="55">
        <f t="shared" si="359"/>
        <v>-0.22494999999999976</v>
      </c>
    </row>
    <row r="936" spans="1:45" ht="13.5" customHeight="1">
      <c r="A936" s="51">
        <v>926</v>
      </c>
      <c r="B936" s="52">
        <v>45154</v>
      </c>
      <c r="C936" s="53">
        <v>0.73009999999999997</v>
      </c>
      <c r="D936" s="53">
        <v>2.40605</v>
      </c>
      <c r="E936" s="53">
        <v>3.6827899999999998</v>
      </c>
      <c r="F936" s="53">
        <v>6.1208299999999998</v>
      </c>
      <c r="G936" s="53">
        <v>0.79984999999999995</v>
      </c>
      <c r="H936" s="53">
        <v>12.96091</v>
      </c>
      <c r="I936" s="54">
        <f t="shared" si="366"/>
        <v>3.3746974911114274</v>
      </c>
      <c r="J936" s="54">
        <f t="shared" si="366"/>
        <v>3.0895994543454042</v>
      </c>
      <c r="K936" s="54">
        <f t="shared" si="366"/>
        <v>2.8367837133305436</v>
      </c>
      <c r="L936" s="54">
        <f t="shared" si="366"/>
        <v>2.6855817587032607</v>
      </c>
      <c r="M936" s="54">
        <f t="shared" si="366"/>
        <v>2.6118937086066123</v>
      </c>
      <c r="N936" s="54">
        <f t="shared" si="366"/>
        <v>2.5862002038127336</v>
      </c>
      <c r="O936" s="54">
        <f t="shared" si="366"/>
        <v>2.5878566828278347</v>
      </c>
      <c r="P936" s="54">
        <f t="shared" si="366"/>
        <v>2.6041169902257097</v>
      </c>
      <c r="Q936" s="54">
        <f t="shared" si="366"/>
        <v>2.6273836367308658</v>
      </c>
      <c r="R936" s="54">
        <f t="shared" si="366"/>
        <v>2.6531586693854439</v>
      </c>
      <c r="S936" s="54">
        <f t="shared" si="367"/>
        <v>2.6787823231327237</v>
      </c>
      <c r="T936" s="54">
        <f t="shared" si="367"/>
        <v>2.7026954021043892</v>
      </c>
      <c r="U936" s="54">
        <f t="shared" si="367"/>
        <v>2.724009635078231</v>
      </c>
      <c r="V936" s="54">
        <f t="shared" si="367"/>
        <v>2.742253413356019</v>
      </c>
      <c r="W936" s="54">
        <f t="shared" si="367"/>
        <v>2.7572177091662065</v>
      </c>
      <c r="X936" s="54">
        <f t="shared" si="367"/>
        <v>2.7688603044704081</v>
      </c>
      <c r="Y936" s="54">
        <f t="shared" si="367"/>
        <v>2.7772448325962937</v>
      </c>
      <c r="Z936" s="54">
        <f t="shared" si="367"/>
        <v>2.7825011749375106</v>
      </c>
      <c r="AA936" s="54">
        <f t="shared" si="367"/>
        <v>2.7847993046321475</v>
      </c>
      <c r="AB936" s="54">
        <f t="shared" si="367"/>
        <v>2.7843318025725288</v>
      </c>
      <c r="AC936" s="54">
        <f t="shared" si="368"/>
        <v>2.7813020858576634</v>
      </c>
      <c r="AD936" s="54">
        <f t="shared" si="368"/>
        <v>2.7759164680659651</v>
      </c>
      <c r="AE936" s="54">
        <f t="shared" si="368"/>
        <v>2.7683788293926144</v>
      </c>
      <c r="AF936" s="54">
        <f t="shared" si="368"/>
        <v>2.7588870865697595</v>
      </c>
      <c r="AG936" s="54">
        <f t="shared" si="368"/>
        <v>2.7476309158789523</v>
      </c>
      <c r="AH936" s="54">
        <f t="shared" si="368"/>
        <v>2.7347903544833954</v>
      </c>
      <c r="AI936" s="54">
        <f t="shared" si="368"/>
        <v>2.7205350196218037</v>
      </c>
      <c r="AJ936" s="54">
        <f t="shared" si="368"/>
        <v>2.7050237625033033</v>
      </c>
      <c r="AK936" s="54">
        <f t="shared" si="368"/>
        <v>2.6884046268076034</v>
      </c>
      <c r="AL936" s="54">
        <f t="shared" si="368"/>
        <v>2.6708150186238346</v>
      </c>
      <c r="AN936" s="55">
        <f t="shared" si="354"/>
        <v>-1.4560000000000017E-2</v>
      </c>
      <c r="AO936" s="55">
        <f t="shared" si="355"/>
        <v>-2.5079999999999991E-2</v>
      </c>
      <c r="AP936" s="55">
        <f t="shared" si="356"/>
        <v>4.6919999999999629E-2</v>
      </c>
      <c r="AQ936" s="55">
        <f t="shared" si="357"/>
        <v>-1.285000000000025E-2</v>
      </c>
      <c r="AR936" s="55">
        <f t="shared" si="358"/>
        <v>-1.328000000000007E-2</v>
      </c>
      <c r="AS936" s="55">
        <f t="shared" si="359"/>
        <v>0.29339000000000048</v>
      </c>
    </row>
    <row r="937" spans="1:45" ht="13.5" customHeight="1">
      <c r="A937" s="51">
        <v>927</v>
      </c>
      <c r="B937" s="52">
        <v>45155</v>
      </c>
      <c r="C937" s="53">
        <v>0.76241000000000003</v>
      </c>
      <c r="D937" s="53">
        <v>2.44218</v>
      </c>
      <c r="E937" s="53">
        <v>3.49044</v>
      </c>
      <c r="F937" s="53">
        <v>6.1413000000000002</v>
      </c>
      <c r="G937" s="53">
        <v>0.81016999999999995</v>
      </c>
      <c r="H937" s="53">
        <v>12.89481</v>
      </c>
      <c r="I937" s="54">
        <f t="shared" si="366"/>
        <v>3.3803239664296414</v>
      </c>
      <c r="J937" s="54">
        <f t="shared" si="366"/>
        <v>3.0961869156864679</v>
      </c>
      <c r="K937" s="54">
        <f t="shared" si="366"/>
        <v>2.8516990708764194</v>
      </c>
      <c r="L937" s="54">
        <f t="shared" si="366"/>
        <v>2.707029638075245</v>
      </c>
      <c r="M937" s="54">
        <f t="shared" si="366"/>
        <v>2.6377451899283257</v>
      </c>
      <c r="N937" s="54">
        <f t="shared" si="366"/>
        <v>2.615046334663834</v>
      </c>
      <c r="O937" s="54">
        <f t="shared" si="366"/>
        <v>2.6188238158692876</v>
      </c>
      <c r="P937" s="54">
        <f t="shared" si="366"/>
        <v>2.6366402167972938</v>
      </c>
      <c r="Q937" s="54">
        <f t="shared" si="366"/>
        <v>2.6610724018258143</v>
      </c>
      <c r="R937" s="54">
        <f t="shared" si="366"/>
        <v>2.687726352716953</v>
      </c>
      <c r="S937" s="54">
        <f t="shared" si="367"/>
        <v>2.7140092236094029</v>
      </c>
      <c r="T937" s="54">
        <f t="shared" si="367"/>
        <v>2.7384081531078754</v>
      </c>
      <c r="U937" s="54">
        <f t="shared" si="367"/>
        <v>2.7600688551701413</v>
      </c>
      <c r="V937" s="54">
        <f t="shared" si="367"/>
        <v>2.7785457262722071</v>
      </c>
      <c r="W937" s="54">
        <f t="shared" si="367"/>
        <v>2.7936502535335044</v>
      </c>
      <c r="X937" s="54">
        <f t="shared" si="367"/>
        <v>2.8053567649689946</v>
      </c>
      <c r="Y937" s="54">
        <f t="shared" si="367"/>
        <v>2.8137424587165172</v>
      </c>
      <c r="Z937" s="54">
        <f t="shared" si="367"/>
        <v>2.8189484732113117</v>
      </c>
      <c r="AA937" s="54">
        <f t="shared" si="367"/>
        <v>2.8211542088762398</v>
      </c>
      <c r="AB937" s="54">
        <f t="shared" si="367"/>
        <v>2.8205601948016321</v>
      </c>
      <c r="AC937" s="54">
        <f t="shared" si="368"/>
        <v>2.8173765817236807</v>
      </c>
      <c r="AD937" s="54">
        <f t="shared" si="368"/>
        <v>2.8118154066743273</v>
      </c>
      <c r="AE937" s="54">
        <f t="shared" si="368"/>
        <v>2.8040854243281959</v>
      </c>
      <c r="AF937" s="54">
        <f t="shared" si="368"/>
        <v>2.7943887063846566</v>
      </c>
      <c r="AG937" s="54">
        <f t="shared" si="368"/>
        <v>2.7829184701707321</v>
      </c>
      <c r="AH937" s="54">
        <f t="shared" si="368"/>
        <v>2.7698577672492291</v>
      </c>
      <c r="AI937" s="54">
        <f t="shared" si="368"/>
        <v>2.7553787755768022</v>
      </c>
      <c r="AJ937" s="54">
        <f t="shared" si="368"/>
        <v>2.7396425149913584</v>
      </c>
      <c r="AK937" s="54">
        <f t="shared" si="368"/>
        <v>2.7227988581321991</v>
      </c>
      <c r="AL937" s="54">
        <f t="shared" si="368"/>
        <v>2.7049867452996867</v>
      </c>
      <c r="AN937" s="55">
        <f t="shared" si="354"/>
        <v>3.2310000000000061E-2</v>
      </c>
      <c r="AO937" s="55">
        <f t="shared" si="355"/>
        <v>3.6129999999999995E-2</v>
      </c>
      <c r="AP937" s="55">
        <f t="shared" si="356"/>
        <v>-0.1923499999999998</v>
      </c>
      <c r="AQ937" s="55">
        <f t="shared" si="357"/>
        <v>2.0470000000000432E-2</v>
      </c>
      <c r="AR937" s="55">
        <f t="shared" si="358"/>
        <v>1.0319999999999996E-2</v>
      </c>
      <c r="AS937" s="55">
        <f t="shared" si="359"/>
        <v>-6.6100000000000492E-2</v>
      </c>
    </row>
    <row r="938" spans="1:45" ht="13.5" customHeight="1">
      <c r="A938" s="51">
        <v>928</v>
      </c>
      <c r="B938" s="52">
        <v>45156</v>
      </c>
      <c r="C938" s="53">
        <v>0.69625000000000004</v>
      </c>
      <c r="D938" s="53">
        <v>2.5282499999999999</v>
      </c>
      <c r="E938" s="53">
        <v>3.3599600000000001</v>
      </c>
      <c r="F938" s="53">
        <v>6.1261599999999996</v>
      </c>
      <c r="G938" s="53">
        <v>0.81330000000000002</v>
      </c>
      <c r="H938" s="53">
        <v>12.894880000000001</v>
      </c>
      <c r="I938" s="54">
        <f t="shared" si="366"/>
        <v>3.3278450458201108</v>
      </c>
      <c r="J938" s="54">
        <f t="shared" si="366"/>
        <v>3.0273329983650439</v>
      </c>
      <c r="K938" s="54">
        <f t="shared" si="366"/>
        <v>2.7797830790155129</v>
      </c>
      <c r="L938" s="54">
        <f t="shared" si="366"/>
        <v>2.6349045871732</v>
      </c>
      <c r="M938" s="54">
        <f t="shared" si="366"/>
        <v>2.5658583103126897</v>
      </c>
      <c r="N938" s="54">
        <f t="shared" si="366"/>
        <v>2.5433665885228343</v>
      </c>
      <c r="O938" s="54">
        <f t="shared" si="366"/>
        <v>2.5472662683773768</v>
      </c>
      <c r="P938" s="54">
        <f t="shared" si="366"/>
        <v>2.5651413952977693</v>
      </c>
      <c r="Q938" s="54">
        <f t="shared" si="366"/>
        <v>2.5895934284639832</v>
      </c>
      <c r="R938" s="54">
        <f t="shared" si="366"/>
        <v>2.6162455461697371</v>
      </c>
      <c r="S938" s="54">
        <f t="shared" si="367"/>
        <v>2.6425157875433083</v>
      </c>
      <c r="T938" s="54">
        <f t="shared" si="367"/>
        <v>2.6668980327444127</v>
      </c>
      <c r="U938" s="54">
        <f t="shared" si="367"/>
        <v>2.6885421536003546</v>
      </c>
      <c r="V938" s="54">
        <f t="shared" si="367"/>
        <v>2.7070050881931689</v>
      </c>
      <c r="W938" s="54">
        <f t="shared" si="367"/>
        <v>2.7220998356581187</v>
      </c>
      <c r="X938" s="54">
        <f t="shared" si="367"/>
        <v>2.7338015678946253</v>
      </c>
      <c r="Y938" s="54">
        <f t="shared" si="367"/>
        <v>2.7421878874996577</v>
      </c>
      <c r="Z938" s="54">
        <f t="shared" si="367"/>
        <v>2.7474000465523103</v>
      </c>
      <c r="AA938" s="54">
        <f t="shared" si="367"/>
        <v>2.749617367092704</v>
      </c>
      <c r="AB938" s="54">
        <f t="shared" si="367"/>
        <v>2.7490401746692408</v>
      </c>
      <c r="AC938" s="54">
        <f t="shared" si="368"/>
        <v>2.7458783371936728</v>
      </c>
      <c r="AD938" s="54">
        <f t="shared" si="368"/>
        <v>2.7403435613588614</v>
      </c>
      <c r="AE938" s="54">
        <f t="shared" si="368"/>
        <v>2.7326442460959899</v>
      </c>
      <c r="AF938" s="54">
        <f t="shared" si="368"/>
        <v>2.7229820973558749</v>
      </c>
      <c r="AG938" s="54">
        <f t="shared" si="368"/>
        <v>2.711549967389792</v>
      </c>
      <c r="AH938" s="54">
        <f t="shared" si="368"/>
        <v>2.6985305506810819</v>
      </c>
      <c r="AI938" s="54">
        <f t="shared" si="368"/>
        <v>2.684095681025346</v>
      </c>
      <c r="AJ938" s="54">
        <f t="shared" si="368"/>
        <v>2.6684060502119475</v>
      </c>
      <c r="AK938" s="54">
        <f t="shared" si="368"/>
        <v>2.651611220891211</v>
      </c>
      <c r="AL938" s="54">
        <f t="shared" si="368"/>
        <v>2.6338498424811476</v>
      </c>
      <c r="AN938" s="55">
        <f t="shared" si="354"/>
        <v>-6.6159999999999997E-2</v>
      </c>
      <c r="AO938" s="55">
        <f t="shared" si="355"/>
        <v>8.6069999999999869E-2</v>
      </c>
      <c r="AP938" s="55">
        <f t="shared" si="356"/>
        <v>-0.13047999999999993</v>
      </c>
      <c r="AQ938" s="55">
        <f t="shared" si="357"/>
        <v>-1.5140000000000597E-2</v>
      </c>
      <c r="AR938" s="55">
        <f t="shared" si="358"/>
        <v>3.1300000000000772E-3</v>
      </c>
      <c r="AS938" s="55">
        <f t="shared" si="359"/>
        <v>7.0000000000902673E-5</v>
      </c>
    </row>
    <row r="939" spans="1:45" ht="13.5" customHeight="1">
      <c r="A939" s="51">
        <v>929</v>
      </c>
      <c r="B939" s="52">
        <v>45159</v>
      </c>
      <c r="C939" s="53">
        <v>0.74446000000000001</v>
      </c>
      <c r="D939" s="53">
        <v>2.4389400000000001</v>
      </c>
      <c r="E939" s="53">
        <v>3.4805999999999999</v>
      </c>
      <c r="F939" s="53">
        <v>6.1402000000000001</v>
      </c>
      <c r="G939" s="53">
        <v>0.79371000000000003</v>
      </c>
      <c r="H939" s="53">
        <v>13.04698</v>
      </c>
      <c r="I939" s="54">
        <f t="shared" si="366"/>
        <v>3.346260298393422</v>
      </c>
      <c r="J939" s="54">
        <f t="shared" si="366"/>
        <v>3.049689927813457</v>
      </c>
      <c r="K939" s="54">
        <f t="shared" si="366"/>
        <v>2.8018847688185931</v>
      </c>
      <c r="L939" s="54">
        <f t="shared" si="366"/>
        <v>2.6581949079897922</v>
      </c>
      <c r="M939" s="54">
        <f t="shared" si="366"/>
        <v>2.5910946833815318</v>
      </c>
      <c r="N939" s="54">
        <f t="shared" si="366"/>
        <v>2.5706205338211534</v>
      </c>
      <c r="O939" s="54">
        <f t="shared" si="366"/>
        <v>2.5763707673248661</v>
      </c>
      <c r="P939" s="54">
        <f t="shared" si="366"/>
        <v>2.595906141882959</v>
      </c>
      <c r="Q939" s="54">
        <f t="shared" si="366"/>
        <v>2.6218677908031696</v>
      </c>
      <c r="R939" s="54">
        <f t="shared" si="366"/>
        <v>2.6499230868299066</v>
      </c>
      <c r="S939" s="54">
        <f t="shared" si="367"/>
        <v>2.6775233923553112</v>
      </c>
      <c r="T939" s="54">
        <f t="shared" si="367"/>
        <v>2.7031842955328109</v>
      </c>
      <c r="U939" s="54">
        <f t="shared" si="367"/>
        <v>2.7260685629658568</v>
      </c>
      <c r="V939" s="54">
        <f t="shared" si="367"/>
        <v>2.7457400833799337</v>
      </c>
      <c r="W939" s="54">
        <f t="shared" si="367"/>
        <v>2.7620150248434241</v>
      </c>
      <c r="X939" s="54">
        <f t="shared" si="367"/>
        <v>2.7748694217144956</v>
      </c>
      <c r="Y939" s="54">
        <f t="shared" si="367"/>
        <v>2.7843803996545056</v>
      </c>
      <c r="Z939" s="54">
        <f t="shared" si="367"/>
        <v>2.7906880172990736</v>
      </c>
      <c r="AA939" s="54">
        <f t="shared" si="367"/>
        <v>2.7939700835705148</v>
      </c>
      <c r="AB939" s="54">
        <f t="shared" si="367"/>
        <v>2.7944253407616393</v>
      </c>
      <c r="AC939" s="54">
        <f t="shared" si="368"/>
        <v>2.7922621568150072</v>
      </c>
      <c r="AD939" s="54">
        <f t="shared" si="368"/>
        <v>2.7876909122074327</v>
      </c>
      <c r="AE939" s="54">
        <f t="shared" si="368"/>
        <v>2.7809189025290402</v>
      </c>
      <c r="AF939" s="54">
        <f t="shared" si="368"/>
        <v>2.7721469752708372</v>
      </c>
      <c r="AG939" s="54">
        <f t="shared" si="368"/>
        <v>2.7615673734622899</v>
      </c>
      <c r="AH939" s="54">
        <f t="shared" si="368"/>
        <v>2.7493624246649047</v>
      </c>
      <c r="AI939" s="54">
        <f t="shared" si="368"/>
        <v>2.735703824114545</v>
      </c>
      <c r="AJ939" s="54">
        <f t="shared" si="368"/>
        <v>2.7207523353787808</v>
      </c>
      <c r="AK939" s="54">
        <f t="shared" si="368"/>
        <v>2.7046577830899721</v>
      </c>
      <c r="AL939" s="54">
        <f t="shared" si="368"/>
        <v>2.6875592479419161</v>
      </c>
      <c r="AN939" s="55">
        <f t="shared" si="354"/>
        <v>4.8209999999999975E-2</v>
      </c>
      <c r="AO939" s="55">
        <f t="shared" si="355"/>
        <v>-8.9309999999999778E-2</v>
      </c>
      <c r="AP939" s="55">
        <f t="shared" si="356"/>
        <v>0.12063999999999986</v>
      </c>
      <c r="AQ939" s="55">
        <f t="shared" si="357"/>
        <v>1.4040000000000497E-2</v>
      </c>
      <c r="AR939" s="55">
        <f t="shared" si="358"/>
        <v>-1.9589999999999996E-2</v>
      </c>
      <c r="AS939" s="55">
        <f t="shared" si="359"/>
        <v>0.15209999999999901</v>
      </c>
    </row>
    <row r="940" spans="1:45" ht="13.5" customHeight="1">
      <c r="A940" s="51">
        <v>930</v>
      </c>
      <c r="B940" s="52">
        <v>45160</v>
      </c>
      <c r="C940" s="53">
        <v>0.73551</v>
      </c>
      <c r="D940" s="53">
        <v>2.43919</v>
      </c>
      <c r="E940" s="53">
        <v>3.5415999999999999</v>
      </c>
      <c r="F940" s="53">
        <v>6.1340199999999996</v>
      </c>
      <c r="G940" s="53">
        <v>0.80796999999999997</v>
      </c>
      <c r="H940" s="53">
        <v>12.709250000000001</v>
      </c>
      <c r="I940" s="54">
        <f t="shared" si="366"/>
        <v>3.3679095355105639</v>
      </c>
      <c r="J940" s="54">
        <f t="shared" si="366"/>
        <v>3.0852822092796695</v>
      </c>
      <c r="K940" s="54">
        <f t="shared" si="366"/>
        <v>2.8400541585125372</v>
      </c>
      <c r="L940" s="54">
        <f t="shared" si="366"/>
        <v>2.6947339316499752</v>
      </c>
      <c r="M940" s="54">
        <f t="shared" si="366"/>
        <v>2.625021160708306</v>
      </c>
      <c r="N940" s="54">
        <f t="shared" si="366"/>
        <v>2.6019664829992486</v>
      </c>
      <c r="O940" s="54">
        <f t="shared" si="366"/>
        <v>2.6053518973108245</v>
      </c>
      <c r="P940" s="54">
        <f t="shared" si="366"/>
        <v>2.6226889404795455</v>
      </c>
      <c r="Q940" s="54">
        <f t="shared" si="366"/>
        <v>2.6465383793419086</v>
      </c>
      <c r="R940" s="54">
        <f t="shared" si="366"/>
        <v>2.6725078163537983</v>
      </c>
      <c r="S940" s="54">
        <f t="shared" si="367"/>
        <v>2.6980142387601567</v>
      </c>
      <c r="T940" s="54">
        <f t="shared" si="367"/>
        <v>2.7215579935771252</v>
      </c>
      <c r="U940" s="54">
        <f t="shared" si="367"/>
        <v>2.7422989576256604</v>
      </c>
      <c r="V940" s="54">
        <f t="shared" si="367"/>
        <v>2.7598054340020775</v>
      </c>
      <c r="W940" s="54">
        <f t="shared" si="367"/>
        <v>2.7739019634658177</v>
      </c>
      <c r="X940" s="54">
        <f t="shared" si="367"/>
        <v>2.7845747988635452</v>
      </c>
      <c r="Y940" s="54">
        <f t="shared" si="367"/>
        <v>2.7919118313899132</v>
      </c>
      <c r="Z940" s="54">
        <f t="shared" si="367"/>
        <v>2.7960636527335572</v>
      </c>
      <c r="AA940" s="54">
        <f t="shared" si="367"/>
        <v>2.7972179208899863</v>
      </c>
      <c r="AB940" s="54">
        <f t="shared" si="367"/>
        <v>2.7955822987518859</v>
      </c>
      <c r="AC940" s="54">
        <f t="shared" si="368"/>
        <v>2.7913730325352919</v>
      </c>
      <c r="AD940" s="54">
        <f t="shared" si="368"/>
        <v>2.7848073069464112</v>
      </c>
      <c r="AE940" s="54">
        <f t="shared" si="368"/>
        <v>2.7760981670651139</v>
      </c>
      <c r="AF940" s="54">
        <f t="shared" si="368"/>
        <v>2.7654512053081159</v>
      </c>
      <c r="AG940" s="54">
        <f t="shared" si="368"/>
        <v>2.753062472965353</v>
      </c>
      <c r="AH940" s="54">
        <f t="shared" si="368"/>
        <v>2.7391172462049713</v>
      </c>
      <c r="AI940" s="54">
        <f t="shared" si="368"/>
        <v>2.7237893897084797</v>
      </c>
      <c r="AJ940" s="54">
        <f t="shared" si="368"/>
        <v>2.7072411376501249</v>
      </c>
      <c r="AK940" s="54">
        <f t="shared" si="368"/>
        <v>2.689623164255833</v>
      </c>
      <c r="AL940" s="54">
        <f t="shared" si="368"/>
        <v>2.671074852699642</v>
      </c>
      <c r="AN940" s="55">
        <f t="shared" si="354"/>
        <v>-8.9500000000000135E-3</v>
      </c>
      <c r="AO940" s="55">
        <f t="shared" si="355"/>
        <v>2.4999999999986144E-4</v>
      </c>
      <c r="AP940" s="55">
        <f t="shared" si="356"/>
        <v>6.0999999999999943E-2</v>
      </c>
      <c r="AQ940" s="55">
        <f t="shared" si="357"/>
        <v>-6.1800000000005184E-3</v>
      </c>
      <c r="AR940" s="55">
        <f t="shared" si="358"/>
        <v>1.4259999999999939E-2</v>
      </c>
      <c r="AS940" s="55">
        <f t="shared" si="359"/>
        <v>-0.33772999999999875</v>
      </c>
    </row>
    <row r="941" spans="1:45" ht="13.5" customHeight="1">
      <c r="A941" s="51">
        <v>931</v>
      </c>
      <c r="B941" s="52">
        <v>45161</v>
      </c>
      <c r="C941" s="53">
        <v>0.63027</v>
      </c>
      <c r="D941" s="53">
        <v>2.4913699999999999</v>
      </c>
      <c r="E941" s="53">
        <v>3.7088100000000002</v>
      </c>
      <c r="F941" s="53">
        <v>6.1885000000000003</v>
      </c>
      <c r="G941" s="53">
        <v>0.75668000000000002</v>
      </c>
      <c r="H941" s="53">
        <v>12.95004</v>
      </c>
      <c r="I941" s="54">
        <f t="shared" ref="I941:R950" si="369">IFERROR($C941 + $D941 * (1 - EXP(-I$9 / $G941)) / (I$9 / $G941)+ $E941 * ((1 - EXP(-I$9 / $G941)) / (I$9 / $G941) - EXP(-I$9 / $G941))+ $F941 * ((1 - EXP(-I$9 / $H941)) / (I$9 / $H941) - EXP(-I$9 / $H941)),"n.a")</f>
        <v>3.3082787139902519</v>
      </c>
      <c r="J941" s="54">
        <f t="shared" si="369"/>
        <v>2.9767402526844648</v>
      </c>
      <c r="K941" s="54">
        <f t="shared" si="369"/>
        <v>2.7092362638623264</v>
      </c>
      <c r="L941" s="54">
        <f t="shared" si="369"/>
        <v>2.5584287817717848</v>
      </c>
      <c r="M941" s="54">
        <f t="shared" si="369"/>
        <v>2.4897686421741474</v>
      </c>
      <c r="N941" s="54">
        <f t="shared" si="369"/>
        <v>2.4696671284157601</v>
      </c>
      <c r="O941" s="54">
        <f t="shared" si="369"/>
        <v>2.4762860395519604</v>
      </c>
      <c r="P941" s="54">
        <f t="shared" si="369"/>
        <v>2.4966913313438912</v>
      </c>
      <c r="Q941" s="54">
        <f t="shared" si="369"/>
        <v>2.5233782327044656</v>
      </c>
      <c r="R941" s="54">
        <f t="shared" si="369"/>
        <v>2.5519862480438453</v>
      </c>
      <c r="S941" s="54">
        <f t="shared" ref="S941:AB950" si="370">IFERROR($C941 + $D941 * (1 - EXP(-S$9 / $G941)) / (S$9 / $G941)+ $E941 * ((1 - EXP(-S$9 / $G941)) / (S$9 / $G941) - EXP(-S$9 / $G941))+ $F941 * ((1 - EXP(-S$9 / $H941)) / (S$9 / $H941) - EXP(-S$9 / $H941)),"n.a")</f>
        <v>2.5799753340695837</v>
      </c>
      <c r="T941" s="54">
        <f t="shared" si="370"/>
        <v>2.6058791188556567</v>
      </c>
      <c r="U941" s="54">
        <f t="shared" si="370"/>
        <v>2.6288794431999873</v>
      </c>
      <c r="V941" s="54">
        <f t="shared" si="370"/>
        <v>2.6485579300820832</v>
      </c>
      <c r="W941" s="54">
        <f t="shared" si="370"/>
        <v>2.664746634830423</v>
      </c>
      <c r="X941" s="54">
        <f t="shared" si="370"/>
        <v>2.6774356638243901</v>
      </c>
      <c r="Y941" s="54">
        <f t="shared" si="370"/>
        <v>2.6867145639256016</v>
      </c>
      <c r="Z941" s="54">
        <f t="shared" si="370"/>
        <v>2.6927343441157396</v>
      </c>
      <c r="AA941" s="54">
        <f t="shared" si="370"/>
        <v>2.6956824584575849</v>
      </c>
      <c r="AB941" s="54">
        <f t="shared" si="370"/>
        <v>2.6957661355561493</v>
      </c>
      <c r="AC941" s="54">
        <f t="shared" ref="AC941:AL950" si="371">IFERROR($C941 + $D941 * (1 - EXP(-AC$9 / $G941)) / (AC$9 / $G941)+ $E941 * ((1 - EXP(-AC$9 / $G941)) / (AC$9 / $G941) - EXP(-AC$9 / $G941))+ $F941 * ((1 - EXP(-AC$9 / $H941)) / (AC$9 / $H941) - EXP(-AC$9 / $H941)),"n.a")</f>
        <v>2.6932011993328322</v>
      </c>
      <c r="AD941" s="54">
        <f t="shared" si="371"/>
        <v>2.6882045690229006</v>
      </c>
      <c r="AE941" s="54">
        <f t="shared" si="371"/>
        <v>2.6809892617909741</v>
      </c>
      <c r="AF941" s="54">
        <f t="shared" si="371"/>
        <v>2.6717611183685275</v>
      </c>
      <c r="AG941" s="54">
        <f t="shared" si="371"/>
        <v>2.6607167258732343</v>
      </c>
      <c r="AH941" s="54">
        <f t="shared" si="371"/>
        <v>2.6480421775464675</v>
      </c>
      <c r="AI941" s="54">
        <f t="shared" si="371"/>
        <v>2.6339124192155792</v>
      </c>
      <c r="AJ941" s="54">
        <f t="shared" si="371"/>
        <v>2.6184910066975355</v>
      </c>
      <c r="AK941" s="54">
        <f t="shared" si="371"/>
        <v>2.6019301494289149</v>
      </c>
      <c r="AL941" s="54">
        <f t="shared" si="371"/>
        <v>2.5843709511351203</v>
      </c>
      <c r="AN941" s="55">
        <f t="shared" si="354"/>
        <v>-0.10524</v>
      </c>
      <c r="AO941" s="55">
        <f t="shared" si="355"/>
        <v>5.2179999999999893E-2</v>
      </c>
      <c r="AP941" s="55">
        <f t="shared" si="356"/>
        <v>0.1672100000000003</v>
      </c>
      <c r="AQ941" s="55">
        <f t="shared" si="357"/>
        <v>5.448000000000075E-2</v>
      </c>
      <c r="AR941" s="55">
        <f t="shared" si="358"/>
        <v>-5.1289999999999947E-2</v>
      </c>
      <c r="AS941" s="55">
        <f t="shared" si="359"/>
        <v>0.24078999999999873</v>
      </c>
    </row>
    <row r="942" spans="1:45" ht="13.5" customHeight="1">
      <c r="A942" s="51">
        <v>932</v>
      </c>
      <c r="B942" s="52">
        <v>45162</v>
      </c>
      <c r="C942" s="53">
        <v>0.57457000000000003</v>
      </c>
      <c r="D942" s="53">
        <v>2.6285400000000001</v>
      </c>
      <c r="E942" s="53">
        <v>3.5150899999999998</v>
      </c>
      <c r="F942" s="53">
        <v>6.1257799999999998</v>
      </c>
      <c r="G942" s="53">
        <v>0.77561000000000002</v>
      </c>
      <c r="H942" s="53">
        <v>13.093970000000001</v>
      </c>
      <c r="I942" s="54">
        <f t="shared" si="369"/>
        <v>3.2811096242424225</v>
      </c>
      <c r="J942" s="54">
        <f t="shared" si="369"/>
        <v>2.9324096542844638</v>
      </c>
      <c r="K942" s="54">
        <f t="shared" si="369"/>
        <v>2.659486924413895</v>
      </c>
      <c r="L942" s="54">
        <f t="shared" si="369"/>
        <v>2.5040067854166002</v>
      </c>
      <c r="M942" s="54">
        <f t="shared" si="369"/>
        <v>2.4309535377317162</v>
      </c>
      <c r="N942" s="54">
        <f t="shared" si="369"/>
        <v>2.4070819079068251</v>
      </c>
      <c r="O942" s="54">
        <f t="shared" si="369"/>
        <v>2.4106420830539301</v>
      </c>
      <c r="P942" s="54">
        <f t="shared" si="369"/>
        <v>2.4286348522002381</v>
      </c>
      <c r="Q942" s="54">
        <f t="shared" si="369"/>
        <v>2.4534518207557414</v>
      </c>
      <c r="R942" s="54">
        <f t="shared" si="369"/>
        <v>2.4806355109242029</v>
      </c>
      <c r="S942" s="54">
        <f t="shared" si="370"/>
        <v>2.5075659437435434</v>
      </c>
      <c r="T942" s="54">
        <f t="shared" si="370"/>
        <v>2.5327128664724183</v>
      </c>
      <c r="U942" s="54">
        <f t="shared" si="370"/>
        <v>2.5552069320287361</v>
      </c>
      <c r="V942" s="54">
        <f t="shared" si="370"/>
        <v>2.5745881860483779</v>
      </c>
      <c r="W942" s="54">
        <f t="shared" si="370"/>
        <v>2.590654396031308</v>
      </c>
      <c r="X942" s="54">
        <f t="shared" si="370"/>
        <v>2.6033670117084786</v>
      </c>
      <c r="Y942" s="54">
        <f t="shared" si="370"/>
        <v>2.6127913730993022</v>
      </c>
      <c r="Z942" s="54">
        <f t="shared" si="370"/>
        <v>2.619057875781325</v>
      </c>
      <c r="AA942" s="54">
        <f t="shared" si="370"/>
        <v>2.6223363173308094</v>
      </c>
      <c r="AB942" s="54">
        <f t="shared" si="370"/>
        <v>2.6228187409561339</v>
      </c>
      <c r="AC942" s="54">
        <f t="shared" si="371"/>
        <v>2.620707876055095</v>
      </c>
      <c r="AD942" s="54">
        <f t="shared" si="371"/>
        <v>2.6162093339252888</v>
      </c>
      <c r="AE942" s="54">
        <f t="shared" si="371"/>
        <v>2.6095263621177356</v>
      </c>
      <c r="AF942" s="54">
        <f t="shared" si="371"/>
        <v>2.6008563641928477</v>
      </c>
      <c r="AG942" s="54">
        <f t="shared" si="371"/>
        <v>2.5903886494660302</v>
      </c>
      <c r="AH942" s="54">
        <f t="shared" si="371"/>
        <v>2.5783030456073091</v>
      </c>
      <c r="AI942" s="54">
        <f t="shared" si="371"/>
        <v>2.5647691188568729</v>
      </c>
      <c r="AJ942" s="54">
        <f t="shared" si="371"/>
        <v>2.5499458222897644</v>
      </c>
      <c r="AK942" s="54">
        <f t="shared" si="371"/>
        <v>2.5339814445195277</v>
      </c>
      <c r="AL942" s="54">
        <f t="shared" si="371"/>
        <v>2.5170137673957855</v>
      </c>
      <c r="AN942" s="55">
        <f t="shared" si="354"/>
        <v>-5.5699999999999972E-2</v>
      </c>
      <c r="AO942" s="55">
        <f t="shared" si="355"/>
        <v>0.13717000000000024</v>
      </c>
      <c r="AP942" s="55">
        <f t="shared" si="356"/>
        <v>-0.19372000000000034</v>
      </c>
      <c r="AQ942" s="55">
        <f t="shared" si="357"/>
        <v>-6.2720000000000553E-2</v>
      </c>
      <c r="AR942" s="55">
        <f t="shared" si="358"/>
        <v>1.8930000000000002E-2</v>
      </c>
      <c r="AS942" s="55">
        <f t="shared" si="359"/>
        <v>0.143930000000001</v>
      </c>
    </row>
    <row r="943" spans="1:45" ht="13.5" customHeight="1">
      <c r="A943" s="51">
        <v>933</v>
      </c>
      <c r="B943" s="52">
        <v>45163</v>
      </c>
      <c r="C943" s="53">
        <v>0.63978000000000002</v>
      </c>
      <c r="D943" s="53">
        <v>2.5979100000000002</v>
      </c>
      <c r="E943" s="53">
        <v>3.40463</v>
      </c>
      <c r="F943" s="53">
        <v>6.1275500000000003</v>
      </c>
      <c r="G943" s="53">
        <v>0.78978999999999999</v>
      </c>
      <c r="H943" s="53">
        <v>13.080579999999999</v>
      </c>
      <c r="I943" s="54">
        <f t="shared" si="369"/>
        <v>3.3068657033793345</v>
      </c>
      <c r="J943" s="54">
        <f t="shared" si="369"/>
        <v>2.9745136064054116</v>
      </c>
      <c r="K943" s="54">
        <f t="shared" si="369"/>
        <v>2.7122767428221404</v>
      </c>
      <c r="L943" s="54">
        <f t="shared" si="369"/>
        <v>2.562094423559409</v>
      </c>
      <c r="M943" s="54">
        <f t="shared" si="369"/>
        <v>2.4916019192208525</v>
      </c>
      <c r="N943" s="54">
        <f t="shared" si="369"/>
        <v>2.4690692501442602</v>
      </c>
      <c r="O943" s="54">
        <f t="shared" si="369"/>
        <v>2.4734206401333818</v>
      </c>
      <c r="P943" s="54">
        <f t="shared" si="369"/>
        <v>2.491937119520534</v>
      </c>
      <c r="Q943" s="54">
        <f t="shared" si="369"/>
        <v>2.51712879034049</v>
      </c>
      <c r="R943" s="54">
        <f t="shared" si="369"/>
        <v>2.5445925113580792</v>
      </c>
      <c r="S943" s="54">
        <f t="shared" si="370"/>
        <v>2.5717365453608609</v>
      </c>
      <c r="T943" s="54">
        <f t="shared" si="370"/>
        <v>2.5970474222307578</v>
      </c>
      <c r="U943" s="54">
        <f t="shared" si="370"/>
        <v>2.6196669288835821</v>
      </c>
      <c r="V943" s="54">
        <f t="shared" si="370"/>
        <v>2.6391430833609153</v>
      </c>
      <c r="W943" s="54">
        <f t="shared" si="370"/>
        <v>2.6552796502732074</v>
      </c>
      <c r="X943" s="54">
        <f t="shared" si="370"/>
        <v>2.6680427382632672</v>
      </c>
      <c r="Y943" s="54">
        <f t="shared" si="370"/>
        <v>2.6775013878882183</v>
      </c>
      <c r="Z943" s="54">
        <f t="shared" si="370"/>
        <v>2.6837889819771066</v>
      </c>
      <c r="AA943" s="54">
        <f t="shared" si="370"/>
        <v>2.6870777593299753</v>
      </c>
      <c r="AB943" s="54">
        <f t="shared" si="370"/>
        <v>2.6875617771578324</v>
      </c>
      <c r="AC943" s="54">
        <f t="shared" si="371"/>
        <v>2.6854454386215094</v>
      </c>
      <c r="AD943" s="54">
        <f t="shared" si="371"/>
        <v>2.6809357537938965</v>
      </c>
      <c r="AE943" s="54">
        <f t="shared" si="371"/>
        <v>2.6742371439832255</v>
      </c>
      <c r="AF943" s="54">
        <f t="shared" si="371"/>
        <v>2.6655480004481857</v>
      </c>
      <c r="AG943" s="54">
        <f t="shared" si="371"/>
        <v>2.6550584650029081</v>
      </c>
      <c r="AH943" s="54">
        <f t="shared" si="371"/>
        <v>2.6429490674054801</v>
      </c>
      <c r="AI943" s="54">
        <f t="shared" si="371"/>
        <v>2.6293899657350028</v>
      </c>
      <c r="AJ943" s="54">
        <f t="shared" si="371"/>
        <v>2.6145406112351006</v>
      </c>
      <c r="AK943" s="54">
        <f t="shared" si="371"/>
        <v>2.5985497107824829</v>
      </c>
      <c r="AL943" s="54">
        <f t="shared" si="371"/>
        <v>2.5815553961099935</v>
      </c>
      <c r="AN943" s="55">
        <f t="shared" si="354"/>
        <v>6.520999999999999E-2</v>
      </c>
      <c r="AO943" s="55">
        <f t="shared" si="355"/>
        <v>-3.0629999999999935E-2</v>
      </c>
      <c r="AP943" s="55">
        <f t="shared" si="356"/>
        <v>-0.11045999999999978</v>
      </c>
      <c r="AQ943" s="55">
        <f t="shared" si="357"/>
        <v>1.7700000000004934E-3</v>
      </c>
      <c r="AR943" s="55">
        <f t="shared" si="358"/>
        <v>1.417999999999997E-2</v>
      </c>
      <c r="AS943" s="55">
        <f t="shared" si="359"/>
        <v>-1.3390000000001123E-2</v>
      </c>
    </row>
    <row r="944" spans="1:45" ht="13.5" customHeight="1">
      <c r="A944" s="51">
        <v>934</v>
      </c>
      <c r="B944" s="52">
        <v>45166</v>
      </c>
      <c r="C944" s="53">
        <v>0.65356000000000003</v>
      </c>
      <c r="D944" s="53">
        <v>2.5890900000000001</v>
      </c>
      <c r="E944" s="53">
        <v>3.4881099999999998</v>
      </c>
      <c r="F944" s="53">
        <v>6.0857799999999997</v>
      </c>
      <c r="G944" s="53">
        <v>0.82059000000000004</v>
      </c>
      <c r="H944" s="53">
        <v>13.036709999999999</v>
      </c>
      <c r="I944" s="54">
        <f t="shared" si="369"/>
        <v>3.3567670546774773</v>
      </c>
      <c r="J944" s="54">
        <f t="shared" si="369"/>
        <v>3.0459350226449757</v>
      </c>
      <c r="K944" s="54">
        <f t="shared" si="369"/>
        <v>2.7843114356112153</v>
      </c>
      <c r="L944" s="54">
        <f t="shared" si="369"/>
        <v>2.6270611392524605</v>
      </c>
      <c r="M944" s="54">
        <f t="shared" si="369"/>
        <v>2.5483121047793773</v>
      </c>
      <c r="N944" s="54">
        <f t="shared" si="369"/>
        <v>2.5184520962982133</v>
      </c>
      <c r="O944" s="54">
        <f t="shared" si="369"/>
        <v>2.5167731270208575</v>
      </c>
      <c r="P944" s="54">
        <f t="shared" si="369"/>
        <v>2.5303975839269004</v>
      </c>
      <c r="Q944" s="54">
        <f t="shared" si="369"/>
        <v>2.5515879319879797</v>
      </c>
      <c r="R944" s="54">
        <f t="shared" si="369"/>
        <v>2.5757274999450743</v>
      </c>
      <c r="S944" s="54">
        <f t="shared" si="370"/>
        <v>2.6000641028049785</v>
      </c>
      <c r="T944" s="54">
        <f t="shared" si="370"/>
        <v>2.6229683765879379</v>
      </c>
      <c r="U944" s="54">
        <f t="shared" si="370"/>
        <v>2.6434986391909674</v>
      </c>
      <c r="V944" s="54">
        <f t="shared" si="370"/>
        <v>2.6611420373592463</v>
      </c>
      <c r="W944" s="54">
        <f t="shared" si="370"/>
        <v>2.6756571140317909</v>
      </c>
      <c r="X944" s="54">
        <f t="shared" si="370"/>
        <v>2.68697569793855</v>
      </c>
      <c r="Y944" s="54">
        <f t="shared" si="370"/>
        <v>2.695140324093551</v>
      </c>
      <c r="Z944" s="54">
        <f t="shared" si="370"/>
        <v>2.7002634951846449</v>
      </c>
      <c r="AA944" s="54">
        <f t="shared" si="370"/>
        <v>2.7025007152289087</v>
      </c>
      <c r="AB944" s="54">
        <f t="shared" si="370"/>
        <v>2.7020324149448736</v>
      </c>
      <c r="AC944" s="54">
        <f t="shared" si="371"/>
        <v>2.6990517398872402</v>
      </c>
      <c r="AD944" s="54">
        <f t="shared" si="371"/>
        <v>2.6937562754326918</v>
      </c>
      <c r="AE944" s="54">
        <f t="shared" si="371"/>
        <v>2.686342456554129</v>
      </c>
      <c r="AF944" s="54">
        <f t="shared" si="371"/>
        <v>2.6770018319356179</v>
      </c>
      <c r="AG944" s="54">
        <f t="shared" si="371"/>
        <v>2.6659186217003592</v>
      </c>
      <c r="AH944" s="54">
        <f t="shared" si="371"/>
        <v>2.6532681841203765</v>
      </c>
      <c r="AI944" s="54">
        <f t="shared" si="371"/>
        <v>2.6392161237972891</v>
      </c>
      <c r="AJ944" s="54">
        <f t="shared" si="371"/>
        <v>2.623917853019103</v>
      </c>
      <c r="AK944" s="54">
        <f t="shared" si="371"/>
        <v>2.607518472395987</v>
      </c>
      <c r="AL944" s="54">
        <f t="shared" si="371"/>
        <v>2.5901528747488909</v>
      </c>
      <c r="AN944" s="55">
        <f t="shared" si="354"/>
        <v>1.3780000000000014E-2</v>
      </c>
      <c r="AO944" s="55">
        <f t="shared" si="355"/>
        <v>-8.82000000000005E-3</v>
      </c>
      <c r="AP944" s="55">
        <f t="shared" si="356"/>
        <v>8.3479999999999777E-2</v>
      </c>
      <c r="AQ944" s="55">
        <f t="shared" si="357"/>
        <v>-4.1770000000000529E-2</v>
      </c>
      <c r="AR944" s="55">
        <f t="shared" si="358"/>
        <v>3.080000000000005E-2</v>
      </c>
      <c r="AS944" s="55">
        <f t="shared" si="359"/>
        <v>-4.3870000000000076E-2</v>
      </c>
    </row>
    <row r="945" spans="1:45" ht="13.5" customHeight="1">
      <c r="A945" s="51">
        <v>935</v>
      </c>
      <c r="B945" s="52">
        <v>45167</v>
      </c>
      <c r="C945" s="53">
        <v>0.63551000000000002</v>
      </c>
      <c r="D945" s="53">
        <v>2.5445899999999999</v>
      </c>
      <c r="E945" s="53">
        <v>3.74485</v>
      </c>
      <c r="F945" s="53">
        <v>6.1188000000000002</v>
      </c>
      <c r="G945" s="53">
        <v>0.77207000000000003</v>
      </c>
      <c r="H945" s="53">
        <v>12.88368</v>
      </c>
      <c r="I945" s="54">
        <f t="shared" si="369"/>
        <v>3.3617168753234439</v>
      </c>
      <c r="J945" s="54">
        <f t="shared" si="369"/>
        <v>3.0290965384675279</v>
      </c>
      <c r="K945" s="54">
        <f t="shared" si="369"/>
        <v>2.7548905370549535</v>
      </c>
      <c r="L945" s="54">
        <f t="shared" si="369"/>
        <v>2.5959610591717222</v>
      </c>
      <c r="M945" s="54">
        <f t="shared" si="369"/>
        <v>2.5199831711184189</v>
      </c>
      <c r="N945" s="54">
        <f t="shared" si="369"/>
        <v>2.4938515272499977</v>
      </c>
      <c r="O945" s="54">
        <f t="shared" si="369"/>
        <v>2.4955866183146513</v>
      </c>
      <c r="P945" s="54">
        <f t="shared" si="369"/>
        <v>2.5119960020942997</v>
      </c>
      <c r="Q945" s="54">
        <f t="shared" si="369"/>
        <v>2.5353519426044291</v>
      </c>
      <c r="R945" s="54">
        <f t="shared" si="369"/>
        <v>2.5611301628692829</v>
      </c>
      <c r="S945" s="54">
        <f t="shared" si="370"/>
        <v>2.5866756356409848</v>
      </c>
      <c r="T945" s="54">
        <f t="shared" si="370"/>
        <v>2.6104414324904353</v>
      </c>
      <c r="U945" s="54">
        <f t="shared" si="370"/>
        <v>2.6315520284638096</v>
      </c>
      <c r="V945" s="54">
        <f t="shared" si="370"/>
        <v>2.6495472174852228</v>
      </c>
      <c r="W945" s="54">
        <f t="shared" si="370"/>
        <v>2.664227761470924</v>
      </c>
      <c r="X945" s="54">
        <f t="shared" si="370"/>
        <v>2.6755597570028176</v>
      </c>
      <c r="Y945" s="54">
        <f t="shared" si="370"/>
        <v>2.6836138861419356</v>
      </c>
      <c r="Z945" s="54">
        <f t="shared" si="370"/>
        <v>2.6885260063504557</v>
      </c>
      <c r="AA945" s="54">
        <f t="shared" si="370"/>
        <v>2.6904711558290169</v>
      </c>
      <c r="AB945" s="54">
        <f t="shared" si="370"/>
        <v>2.6896462022529413</v>
      </c>
      <c r="AC945" s="54">
        <f t="shared" si="371"/>
        <v>2.686258180758188</v>
      </c>
      <c r="AD945" s="54">
        <f t="shared" si="371"/>
        <v>2.6805164456676356</v>
      </c>
      <c r="AE945" s="54">
        <f t="shared" si="371"/>
        <v>2.6726274179134917</v>
      </c>
      <c r="AF945" s="54">
        <f t="shared" si="371"/>
        <v>2.6627911209590591</v>
      </c>
      <c r="AG945" s="54">
        <f t="shared" si="371"/>
        <v>2.6511989606602313</v>
      </c>
      <c r="AH945" s="54">
        <f t="shared" si="371"/>
        <v>2.6380323758933266</v>
      </c>
      <c r="AI945" s="54">
        <f t="shared" si="371"/>
        <v>2.6234621007160963</v>
      </c>
      <c r="AJ945" s="54">
        <f t="shared" si="371"/>
        <v>2.607647855860173</v>
      </c>
      <c r="AK945" s="54">
        <f t="shared" si="371"/>
        <v>2.5907383402251911</v>
      </c>
      <c r="AL945" s="54">
        <f t="shared" si="371"/>
        <v>2.5728714298312441</v>
      </c>
      <c r="AN945" s="55">
        <f t="shared" si="354"/>
        <v>-1.805000000000001E-2</v>
      </c>
      <c r="AO945" s="55">
        <f t="shared" si="355"/>
        <v>-4.4500000000000206E-2</v>
      </c>
      <c r="AP945" s="55">
        <f t="shared" si="356"/>
        <v>0.25674000000000019</v>
      </c>
      <c r="AQ945" s="55">
        <f t="shared" si="357"/>
        <v>3.3020000000000493E-2</v>
      </c>
      <c r="AR945" s="55">
        <f t="shared" si="358"/>
        <v>-4.8520000000000008E-2</v>
      </c>
      <c r="AS945" s="55">
        <f t="shared" si="359"/>
        <v>-0.15302999999999933</v>
      </c>
    </row>
    <row r="946" spans="1:45" ht="13.5" customHeight="1">
      <c r="A946" s="51">
        <v>936</v>
      </c>
      <c r="B946" s="52">
        <v>45168</v>
      </c>
      <c r="C946" s="53">
        <v>0.65092000000000005</v>
      </c>
      <c r="D946" s="53">
        <v>2.5758100000000002</v>
      </c>
      <c r="E946" s="53">
        <v>3.7063899999999999</v>
      </c>
      <c r="F946" s="53">
        <v>6.0466699999999998</v>
      </c>
      <c r="G946" s="53">
        <v>0.80776999999999999</v>
      </c>
      <c r="H946" s="53">
        <v>13.45036</v>
      </c>
      <c r="I946" s="54">
        <f t="shared" si="369"/>
        <v>3.3932134625430681</v>
      </c>
      <c r="J946" s="54">
        <f t="shared" si="369"/>
        <v>3.070599640842465</v>
      </c>
      <c r="K946" s="54">
        <f t="shared" si="369"/>
        <v>2.7928069146030627</v>
      </c>
      <c r="L946" s="54">
        <f t="shared" si="369"/>
        <v>2.6236376562134578</v>
      </c>
      <c r="M946" s="54">
        <f t="shared" si="369"/>
        <v>2.5367730753440916</v>
      </c>
      <c r="N946" s="54">
        <f t="shared" si="369"/>
        <v>2.5013613128658809</v>
      </c>
      <c r="O946" s="54">
        <f t="shared" si="369"/>
        <v>2.495848828854192</v>
      </c>
      <c r="P946" s="54">
        <f t="shared" si="369"/>
        <v>2.5068576475564019</v>
      </c>
      <c r="Q946" s="54">
        <f t="shared" si="369"/>
        <v>2.5263469360589808</v>
      </c>
      <c r="R946" s="54">
        <f t="shared" si="369"/>
        <v>2.549501296655734</v>
      </c>
      <c r="S946" s="54">
        <f t="shared" si="370"/>
        <v>2.5734270937574726</v>
      </c>
      <c r="T946" s="54">
        <f t="shared" si="370"/>
        <v>2.5963874411592505</v>
      </c>
      <c r="U946" s="54">
        <f t="shared" si="370"/>
        <v>2.6173551433838882</v>
      </c>
      <c r="V946" s="54">
        <f t="shared" si="370"/>
        <v>2.6357473172239745</v>
      </c>
      <c r="W946" s="54">
        <f t="shared" si="370"/>
        <v>2.651264075394657</v>
      </c>
      <c r="X946" s="54">
        <f t="shared" si="370"/>
        <v>2.6637879111635296</v>
      </c>
      <c r="Y946" s="54">
        <f t="shared" si="370"/>
        <v>2.6733193886378857</v>
      </c>
      <c r="Z946" s="54">
        <f t="shared" si="370"/>
        <v>2.6799351417338055</v>
      </c>
      <c r="AA946" s="54">
        <f t="shared" si="370"/>
        <v>2.6837599462659236</v>
      </c>
      <c r="AB946" s="54">
        <f t="shared" si="370"/>
        <v>2.6849478878159889</v>
      </c>
      <c r="AC946" s="54">
        <f t="shared" si="371"/>
        <v>2.6836695370726602</v>
      </c>
      <c r="AD946" s="54">
        <f t="shared" si="371"/>
        <v>2.6801031685805259</v>
      </c>
      <c r="AE946" s="54">
        <f t="shared" si="371"/>
        <v>2.6744287453158164</v>
      </c>
      <c r="AF946" s="54">
        <f t="shared" si="371"/>
        <v>2.6668238209681947</v>
      </c>
      <c r="AG946" s="54">
        <f t="shared" si="371"/>
        <v>2.6574607865769004</v>
      </c>
      <c r="AH946" s="54">
        <f t="shared" si="371"/>
        <v>2.6465050676139592</v>
      </c>
      <c r="AI946" s="54">
        <f t="shared" si="371"/>
        <v>2.6341139970085017</v>
      </c>
      <c r="AJ946" s="54">
        <f t="shared" si="371"/>
        <v>2.620436170414524</v>
      </c>
      <c r="AK946" s="54">
        <f t="shared" si="371"/>
        <v>2.605611145560963</v>
      </c>
      <c r="AL946" s="54">
        <f t="shared" si="371"/>
        <v>2.5897693862261466</v>
      </c>
      <c r="AN946" s="55">
        <f t="shared" si="354"/>
        <v>1.5410000000000035E-2</v>
      </c>
      <c r="AO946" s="55">
        <f t="shared" si="355"/>
        <v>3.1220000000000248E-2</v>
      </c>
      <c r="AP946" s="55">
        <f t="shared" si="356"/>
        <v>-3.8460000000000161E-2</v>
      </c>
      <c r="AQ946" s="55">
        <f t="shared" si="357"/>
        <v>-7.2130000000000472E-2</v>
      </c>
      <c r="AR946" s="55">
        <f t="shared" si="358"/>
        <v>3.5699999999999954E-2</v>
      </c>
      <c r="AS946" s="55">
        <f t="shared" si="359"/>
        <v>0.56667999999999985</v>
      </c>
    </row>
    <row r="947" spans="1:45" ht="13.5" customHeight="1">
      <c r="A947" s="51">
        <v>937</v>
      </c>
      <c r="B947" s="52">
        <v>45169</v>
      </c>
      <c r="C947" s="53">
        <v>0.60628000000000004</v>
      </c>
      <c r="D947" s="53">
        <v>2.6680999999999999</v>
      </c>
      <c r="E947" s="53">
        <v>3.5137</v>
      </c>
      <c r="F947" s="53">
        <v>6.1156600000000001</v>
      </c>
      <c r="G947" s="53">
        <v>0.78391</v>
      </c>
      <c r="H947" s="53">
        <v>13.331009999999999</v>
      </c>
      <c r="I947" s="54">
        <f t="shared" si="369"/>
        <v>3.3360588683614174</v>
      </c>
      <c r="J947" s="54">
        <f t="shared" si="369"/>
        <v>2.9816816105799484</v>
      </c>
      <c r="K947" s="54">
        <f t="shared" si="369"/>
        <v>2.7030247731197194</v>
      </c>
      <c r="L947" s="54">
        <f t="shared" si="369"/>
        <v>2.5421130578858393</v>
      </c>
      <c r="M947" s="54">
        <f t="shared" si="369"/>
        <v>2.4645736047063149</v>
      </c>
      <c r="N947" s="54">
        <f t="shared" si="369"/>
        <v>2.4372658203264184</v>
      </c>
      <c r="O947" s="54">
        <f t="shared" si="369"/>
        <v>2.4383070066624746</v>
      </c>
      <c r="P947" s="54">
        <f t="shared" si="369"/>
        <v>2.4545212918334127</v>
      </c>
      <c r="Q947" s="54">
        <f t="shared" si="369"/>
        <v>2.4781453529300648</v>
      </c>
      <c r="R947" s="54">
        <f t="shared" si="369"/>
        <v>2.5045996366123116</v>
      </c>
      <c r="S947" s="54">
        <f t="shared" si="370"/>
        <v>2.5311701703580978</v>
      </c>
      <c r="T947" s="54">
        <f t="shared" si="370"/>
        <v>2.5562537563349537</v>
      </c>
      <c r="U947" s="54">
        <f t="shared" si="370"/>
        <v>2.5789234077789276</v>
      </c>
      <c r="V947" s="54">
        <f t="shared" si="370"/>
        <v>2.598672751077268</v>
      </c>
      <c r="W947" s="54">
        <f t="shared" si="370"/>
        <v>2.6152615531953129</v>
      </c>
      <c r="X947" s="54">
        <f t="shared" si="370"/>
        <v>2.6286197534580404</v>
      </c>
      <c r="Y947" s="54">
        <f t="shared" si="370"/>
        <v>2.638786315174988</v>
      </c>
      <c r="Z947" s="54">
        <f t="shared" si="370"/>
        <v>2.6458694091422554</v>
      </c>
      <c r="AA947" s="54">
        <f t="shared" si="370"/>
        <v>2.650020027795609</v>
      </c>
      <c r="AB947" s="54">
        <f t="shared" si="370"/>
        <v>2.6514142668629486</v>
      </c>
      <c r="AC947" s="54">
        <f t="shared" si="371"/>
        <v>2.6502413235092526</v>
      </c>
      <c r="AD947" s="54">
        <f t="shared" si="371"/>
        <v>2.6466953360102901</v>
      </c>
      <c r="AE947" s="54">
        <f t="shared" si="371"/>
        <v>2.6409698462049582</v>
      </c>
      <c r="AF947" s="54">
        <f t="shared" si="371"/>
        <v>2.6332540762067547</v>
      </c>
      <c r="AG947" s="54">
        <f t="shared" si="371"/>
        <v>2.6237304732012063</v>
      </c>
      <c r="AH947" s="54">
        <f t="shared" si="371"/>
        <v>2.6125731474294693</v>
      </c>
      <c r="AI947" s="54">
        <f t="shared" si="371"/>
        <v>2.5999469423863335</v>
      </c>
      <c r="AJ947" s="54">
        <f t="shared" si="371"/>
        <v>2.5860069533375096</v>
      </c>
      <c r="AK947" s="54">
        <f t="shared" si="371"/>
        <v>2.5708983632104143</v>
      </c>
      <c r="AL947" s="54">
        <f t="shared" si="371"/>
        <v>2.554756501793233</v>
      </c>
      <c r="AN947" s="55">
        <f t="shared" si="354"/>
        <v>-4.4640000000000013E-2</v>
      </c>
      <c r="AO947" s="55">
        <f t="shared" si="355"/>
        <v>9.2289999999999761E-2</v>
      </c>
      <c r="AP947" s="55">
        <f t="shared" si="356"/>
        <v>-0.19268999999999981</v>
      </c>
      <c r="AQ947" s="55">
        <f t="shared" si="357"/>
        <v>6.8990000000000329E-2</v>
      </c>
      <c r="AR947" s="55">
        <f t="shared" si="358"/>
        <v>-2.3859999999999992E-2</v>
      </c>
      <c r="AS947" s="55">
        <f t="shared" si="359"/>
        <v>-0.11935000000000073</v>
      </c>
    </row>
    <row r="948" spans="1:45" ht="13.5" customHeight="1">
      <c r="A948" s="51">
        <v>938</v>
      </c>
      <c r="B948" s="52">
        <v>45170</v>
      </c>
      <c r="C948" s="53">
        <v>0.59223000000000003</v>
      </c>
      <c r="D948" s="53">
        <v>2.7237200000000001</v>
      </c>
      <c r="E948" s="53">
        <v>3.4714700000000001</v>
      </c>
      <c r="F948" s="53">
        <v>6.1119599999999998</v>
      </c>
      <c r="G948" s="53">
        <v>0.76275999999999999</v>
      </c>
      <c r="H948" s="53">
        <v>13.331239999999999</v>
      </c>
      <c r="I948" s="54">
        <f t="shared" si="369"/>
        <v>3.3263419096677649</v>
      </c>
      <c r="J948" s="54">
        <f t="shared" si="369"/>
        <v>2.9461729296399501</v>
      </c>
      <c r="K948" s="54">
        <f t="shared" si="369"/>
        <v>2.6612883116274113</v>
      </c>
      <c r="L948" s="54">
        <f t="shared" si="369"/>
        <v>2.5016368416360049</v>
      </c>
      <c r="M948" s="54">
        <f t="shared" si="369"/>
        <v>2.4271913485452052</v>
      </c>
      <c r="N948" s="54">
        <f t="shared" si="369"/>
        <v>2.4029099928756708</v>
      </c>
      <c r="O948" s="54">
        <f t="shared" si="369"/>
        <v>2.4064635072701019</v>
      </c>
      <c r="P948" s="54">
        <f t="shared" si="369"/>
        <v>2.4246788590495241</v>
      </c>
      <c r="Q948" s="54">
        <f t="shared" si="369"/>
        <v>2.4498947627357195</v>
      </c>
      <c r="R948" s="54">
        <f t="shared" si="369"/>
        <v>2.4776317116085211</v>
      </c>
      <c r="S948" s="54">
        <f t="shared" si="370"/>
        <v>2.5052532272097405</v>
      </c>
      <c r="T948" s="54">
        <f t="shared" si="370"/>
        <v>2.5312124094220132</v>
      </c>
      <c r="U948" s="54">
        <f t="shared" si="370"/>
        <v>2.5546227029440272</v>
      </c>
      <c r="V948" s="54">
        <f t="shared" si="370"/>
        <v>2.575007020767361</v>
      </c>
      <c r="W948" s="54">
        <f t="shared" si="370"/>
        <v>2.5921466834005518</v>
      </c>
      <c r="X948" s="54">
        <f t="shared" si="370"/>
        <v>2.6059877755726788</v>
      </c>
      <c r="Y948" s="54">
        <f t="shared" si="370"/>
        <v>2.6165815642565535</v>
      </c>
      <c r="Z948" s="54">
        <f t="shared" si="370"/>
        <v>2.6240457457462782</v>
      </c>
      <c r="AA948" s="54">
        <f t="shared" si="370"/>
        <v>2.6285387931938464</v>
      </c>
      <c r="AB948" s="54">
        <f t="shared" si="370"/>
        <v>2.6302427530608115</v>
      </c>
      <c r="AC948" s="54">
        <f t="shared" si="371"/>
        <v>2.6293516111339796</v>
      </c>
      <c r="AD948" s="54">
        <f t="shared" si="371"/>
        <v>2.6260633995451914</v>
      </c>
      <c r="AE948" s="54">
        <f t="shared" si="371"/>
        <v>2.6205748565559066</v>
      </c>
      <c r="AF948" s="54">
        <f t="shared" si="371"/>
        <v>2.6130778510018349</v>
      </c>
      <c r="AG948" s="54">
        <f t="shared" si="371"/>
        <v>2.603757039127268</v>
      </c>
      <c r="AH948" s="54">
        <f t="shared" si="371"/>
        <v>2.5927883885392342</v>
      </c>
      <c r="AI948" s="54">
        <f t="shared" si="371"/>
        <v>2.5803383150864141</v>
      </c>
      <c r="AJ948" s="54">
        <f t="shared" si="371"/>
        <v>2.5665632536071539</v>
      </c>
      <c r="AK948" s="54">
        <f t="shared" si="371"/>
        <v>2.5516095351038346</v>
      </c>
      <c r="AL948" s="54">
        <f t="shared" si="371"/>
        <v>2.535613478846015</v>
      </c>
      <c r="AN948" s="55">
        <f t="shared" si="354"/>
        <v>-1.4050000000000007E-2</v>
      </c>
      <c r="AO948" s="55">
        <f t="shared" si="355"/>
        <v>5.5620000000000225E-2</v>
      </c>
      <c r="AP948" s="55">
        <f t="shared" si="356"/>
        <v>-4.222999999999999E-2</v>
      </c>
      <c r="AQ948" s="55">
        <f t="shared" si="357"/>
        <v>-3.7000000000002586E-3</v>
      </c>
      <c r="AR948" s="55">
        <f t="shared" si="358"/>
        <v>-2.1150000000000002E-2</v>
      </c>
      <c r="AS948" s="55">
        <f t="shared" si="359"/>
        <v>2.3000000000017451E-4</v>
      </c>
    </row>
    <row r="949" spans="1:45" ht="13.5" customHeight="1">
      <c r="A949" s="51">
        <v>939</v>
      </c>
      <c r="B949" s="52">
        <v>45173</v>
      </c>
      <c r="C949" s="53">
        <v>0.68217000000000005</v>
      </c>
      <c r="D949" s="53">
        <v>2.5670099999999998</v>
      </c>
      <c r="E949" s="53">
        <v>3.6223999999999998</v>
      </c>
      <c r="F949" s="53">
        <v>6.1465300000000003</v>
      </c>
      <c r="G949" s="53">
        <v>0.73573</v>
      </c>
      <c r="H949" s="53">
        <v>13.161860000000001</v>
      </c>
      <c r="I949" s="54">
        <f t="shared" si="369"/>
        <v>3.3577210851300228</v>
      </c>
      <c r="J949" s="54">
        <f t="shared" si="369"/>
        <v>2.9920752495616796</v>
      </c>
      <c r="K949" s="54">
        <f t="shared" si="369"/>
        <v>2.7155823739960931</v>
      </c>
      <c r="L949" s="54">
        <f t="shared" si="369"/>
        <v>2.5645599803374473</v>
      </c>
      <c r="M949" s="54">
        <f t="shared" si="369"/>
        <v>2.4978326162997657</v>
      </c>
      <c r="N949" s="54">
        <f t="shared" si="369"/>
        <v>2.4797980322037132</v>
      </c>
      <c r="O949" s="54">
        <f t="shared" si="369"/>
        <v>2.4882007356865761</v>
      </c>
      <c r="P949" s="54">
        <f t="shared" si="369"/>
        <v>2.5101280686954599</v>
      </c>
      <c r="Q949" s="54">
        <f t="shared" si="369"/>
        <v>2.5381723284959969</v>
      </c>
      <c r="R949" s="54">
        <f t="shared" si="369"/>
        <v>2.5680542532302613</v>
      </c>
      <c r="S949" s="54">
        <f t="shared" si="370"/>
        <v>2.5972867286966954</v>
      </c>
      <c r="T949" s="54">
        <f t="shared" si="370"/>
        <v>2.6244337780653693</v>
      </c>
      <c r="U949" s="54">
        <f t="shared" si="370"/>
        <v>2.6486925251027413</v>
      </c>
      <c r="V949" s="54">
        <f t="shared" si="370"/>
        <v>2.6696503942846244</v>
      </c>
      <c r="W949" s="54">
        <f t="shared" si="370"/>
        <v>2.6871395184381206</v>
      </c>
      <c r="X949" s="54">
        <f t="shared" si="370"/>
        <v>2.7011467621044649</v>
      </c>
      <c r="Y949" s="54">
        <f t="shared" si="370"/>
        <v>2.711756630437038</v>
      </c>
      <c r="Z949" s="54">
        <f t="shared" si="370"/>
        <v>2.7191142472360434</v>
      </c>
      <c r="AA949" s="54">
        <f t="shared" si="370"/>
        <v>2.7234009369202838</v>
      </c>
      <c r="AB949" s="54">
        <f t="shared" si="370"/>
        <v>2.7248179244563127</v>
      </c>
      <c r="AC949" s="54">
        <f t="shared" si="371"/>
        <v>2.7235753790303381</v>
      </c>
      <c r="AD949" s="54">
        <f t="shared" si="371"/>
        <v>2.7198850408852731</v>
      </c>
      <c r="AE949" s="54">
        <f t="shared" si="371"/>
        <v>2.7139552879804505</v>
      </c>
      <c r="AF949" s="54">
        <f t="shared" si="371"/>
        <v>2.7059878846727381</v>
      </c>
      <c r="AG949" s="54">
        <f t="shared" si="371"/>
        <v>2.696175901043524</v>
      </c>
      <c r="AH949" s="54">
        <f t="shared" si="371"/>
        <v>2.6847024523068219</v>
      </c>
      <c r="AI949" s="54">
        <f t="shared" si="371"/>
        <v>2.6717400146558825</v>
      </c>
      <c r="AJ949" s="54">
        <f t="shared" si="371"/>
        <v>2.6574501462062141</v>
      </c>
      <c r="AK949" s="54">
        <f t="shared" si="371"/>
        <v>2.6419834913303077</v>
      </c>
      <c r="AL949" s="54">
        <f t="shared" si="371"/>
        <v>2.6254799812263769</v>
      </c>
      <c r="AN949" s="55">
        <f t="shared" si="354"/>
        <v>8.994000000000002E-2</v>
      </c>
      <c r="AO949" s="55">
        <f t="shared" si="355"/>
        <v>-0.15671000000000035</v>
      </c>
      <c r="AP949" s="55">
        <f t="shared" si="356"/>
        <v>0.15092999999999979</v>
      </c>
      <c r="AQ949" s="55">
        <f t="shared" si="357"/>
        <v>3.4570000000000434E-2</v>
      </c>
      <c r="AR949" s="55">
        <f t="shared" si="358"/>
        <v>-2.7029999999999998E-2</v>
      </c>
      <c r="AS949" s="55">
        <f t="shared" si="359"/>
        <v>-0.16937999999999853</v>
      </c>
    </row>
    <row r="950" spans="1:45" ht="13.5" customHeight="1">
      <c r="A950" s="51">
        <v>940</v>
      </c>
      <c r="B950" s="52">
        <v>45174</v>
      </c>
      <c r="C950" s="53">
        <v>0.72119</v>
      </c>
      <c r="D950" s="53">
        <v>2.53437</v>
      </c>
      <c r="E950" s="53">
        <v>3.6403799999999999</v>
      </c>
      <c r="F950" s="53">
        <v>6.1590600000000002</v>
      </c>
      <c r="G950" s="53">
        <v>0.72526999999999997</v>
      </c>
      <c r="H950" s="53">
        <v>13.24878</v>
      </c>
      <c r="I950" s="54">
        <f t="shared" si="369"/>
        <v>3.3756580902354609</v>
      </c>
      <c r="J950" s="54">
        <f t="shared" si="369"/>
        <v>3.0079843265394</v>
      </c>
      <c r="K950" s="54">
        <f t="shared" si="369"/>
        <v>2.7324212684226286</v>
      </c>
      <c r="L950" s="54">
        <f t="shared" si="369"/>
        <v>2.5838213552446141</v>
      </c>
      <c r="M950" s="54">
        <f t="shared" si="369"/>
        <v>2.5195786667292697</v>
      </c>
      <c r="N950" s="54">
        <f t="shared" si="369"/>
        <v>2.5036629993673492</v>
      </c>
      <c r="O950" s="54">
        <f t="shared" si="369"/>
        <v>2.5138079323314786</v>
      </c>
      <c r="P950" s="54">
        <f t="shared" si="369"/>
        <v>2.5371891637138493</v>
      </c>
      <c r="Q950" s="54">
        <f t="shared" si="369"/>
        <v>2.5664843094277394</v>
      </c>
      <c r="R950" s="54">
        <f t="shared" si="369"/>
        <v>2.5974761607772812</v>
      </c>
      <c r="S950" s="54">
        <f t="shared" si="370"/>
        <v>2.6277189047612715</v>
      </c>
      <c r="T950" s="54">
        <f t="shared" si="370"/>
        <v>2.6558032307324928</v>
      </c>
      <c r="U950" s="54">
        <f t="shared" si="370"/>
        <v>2.6809433289287146</v>
      </c>
      <c r="V950" s="54">
        <f t="shared" si="370"/>
        <v>2.7027375273995409</v>
      </c>
      <c r="W950" s="54">
        <f t="shared" si="370"/>
        <v>2.7210249169085294</v>
      </c>
      <c r="X950" s="54">
        <f t="shared" si="370"/>
        <v>2.7357967874860876</v>
      </c>
      <c r="Y950" s="54">
        <f t="shared" si="370"/>
        <v>2.7471404425786092</v>
      </c>
      <c r="Z950" s="54">
        <f t="shared" si="370"/>
        <v>2.7552027631846512</v>
      </c>
      <c r="AA950" s="54">
        <f t="shared" si="370"/>
        <v>2.7601661734148002</v>
      </c>
      <c r="AB950" s="54">
        <f t="shared" si="370"/>
        <v>2.7622325935245362</v>
      </c>
      <c r="AC950" s="54">
        <f t="shared" si="371"/>
        <v>2.7616126512533969</v>
      </c>
      <c r="AD950" s="54">
        <f t="shared" si="371"/>
        <v>2.758518419565485</v>
      </c>
      <c r="AE950" s="54">
        <f t="shared" si="371"/>
        <v>2.7531585560393887</v>
      </c>
      <c r="AF950" s="54">
        <f t="shared" si="371"/>
        <v>2.7457350983732813</v>
      </c>
      <c r="AG950" s="54">
        <f t="shared" si="371"/>
        <v>2.736441412852737</v>
      </c>
      <c r="AH950" s="54">
        <f t="shared" si="371"/>
        <v>2.7254609508045609</v>
      </c>
      <c r="AI950" s="54">
        <f t="shared" si="371"/>
        <v>2.7129665732352928</v>
      </c>
      <c r="AJ950" s="54">
        <f t="shared" si="371"/>
        <v>2.6991202749771155</v>
      </c>
      <c r="AK950" s="54">
        <f t="shared" si="371"/>
        <v>2.6840731884980977</v>
      </c>
      <c r="AL950" s="54">
        <f t="shared" si="371"/>
        <v>2.6679657815253686</v>
      </c>
      <c r="AN950" s="55">
        <f t="shared" si="354"/>
        <v>3.9019999999999944E-2</v>
      </c>
      <c r="AO950" s="55">
        <f t="shared" si="355"/>
        <v>-3.263999999999978E-2</v>
      </c>
      <c r="AP950" s="55">
        <f t="shared" si="356"/>
        <v>1.7980000000000107E-2</v>
      </c>
      <c r="AQ950" s="55">
        <f t="shared" si="357"/>
        <v>1.252999999999993E-2</v>
      </c>
      <c r="AR950" s="55">
        <f t="shared" si="358"/>
        <v>-1.0460000000000025E-2</v>
      </c>
      <c r="AS950" s="55">
        <f t="shared" si="359"/>
        <v>8.691999999999922E-2</v>
      </c>
    </row>
    <row r="951" spans="1:45" ht="13.5" customHeight="1">
      <c r="A951" s="51">
        <v>941</v>
      </c>
      <c r="B951" s="52">
        <v>45175</v>
      </c>
      <c r="C951" s="53">
        <v>0.74034999999999995</v>
      </c>
      <c r="D951" s="53">
        <v>2.4913699999999999</v>
      </c>
      <c r="E951" s="53">
        <v>3.70262</v>
      </c>
      <c r="F951" s="53">
        <v>6.1469199999999997</v>
      </c>
      <c r="G951" s="53">
        <v>0.72838000000000003</v>
      </c>
      <c r="H951" s="53">
        <v>13.20368</v>
      </c>
      <c r="I951" s="54">
        <f t="shared" ref="I951:R960" si="372">IFERROR($C951 + $D951 * (1 - EXP(-I$9 / $G951)) / (I$9 / $G951)+ $E951 * ((1 - EXP(-I$9 / $G951)) / (I$9 / $G951) - EXP(-I$9 / $G951))+ $F951 * ((1 - EXP(-I$9 / $H951)) / (I$9 / $H951) - EXP(-I$9 / $H951)),"n.a")</f>
        <v>3.3920552961194308</v>
      </c>
      <c r="J951" s="54">
        <f t="shared" si="372"/>
        <v>3.0347351966260896</v>
      </c>
      <c r="K951" s="54">
        <f t="shared" si="372"/>
        <v>2.7605590777535314</v>
      </c>
      <c r="L951" s="54">
        <f t="shared" si="372"/>
        <v>2.6111233334032327</v>
      </c>
      <c r="M951" s="54">
        <f t="shared" si="372"/>
        <v>2.5457221516793584</v>
      </c>
      <c r="N951" s="54">
        <f t="shared" si="372"/>
        <v>2.5287634553059943</v>
      </c>
      <c r="O951" s="54">
        <f t="shared" si="372"/>
        <v>2.5380300369267275</v>
      </c>
      <c r="P951" s="54">
        <f t="shared" si="372"/>
        <v>2.5606650484577544</v>
      </c>
      <c r="Q951" s="54">
        <f t="shared" si="372"/>
        <v>2.5893089029759873</v>
      </c>
      <c r="R951" s="54">
        <f t="shared" si="372"/>
        <v>2.6197168501437202</v>
      </c>
      <c r="S951" s="54">
        <f t="shared" ref="S951:AB960" si="373">IFERROR($C951 + $D951 * (1 - EXP(-S$9 / $G951)) / (S$9 / $G951)+ $E951 * ((1 - EXP(-S$9 / $G951)) / (S$9 / $G951) - EXP(-S$9 / $G951))+ $F951 * ((1 - EXP(-S$9 / $H951)) / (S$9 / $H951) - EXP(-S$9 / $H951)),"n.a")</f>
        <v>2.6494247519005594</v>
      </c>
      <c r="T951" s="54">
        <f t="shared" si="373"/>
        <v>2.6770114796219566</v>
      </c>
      <c r="U951" s="54">
        <f t="shared" si="373"/>
        <v>2.7016836453017365</v>
      </c>
      <c r="V951" s="54">
        <f t="shared" si="373"/>
        <v>2.7230347023849184</v>
      </c>
      <c r="W951" s="54">
        <f t="shared" si="373"/>
        <v>2.7409005878443065</v>
      </c>
      <c r="X951" s="54">
        <f t="shared" si="373"/>
        <v>2.755270536375753</v>
      </c>
      <c r="Y951" s="54">
        <f t="shared" si="373"/>
        <v>2.7662304979128387</v>
      </c>
      <c r="Z951" s="54">
        <f t="shared" si="373"/>
        <v>2.7739264461347348</v>
      </c>
      <c r="AA951" s="54">
        <f t="shared" si="373"/>
        <v>2.7785401775224692</v>
      </c>
      <c r="AB951" s="54">
        <f t="shared" si="373"/>
        <v>2.7802731551418725</v>
      </c>
      <c r="AC951" s="54">
        <f t="shared" ref="AC951:AL960" si="374">IFERROR($C951 + $D951 * (1 - EXP(-AC$9 / $G951)) / (AC$9 / $G951)+ $E951 * ((1 - EXP(-AC$9 / $G951)) / (AC$9 / $G951) - EXP(-AC$9 / $G951))+ $F951 * ((1 - EXP(-AC$9 / $H951)) / (AC$9 / $H951) - EXP(-AC$9 / $H951)),"n.a")</f>
        <v>2.7793356481167306</v>
      </c>
      <c r="AD951" s="54">
        <f t="shared" si="374"/>
        <v>2.7759394222660805</v>
      </c>
      <c r="AE951" s="54">
        <f t="shared" si="374"/>
        <v>2.7702928489835661</v>
      </c>
      <c r="AF951" s="54">
        <f t="shared" si="374"/>
        <v>2.7625976814417461</v>
      </c>
      <c r="AG951" s="54">
        <f t="shared" si="374"/>
        <v>2.7530469913667881</v>
      </c>
      <c r="AH951" s="54">
        <f t="shared" si="374"/>
        <v>2.7418239189641356</v>
      </c>
      <c r="AI951" s="54">
        <f t="shared" si="374"/>
        <v>2.729100994519007</v>
      </c>
      <c r="AJ951" s="54">
        <f t="shared" si="374"/>
        <v>2.7150398618364262</v>
      </c>
      <c r="AK951" s="54">
        <f t="shared" si="374"/>
        <v>2.6997912828720141</v>
      </c>
      <c r="AL951" s="54">
        <f t="shared" si="374"/>
        <v>2.6834953371397647</v>
      </c>
      <c r="AN951" s="55">
        <f t="shared" si="354"/>
        <v>1.9159999999999955E-2</v>
      </c>
      <c r="AO951" s="55">
        <f t="shared" si="355"/>
        <v>-4.3000000000000149E-2</v>
      </c>
      <c r="AP951" s="55">
        <f t="shared" si="356"/>
        <v>6.2240000000000073E-2</v>
      </c>
      <c r="AQ951" s="55">
        <f t="shared" si="357"/>
        <v>-1.2140000000000484E-2</v>
      </c>
      <c r="AR951" s="55">
        <f t="shared" si="358"/>
        <v>3.1100000000000572E-3</v>
      </c>
      <c r="AS951" s="55">
        <f t="shared" si="359"/>
        <v>-4.5099999999999696E-2</v>
      </c>
    </row>
    <row r="952" spans="1:45" ht="13.5" customHeight="1">
      <c r="A952" s="51">
        <v>942</v>
      </c>
      <c r="B952" s="52">
        <v>45176</v>
      </c>
      <c r="C952" s="53">
        <v>0.73997000000000002</v>
      </c>
      <c r="D952" s="53">
        <v>2.5029699999999999</v>
      </c>
      <c r="E952" s="53">
        <v>3.6383999999999999</v>
      </c>
      <c r="F952" s="53">
        <v>6.1190100000000003</v>
      </c>
      <c r="G952" s="53">
        <v>0.76614000000000004</v>
      </c>
      <c r="H952" s="53">
        <v>13.228630000000001</v>
      </c>
      <c r="I952" s="54">
        <f t="shared" si="372"/>
        <v>3.4030783013609125</v>
      </c>
      <c r="J952" s="54">
        <f t="shared" si="372"/>
        <v>3.0706924976005907</v>
      </c>
      <c r="K952" s="54">
        <f t="shared" si="372"/>
        <v>2.8019468841180259</v>
      </c>
      <c r="L952" s="54">
        <f t="shared" si="372"/>
        <v>2.6484196080983913</v>
      </c>
      <c r="M952" s="54">
        <f t="shared" si="372"/>
        <v>2.5767469304076522</v>
      </c>
      <c r="N952" s="54">
        <f t="shared" si="372"/>
        <v>2.5539743836774429</v>
      </c>
      <c r="O952" s="54">
        <f t="shared" si="372"/>
        <v>2.5584568601271531</v>
      </c>
      <c r="P952" s="54">
        <f t="shared" si="372"/>
        <v>2.5772682857652631</v>
      </c>
      <c r="Q952" s="54">
        <f t="shared" si="372"/>
        <v>2.6028526683666229</v>
      </c>
      <c r="R952" s="54">
        <f t="shared" si="372"/>
        <v>2.630786114136614</v>
      </c>
      <c r="S952" s="54">
        <f t="shared" si="373"/>
        <v>2.6584678188019977</v>
      </c>
      <c r="T952" s="54">
        <f t="shared" si="373"/>
        <v>2.684376946083364</v>
      </c>
      <c r="U952" s="54">
        <f t="shared" si="373"/>
        <v>2.7076474207557926</v>
      </c>
      <c r="V952" s="54">
        <f t="shared" si="373"/>
        <v>2.7278188842066915</v>
      </c>
      <c r="W952" s="54">
        <f t="shared" si="373"/>
        <v>2.7446866151039266</v>
      </c>
      <c r="X952" s="54">
        <f t="shared" si="373"/>
        <v>2.7582084895524774</v>
      </c>
      <c r="Y952" s="54">
        <f t="shared" si="373"/>
        <v>2.7684458090911321</v>
      </c>
      <c r="Z952" s="54">
        <f t="shared" si="373"/>
        <v>2.7755248459959772</v>
      </c>
      <c r="AA952" s="54">
        <f t="shared" si="373"/>
        <v>2.7796114183575567</v>
      </c>
      <c r="AB952" s="54">
        <f t="shared" si="373"/>
        <v>2.780893866311795</v>
      </c>
      <c r="AC952" s="54">
        <f t="shared" si="374"/>
        <v>2.779571563925967</v>
      </c>
      <c r="AD952" s="54">
        <f t="shared" si="374"/>
        <v>2.7758471470494221</v>
      </c>
      <c r="AE952" s="54">
        <f t="shared" si="374"/>
        <v>2.7699212748254189</v>
      </c>
      <c r="AF952" s="54">
        <f t="shared" si="374"/>
        <v>2.7619891408777413</v>
      </c>
      <c r="AG952" s="54">
        <f t="shared" si="374"/>
        <v>2.7522382048507641</v>
      </c>
      <c r="AH952" s="54">
        <f t="shared" si="374"/>
        <v>2.7408467812056183</v>
      </c>
      <c r="AI952" s="54">
        <f t="shared" si="374"/>
        <v>2.72798323272024</v>
      </c>
      <c r="AJ952" s="54">
        <f t="shared" si="374"/>
        <v>2.7138055909099155</v>
      </c>
      <c r="AK952" s="54">
        <f t="shared" si="374"/>
        <v>2.6984614769325783</v>
      </c>
      <c r="AL952" s="54">
        <f t="shared" si="374"/>
        <v>2.6820882322939079</v>
      </c>
      <c r="AN952" s="55">
        <f t="shared" si="354"/>
        <v>-3.7999999999993594E-4</v>
      </c>
      <c r="AO952" s="55">
        <f t="shared" si="355"/>
        <v>1.1600000000000055E-2</v>
      </c>
      <c r="AP952" s="55">
        <f t="shared" si="356"/>
        <v>-6.4220000000000166E-2</v>
      </c>
      <c r="AQ952" s="55">
        <f t="shared" si="357"/>
        <v>-2.7909999999999435E-2</v>
      </c>
      <c r="AR952" s="55">
        <f t="shared" si="358"/>
        <v>3.7760000000000016E-2</v>
      </c>
      <c r="AS952" s="55">
        <f t="shared" si="359"/>
        <v>2.4950000000000472E-2</v>
      </c>
    </row>
    <row r="953" spans="1:45" ht="13.5" customHeight="1">
      <c r="A953" s="51">
        <v>943</v>
      </c>
      <c r="B953" s="52">
        <v>45177</v>
      </c>
      <c r="C953" s="53">
        <v>0.71587999999999996</v>
      </c>
      <c r="D953" s="53">
        <v>2.5524800000000001</v>
      </c>
      <c r="E953" s="53">
        <v>3.58602</v>
      </c>
      <c r="F953" s="53">
        <v>6.1302700000000003</v>
      </c>
      <c r="G953" s="53">
        <v>0.76436999999999999</v>
      </c>
      <c r="H953" s="53">
        <v>13.28213</v>
      </c>
      <c r="I953" s="54">
        <f t="shared" si="372"/>
        <v>3.3900009619214457</v>
      </c>
      <c r="J953" s="54">
        <f t="shared" si="372"/>
        <v>3.0462768513656573</v>
      </c>
      <c r="K953" s="54">
        <f t="shared" si="372"/>
        <v>2.7746038378747873</v>
      </c>
      <c r="L953" s="54">
        <f t="shared" si="372"/>
        <v>2.6206075603672736</v>
      </c>
      <c r="M953" s="54">
        <f t="shared" si="372"/>
        <v>2.5491279345220104</v>
      </c>
      <c r="N953" s="54">
        <f t="shared" si="372"/>
        <v>2.5267010672106878</v>
      </c>
      <c r="O953" s="54">
        <f t="shared" si="372"/>
        <v>2.5315516191483098</v>
      </c>
      <c r="P953" s="54">
        <f t="shared" si="372"/>
        <v>2.5507274475639625</v>
      </c>
      <c r="Q953" s="54">
        <f t="shared" si="372"/>
        <v>2.5766714059464486</v>
      </c>
      <c r="R953" s="54">
        <f t="shared" si="372"/>
        <v>2.6049622712128615</v>
      </c>
      <c r="S953" s="54">
        <f t="shared" si="373"/>
        <v>2.6330010351723088</v>
      </c>
      <c r="T953" s="54">
        <f t="shared" si="373"/>
        <v>2.6592672982665873</v>
      </c>
      <c r="U953" s="54">
        <f t="shared" si="373"/>
        <v>2.6828944413938896</v>
      </c>
      <c r="V953" s="54">
        <f t="shared" si="373"/>
        <v>2.7034209958012037</v>
      </c>
      <c r="W953" s="54">
        <f t="shared" si="373"/>
        <v>2.7206408624101286</v>
      </c>
      <c r="X953" s="54">
        <f t="shared" si="373"/>
        <v>2.7345104626628145</v>
      </c>
      <c r="Y953" s="54">
        <f t="shared" si="373"/>
        <v>2.7450896812621375</v>
      </c>
      <c r="Z953" s="54">
        <f t="shared" si="373"/>
        <v>2.7525034770245789</v>
      </c>
      <c r="AA953" s="54">
        <f t="shared" si="373"/>
        <v>2.7569164925297711</v>
      </c>
      <c r="AB953" s="54">
        <f t="shared" si="373"/>
        <v>2.7585160456283582</v>
      </c>
      <c r="AC953" s="54">
        <f t="shared" si="374"/>
        <v>2.75750064468681</v>
      </c>
      <c r="AD953" s="54">
        <f t="shared" si="374"/>
        <v>2.7540722125447785</v>
      </c>
      <c r="AE953" s="54">
        <f t="shared" si="374"/>
        <v>2.7484308398528068</v>
      </c>
      <c r="AF953" s="54">
        <f t="shared" si="374"/>
        <v>2.7407712857093145</v>
      </c>
      <c r="AG953" s="54">
        <f t="shared" si="374"/>
        <v>2.7312806975017554</v>
      </c>
      <c r="AH953" s="54">
        <f t="shared" si="374"/>
        <v>2.7201371876424956</v>
      </c>
      <c r="AI953" s="54">
        <f t="shared" si="374"/>
        <v>2.7075090151486458</v>
      </c>
      <c r="AJ953" s="54">
        <f t="shared" si="374"/>
        <v>2.69355419459484</v>
      </c>
      <c r="AK953" s="54">
        <f t="shared" si="374"/>
        <v>2.6784204061898134</v>
      </c>
      <c r="AL953" s="54">
        <f t="shared" si="374"/>
        <v>2.6622451163944918</v>
      </c>
      <c r="AN953" s="55">
        <f t="shared" si="354"/>
        <v>-2.4090000000000056E-2</v>
      </c>
      <c r="AO953" s="55">
        <f t="shared" si="355"/>
        <v>4.9510000000000165E-2</v>
      </c>
      <c r="AP953" s="55">
        <f t="shared" si="356"/>
        <v>-5.2379999999999871E-2</v>
      </c>
      <c r="AQ953" s="55">
        <f t="shared" si="357"/>
        <v>1.1260000000000048E-2</v>
      </c>
      <c r="AR953" s="55">
        <f t="shared" si="358"/>
        <v>-1.7700000000000493E-3</v>
      </c>
      <c r="AS953" s="55">
        <f t="shared" si="359"/>
        <v>5.3499999999999659E-2</v>
      </c>
    </row>
    <row r="954" spans="1:45" ht="13.5" customHeight="1">
      <c r="A954" s="51">
        <v>944</v>
      </c>
      <c r="B954" s="52">
        <v>45180</v>
      </c>
      <c r="C954" s="53">
        <v>0.73839999999999995</v>
      </c>
      <c r="D954" s="53">
        <v>2.5629300000000002</v>
      </c>
      <c r="E954" s="53">
        <v>3.47878</v>
      </c>
      <c r="F954" s="53">
        <v>6.1132</v>
      </c>
      <c r="G954" s="53">
        <v>0.78315999999999997</v>
      </c>
      <c r="H954" s="53">
        <v>13.69534</v>
      </c>
      <c r="I954" s="54">
        <f t="shared" si="372"/>
        <v>3.3927021000605513</v>
      </c>
      <c r="J954" s="54">
        <f t="shared" si="372"/>
        <v>3.0547719157488871</v>
      </c>
      <c r="K954" s="54">
        <f t="shared" si="372"/>
        <v>2.7852756068645772</v>
      </c>
      <c r="L954" s="54">
        <f t="shared" si="372"/>
        <v>2.6296527205426656</v>
      </c>
      <c r="M954" s="54">
        <f t="shared" si="372"/>
        <v>2.5554004109477471</v>
      </c>
      <c r="N954" s="54">
        <f t="shared" si="372"/>
        <v>2.530379180926734</v>
      </c>
      <c r="O954" s="54">
        <f t="shared" si="372"/>
        <v>2.533237212453614</v>
      </c>
      <c r="P954" s="54">
        <f t="shared" si="372"/>
        <v>2.5510784107928703</v>
      </c>
      <c r="Q954" s="54">
        <f t="shared" si="372"/>
        <v>2.5762847631392556</v>
      </c>
      <c r="R954" s="54">
        <f t="shared" si="372"/>
        <v>2.6043491968563233</v>
      </c>
      <c r="S954" s="54">
        <f t="shared" si="373"/>
        <v>2.6325902517267434</v>
      </c>
      <c r="T954" s="54">
        <f t="shared" si="373"/>
        <v>2.6594151222871254</v>
      </c>
      <c r="U954" s="54">
        <f t="shared" si="373"/>
        <v>2.6838950172180249</v>
      </c>
      <c r="V954" s="54">
        <f t="shared" si="373"/>
        <v>2.705515210104823</v>
      </c>
      <c r="W954" s="54">
        <f t="shared" si="373"/>
        <v>2.7240238481903383</v>
      </c>
      <c r="X954" s="54">
        <f t="shared" si="373"/>
        <v>2.7393379166082084</v>
      </c>
      <c r="Y954" s="54">
        <f t="shared" si="373"/>
        <v>2.751483232568205</v>
      </c>
      <c r="Z954" s="54">
        <f t="shared" si="373"/>
        <v>2.7605552974480139</v>
      </c>
      <c r="AA954" s="54">
        <f t="shared" si="373"/>
        <v>2.7666932893951932</v>
      </c>
      <c r="AB954" s="54">
        <f t="shared" si="373"/>
        <v>2.7700625432267296</v>
      </c>
      <c r="AC954" s="54">
        <f t="shared" si="374"/>
        <v>2.7708426340093739</v>
      </c>
      <c r="AD954" s="54">
        <f t="shared" si="374"/>
        <v>2.7692192315564377</v>
      </c>
      <c r="AE954" s="54">
        <f t="shared" si="374"/>
        <v>2.7653785339875627</v>
      </c>
      <c r="AF954" s="54">
        <f t="shared" si="374"/>
        <v>2.7595034892135883</v>
      </c>
      <c r="AG954" s="54">
        <f t="shared" si="374"/>
        <v>2.7517712695147667</v>
      </c>
      <c r="AH954" s="54">
        <f t="shared" si="374"/>
        <v>2.742351631749731</v>
      </c>
      <c r="AI954" s="54">
        <f t="shared" si="374"/>
        <v>2.7314059070977876</v>
      </c>
      <c r="AJ954" s="54">
        <f t="shared" si="374"/>
        <v>2.719086439609649</v>
      </c>
      <c r="AK954" s="54">
        <f t="shared" si="374"/>
        <v>2.7055363446464895</v>
      </c>
      <c r="AL954" s="54">
        <f t="shared" si="374"/>
        <v>2.6908894943932808</v>
      </c>
      <c r="AN954" s="55">
        <f t="shared" si="354"/>
        <v>2.2519999999999984E-2</v>
      </c>
      <c r="AO954" s="55">
        <f t="shared" si="355"/>
        <v>1.045000000000007E-2</v>
      </c>
      <c r="AP954" s="55">
        <f t="shared" si="356"/>
        <v>-0.10724</v>
      </c>
      <c r="AQ954" s="55">
        <f t="shared" si="357"/>
        <v>-1.7070000000000363E-2</v>
      </c>
      <c r="AR954" s="55">
        <f t="shared" si="358"/>
        <v>1.8789999999999973E-2</v>
      </c>
      <c r="AS954" s="55">
        <f t="shared" si="359"/>
        <v>0.41320999999999941</v>
      </c>
    </row>
    <row r="955" spans="1:45" ht="13.5" customHeight="1">
      <c r="A955" s="51">
        <v>945</v>
      </c>
      <c r="B955" s="52">
        <v>45181</v>
      </c>
      <c r="C955" s="53">
        <v>0.73902000000000001</v>
      </c>
      <c r="D955" s="53">
        <v>2.5998600000000001</v>
      </c>
      <c r="E955" s="53">
        <v>3.4538199999999999</v>
      </c>
      <c r="F955" s="53">
        <v>6.1208900000000002</v>
      </c>
      <c r="G955" s="53">
        <v>0.78008</v>
      </c>
      <c r="H955" s="53">
        <v>13.24982</v>
      </c>
      <c r="I955" s="54">
        <f t="shared" si="372"/>
        <v>3.4121339467274838</v>
      </c>
      <c r="J955" s="54">
        <f t="shared" si="372"/>
        <v>3.070394939061857</v>
      </c>
      <c r="K955" s="54">
        <f t="shared" si="372"/>
        <v>2.8024035767388904</v>
      </c>
      <c r="L955" s="54">
        <f t="shared" si="372"/>
        <v>2.6495545895391128</v>
      </c>
      <c r="M955" s="54">
        <f t="shared" si="372"/>
        <v>2.5778916543823938</v>
      </c>
      <c r="N955" s="54">
        <f t="shared" si="372"/>
        <v>2.5548568075175204</v>
      </c>
      <c r="O955" s="54">
        <f t="shared" si="372"/>
        <v>2.559040223503203</v>
      </c>
      <c r="P955" s="54">
        <f t="shared" si="372"/>
        <v>2.5775980113488939</v>
      </c>
      <c r="Q955" s="54">
        <f t="shared" si="372"/>
        <v>2.6029901580002304</v>
      </c>
      <c r="R955" s="54">
        <f t="shared" si="372"/>
        <v>2.6307873889240669</v>
      </c>
      <c r="S955" s="54">
        <f t="shared" si="373"/>
        <v>2.6583789717369823</v>
      </c>
      <c r="T955" s="54">
        <f t="shared" si="373"/>
        <v>2.6842347073337938</v>
      </c>
      <c r="U955" s="54">
        <f t="shared" si="373"/>
        <v>2.7074808114377866</v>
      </c>
      <c r="V955" s="54">
        <f t="shared" si="373"/>
        <v>2.7276507956719298</v>
      </c>
      <c r="W955" s="54">
        <f t="shared" si="373"/>
        <v>2.7445350766025518</v>
      </c>
      <c r="X955" s="54">
        <f t="shared" si="373"/>
        <v>2.7580876421677729</v>
      </c>
      <c r="Y955" s="54">
        <f t="shared" si="373"/>
        <v>2.7683666520690919</v>
      </c>
      <c r="Z955" s="54">
        <f t="shared" si="373"/>
        <v>2.7754958155710208</v>
      </c>
      <c r="AA955" s="54">
        <f t="shared" si="373"/>
        <v>2.7796388439971684</v>
      </c>
      <c r="AB955" s="54">
        <f t="shared" si="373"/>
        <v>2.780982336177146</v>
      </c>
      <c r="AC955" s="54">
        <f t="shared" si="374"/>
        <v>2.7797242218596843</v>
      </c>
      <c r="AD955" s="54">
        <f t="shared" si="374"/>
        <v>2.7760659368966811</v>
      </c>
      <c r="AE955" s="54">
        <f t="shared" si="374"/>
        <v>2.7702071434781828</v>
      </c>
      <c r="AF955" s="54">
        <f t="shared" si="374"/>
        <v>2.7623422084111171</v>
      </c>
      <c r="AG955" s="54">
        <f t="shared" si="374"/>
        <v>2.752657908023286</v>
      </c>
      <c r="AH955" s="54">
        <f t="shared" si="374"/>
        <v>2.7413319951134842</v>
      </c>
      <c r="AI955" s="54">
        <f t="shared" si="374"/>
        <v>2.7285323743291765</v>
      </c>
      <c r="AJ955" s="54">
        <f t="shared" si="374"/>
        <v>2.7144167074069325</v>
      </c>
      <c r="AK955" s="54">
        <f t="shared" si="374"/>
        <v>2.699132321257192</v>
      </c>
      <c r="AL955" s="54">
        <f t="shared" si="374"/>
        <v>2.6828163277665764</v>
      </c>
      <c r="AN955" s="55">
        <f t="shared" si="354"/>
        <v>6.2000000000006494E-4</v>
      </c>
      <c r="AO955" s="55">
        <f t="shared" si="355"/>
        <v>3.6929999999999907E-2</v>
      </c>
      <c r="AP955" s="55">
        <f t="shared" si="356"/>
        <v>-2.4960000000000093E-2</v>
      </c>
      <c r="AQ955" s="55">
        <f t="shared" si="357"/>
        <v>7.6900000000001967E-3</v>
      </c>
      <c r="AR955" s="55">
        <f t="shared" si="358"/>
        <v>-3.0799999999999716E-3</v>
      </c>
      <c r="AS955" s="55">
        <f t="shared" si="359"/>
        <v>-0.44552000000000014</v>
      </c>
    </row>
    <row r="956" spans="1:45" ht="13.5" customHeight="1">
      <c r="A956" s="51">
        <v>946</v>
      </c>
      <c r="B956" s="52">
        <v>45182</v>
      </c>
      <c r="C956" s="53">
        <v>1.0343800000000001</v>
      </c>
      <c r="D956" s="53">
        <v>2.1065900000000002</v>
      </c>
      <c r="E956" s="53">
        <v>4.0135800000000001</v>
      </c>
      <c r="F956" s="53">
        <v>5.3370100000000003</v>
      </c>
      <c r="G956" s="53">
        <v>0.66624000000000005</v>
      </c>
      <c r="H956" s="53">
        <v>13.270910000000001</v>
      </c>
      <c r="I956" s="54">
        <f t="shared" si="372"/>
        <v>3.4995088618289336</v>
      </c>
      <c r="J956" s="54">
        <f t="shared" si="372"/>
        <v>3.1363296227761319</v>
      </c>
      <c r="K956" s="54">
        <f t="shared" si="372"/>
        <v>2.8536230164857885</v>
      </c>
      <c r="L956" s="54">
        <f t="shared" si="372"/>
        <v>2.700912060510289</v>
      </c>
      <c r="M956" s="54">
        <f t="shared" si="372"/>
        <v>2.6324460345657688</v>
      </c>
      <c r="N956" s="54">
        <f t="shared" si="372"/>
        <v>2.6110880778181378</v>
      </c>
      <c r="O956" s="54">
        <f t="shared" si="372"/>
        <v>2.6148672155457886</v>
      </c>
      <c r="P956" s="54">
        <f t="shared" si="372"/>
        <v>2.6315139736342683</v>
      </c>
      <c r="Q956" s="54">
        <f t="shared" si="372"/>
        <v>2.6541470231196427</v>
      </c>
      <c r="R956" s="54">
        <f t="shared" si="372"/>
        <v>2.6788322694935407</v>
      </c>
      <c r="S956" s="54">
        <f t="shared" si="373"/>
        <v>2.7032862612408541</v>
      </c>
      <c r="T956" s="54">
        <f t="shared" si="373"/>
        <v>2.726182422458729</v>
      </c>
      <c r="U956" s="54">
        <f t="shared" si="373"/>
        <v>2.7467677787445126</v>
      </c>
      <c r="V956" s="54">
        <f t="shared" si="373"/>
        <v>2.7646428255812427</v>
      </c>
      <c r="W956" s="54">
        <f t="shared" si="373"/>
        <v>2.7796302214568716</v>
      </c>
      <c r="X956" s="54">
        <f t="shared" si="373"/>
        <v>2.7916937913700437</v>
      </c>
      <c r="Y956" s="54">
        <f t="shared" si="373"/>
        <v>2.8008871311509145</v>
      </c>
      <c r="Z956" s="54">
        <f t="shared" si="373"/>
        <v>2.8073202374280357</v>
      </c>
      <c r="AA956" s="54">
        <f t="shared" si="373"/>
        <v>2.8111374507500351</v>
      </c>
      <c r="AB956" s="54">
        <f t="shared" si="373"/>
        <v>2.8125026864645277</v>
      </c>
      <c r="AC956" s="54">
        <f t="shared" si="374"/>
        <v>2.8115894660249534</v>
      </c>
      <c r="AD956" s="54">
        <f t="shared" si="374"/>
        <v>2.8085741705258824</v>
      </c>
      <c r="AE956" s="54">
        <f t="shared" si="374"/>
        <v>2.8036314914222178</v>
      </c>
      <c r="AF956" s="54">
        <f t="shared" si="374"/>
        <v>2.7969313987998907</v>
      </c>
      <c r="AG956" s="54">
        <f t="shared" si="374"/>
        <v>2.7886371683318991</v>
      </c>
      <c r="AH956" s="54">
        <f t="shared" si="374"/>
        <v>2.7789041521325988</v>
      </c>
      <c r="AI956" s="54">
        <f t="shared" si="374"/>
        <v>2.7678790745379631</v>
      </c>
      <c r="AJ956" s="54">
        <f t="shared" si="374"/>
        <v>2.755699698646179</v>
      </c>
      <c r="AK956" s="54">
        <f t="shared" si="374"/>
        <v>2.7424947539608437</v>
      </c>
      <c r="AL956" s="54">
        <f t="shared" si="374"/>
        <v>2.7283840464696203</v>
      </c>
      <c r="AN956" s="55">
        <f t="shared" si="354"/>
        <v>0.29536000000000007</v>
      </c>
      <c r="AO956" s="55">
        <f t="shared" si="355"/>
        <v>-0.49326999999999988</v>
      </c>
      <c r="AP956" s="55">
        <f t="shared" si="356"/>
        <v>0.55976000000000026</v>
      </c>
      <c r="AQ956" s="55">
        <f t="shared" si="357"/>
        <v>-0.78387999999999991</v>
      </c>
      <c r="AR956" s="55">
        <f t="shared" si="358"/>
        <v>-0.11383999999999994</v>
      </c>
      <c r="AS956" s="55">
        <f t="shared" si="359"/>
        <v>2.1090000000000941E-2</v>
      </c>
    </row>
    <row r="957" spans="1:45" ht="13.5" customHeight="1">
      <c r="A957" s="51">
        <v>947</v>
      </c>
      <c r="B957" s="52">
        <v>45183</v>
      </c>
      <c r="C957" s="53">
        <v>0.88126000000000004</v>
      </c>
      <c r="D957" s="53">
        <v>2.3485499999999999</v>
      </c>
      <c r="E957" s="53">
        <v>3.9839199999999999</v>
      </c>
      <c r="F957" s="53">
        <v>5.6593400000000003</v>
      </c>
      <c r="G957" s="53">
        <v>0.70350000000000001</v>
      </c>
      <c r="H957" s="53">
        <v>13.087440000000001</v>
      </c>
      <c r="I957" s="54">
        <f t="shared" si="372"/>
        <v>3.5048657630974724</v>
      </c>
      <c r="J957" s="54">
        <f t="shared" si="372"/>
        <v>3.1376594705116259</v>
      </c>
      <c r="K957" s="54">
        <f t="shared" si="372"/>
        <v>2.8468674526169861</v>
      </c>
      <c r="L957" s="54">
        <f t="shared" si="372"/>
        <v>2.6849649272754905</v>
      </c>
      <c r="M957" s="54">
        <f t="shared" si="372"/>
        <v>2.6096939418681453</v>
      </c>
      <c r="N957" s="54">
        <f t="shared" si="372"/>
        <v>2.5841580754460347</v>
      </c>
      <c r="O957" s="54">
        <f t="shared" si="372"/>
        <v>2.5856473144367911</v>
      </c>
      <c r="P957" s="54">
        <f t="shared" si="372"/>
        <v>2.6011618992896413</v>
      </c>
      <c r="Q957" s="54">
        <f t="shared" si="372"/>
        <v>2.6233035531124553</v>
      </c>
      <c r="R957" s="54">
        <f t="shared" si="372"/>
        <v>2.6478086539175854</v>
      </c>
      <c r="S957" s="54">
        <f t="shared" si="373"/>
        <v>2.6721920944966335</v>
      </c>
      <c r="T957" s="54">
        <f t="shared" si="373"/>
        <v>2.6950067001969646</v>
      </c>
      <c r="U957" s="54">
        <f t="shared" si="373"/>
        <v>2.7154293860479095</v>
      </c>
      <c r="V957" s="54">
        <f t="shared" si="373"/>
        <v>2.7330220646481829</v>
      </c>
      <c r="W957" s="54">
        <f t="shared" si="373"/>
        <v>2.7475886429000163</v>
      </c>
      <c r="X957" s="54">
        <f t="shared" si="373"/>
        <v>2.7590867216623431</v>
      </c>
      <c r="Y957" s="54">
        <f t="shared" si="373"/>
        <v>2.7675715581521634</v>
      </c>
      <c r="Z957" s="54">
        <f t="shared" si="373"/>
        <v>2.7731596944112864</v>
      </c>
      <c r="AA957" s="54">
        <f t="shared" si="373"/>
        <v>2.7760049318089708</v>
      </c>
      <c r="AB957" s="54">
        <f t="shared" si="373"/>
        <v>2.7762822578711521</v>
      </c>
      <c r="AC957" s="54">
        <f t="shared" si="374"/>
        <v>2.7741770096389802</v>
      </c>
      <c r="AD957" s="54">
        <f t="shared" si="374"/>
        <v>2.7698775503288493</v>
      </c>
      <c r="AE957" s="54">
        <f t="shared" si="374"/>
        <v>2.7635703401816478</v>
      </c>
      <c r="AF957" s="54">
        <f t="shared" si="374"/>
        <v>2.7554366596587068</v>
      </c>
      <c r="AG957" s="54">
        <f t="shared" si="374"/>
        <v>2.7456504842652869</v>
      </c>
      <c r="AH957" s="54">
        <f t="shared" si="374"/>
        <v>2.7343771676344018</v>
      </c>
      <c r="AI957" s="54">
        <f t="shared" si="374"/>
        <v>2.7217726941316349</v>
      </c>
      <c r="AJ957" s="54">
        <f t="shared" si="374"/>
        <v>2.7079833329969478</v>
      </c>
      <c r="AK957" s="54">
        <f t="shared" si="374"/>
        <v>2.6931455746219575</v>
      </c>
      <c r="AL957" s="54">
        <f t="shared" si="374"/>
        <v>2.6773862633793777</v>
      </c>
      <c r="AN957" s="55">
        <f t="shared" si="354"/>
        <v>-0.15312000000000003</v>
      </c>
      <c r="AO957" s="55">
        <f t="shared" si="355"/>
        <v>0.24195999999999973</v>
      </c>
      <c r="AP957" s="55">
        <f t="shared" si="356"/>
        <v>-2.9660000000000242E-2</v>
      </c>
      <c r="AQ957" s="55">
        <f t="shared" si="357"/>
        <v>0.32233000000000001</v>
      </c>
      <c r="AR957" s="55">
        <f t="shared" si="358"/>
        <v>3.725999999999996E-2</v>
      </c>
      <c r="AS957" s="55">
        <f t="shared" si="359"/>
        <v>-0.1834699999999998</v>
      </c>
    </row>
    <row r="958" spans="1:45" ht="13.5" customHeight="1">
      <c r="A958" s="51">
        <v>948</v>
      </c>
      <c r="B958" s="52">
        <v>45184</v>
      </c>
      <c r="C958" s="53">
        <v>0.79257999999999995</v>
      </c>
      <c r="D958" s="53">
        <v>2.4854400000000001</v>
      </c>
      <c r="E958" s="53">
        <v>4.1597799999999996</v>
      </c>
      <c r="F958" s="53">
        <v>6.03179</v>
      </c>
      <c r="G958" s="53">
        <v>0.70430000000000004</v>
      </c>
      <c r="H958" s="53">
        <v>13.40917</v>
      </c>
      <c r="I958" s="54">
        <f t="shared" si="372"/>
        <v>3.5497703071651432</v>
      </c>
      <c r="J958" s="54">
        <f t="shared" si="372"/>
        <v>3.160322068713969</v>
      </c>
      <c r="K958" s="54">
        <f t="shared" si="372"/>
        <v>2.8539045841520911</v>
      </c>
      <c r="L958" s="54">
        <f t="shared" si="372"/>
        <v>2.6836871458066502</v>
      </c>
      <c r="M958" s="54">
        <f t="shared" si="372"/>
        <v>2.6049175737701598</v>
      </c>
      <c r="N958" s="54">
        <f t="shared" si="372"/>
        <v>2.5787399097748338</v>
      </c>
      <c r="O958" s="54">
        <f t="shared" si="372"/>
        <v>2.581240026776201</v>
      </c>
      <c r="P958" s="54">
        <f t="shared" si="372"/>
        <v>2.5987118235587308</v>
      </c>
      <c r="Q958" s="54">
        <f t="shared" si="372"/>
        <v>2.6233383212812154</v>
      </c>
      <c r="R958" s="54">
        <f t="shared" si="372"/>
        <v>2.6506004279512352</v>
      </c>
      <c r="S958" s="54">
        <f t="shared" si="373"/>
        <v>2.6778522056558387</v>
      </c>
      <c r="T958" s="54">
        <f t="shared" si="373"/>
        <v>2.7035425285959387</v>
      </c>
      <c r="U958" s="54">
        <f t="shared" si="373"/>
        <v>2.7267799091168961</v>
      </c>
      <c r="V958" s="54">
        <f t="shared" si="373"/>
        <v>2.7470809081447332</v>
      </c>
      <c r="W958" s="54">
        <f t="shared" si="373"/>
        <v>2.7642195199684463</v>
      </c>
      <c r="X958" s="54">
        <f t="shared" si="373"/>
        <v>2.7781340594795916</v>
      </c>
      <c r="Y958" s="54">
        <f t="shared" si="373"/>
        <v>2.7888679765904389</v>
      </c>
      <c r="Z958" s="54">
        <f t="shared" si="373"/>
        <v>2.7965313618586691</v>
      </c>
      <c r="AA958" s="54">
        <f t="shared" si="373"/>
        <v>2.8012754504783768</v>
      </c>
      <c r="AB958" s="54">
        <f t="shared" si="373"/>
        <v>2.8032755061866448</v>
      </c>
      <c r="AC958" s="54">
        <f t="shared" si="374"/>
        <v>2.8027192295912027</v>
      </c>
      <c r="AD958" s="54">
        <f t="shared" si="374"/>
        <v>2.799798878392596</v>
      </c>
      <c r="AE958" s="54">
        <f t="shared" si="374"/>
        <v>2.7947059218329966</v>
      </c>
      <c r="AF958" s="54">
        <f t="shared" si="374"/>
        <v>2.7876274482288546</v>
      </c>
      <c r="AG958" s="54">
        <f t="shared" si="374"/>
        <v>2.7787437979228145</v>
      </c>
      <c r="AH958" s="54">
        <f t="shared" si="374"/>
        <v>2.76822705944616</v>
      </c>
      <c r="AI958" s="54">
        <f t="shared" si="374"/>
        <v>2.7562401767356195</v>
      </c>
      <c r="AJ958" s="54">
        <f t="shared" si="374"/>
        <v>2.7429364897034865</v>
      </c>
      <c r="AK958" s="54">
        <f t="shared" si="374"/>
        <v>2.7284595816103021</v>
      </c>
      <c r="AL958" s="54">
        <f t="shared" si="374"/>
        <v>2.7129433423189475</v>
      </c>
      <c r="AN958" s="55">
        <f t="shared" si="354"/>
        <v>-8.8680000000000092E-2</v>
      </c>
      <c r="AO958" s="55">
        <f t="shared" si="355"/>
        <v>0.13689000000000018</v>
      </c>
      <c r="AP958" s="55">
        <f t="shared" si="356"/>
        <v>0.17585999999999968</v>
      </c>
      <c r="AQ958" s="55">
        <f t="shared" si="357"/>
        <v>0.37244999999999973</v>
      </c>
      <c r="AR958" s="55">
        <f t="shared" si="358"/>
        <v>8.0000000000002292E-4</v>
      </c>
      <c r="AS958" s="55">
        <f t="shared" si="359"/>
        <v>0.32172999999999874</v>
      </c>
    </row>
    <row r="959" spans="1:45" ht="13.5" customHeight="1">
      <c r="A959" s="51">
        <v>949</v>
      </c>
      <c r="B959" s="52">
        <v>45187</v>
      </c>
      <c r="C959" s="53">
        <v>0.86675999999999997</v>
      </c>
      <c r="D959" s="53">
        <v>2.4165100000000002</v>
      </c>
      <c r="E959" s="53">
        <v>4.1467499999999999</v>
      </c>
      <c r="F959" s="53">
        <v>5.9364999999999997</v>
      </c>
      <c r="G959" s="53">
        <v>0.70140999999999998</v>
      </c>
      <c r="H959" s="53">
        <v>13.399979999999999</v>
      </c>
      <c r="I959" s="54">
        <f t="shared" si="372"/>
        <v>3.5780436479914228</v>
      </c>
      <c r="J959" s="54">
        <f t="shared" si="372"/>
        <v>3.1973526878244916</v>
      </c>
      <c r="K959" s="54">
        <f t="shared" si="372"/>
        <v>2.895602206743189</v>
      </c>
      <c r="L959" s="54">
        <f t="shared" si="372"/>
        <v>2.7279460792413435</v>
      </c>
      <c r="M959" s="54">
        <f t="shared" si="372"/>
        <v>2.6504442707536504</v>
      </c>
      <c r="N959" s="54">
        <f t="shared" si="372"/>
        <v>2.6247512694542916</v>
      </c>
      <c r="O959" s="54">
        <f t="shared" si="372"/>
        <v>2.6272808690725862</v>
      </c>
      <c r="P959" s="54">
        <f t="shared" si="372"/>
        <v>2.6445294239840056</v>
      </c>
      <c r="Q959" s="54">
        <f t="shared" si="372"/>
        <v>2.6688023071415685</v>
      </c>
      <c r="R959" s="54">
        <f t="shared" si="372"/>
        <v>2.6956540900449517</v>
      </c>
      <c r="S959" s="54">
        <f t="shared" si="373"/>
        <v>2.7224833191862396</v>
      </c>
      <c r="T959" s="54">
        <f t="shared" si="373"/>
        <v>2.7477657307997809</v>
      </c>
      <c r="U959" s="54">
        <f t="shared" si="373"/>
        <v>2.7706258630414706</v>
      </c>
      <c r="V959" s="54">
        <f t="shared" si="373"/>
        <v>2.7905895011598147</v>
      </c>
      <c r="W959" s="54">
        <f t="shared" si="373"/>
        <v>2.8074355159191273</v>
      </c>
      <c r="X959" s="54">
        <f t="shared" si="373"/>
        <v>2.8211042820243351</v>
      </c>
      <c r="Y959" s="54">
        <f t="shared" si="373"/>
        <v>2.8316394724049818</v>
      </c>
      <c r="Z959" s="54">
        <f t="shared" si="373"/>
        <v>2.8391502051362361</v>
      </c>
      <c r="AA959" s="54">
        <f t="shared" si="373"/>
        <v>2.8437859751520191</v>
      </c>
      <c r="AB959" s="54">
        <f t="shared" si="373"/>
        <v>2.8457198277547109</v>
      </c>
      <c r="AC959" s="54">
        <f t="shared" si="374"/>
        <v>2.8451369652147953</v>
      </c>
      <c r="AD959" s="54">
        <f t="shared" si="374"/>
        <v>2.8422270036855801</v>
      </c>
      <c r="AE959" s="54">
        <f t="shared" si="374"/>
        <v>2.8371787221236975</v>
      </c>
      <c r="AF959" s="54">
        <f t="shared" si="374"/>
        <v>2.8301765349322041</v>
      </c>
      <c r="AG959" s="54">
        <f t="shared" si="374"/>
        <v>2.8213981693635923</v>
      </c>
      <c r="AH959" s="54">
        <f t="shared" si="374"/>
        <v>2.8110131914602281</v>
      </c>
      <c r="AI959" s="54">
        <f t="shared" si="374"/>
        <v>2.7991821325546544</v>
      </c>
      <c r="AJ959" s="54">
        <f t="shared" si="374"/>
        <v>2.7860560415832785</v>
      </c>
      <c r="AK959" s="54">
        <f t="shared" si="374"/>
        <v>2.771776338775465</v>
      </c>
      <c r="AL959" s="54">
        <f t="shared" si="374"/>
        <v>2.7564748813224575</v>
      </c>
      <c r="AN959" s="55">
        <f t="shared" si="354"/>
        <v>7.4180000000000024E-2</v>
      </c>
      <c r="AO959" s="55">
        <f t="shared" si="355"/>
        <v>-6.8929999999999936E-2</v>
      </c>
      <c r="AP959" s="55">
        <f t="shared" si="356"/>
        <v>-1.3029999999999653E-2</v>
      </c>
      <c r="AQ959" s="55">
        <f t="shared" si="357"/>
        <v>-9.5290000000000319E-2</v>
      </c>
      <c r="AR959" s="55">
        <f t="shared" si="358"/>
        <v>-2.8900000000000592E-3</v>
      </c>
      <c r="AS959" s="55">
        <f t="shared" si="359"/>
        <v>-9.1900000000002535E-3</v>
      </c>
    </row>
    <row r="960" spans="1:45" ht="13.5" customHeight="1">
      <c r="A960" s="51">
        <v>950</v>
      </c>
      <c r="B960" s="52">
        <v>45188</v>
      </c>
      <c r="C960" s="53">
        <v>0.82496999999999998</v>
      </c>
      <c r="D960" s="53">
        <v>2.50366</v>
      </c>
      <c r="E960" s="53">
        <v>4.0876099999999997</v>
      </c>
      <c r="F960" s="53">
        <v>6.1070900000000004</v>
      </c>
      <c r="G960" s="53">
        <v>0.73218000000000005</v>
      </c>
      <c r="H960" s="53">
        <v>13.34408</v>
      </c>
      <c r="I960" s="54">
        <f t="shared" si="372"/>
        <v>3.5941021700216056</v>
      </c>
      <c r="J960" s="54">
        <f t="shared" si="372"/>
        <v>3.229071619846474</v>
      </c>
      <c r="K960" s="54">
        <f t="shared" si="372"/>
        <v>2.9307635793806313</v>
      </c>
      <c r="L960" s="54">
        <f t="shared" si="372"/>
        <v>2.760444452529299</v>
      </c>
      <c r="M960" s="54">
        <f t="shared" si="372"/>
        <v>2.6794911681185121</v>
      </c>
      <c r="N960" s="54">
        <f t="shared" si="372"/>
        <v>2.6511736705940177</v>
      </c>
      <c r="O960" s="54">
        <f t="shared" si="372"/>
        <v>2.6520224717819505</v>
      </c>
      <c r="P960" s="54">
        <f t="shared" si="372"/>
        <v>2.6682858252169446</v>
      </c>
      <c r="Q960" s="54">
        <f t="shared" si="372"/>
        <v>2.6920154452243921</v>
      </c>
      <c r="R960" s="54">
        <f t="shared" si="372"/>
        <v>2.7185798949501132</v>
      </c>
      <c r="S960" s="54">
        <f t="shared" si="373"/>
        <v>2.7452543174250823</v>
      </c>
      <c r="T960" s="54">
        <f t="shared" si="373"/>
        <v>2.7704356622630333</v>
      </c>
      <c r="U960" s="54">
        <f t="shared" si="373"/>
        <v>2.7931991837045707</v>
      </c>
      <c r="V960" s="54">
        <f t="shared" si="373"/>
        <v>2.8130405170285022</v>
      </c>
      <c r="W960" s="54">
        <f t="shared" si="373"/>
        <v>2.8297207989144399</v>
      </c>
      <c r="X960" s="54">
        <f t="shared" si="373"/>
        <v>2.8431707755408313</v>
      </c>
      <c r="Y960" s="54">
        <f t="shared" si="373"/>
        <v>2.8534298080641749</v>
      </c>
      <c r="Z960" s="54">
        <f t="shared" si="373"/>
        <v>2.8606061888333905</v>
      </c>
      <c r="AA960" s="54">
        <f t="shared" si="373"/>
        <v>2.8648508530873382</v>
      </c>
      <c r="AB960" s="54">
        <f t="shared" si="373"/>
        <v>2.8663397286839496</v>
      </c>
      <c r="AC960" s="54">
        <f t="shared" si="374"/>
        <v>2.8652617808671597</v>
      </c>
      <c r="AD960" s="54">
        <f t="shared" si="374"/>
        <v>2.8618108835882068</v>
      </c>
      <c r="AE960" s="54">
        <f t="shared" si="374"/>
        <v>2.8561803032625841</v>
      </c>
      <c r="AF960" s="54">
        <f t="shared" si="374"/>
        <v>2.8485589896364374</v>
      </c>
      <c r="AG960" s="54">
        <f t="shared" si="374"/>
        <v>2.839129129777008</v>
      </c>
      <c r="AH960" s="54">
        <f t="shared" si="374"/>
        <v>2.8280645917933738</v>
      </c>
      <c r="AI960" s="54">
        <f t="shared" si="374"/>
        <v>2.8155299983612965</v>
      </c>
      <c r="AJ960" s="54">
        <f t="shared" si="374"/>
        <v>2.8016802468894735</v>
      </c>
      <c r="AK960" s="54">
        <f t="shared" si="374"/>
        <v>2.7866603458986319</v>
      </c>
      <c r="AL960" s="54">
        <f t="shared" si="374"/>
        <v>2.7706054739159569</v>
      </c>
      <c r="AN960" s="55">
        <f t="shared" si="354"/>
        <v>-4.1789999999999994E-2</v>
      </c>
      <c r="AO960" s="55">
        <f t="shared" si="355"/>
        <v>8.7149999999999839E-2</v>
      </c>
      <c r="AP960" s="55">
        <f t="shared" si="356"/>
        <v>-5.9140000000000192E-2</v>
      </c>
      <c r="AQ960" s="55">
        <f t="shared" si="357"/>
        <v>0.17059000000000069</v>
      </c>
      <c r="AR960" s="55">
        <f t="shared" si="358"/>
        <v>3.0770000000000075E-2</v>
      </c>
      <c r="AS960" s="55">
        <f t="shared" si="359"/>
        <v>-5.5899999999999395E-2</v>
      </c>
    </row>
    <row r="961" spans="1:45" ht="13.5" customHeight="1">
      <c r="A961" s="51">
        <v>951</v>
      </c>
      <c r="B961" s="52">
        <v>45189</v>
      </c>
      <c r="C961" s="53">
        <v>0.97897000000000001</v>
      </c>
      <c r="D961" s="53">
        <v>2.3771100000000001</v>
      </c>
      <c r="E961" s="53">
        <v>3.8471099999999998</v>
      </c>
      <c r="F961" s="53">
        <v>5.7092799999999997</v>
      </c>
      <c r="G961" s="53">
        <v>0.73368</v>
      </c>
      <c r="H961" s="53">
        <v>13.94079</v>
      </c>
      <c r="I961" s="54">
        <f t="shared" ref="I961:R970" si="375">IFERROR($C961 + $D961 * (1 - EXP(-I$9 / $G961)) / (I$9 / $G961)+ $E961 * ((1 - EXP(-I$9 / $G961)) / (I$9 / $G961) - EXP(-I$9 / $G961))+ $F961 * ((1 - EXP(-I$9 / $H961)) / (I$9 / $H961) - EXP(-I$9 / $H961)),"n.a")</f>
        <v>3.5877766115811647</v>
      </c>
      <c r="J961" s="54">
        <f t="shared" si="375"/>
        <v>3.2332309797148624</v>
      </c>
      <c r="K961" s="54">
        <f t="shared" si="375"/>
        <v>2.9440924794223577</v>
      </c>
      <c r="L961" s="54">
        <f t="shared" si="375"/>
        <v>2.7772655742535388</v>
      </c>
      <c r="M961" s="54">
        <f t="shared" si="375"/>
        <v>2.696098853372769</v>
      </c>
      <c r="N961" s="54">
        <f t="shared" si="375"/>
        <v>2.6657747615285894</v>
      </c>
      <c r="O961" s="54">
        <f t="shared" si="375"/>
        <v>2.6639903054111462</v>
      </c>
      <c r="P961" s="54">
        <f t="shared" si="375"/>
        <v>2.6776253646889274</v>
      </c>
      <c r="Q961" s="54">
        <f t="shared" si="375"/>
        <v>2.6990536683366271</v>
      </c>
      <c r="R961" s="54">
        <f t="shared" si="375"/>
        <v>2.7237954685039427</v>
      </c>
      <c r="S961" s="54">
        <f t="shared" ref="S961:AB970" si="376">IFERROR($C961 + $D961 * (1 - EXP(-S$9 / $G961)) / (S$9 / $G961)+ $E961 * ((1 - EXP(-S$9 / $G961)) / (S$9 / $G961) - EXP(-S$9 / $G961))+ $F961 * ((1 - EXP(-S$9 / $H961)) / (S$9 / $H961) - EXP(-S$9 / $H961)),"n.a")</f>
        <v>2.7491844198396072</v>
      </c>
      <c r="T961" s="54">
        <f t="shared" si="376"/>
        <v>2.7736247968590568</v>
      </c>
      <c r="U961" s="54">
        <f t="shared" si="376"/>
        <v>2.7961711787517638</v>
      </c>
      <c r="V961" s="54">
        <f t="shared" si="376"/>
        <v>2.816283644230686</v>
      </c>
      <c r="W961" s="54">
        <f t="shared" si="376"/>
        <v>2.833680492030684</v>
      </c>
      <c r="X961" s="54">
        <f t="shared" si="376"/>
        <v>2.8482468298144568</v>
      </c>
      <c r="Y961" s="54">
        <f t="shared" si="376"/>
        <v>2.8599762413987744</v>
      </c>
      <c r="Z961" s="54">
        <f t="shared" si="376"/>
        <v>2.8689326739456238</v>
      </c>
      <c r="AA961" s="54">
        <f t="shared" si="376"/>
        <v>2.8752250514295401</v>
      </c>
      <c r="AB961" s="54">
        <f t="shared" si="376"/>
        <v>2.8789901084867799</v>
      </c>
      <c r="AC961" s="54">
        <f t="shared" ref="AC961:AL970" si="377">IFERROR($C961 + $D961 * (1 - EXP(-AC$9 / $G961)) / (AC$9 / $G961)+ $E961 * ((1 - EXP(-AC$9 / $G961)) / (AC$9 / $G961) - EXP(-AC$9 / $G961))+ $F961 * ((1 - EXP(-AC$9 / $H961)) / (AC$9 / $H961) - EXP(-AC$9 / $H961)),"n.a")</f>
        <v>2.8803806558578131</v>
      </c>
      <c r="AD961" s="54">
        <f t="shared" si="377"/>
        <v>2.879557505674212</v>
      </c>
      <c r="AE961" s="54">
        <f t="shared" si="377"/>
        <v>2.8766839043300179</v>
      </c>
      <c r="AF961" s="54">
        <f t="shared" si="377"/>
        <v>2.8719217077796961</v>
      </c>
      <c r="AG961" s="54">
        <f t="shared" si="377"/>
        <v>2.8654287816605883</v>
      </c>
      <c r="AH961" s="54">
        <f t="shared" si="377"/>
        <v>2.8573572703014891</v>
      </c>
      <c r="AI961" s="54">
        <f t="shared" si="377"/>
        <v>2.8478524862694252</v>
      </c>
      <c r="AJ961" s="54">
        <f t="shared" si="377"/>
        <v>2.8370522449477487</v>
      </c>
      <c r="AK961" s="54">
        <f t="shared" si="377"/>
        <v>2.8250865187251666</v>
      </c>
      <c r="AL961" s="54">
        <f t="shared" si="377"/>
        <v>2.8120773203034082</v>
      </c>
      <c r="AN961" s="55">
        <f t="shared" si="354"/>
        <v>0.15400000000000003</v>
      </c>
      <c r="AO961" s="55">
        <f t="shared" si="355"/>
        <v>-0.12654999999999994</v>
      </c>
      <c r="AP961" s="55">
        <f t="shared" si="356"/>
        <v>-0.24049999999999994</v>
      </c>
      <c r="AQ961" s="55">
        <f t="shared" si="357"/>
        <v>-0.39781000000000066</v>
      </c>
      <c r="AR961" s="55">
        <f t="shared" si="358"/>
        <v>1.4999999999999458E-3</v>
      </c>
      <c r="AS961" s="55">
        <f t="shared" si="359"/>
        <v>0.59670999999999985</v>
      </c>
    </row>
    <row r="962" spans="1:45" ht="13.5" customHeight="1">
      <c r="A962" s="51">
        <v>952</v>
      </c>
      <c r="B962" s="52">
        <v>45190</v>
      </c>
      <c r="C962" s="53">
        <v>0.86409000000000002</v>
      </c>
      <c r="D962" s="53">
        <v>2.5057999999999998</v>
      </c>
      <c r="E962" s="53">
        <v>3.9459300000000002</v>
      </c>
      <c r="F962" s="53">
        <v>6.0761700000000003</v>
      </c>
      <c r="G962" s="53">
        <v>0.77907000000000004</v>
      </c>
      <c r="H962" s="53">
        <v>13.95871</v>
      </c>
      <c r="I962" s="54">
        <f t="shared" si="375"/>
        <v>3.6122571535018753</v>
      </c>
      <c r="J962" s="54">
        <f t="shared" si="375"/>
        <v>3.2773770397711544</v>
      </c>
      <c r="K962" s="54">
        <f t="shared" si="375"/>
        <v>2.9865241628376777</v>
      </c>
      <c r="L962" s="54">
        <f t="shared" si="375"/>
        <v>2.8108879728621901</v>
      </c>
      <c r="M962" s="54">
        <f t="shared" si="375"/>
        <v>2.7214550018625117</v>
      </c>
      <c r="N962" s="54">
        <f t="shared" si="375"/>
        <v>2.6853070221380047</v>
      </c>
      <c r="O962" s="54">
        <f t="shared" si="375"/>
        <v>2.6799511256012325</v>
      </c>
      <c r="P962" s="54">
        <f t="shared" si="375"/>
        <v>2.6916390375275956</v>
      </c>
      <c r="Q962" s="54">
        <f t="shared" si="375"/>
        <v>2.7121822759199392</v>
      </c>
      <c r="R962" s="54">
        <f t="shared" si="375"/>
        <v>2.7366940759365965</v>
      </c>
      <c r="S962" s="54">
        <f t="shared" si="376"/>
        <v>2.7622333543750419</v>
      </c>
      <c r="T962" s="54">
        <f t="shared" si="376"/>
        <v>2.7870232755449997</v>
      </c>
      <c r="U962" s="54">
        <f t="shared" si="376"/>
        <v>2.8099998928061618</v>
      </c>
      <c r="V962" s="54">
        <f t="shared" si="376"/>
        <v>2.8305460602978707</v>
      </c>
      <c r="W962" s="54">
        <f t="shared" si="376"/>
        <v>2.8483302423552623</v>
      </c>
      <c r="X962" s="54">
        <f t="shared" si="376"/>
        <v>2.8632060786981546</v>
      </c>
      <c r="Y962" s="54">
        <f t="shared" si="376"/>
        <v>2.8751481439738953</v>
      </c>
      <c r="Z962" s="54">
        <f t="shared" si="376"/>
        <v>2.8842099059483433</v>
      </c>
      <c r="AA962" s="54">
        <f t="shared" si="376"/>
        <v>2.8904956805334416</v>
      </c>
      <c r="AB962" s="54">
        <f t="shared" si="376"/>
        <v>2.8941416373230973</v>
      </c>
      <c r="AC962" s="54">
        <f t="shared" si="377"/>
        <v>2.8953027895274164</v>
      </c>
      <c r="AD962" s="54">
        <f t="shared" si="377"/>
        <v>2.8941440187966601</v>
      </c>
      <c r="AE962" s="54">
        <f t="shared" si="377"/>
        <v>2.8908338664881859</v>
      </c>
      <c r="AF962" s="54">
        <f t="shared" si="377"/>
        <v>2.8855402488003823</v>
      </c>
      <c r="AG962" s="54">
        <f t="shared" si="377"/>
        <v>2.8784275256423455</v>
      </c>
      <c r="AH962" s="54">
        <f t="shared" si="377"/>
        <v>2.8696545310605392</v>
      </c>
      <c r="AI962" s="54">
        <f t="shared" si="377"/>
        <v>2.8593732914906349</v>
      </c>
      <c r="AJ962" s="54">
        <f t="shared" si="377"/>
        <v>2.8477282383037221</v>
      </c>
      <c r="AK962" s="54">
        <f t="shared" si="377"/>
        <v>2.834855776270655</v>
      </c>
      <c r="AL962" s="54">
        <f t="shared" si="377"/>
        <v>2.8208841080368305</v>
      </c>
      <c r="AN962" s="55">
        <f t="shared" si="354"/>
        <v>-0.11487999999999998</v>
      </c>
      <c r="AO962" s="55">
        <f t="shared" si="355"/>
        <v>0.12868999999999975</v>
      </c>
      <c r="AP962" s="55">
        <f t="shared" si="356"/>
        <v>9.8820000000000352E-2</v>
      </c>
      <c r="AQ962" s="55">
        <f t="shared" si="357"/>
        <v>0.3668900000000006</v>
      </c>
      <c r="AR962" s="55">
        <f t="shared" si="358"/>
        <v>4.5390000000000041E-2</v>
      </c>
      <c r="AS962" s="55">
        <f t="shared" si="359"/>
        <v>1.7920000000000158E-2</v>
      </c>
    </row>
    <row r="963" spans="1:45" ht="13.5" customHeight="1">
      <c r="A963" s="51">
        <v>953</v>
      </c>
      <c r="B963" s="52">
        <v>45191</v>
      </c>
      <c r="C963" s="53">
        <v>0.91693000000000002</v>
      </c>
      <c r="D963" s="53">
        <v>2.4114499999999999</v>
      </c>
      <c r="E963" s="53">
        <v>3.95044</v>
      </c>
      <c r="F963" s="53">
        <v>5.9549300000000001</v>
      </c>
      <c r="G963" s="53">
        <v>0.71328000000000003</v>
      </c>
      <c r="H963" s="53">
        <v>13.41797</v>
      </c>
      <c r="I963" s="54">
        <f t="shared" si="375"/>
        <v>3.5768686182338048</v>
      </c>
      <c r="J963" s="54">
        <f t="shared" si="375"/>
        <v>3.2111981577116189</v>
      </c>
      <c r="K963" s="54">
        <f t="shared" si="375"/>
        <v>2.9224189586503293</v>
      </c>
      <c r="L963" s="54">
        <f t="shared" si="375"/>
        <v>2.7621756991200255</v>
      </c>
      <c r="M963" s="54">
        <f t="shared" si="375"/>
        <v>2.6889522771453027</v>
      </c>
      <c r="N963" s="54">
        <f t="shared" si="375"/>
        <v>2.6659952866250549</v>
      </c>
      <c r="O963" s="54">
        <f t="shared" si="375"/>
        <v>2.6704662173519917</v>
      </c>
      <c r="P963" s="54">
        <f t="shared" si="375"/>
        <v>2.6892007617780869</v>
      </c>
      <c r="Q963" s="54">
        <f t="shared" si="375"/>
        <v>2.7146689636946197</v>
      </c>
      <c r="R963" s="54">
        <f t="shared" si="375"/>
        <v>2.742514139305388</v>
      </c>
      <c r="S963" s="54">
        <f t="shared" si="376"/>
        <v>2.7701877940964259</v>
      </c>
      <c r="T963" s="54">
        <f t="shared" si="376"/>
        <v>2.7961999083101876</v>
      </c>
      <c r="U963" s="54">
        <f t="shared" si="376"/>
        <v>2.8196984891827022</v>
      </c>
      <c r="V963" s="54">
        <f t="shared" si="376"/>
        <v>2.8402261062305634</v>
      </c>
      <c r="W963" s="54">
        <f t="shared" si="376"/>
        <v>2.8575740361014077</v>
      </c>
      <c r="X963" s="54">
        <f t="shared" si="376"/>
        <v>2.8716920753486965</v>
      </c>
      <c r="Y963" s="54">
        <f t="shared" si="376"/>
        <v>2.8826312216115815</v>
      </c>
      <c r="Z963" s="54">
        <f t="shared" si="376"/>
        <v>2.8905064063025572</v>
      </c>
      <c r="AA963" s="54">
        <f t="shared" si="376"/>
        <v>2.8954718246958264</v>
      </c>
      <c r="AB963" s="54">
        <f t="shared" si="376"/>
        <v>2.8977043869462027</v>
      </c>
      <c r="AC963" s="54">
        <f t="shared" si="377"/>
        <v>2.8973925220007128</v>
      </c>
      <c r="AD963" s="54">
        <f t="shared" si="377"/>
        <v>2.8947285773483569</v>
      </c>
      <c r="AE963" s="54">
        <f t="shared" si="377"/>
        <v>2.8899036730160139</v>
      </c>
      <c r="AF963" s="54">
        <f t="shared" si="377"/>
        <v>2.8831042526460537</v>
      </c>
      <c r="AG963" s="54">
        <f t="shared" si="377"/>
        <v>2.8745098202375621</v>
      </c>
      <c r="AH963" s="54">
        <f t="shared" si="377"/>
        <v>2.8642915115398435</v>
      </c>
      <c r="AI963" s="54">
        <f t="shared" si="377"/>
        <v>2.8526112557779486</v>
      </c>
      <c r="AJ963" s="54">
        <f t="shared" si="377"/>
        <v>2.8396213555678762</v>
      </c>
      <c r="AK963" s="54">
        <f t="shared" si="377"/>
        <v>2.8254643624622675</v>
      </c>
      <c r="AL963" s="54">
        <f t="shared" si="377"/>
        <v>2.8102731601028763</v>
      </c>
      <c r="AN963" s="55">
        <f t="shared" si="354"/>
        <v>5.2839999999999998E-2</v>
      </c>
      <c r="AO963" s="55">
        <f t="shared" si="355"/>
        <v>-9.4349999999999934E-2</v>
      </c>
      <c r="AP963" s="55">
        <f t="shared" si="356"/>
        <v>4.509999999999792E-3</v>
      </c>
      <c r="AQ963" s="55">
        <f t="shared" si="357"/>
        <v>-0.12124000000000024</v>
      </c>
      <c r="AR963" s="55">
        <f t="shared" si="358"/>
        <v>-6.5790000000000015E-2</v>
      </c>
      <c r="AS963" s="55">
        <f t="shared" si="359"/>
        <v>-0.54073999999999955</v>
      </c>
    </row>
    <row r="964" spans="1:45" ht="13.5" customHeight="1">
      <c r="A964" s="51">
        <v>954</v>
      </c>
      <c r="B964" s="52">
        <v>45194</v>
      </c>
      <c r="C964" s="53">
        <v>1.0221100000000001</v>
      </c>
      <c r="D964" s="53">
        <v>2.23245</v>
      </c>
      <c r="E964" s="53">
        <v>4.09849</v>
      </c>
      <c r="F964" s="53">
        <v>5.8917799999999998</v>
      </c>
      <c r="G964" s="53">
        <v>0.66752999999999996</v>
      </c>
      <c r="H964" s="53">
        <v>13.50127</v>
      </c>
      <c r="I964" s="54">
        <f t="shared" si="375"/>
        <v>3.5948430210851479</v>
      </c>
      <c r="J964" s="54">
        <f t="shared" si="375"/>
        <v>3.2202932415611119</v>
      </c>
      <c r="K964" s="54">
        <f t="shared" si="375"/>
        <v>2.9345082021863349</v>
      </c>
      <c r="L964" s="54">
        <f t="shared" si="375"/>
        <v>2.7838738035463058</v>
      </c>
      <c r="M964" s="54">
        <f t="shared" si="375"/>
        <v>2.7201657501465326</v>
      </c>
      <c r="N964" s="54">
        <f t="shared" si="375"/>
        <v>2.7047934133929639</v>
      </c>
      <c r="O964" s="54">
        <f t="shared" si="375"/>
        <v>2.7149936956520753</v>
      </c>
      <c r="P964" s="54">
        <f t="shared" si="375"/>
        <v>2.7380718508032205</v>
      </c>
      <c r="Q964" s="54">
        <f t="shared" si="375"/>
        <v>2.7669179279666154</v>
      </c>
      <c r="R964" s="54">
        <f t="shared" si="375"/>
        <v>2.7974758229861969</v>
      </c>
      <c r="S964" s="54">
        <f t="shared" si="376"/>
        <v>2.8273995644517895</v>
      </c>
      <c r="T964" s="54">
        <f t="shared" si="376"/>
        <v>2.855334346242187</v>
      </c>
      <c r="U964" s="54">
        <f t="shared" si="376"/>
        <v>2.8805192933745065</v>
      </c>
      <c r="V964" s="54">
        <f t="shared" si="376"/>
        <v>2.902559289634894</v>
      </c>
      <c r="W964" s="54">
        <f t="shared" si="376"/>
        <v>2.9212888636398708</v>
      </c>
      <c r="X964" s="54">
        <f t="shared" si="376"/>
        <v>2.9366882225588937</v>
      </c>
      <c r="Y964" s="54">
        <f t="shared" si="376"/>
        <v>2.948829970756802</v>
      </c>
      <c r="Z964" s="54">
        <f t="shared" si="376"/>
        <v>2.9578445162276807</v>
      </c>
      <c r="AA964" s="54">
        <f t="shared" si="376"/>
        <v>2.9638972071585732</v>
      </c>
      <c r="AB964" s="54">
        <f t="shared" si="376"/>
        <v>2.9671730259196298</v>
      </c>
      <c r="AC964" s="54">
        <f t="shared" si="377"/>
        <v>2.9678662619305394</v>
      </c>
      <c r="AD964" s="54">
        <f t="shared" si="377"/>
        <v>2.9661735271682756</v>
      </c>
      <c r="AE964" s="54">
        <f t="shared" si="377"/>
        <v>2.9622890514497495</v>
      </c>
      <c r="AF964" s="54">
        <f t="shared" si="377"/>
        <v>2.9564015526744116</v>
      </c>
      <c r="AG964" s="54">
        <f t="shared" si="377"/>
        <v>2.9486922060704077</v>
      </c>
      <c r="AH964" s="54">
        <f t="shared" si="377"/>
        <v>2.9393333858600244</v>
      </c>
      <c r="AI964" s="54">
        <f t="shared" si="377"/>
        <v>2.928487952105022</v>
      </c>
      <c r="AJ964" s="54">
        <f t="shared" si="377"/>
        <v>2.9163089226953023</v>
      </c>
      <c r="AK964" s="54">
        <f t="shared" si="377"/>
        <v>2.9029394166052298</v>
      </c>
      <c r="AL964" s="54">
        <f t="shared" si="377"/>
        <v>2.8885127866897298</v>
      </c>
      <c r="AN964" s="55">
        <f t="shared" si="354"/>
        <v>0.10518000000000005</v>
      </c>
      <c r="AO964" s="55">
        <f t="shared" si="355"/>
        <v>-0.17899999999999983</v>
      </c>
      <c r="AP964" s="55">
        <f t="shared" si="356"/>
        <v>0.14805000000000001</v>
      </c>
      <c r="AQ964" s="55">
        <f t="shared" si="357"/>
        <v>-6.3150000000000261E-2</v>
      </c>
      <c r="AR964" s="55">
        <f t="shared" si="358"/>
        <v>-4.5750000000000068E-2</v>
      </c>
      <c r="AS964" s="55">
        <f t="shared" si="359"/>
        <v>8.3299999999999486E-2</v>
      </c>
    </row>
    <row r="965" spans="1:45" ht="13.5" customHeight="1">
      <c r="A965" s="51">
        <v>955</v>
      </c>
      <c r="B965" s="52">
        <v>45195</v>
      </c>
      <c r="C965" s="53">
        <v>1.0048600000000001</v>
      </c>
      <c r="D965" s="53">
        <v>2.24302</v>
      </c>
      <c r="E965" s="53">
        <v>4.0732499999999998</v>
      </c>
      <c r="F965" s="53">
        <v>6.1027699999999996</v>
      </c>
      <c r="G965" s="53">
        <v>0.65522000000000002</v>
      </c>
      <c r="H965" s="53">
        <v>13.58189</v>
      </c>
      <c r="I965" s="54">
        <f t="shared" si="375"/>
        <v>3.5724352064758707</v>
      </c>
      <c r="J965" s="54">
        <f t="shared" si="375"/>
        <v>3.1914937445472047</v>
      </c>
      <c r="K965" s="54">
        <f t="shared" si="375"/>
        <v>2.9108863249049177</v>
      </c>
      <c r="L965" s="54">
        <f t="shared" si="375"/>
        <v>2.7683604399698134</v>
      </c>
      <c r="M965" s="54">
        <f t="shared" si="375"/>
        <v>2.7124202035979676</v>
      </c>
      <c r="N965" s="54">
        <f t="shared" si="375"/>
        <v>2.7037941937940007</v>
      </c>
      <c r="O965" s="54">
        <f t="shared" si="375"/>
        <v>2.7197734169321919</v>
      </c>
      <c r="P965" s="54">
        <f t="shared" si="375"/>
        <v>2.7478398283505587</v>
      </c>
      <c r="Q965" s="54">
        <f t="shared" si="375"/>
        <v>2.7810371486360559</v>
      </c>
      <c r="R965" s="54">
        <f t="shared" si="375"/>
        <v>2.8154228428038341</v>
      </c>
      <c r="S965" s="54">
        <f t="shared" si="376"/>
        <v>2.8487332881374532</v>
      </c>
      <c r="T965" s="54">
        <f t="shared" si="376"/>
        <v>2.8796748155423364</v>
      </c>
      <c r="U965" s="54">
        <f t="shared" si="376"/>
        <v>2.9075335605559687</v>
      </c>
      <c r="V965" s="54">
        <f t="shared" si="376"/>
        <v>2.9319518344881339</v>
      </c>
      <c r="W965" s="54">
        <f t="shared" si="376"/>
        <v>2.9527948836237869</v>
      </c>
      <c r="X965" s="54">
        <f t="shared" si="376"/>
        <v>2.970068768730143</v>
      </c>
      <c r="Y965" s="54">
        <f t="shared" si="376"/>
        <v>2.9838683011634752</v>
      </c>
      <c r="Z965" s="54">
        <f t="shared" si="376"/>
        <v>2.9943432760669593</v>
      </c>
      <c r="AA965" s="54">
        <f t="shared" si="376"/>
        <v>3.001676186779751</v>
      </c>
      <c r="AB965" s="54">
        <f t="shared" si="376"/>
        <v>3.0060673339190642</v>
      </c>
      <c r="AC965" s="54">
        <f t="shared" si="377"/>
        <v>3.0077248042132525</v>
      </c>
      <c r="AD965" s="54">
        <f t="shared" si="377"/>
        <v>3.0068577170605062</v>
      </c>
      <c r="AE965" s="54">
        <f t="shared" si="377"/>
        <v>3.0036716982886347</v>
      </c>
      <c r="AF965" s="54">
        <f t="shared" si="377"/>
        <v>2.9983658912143683</v>
      </c>
      <c r="AG965" s="54">
        <f t="shared" si="377"/>
        <v>2.9911310392025618</v>
      </c>
      <c r="AH965" s="54">
        <f t="shared" si="377"/>
        <v>2.9821483201873988</v>
      </c>
      <c r="AI965" s="54">
        <f t="shared" si="377"/>
        <v>2.9715887108890495</v>
      </c>
      <c r="AJ965" s="54">
        <f t="shared" si="377"/>
        <v>2.9596127242550563</v>
      </c>
      <c r="AK965" s="54">
        <f t="shared" si="377"/>
        <v>2.9463704088463154</v>
      </c>
      <c r="AL965" s="54">
        <f t="shared" si="377"/>
        <v>2.9320015303559002</v>
      </c>
      <c r="AN965" s="55">
        <f t="shared" si="354"/>
        <v>-1.7249999999999988E-2</v>
      </c>
      <c r="AO965" s="55">
        <f t="shared" si="355"/>
        <v>1.0569999999999968E-2</v>
      </c>
      <c r="AP965" s="55">
        <f t="shared" si="356"/>
        <v>-2.5240000000000151E-2</v>
      </c>
      <c r="AQ965" s="55">
        <f t="shared" si="357"/>
        <v>0.21098999999999979</v>
      </c>
      <c r="AR965" s="55">
        <f t="shared" si="358"/>
        <v>-1.2309999999999932E-2</v>
      </c>
      <c r="AS965" s="55">
        <f t="shared" si="359"/>
        <v>8.0619999999999692E-2</v>
      </c>
    </row>
    <row r="966" spans="1:45" ht="13.5" customHeight="1">
      <c r="A966" s="51">
        <v>956</v>
      </c>
      <c r="B966" s="52">
        <v>45196</v>
      </c>
      <c r="C966" s="53">
        <v>1.03921</v>
      </c>
      <c r="D966" s="53">
        <v>2.24892</v>
      </c>
      <c r="E966" s="53">
        <v>3.9351799999999999</v>
      </c>
      <c r="F966" s="53">
        <v>5.9206700000000003</v>
      </c>
      <c r="G966" s="53">
        <v>0.65896999999999994</v>
      </c>
      <c r="H966" s="53">
        <v>13.72227</v>
      </c>
      <c r="I966" s="54">
        <f t="shared" si="375"/>
        <v>3.5635765467288212</v>
      </c>
      <c r="J966" s="54">
        <f t="shared" si="375"/>
        <v>3.1813974375201743</v>
      </c>
      <c r="K966" s="54">
        <f t="shared" si="375"/>
        <v>2.9019645141362678</v>
      </c>
      <c r="L966" s="54">
        <f t="shared" si="375"/>
        <v>2.7587684783248356</v>
      </c>
      <c r="M966" s="54">
        <f t="shared" si="375"/>
        <v>2.7010413422627177</v>
      </c>
      <c r="N966" s="54">
        <f t="shared" si="375"/>
        <v>2.6902320387017311</v>
      </c>
      <c r="O966" s="54">
        <f t="shared" si="375"/>
        <v>2.7040070841028876</v>
      </c>
      <c r="P966" s="54">
        <f t="shared" si="375"/>
        <v>2.7300220446255676</v>
      </c>
      <c r="Q966" s="54">
        <f t="shared" si="375"/>
        <v>2.7613957472073256</v>
      </c>
      <c r="R966" s="54">
        <f t="shared" si="375"/>
        <v>2.7942131058843298</v>
      </c>
      <c r="S966" s="54">
        <f t="shared" si="376"/>
        <v>2.8262141583443441</v>
      </c>
      <c r="T966" s="54">
        <f t="shared" si="376"/>
        <v>2.8560967241331818</v>
      </c>
      <c r="U966" s="54">
        <f t="shared" si="376"/>
        <v>2.8831322401639525</v>
      </c>
      <c r="V966" s="54">
        <f t="shared" si="376"/>
        <v>2.906945379139271</v>
      </c>
      <c r="W966" s="54">
        <f t="shared" si="376"/>
        <v>2.9273826381938228</v>
      </c>
      <c r="X966" s="54">
        <f t="shared" si="376"/>
        <v>2.944431270587887</v>
      </c>
      <c r="Y966" s="54">
        <f t="shared" si="376"/>
        <v>2.9581678282333845</v>
      </c>
      <c r="Z966" s="54">
        <f t="shared" si="376"/>
        <v>2.9687247368032654</v>
      </c>
      <c r="AA966" s="54">
        <f t="shared" si="376"/>
        <v>2.976268191220413</v>
      </c>
      <c r="AB966" s="54">
        <f t="shared" si="376"/>
        <v>2.980983346474618</v>
      </c>
      <c r="AC966" s="54">
        <f t="shared" si="377"/>
        <v>2.9830643163922952</v>
      </c>
      <c r="AD966" s="54">
        <f t="shared" si="377"/>
        <v>2.9827074018076454</v>
      </c>
      <c r="AE966" s="54">
        <f t="shared" si="377"/>
        <v>2.9801065225635077</v>
      </c>
      <c r="AF966" s="54">
        <f t="shared" si="377"/>
        <v>2.9754501731008123</v>
      </c>
      <c r="AG966" s="54">
        <f t="shared" si="377"/>
        <v>2.968919442138386</v>
      </c>
      <c r="AH966" s="54">
        <f t="shared" si="377"/>
        <v>2.9606867810344601</v>
      </c>
      <c r="AI966" s="54">
        <f t="shared" si="377"/>
        <v>2.9509153012654878</v>
      </c>
      <c r="AJ966" s="54">
        <f t="shared" si="377"/>
        <v>2.9397584463038244</v>
      </c>
      <c r="AK966" s="54">
        <f t="shared" si="377"/>
        <v>2.9273599277275184</v>
      </c>
      <c r="AL966" s="54">
        <f t="shared" si="377"/>
        <v>2.9138538464308605</v>
      </c>
      <c r="AN966" s="55">
        <f t="shared" si="354"/>
        <v>3.4349999999999881E-2</v>
      </c>
      <c r="AO966" s="55">
        <f t="shared" si="355"/>
        <v>5.9000000000000163E-3</v>
      </c>
      <c r="AP966" s="55">
        <f t="shared" si="356"/>
        <v>-0.13806999999999992</v>
      </c>
      <c r="AQ966" s="55">
        <f t="shared" si="357"/>
        <v>-0.18209999999999926</v>
      </c>
      <c r="AR966" s="55">
        <f t="shared" si="358"/>
        <v>3.7499999999999201E-3</v>
      </c>
      <c r="AS966" s="55">
        <f t="shared" si="359"/>
        <v>0.14038000000000039</v>
      </c>
    </row>
    <row r="967" spans="1:45" ht="13.5" customHeight="1">
      <c r="A967" s="51">
        <v>957</v>
      </c>
      <c r="B967" s="52">
        <v>45197</v>
      </c>
      <c r="C967" s="53">
        <v>1.37618</v>
      </c>
      <c r="D967" s="53">
        <v>1.7105600000000001</v>
      </c>
      <c r="E967" s="53">
        <v>4.1561599999999999</v>
      </c>
      <c r="F967" s="53">
        <v>5.3148400000000002</v>
      </c>
      <c r="G967" s="53">
        <v>0.56150999999999995</v>
      </c>
      <c r="H967" s="53">
        <v>13.41872</v>
      </c>
      <c r="I967" s="54">
        <f t="shared" si="375"/>
        <v>3.6035978367062023</v>
      </c>
      <c r="J967" s="54">
        <f t="shared" si="375"/>
        <v>3.2173893769530988</v>
      </c>
      <c r="K967" s="54">
        <f t="shared" si="375"/>
        <v>2.9616899916591022</v>
      </c>
      <c r="L967" s="54">
        <f t="shared" si="375"/>
        <v>2.8467344255195832</v>
      </c>
      <c r="M967" s="54">
        <f t="shared" si="375"/>
        <v>2.8097930975404979</v>
      </c>
      <c r="N967" s="54">
        <f t="shared" si="375"/>
        <v>2.8120600282368149</v>
      </c>
      <c r="O967" s="54">
        <f t="shared" si="375"/>
        <v>2.8334254437999182</v>
      </c>
      <c r="P967" s="54">
        <f t="shared" si="375"/>
        <v>2.863487092734236</v>
      </c>
      <c r="Q967" s="54">
        <f t="shared" si="375"/>
        <v>2.8966767380876819</v>
      </c>
      <c r="R967" s="54">
        <f t="shared" si="375"/>
        <v>2.9299180429682607</v>
      </c>
      <c r="S967" s="54">
        <f t="shared" si="376"/>
        <v>2.9614870679359679</v>
      </c>
      <c r="T967" s="54">
        <f t="shared" si="376"/>
        <v>2.9904301735836656</v>
      </c>
      <c r="U967" s="54">
        <f t="shared" si="376"/>
        <v>3.0162498064030903</v>
      </c>
      <c r="V967" s="54">
        <f t="shared" si="376"/>
        <v>3.0387260752932983</v>
      </c>
      <c r="W967" s="54">
        <f t="shared" si="376"/>
        <v>3.0578109816267913</v>
      </c>
      <c r="X967" s="54">
        <f t="shared" si="376"/>
        <v>3.073563468484664</v>
      </c>
      <c r="Y967" s="54">
        <f t="shared" si="376"/>
        <v>3.0861083947668559</v>
      </c>
      <c r="Z967" s="54">
        <f t="shared" si="376"/>
        <v>3.0956100474662733</v>
      </c>
      <c r="AA967" s="54">
        <f t="shared" si="376"/>
        <v>3.1022547630007344</v>
      </c>
      <c r="AB967" s="54">
        <f t="shared" si="376"/>
        <v>3.1062394058555713</v>
      </c>
      <c r="AC967" s="54">
        <f t="shared" si="377"/>
        <v>3.1077636967328237</v>
      </c>
      <c r="AD967" s="54">
        <f t="shared" si="377"/>
        <v>3.1070251170793064</v>
      </c>
      <c r="AE967" s="54">
        <f t="shared" si="377"/>
        <v>3.1042155636991016</v>
      </c>
      <c r="AF967" s="54">
        <f t="shared" si="377"/>
        <v>3.0995192061046244</v>
      </c>
      <c r="AG967" s="54">
        <f t="shared" si="377"/>
        <v>3.0931111775028306</v>
      </c>
      <c r="AH967" s="54">
        <f t="shared" si="377"/>
        <v>3.085156846605015</v>
      </c>
      <c r="AI967" s="54">
        <f t="shared" si="377"/>
        <v>3.075811494754551</v>
      </c>
      <c r="AJ967" s="54">
        <f t="shared" si="377"/>
        <v>3.0652202751281354</v>
      </c>
      <c r="AK967" s="54">
        <f t="shared" si="377"/>
        <v>3.0535183666344805</v>
      </c>
      <c r="AL967" s="54">
        <f t="shared" si="377"/>
        <v>3.0408312600880638</v>
      </c>
      <c r="AN967" s="55">
        <f t="shared" si="354"/>
        <v>0.33696999999999999</v>
      </c>
      <c r="AO967" s="55">
        <f t="shared" si="355"/>
        <v>-0.53835999999999995</v>
      </c>
      <c r="AP967" s="55">
        <f t="shared" si="356"/>
        <v>0.22097999999999995</v>
      </c>
      <c r="AQ967" s="55">
        <f t="shared" si="357"/>
        <v>-0.60583000000000009</v>
      </c>
      <c r="AR967" s="55">
        <f t="shared" si="358"/>
        <v>-9.7459999999999991E-2</v>
      </c>
      <c r="AS967" s="55">
        <f t="shared" si="359"/>
        <v>-0.30354999999999954</v>
      </c>
    </row>
    <row r="968" spans="1:45" ht="13.5" customHeight="1">
      <c r="A968" s="51">
        <v>958</v>
      </c>
      <c r="B968" s="52">
        <v>45198</v>
      </c>
      <c r="C968" s="53">
        <v>1.3035300000000001</v>
      </c>
      <c r="D968" s="53">
        <v>1.8483700000000001</v>
      </c>
      <c r="E968" s="53">
        <v>4.0791000000000004</v>
      </c>
      <c r="F968" s="53">
        <v>5.2922000000000002</v>
      </c>
      <c r="G968" s="53">
        <v>0.57296999999999998</v>
      </c>
      <c r="H968" s="53">
        <v>13.33568</v>
      </c>
      <c r="I968" s="54">
        <f t="shared" si="375"/>
        <v>3.5834157813312952</v>
      </c>
      <c r="J968" s="54">
        <f t="shared" si="375"/>
        <v>3.1848661211317713</v>
      </c>
      <c r="K968" s="54">
        <f t="shared" si="375"/>
        <v>2.9209758086429316</v>
      </c>
      <c r="L968" s="54">
        <f t="shared" si="375"/>
        <v>2.7995051594703888</v>
      </c>
      <c r="M968" s="54">
        <f t="shared" si="375"/>
        <v>2.7577751841153573</v>
      </c>
      <c r="N968" s="54">
        <f t="shared" si="375"/>
        <v>2.7565293622136933</v>
      </c>
      <c r="O968" s="54">
        <f t="shared" si="375"/>
        <v>2.775220400619661</v>
      </c>
      <c r="P968" s="54">
        <f t="shared" si="375"/>
        <v>2.8031522883866193</v>
      </c>
      <c r="Q968" s="54">
        <f t="shared" si="375"/>
        <v>2.8345762798172727</v>
      </c>
      <c r="R968" s="54">
        <f t="shared" si="375"/>
        <v>2.8663054884217658</v>
      </c>
      <c r="S968" s="54">
        <f t="shared" si="376"/>
        <v>2.8965465524509098</v>
      </c>
      <c r="T968" s="54">
        <f t="shared" si="376"/>
        <v>2.9243008355052869</v>
      </c>
      <c r="U968" s="54">
        <f t="shared" si="376"/>
        <v>2.9490407173117337</v>
      </c>
      <c r="V968" s="54">
        <f t="shared" si="376"/>
        <v>2.9705256588286506</v>
      </c>
      <c r="W968" s="54">
        <f t="shared" si="376"/>
        <v>2.988693127887887</v>
      </c>
      <c r="X968" s="54">
        <f t="shared" si="376"/>
        <v>3.0035916007996057</v>
      </c>
      <c r="Y968" s="54">
        <f t="shared" si="376"/>
        <v>3.0153382293981776</v>
      </c>
      <c r="Z968" s="54">
        <f t="shared" si="376"/>
        <v>3.0240914974545534</v>
      </c>
      <c r="AA968" s="54">
        <f t="shared" si="376"/>
        <v>3.0300332694640106</v>
      </c>
      <c r="AB968" s="54">
        <f t="shared" si="376"/>
        <v>3.0333568794017118</v>
      </c>
      <c r="AC968" s="54">
        <f t="shared" si="377"/>
        <v>3.0342591894647586</v>
      </c>
      <c r="AD968" s="54">
        <f t="shared" si="377"/>
        <v>3.0329353062377713</v>
      </c>
      <c r="AE968" s="54">
        <f t="shared" si="377"/>
        <v>3.0295751023852082</v>
      </c>
      <c r="AF968" s="54">
        <f t="shared" si="377"/>
        <v>3.0243609795569646</v>
      </c>
      <c r="AG968" s="54">
        <f t="shared" si="377"/>
        <v>3.0174664919526197</v>
      </c>
      <c r="AH968" s="54">
        <f t="shared" si="377"/>
        <v>3.009055569879747</v>
      </c>
      <c r="AI968" s="54">
        <f t="shared" si="377"/>
        <v>2.999282162338933</v>
      </c>
      <c r="AJ968" s="54">
        <f t="shared" si="377"/>
        <v>2.988290171545481</v>
      </c>
      <c r="AK968" s="54">
        <f t="shared" si="377"/>
        <v>2.9762135892749901</v>
      </c>
      <c r="AL968" s="54">
        <f t="shared" si="377"/>
        <v>2.9631767706449867</v>
      </c>
      <c r="AN968" s="55">
        <f t="shared" si="354"/>
        <v>-7.2649999999999881E-2</v>
      </c>
      <c r="AO968" s="55">
        <f t="shared" si="355"/>
        <v>0.13780999999999999</v>
      </c>
      <c r="AP968" s="55">
        <f t="shared" si="356"/>
        <v>-7.7059999999999462E-2</v>
      </c>
      <c r="AQ968" s="55">
        <f t="shared" si="357"/>
        <v>-2.2639999999999993E-2</v>
      </c>
      <c r="AR968" s="55">
        <f t="shared" si="358"/>
        <v>1.1460000000000026E-2</v>
      </c>
      <c r="AS968" s="55">
        <f t="shared" si="359"/>
        <v>-8.3040000000000447E-2</v>
      </c>
    </row>
    <row r="969" spans="1:45" ht="13.5" customHeight="1">
      <c r="A969" s="51">
        <v>959</v>
      </c>
      <c r="B969" s="52">
        <v>45201</v>
      </c>
      <c r="C969" s="53">
        <v>1.1137900000000001</v>
      </c>
      <c r="D969" s="53">
        <v>2.1454599999999999</v>
      </c>
      <c r="E969" s="53">
        <v>3.9412500000000001</v>
      </c>
      <c r="F969" s="53">
        <v>6.0634399999999999</v>
      </c>
      <c r="G969" s="53">
        <v>0.61682999999999999</v>
      </c>
      <c r="H969" s="53">
        <v>13.31908</v>
      </c>
      <c r="I969" s="54">
        <f t="shared" si="375"/>
        <v>3.5636414086676678</v>
      </c>
      <c r="J969" s="54">
        <f t="shared" si="375"/>
        <v>3.17582901022773</v>
      </c>
      <c r="K969" s="54">
        <f t="shared" si="375"/>
        <v>2.9136675430574259</v>
      </c>
      <c r="L969" s="54">
        <f t="shared" si="375"/>
        <v>2.7921372575790375</v>
      </c>
      <c r="M969" s="54">
        <f t="shared" si="375"/>
        <v>2.7529246981477629</v>
      </c>
      <c r="N969" s="54">
        <f t="shared" si="375"/>
        <v>2.7565265843088191</v>
      </c>
      <c r="O969" s="54">
        <f t="shared" si="375"/>
        <v>2.7813284230122055</v>
      </c>
      <c r="P969" s="54">
        <f t="shared" si="375"/>
        <v>2.815808680857784</v>
      </c>
      <c r="Q969" s="54">
        <f t="shared" si="375"/>
        <v>2.8537123644594522</v>
      </c>
      <c r="R969" s="54">
        <f t="shared" si="375"/>
        <v>2.8915666362282257</v>
      </c>
      <c r="S969" s="54">
        <f t="shared" si="376"/>
        <v>2.9274256813139692</v>
      </c>
      <c r="T969" s="54">
        <f t="shared" si="376"/>
        <v>2.960217190930162</v>
      </c>
      <c r="U969" s="54">
        <f t="shared" si="376"/>
        <v>2.9893865319092559</v>
      </c>
      <c r="V969" s="54">
        <f t="shared" si="376"/>
        <v>3.0146939993606341</v>
      </c>
      <c r="W969" s="54">
        <f t="shared" si="376"/>
        <v>3.0360945036973286</v>
      </c>
      <c r="X969" s="54">
        <f t="shared" si="376"/>
        <v>3.0536636920915825</v>
      </c>
      <c r="Y969" s="54">
        <f t="shared" si="376"/>
        <v>3.0675513101087555</v>
      </c>
      <c r="Z969" s="54">
        <f t="shared" si="376"/>
        <v>3.0779511187421589</v>
      </c>
      <c r="AA969" s="54">
        <f t="shared" si="376"/>
        <v>3.0850811827211255</v>
      </c>
      <c r="AB969" s="54">
        <f t="shared" si="376"/>
        <v>3.0891708254236283</v>
      </c>
      <c r="AC969" s="54">
        <f t="shared" si="377"/>
        <v>3.0904519629733738</v>
      </c>
      <c r="AD969" s="54">
        <f t="shared" si="377"/>
        <v>3.0891533672686071</v>
      </c>
      <c r="AE969" s="54">
        <f t="shared" si="377"/>
        <v>3.0854969168717234</v>
      </c>
      <c r="AF969" s="54">
        <f t="shared" si="377"/>
        <v>3.0796952125493355</v>
      </c>
      <c r="AG969" s="54">
        <f t="shared" si="377"/>
        <v>3.071950137344456</v>
      </c>
      <c r="AH969" s="54">
        <f t="shared" si="377"/>
        <v>3.0624520735536267</v>
      </c>
      <c r="AI969" s="54">
        <f t="shared" si="377"/>
        <v>3.0513795770443508</v>
      </c>
      <c r="AJ969" s="54">
        <f t="shared" si="377"/>
        <v>3.0388993688707573</v>
      </c>
      <c r="AK969" s="54">
        <f t="shared" si="377"/>
        <v>3.0251665449881484</v>
      </c>
      <c r="AL969" s="54">
        <f t="shared" si="377"/>
        <v>3.0103249332735018</v>
      </c>
      <c r="AN969" s="55">
        <f t="shared" si="354"/>
        <v>-0.18974000000000002</v>
      </c>
      <c r="AO969" s="55">
        <f t="shared" si="355"/>
        <v>0.29708999999999985</v>
      </c>
      <c r="AP969" s="55">
        <f t="shared" si="356"/>
        <v>-0.13785000000000025</v>
      </c>
      <c r="AQ969" s="55">
        <f t="shared" si="357"/>
        <v>0.7712399999999997</v>
      </c>
      <c r="AR969" s="55">
        <f t="shared" si="358"/>
        <v>4.386000000000001E-2</v>
      </c>
      <c r="AS969" s="55">
        <f t="shared" si="359"/>
        <v>-1.6600000000000392E-2</v>
      </c>
    </row>
    <row r="970" spans="1:45" ht="13.5" customHeight="1">
      <c r="A970" s="51">
        <v>960</v>
      </c>
      <c r="B970" s="52">
        <v>45202</v>
      </c>
      <c r="C970" s="53">
        <v>1.1465399999999999</v>
      </c>
      <c r="D970" s="53">
        <v>2.2551299999999999</v>
      </c>
      <c r="E970" s="53">
        <v>3.5927799999999999</v>
      </c>
      <c r="F970" s="53">
        <v>6.2260200000000001</v>
      </c>
      <c r="G970" s="53">
        <v>0.63146999999999998</v>
      </c>
      <c r="H970" s="53">
        <v>13.583830000000001</v>
      </c>
      <c r="I970" s="54">
        <f t="shared" si="375"/>
        <v>3.5623057328183947</v>
      </c>
      <c r="J970" s="54">
        <f t="shared" si="375"/>
        <v>3.179568594276807</v>
      </c>
      <c r="K970" s="54">
        <f t="shared" si="375"/>
        <v>2.9299649595492769</v>
      </c>
      <c r="L970" s="54">
        <f t="shared" si="375"/>
        <v>2.8168509081640072</v>
      </c>
      <c r="M970" s="54">
        <f t="shared" si="375"/>
        <v>2.7834667906830557</v>
      </c>
      <c r="N970" s="54">
        <f t="shared" si="375"/>
        <v>2.7916533317836247</v>
      </c>
      <c r="O970" s="54">
        <f t="shared" si="375"/>
        <v>2.8204021713791163</v>
      </c>
      <c r="P970" s="54">
        <f t="shared" si="375"/>
        <v>2.8584506774702478</v>
      </c>
      <c r="Q970" s="54">
        <f t="shared" si="375"/>
        <v>2.8996624336076406</v>
      </c>
      <c r="R970" s="54">
        <f t="shared" si="375"/>
        <v>2.9406242595903764</v>
      </c>
      <c r="S970" s="54">
        <f t="shared" si="376"/>
        <v>2.9794227212062214</v>
      </c>
      <c r="T970" s="54">
        <f t="shared" si="376"/>
        <v>3.0150040073741238</v>
      </c>
      <c r="U970" s="54">
        <f t="shared" si="376"/>
        <v>3.0468244470360757</v>
      </c>
      <c r="V970" s="54">
        <f t="shared" si="376"/>
        <v>3.0746510784395191</v>
      </c>
      <c r="W970" s="54">
        <f t="shared" si="376"/>
        <v>3.098443190340638</v>
      </c>
      <c r="X970" s="54">
        <f t="shared" si="376"/>
        <v>3.1182795231159979</v>
      </c>
      <c r="Y970" s="54">
        <f t="shared" si="376"/>
        <v>3.134312272127592</v>
      </c>
      <c r="Z970" s="54">
        <f t="shared" si="376"/>
        <v>3.1467373877651781</v>
      </c>
      <c r="AA970" s="54">
        <f t="shared" si="376"/>
        <v>3.1557750893523617</v>
      </c>
      <c r="AB970" s="54">
        <f t="shared" si="376"/>
        <v>3.1616569480333583</v>
      </c>
      <c r="AC970" s="54">
        <f t="shared" si="377"/>
        <v>3.164617287637995</v>
      </c>
      <c r="AD970" s="54">
        <f t="shared" si="377"/>
        <v>3.1648874760033214</v>
      </c>
      <c r="AE970" s="54">
        <f t="shared" si="377"/>
        <v>3.1626921801403887</v>
      </c>
      <c r="AF970" s="54">
        <f t="shared" si="377"/>
        <v>3.1582469713655899</v>
      </c>
      <c r="AG970" s="54">
        <f t="shared" si="377"/>
        <v>3.1517568663571964</v>
      </c>
      <c r="AH970" s="54">
        <f t="shared" si="377"/>
        <v>3.1434155204907475</v>
      </c>
      <c r="AI970" s="54">
        <f t="shared" si="377"/>
        <v>3.1334048764942528</v>
      </c>
      <c r="AJ970" s="54">
        <f t="shared" si="377"/>
        <v>3.1218951300739768</v>
      </c>
      <c r="AK970" s="54">
        <f t="shared" si="377"/>
        <v>3.1090449143926042</v>
      </c>
      <c r="AL970" s="54">
        <f t="shared" si="377"/>
        <v>3.0950016332751358</v>
      </c>
      <c r="AN970" s="55">
        <f t="shared" si="354"/>
        <v>3.2749999999999835E-2</v>
      </c>
      <c r="AO970" s="55">
        <f t="shared" si="355"/>
        <v>0.10966999999999993</v>
      </c>
      <c r="AP970" s="55">
        <f t="shared" si="356"/>
        <v>-0.34847000000000028</v>
      </c>
      <c r="AQ970" s="55">
        <f t="shared" si="357"/>
        <v>0.16258000000000017</v>
      </c>
      <c r="AR970" s="55">
        <f t="shared" si="358"/>
        <v>1.4639999999999986E-2</v>
      </c>
      <c r="AS970" s="55">
        <f t="shared" si="359"/>
        <v>0.26475000000000115</v>
      </c>
    </row>
    <row r="971" spans="1:45" ht="13.5" customHeight="1">
      <c r="A971" s="51">
        <v>961</v>
      </c>
      <c r="B971" s="52">
        <v>45203</v>
      </c>
      <c r="C971" s="53">
        <v>1.17126</v>
      </c>
      <c r="D971" s="53">
        <v>2.22281</v>
      </c>
      <c r="E971" s="53">
        <v>3.5162900000000001</v>
      </c>
      <c r="F971" s="53">
        <v>6.2858299999999998</v>
      </c>
      <c r="G971" s="53">
        <v>0.62556</v>
      </c>
      <c r="H971" s="53">
        <v>13.22064</v>
      </c>
      <c r="I971" s="54">
        <f t="shared" ref="I971:R980" si="378">IFERROR($C971 + $D971 * (1 - EXP(-I$9 / $G971)) / (I$9 / $G971)+ $E971 * ((1 - EXP(-I$9 / $G971)) / (I$9 / $G971) - EXP(-I$9 / $G971))+ $F971 * ((1 - EXP(-I$9 / $H971)) / (I$9 / $H971) - EXP(-I$9 / $H971)),"n.a")</f>
        <v>3.5506625740381583</v>
      </c>
      <c r="J971" s="54">
        <f t="shared" si="378"/>
        <v>3.1793304381940093</v>
      </c>
      <c r="K971" s="54">
        <f t="shared" si="378"/>
        <v>2.942968018122845</v>
      </c>
      <c r="L971" s="54">
        <f t="shared" si="378"/>
        <v>2.8406412529601002</v>
      </c>
      <c r="M971" s="54">
        <f t="shared" si="378"/>
        <v>2.8153402041151172</v>
      </c>
      <c r="N971" s="54">
        <f t="shared" si="378"/>
        <v>2.8294837341355104</v>
      </c>
      <c r="O971" s="54">
        <f t="shared" si="378"/>
        <v>2.862606297361399</v>
      </c>
      <c r="P971" s="54">
        <f t="shared" si="378"/>
        <v>2.9038334848224365</v>
      </c>
      <c r="Q971" s="54">
        <f t="shared" si="378"/>
        <v>2.9472966672525072</v>
      </c>
      <c r="R971" s="54">
        <f t="shared" si="378"/>
        <v>2.9897725342855321</v>
      </c>
      <c r="S971" s="54">
        <f t="shared" ref="S971:AB980" si="379">IFERROR($C971 + $D971 * (1 - EXP(-S$9 / $G971)) / (S$9 / $G971)+ $E971 * ((1 - EXP(-S$9 / $G971)) / (S$9 / $G971) - EXP(-S$9 / $G971))+ $F971 * ((1 - EXP(-S$9 / $H971)) / (S$9 / $H971) - EXP(-S$9 / $H971)),"n.a")</f>
        <v>3.029488213156764</v>
      </c>
      <c r="T971" s="54">
        <f t="shared" si="379"/>
        <v>3.0654982764007608</v>
      </c>
      <c r="U971" s="54">
        <f t="shared" si="379"/>
        <v>3.0973454114110872</v>
      </c>
      <c r="V971" s="54">
        <f t="shared" si="379"/>
        <v>3.124867181246322</v>
      </c>
      <c r="W971" s="54">
        <f t="shared" si="379"/>
        <v>3.1480815077270323</v>
      </c>
      <c r="X971" s="54">
        <f t="shared" si="379"/>
        <v>3.167116501550975</v>
      </c>
      <c r="Y971" s="54">
        <f t="shared" si="379"/>
        <v>3.1821662993389364</v>
      </c>
      <c r="Z971" s="54">
        <f t="shared" si="379"/>
        <v>3.1934626959717543</v>
      </c>
      <c r="AA971" s="54">
        <f t="shared" si="379"/>
        <v>3.2012566620712533</v>
      </c>
      <c r="AB971" s="54">
        <f t="shared" si="379"/>
        <v>3.2058062067607125</v>
      </c>
      <c r="AC971" s="54">
        <f t="shared" ref="AC971:AL980" si="380">IFERROR($C971 + $D971 * (1 - EXP(-AC$9 / $G971)) / (AC$9 / $G971)+ $E971 * ((1 - EXP(-AC$9 / $G971)) / (AC$9 / $G971) - EXP(-AC$9 / $G971))+ $F971 * ((1 - EXP(-AC$9 / $H971)) / (AC$9 / $H971) - EXP(-AC$9 / $H971)),"n.a")</f>
        <v>3.2073684007634897</v>
      </c>
      <c r="AD971" s="54">
        <f t="shared" si="380"/>
        <v>3.206194175221118</v>
      </c>
      <c r="AE971" s="54">
        <f t="shared" si="380"/>
        <v>3.2025249983354742</v>
      </c>
      <c r="AF971" s="54">
        <f t="shared" si="380"/>
        <v>3.1965908357317305</v>
      </c>
      <c r="AG971" s="54">
        <f t="shared" si="380"/>
        <v>3.1886089944983116</v>
      </c>
      <c r="AH971" s="54">
        <f t="shared" si="380"/>
        <v>3.1787835774198983</v>
      </c>
      <c r="AI971" s="54">
        <f t="shared" si="380"/>
        <v>3.1673053580056072</v>
      </c>
      <c r="AJ971" s="54">
        <f t="shared" si="380"/>
        <v>3.1543519437191216</v>
      </c>
      <c r="AK971" s="54">
        <f t="shared" si="380"/>
        <v>3.14008813376878</v>
      </c>
      <c r="AL971" s="54">
        <f t="shared" si="380"/>
        <v>3.1246664048828716</v>
      </c>
      <c r="AN971" s="55">
        <f t="shared" si="354"/>
        <v>2.4720000000000075E-2</v>
      </c>
      <c r="AO971" s="55">
        <f t="shared" si="355"/>
        <v>-3.2319999999999904E-2</v>
      </c>
      <c r="AP971" s="55">
        <f t="shared" si="356"/>
        <v>-7.6489999999999725E-2</v>
      </c>
      <c r="AQ971" s="55">
        <f t="shared" si="357"/>
        <v>5.9809999999999697E-2</v>
      </c>
      <c r="AR971" s="55">
        <f t="shared" si="358"/>
        <v>-5.9099999999999708E-3</v>
      </c>
      <c r="AS971" s="55">
        <f t="shared" si="359"/>
        <v>-0.36319000000000123</v>
      </c>
    </row>
    <row r="972" spans="1:45" ht="13.5" customHeight="1">
      <c r="A972" s="51">
        <v>962</v>
      </c>
      <c r="B972" s="52">
        <v>45204</v>
      </c>
      <c r="C972" s="53">
        <v>1.16266</v>
      </c>
      <c r="D972" s="53">
        <v>2.2657799999999999</v>
      </c>
      <c r="E972" s="53">
        <v>3.4680599999999999</v>
      </c>
      <c r="F972" s="53">
        <v>6.2778099999999997</v>
      </c>
      <c r="G972" s="53">
        <v>0.61582000000000003</v>
      </c>
      <c r="H972" s="53">
        <v>13.36281</v>
      </c>
      <c r="I972" s="54">
        <f t="shared" si="378"/>
        <v>3.5373917633793193</v>
      </c>
      <c r="J972" s="54">
        <f t="shared" si="378"/>
        <v>3.1502226716195425</v>
      </c>
      <c r="K972" s="54">
        <f t="shared" si="378"/>
        <v>2.911672872578861</v>
      </c>
      <c r="L972" s="54">
        <f t="shared" si="378"/>
        <v>2.8103992118248819</v>
      </c>
      <c r="M972" s="54">
        <f t="shared" si="378"/>
        <v>2.7864444211989707</v>
      </c>
      <c r="N972" s="54">
        <f t="shared" si="378"/>
        <v>2.8016994763828311</v>
      </c>
      <c r="O972" s="54">
        <f t="shared" si="378"/>
        <v>2.8357238346305675</v>
      </c>
      <c r="P972" s="54">
        <f t="shared" si="378"/>
        <v>2.8777356138078161</v>
      </c>
      <c r="Q972" s="54">
        <f t="shared" si="378"/>
        <v>2.9219342256970755</v>
      </c>
      <c r="R972" s="54">
        <f t="shared" si="378"/>
        <v>2.9651360459064948</v>
      </c>
      <c r="S972" s="54">
        <f t="shared" si="379"/>
        <v>3.0055886993731376</v>
      </c>
      <c r="T972" s="54">
        <f t="shared" si="379"/>
        <v>3.0423557252406921</v>
      </c>
      <c r="U972" s="54">
        <f t="shared" si="379"/>
        <v>3.0749821161661623</v>
      </c>
      <c r="V972" s="54">
        <f t="shared" si="379"/>
        <v>3.1033039899419497</v>
      </c>
      <c r="W972" s="54">
        <f t="shared" si="379"/>
        <v>3.1273357993613606</v>
      </c>
      <c r="X972" s="54">
        <f t="shared" si="379"/>
        <v>3.1472011940269455</v>
      </c>
      <c r="Y972" s="54">
        <f t="shared" si="379"/>
        <v>3.1630894778256442</v>
      </c>
      <c r="Z972" s="54">
        <f t="shared" si="379"/>
        <v>3.1752276137027757</v>
      </c>
      <c r="AA972" s="54">
        <f t="shared" si="379"/>
        <v>3.1838619610499124</v>
      </c>
      <c r="AB972" s="54">
        <f t="shared" si="379"/>
        <v>3.189246263003346</v>
      </c>
      <c r="AC972" s="54">
        <f t="shared" si="380"/>
        <v>3.1916337337829495</v>
      </c>
      <c r="AD972" s="54">
        <f t="shared" si="380"/>
        <v>3.1912718834514466</v>
      </c>
      <c r="AE972" s="54">
        <f t="shared" si="380"/>
        <v>3.1883991962596143</v>
      </c>
      <c r="AF972" s="54">
        <f t="shared" si="380"/>
        <v>3.1832430775990197</v>
      </c>
      <c r="AG972" s="54">
        <f t="shared" si="380"/>
        <v>3.1760186755079918</v>
      </c>
      <c r="AH972" s="54">
        <f t="shared" si="380"/>
        <v>3.1669283072071215</v>
      </c>
      <c r="AI972" s="54">
        <f t="shared" si="380"/>
        <v>3.1561613038922491</v>
      </c>
      <c r="AJ972" s="54">
        <f t="shared" si="380"/>
        <v>3.1438941429279046</v>
      </c>
      <c r="AK972" s="54">
        <f t="shared" si="380"/>
        <v>3.1302907749358413</v>
      </c>
      <c r="AL972" s="54">
        <f t="shared" si="380"/>
        <v>3.1155030799329335</v>
      </c>
      <c r="AN972" s="55">
        <f t="shared" ref="AN972:AN1035" si="381">C972-C971</f>
        <v>-8.599999999999941E-3</v>
      </c>
      <c r="AO972" s="55">
        <f t="shared" ref="AO972:AO1035" si="382">D972-D971</f>
        <v>4.2969999999999953E-2</v>
      </c>
      <c r="AP972" s="55">
        <f t="shared" ref="AP972:AP1035" si="383">E972-E971</f>
        <v>-4.8230000000000217E-2</v>
      </c>
      <c r="AQ972" s="55">
        <f t="shared" ref="AQ972:AQ1035" si="384">F972-F971</f>
        <v>-8.0200000000001381E-3</v>
      </c>
      <c r="AR972" s="55">
        <f t="shared" ref="AR972:AR1035" si="385">G972-G971</f>
        <v>-9.7399999999999709E-3</v>
      </c>
      <c r="AS972" s="55">
        <f t="shared" ref="AS972:AS1035" si="386">H972-H971</f>
        <v>0.14217000000000013</v>
      </c>
    </row>
    <row r="973" spans="1:45" ht="13.5" customHeight="1">
      <c r="A973" s="51">
        <v>963</v>
      </c>
      <c r="B973" s="52">
        <v>45205</v>
      </c>
      <c r="C973" s="53">
        <v>1.1131200000000001</v>
      </c>
      <c r="D973" s="53">
        <v>2.2219699999999998</v>
      </c>
      <c r="E973" s="53">
        <v>3.7397100000000001</v>
      </c>
      <c r="F973" s="53">
        <v>6.3051300000000001</v>
      </c>
      <c r="G973" s="53">
        <v>0.58209999999999995</v>
      </c>
      <c r="H973" s="53">
        <v>13.445460000000001</v>
      </c>
      <c r="I973" s="54">
        <f t="shared" si="378"/>
        <v>3.5128180915287586</v>
      </c>
      <c r="J973" s="54">
        <f t="shared" si="378"/>
        <v>3.0969171799005939</v>
      </c>
      <c r="K973" s="54">
        <f t="shared" si="378"/>
        <v>2.8486314203784349</v>
      </c>
      <c r="L973" s="54">
        <f t="shared" si="378"/>
        <v>2.7469896926287714</v>
      </c>
      <c r="M973" s="54">
        <f t="shared" si="378"/>
        <v>2.7248671072579502</v>
      </c>
      <c r="N973" s="54">
        <f t="shared" si="378"/>
        <v>2.7420766044050766</v>
      </c>
      <c r="O973" s="54">
        <f t="shared" si="378"/>
        <v>2.7777950509847269</v>
      </c>
      <c r="P973" s="54">
        <f t="shared" si="378"/>
        <v>2.8212511625484766</v>
      </c>
      <c r="Q973" s="54">
        <f t="shared" si="378"/>
        <v>2.8667090931067034</v>
      </c>
      <c r="R973" s="54">
        <f t="shared" si="378"/>
        <v>2.9110377530405613</v>
      </c>
      <c r="S973" s="54">
        <f t="shared" si="379"/>
        <v>2.9525200138752581</v>
      </c>
      <c r="T973" s="54">
        <f t="shared" si="379"/>
        <v>2.9902421336100726</v>
      </c>
      <c r="U973" s="54">
        <f t="shared" si="379"/>
        <v>3.0237637433879567</v>
      </c>
      <c r="V973" s="54">
        <f t="shared" si="379"/>
        <v>3.0529304961153958</v>
      </c>
      <c r="W973" s="54">
        <f t="shared" si="379"/>
        <v>3.0777631420045912</v>
      </c>
      <c r="X973" s="54">
        <f t="shared" si="379"/>
        <v>3.0983895553011798</v>
      </c>
      <c r="Y973" s="54">
        <f t="shared" si="379"/>
        <v>3.1150019291668123</v>
      </c>
      <c r="Z973" s="54">
        <f t="shared" si="379"/>
        <v>3.1278292549891651</v>
      </c>
      <c r="AA973" s="54">
        <f t="shared" si="379"/>
        <v>3.137119369479926</v>
      </c>
      <c r="AB973" s="54">
        <f t="shared" si="379"/>
        <v>3.1431271461303698</v>
      </c>
      <c r="AC973" s="54">
        <f t="shared" si="380"/>
        <v>3.1461067178065649</v>
      </c>
      <c r="AD973" s="54">
        <f t="shared" si="380"/>
        <v>3.1463063910608309</v>
      </c>
      <c r="AE973" s="54">
        <f t="shared" si="380"/>
        <v>3.1439653833236374</v>
      </c>
      <c r="AF973" s="54">
        <f t="shared" si="380"/>
        <v>3.139311807880822</v>
      </c>
      <c r="AG973" s="54">
        <f t="shared" si="380"/>
        <v>3.1325615192018526</v>
      </c>
      <c r="AH973" s="54">
        <f t="shared" si="380"/>
        <v>3.1239175535916512</v>
      </c>
      <c r="AI973" s="54">
        <f t="shared" si="380"/>
        <v>3.113569981482919</v>
      </c>
      <c r="AJ973" s="54">
        <f t="shared" si="380"/>
        <v>3.1016960426536326</v>
      </c>
      <c r="AK973" s="54">
        <f t="shared" si="380"/>
        <v>3.0884604733593894</v>
      </c>
      <c r="AL973" s="54">
        <f t="shared" si="380"/>
        <v>3.0740159605829183</v>
      </c>
      <c r="AN973" s="55">
        <f t="shared" si="381"/>
        <v>-4.9539999999999917E-2</v>
      </c>
      <c r="AO973" s="55">
        <f t="shared" si="382"/>
        <v>-4.3810000000000127E-2</v>
      </c>
      <c r="AP973" s="55">
        <f t="shared" si="383"/>
        <v>0.27165000000000017</v>
      </c>
      <c r="AQ973" s="55">
        <f t="shared" si="384"/>
        <v>2.7320000000000455E-2</v>
      </c>
      <c r="AR973" s="55">
        <f t="shared" si="385"/>
        <v>-3.3720000000000083E-2</v>
      </c>
      <c r="AS973" s="55">
        <f t="shared" si="386"/>
        <v>8.2650000000001E-2</v>
      </c>
    </row>
    <row r="974" spans="1:45" ht="13.5" customHeight="1">
      <c r="A974" s="51">
        <v>964</v>
      </c>
      <c r="B974" s="52">
        <v>45208</v>
      </c>
      <c r="C974" s="53">
        <v>1.0716300000000001</v>
      </c>
      <c r="D974" s="53">
        <v>2.3368199999999999</v>
      </c>
      <c r="E974" s="53">
        <v>3.6103200000000002</v>
      </c>
      <c r="F974" s="53">
        <v>6.2932600000000001</v>
      </c>
      <c r="G974" s="53">
        <v>0.58636999999999995</v>
      </c>
      <c r="H974" s="53">
        <v>13.590199999999999</v>
      </c>
      <c r="I974" s="54">
        <f t="shared" si="378"/>
        <v>3.4897289816054466</v>
      </c>
      <c r="J974" s="54">
        <f t="shared" si="378"/>
        <v>3.0585392328200585</v>
      </c>
      <c r="K974" s="54">
        <f t="shared" si="378"/>
        <v>2.805782121144428</v>
      </c>
      <c r="L974" s="54">
        <f t="shared" si="378"/>
        <v>2.7015448639699358</v>
      </c>
      <c r="M974" s="54">
        <f t="shared" si="378"/>
        <v>2.677563961616241</v>
      </c>
      <c r="N974" s="54">
        <f t="shared" si="378"/>
        <v>2.6934214478831224</v>
      </c>
      <c r="O974" s="54">
        <f t="shared" si="378"/>
        <v>2.7281793553177351</v>
      </c>
      <c r="P974" s="54">
        <f t="shared" si="378"/>
        <v>2.7709858251404955</v>
      </c>
      <c r="Q974" s="54">
        <f t="shared" si="378"/>
        <v>2.8160454382456201</v>
      </c>
      <c r="R974" s="54">
        <f t="shared" si="378"/>
        <v>2.8601816810208129</v>
      </c>
      <c r="S974" s="54">
        <f t="shared" si="379"/>
        <v>2.9016415734682846</v>
      </c>
      <c r="T974" s="54">
        <f t="shared" si="379"/>
        <v>2.9394822067108195</v>
      </c>
      <c r="U974" s="54">
        <f t="shared" si="379"/>
        <v>2.9732389381657489</v>
      </c>
      <c r="V974" s="54">
        <f t="shared" si="379"/>
        <v>3.0027368989728371</v>
      </c>
      <c r="W974" s="54">
        <f t="shared" si="379"/>
        <v>3.0279793077257811</v>
      </c>
      <c r="X974" s="54">
        <f t="shared" si="379"/>
        <v>3.0490789617072864</v>
      </c>
      <c r="Y974" s="54">
        <f t="shared" si="379"/>
        <v>3.0662150367303433</v>
      </c>
      <c r="Z974" s="54">
        <f t="shared" si="379"/>
        <v>3.0796052626089985</v>
      </c>
      <c r="AA974" s="54">
        <f t="shared" si="379"/>
        <v>3.0894877283965716</v>
      </c>
      <c r="AB974" s="54">
        <f t="shared" si="379"/>
        <v>3.0961088759572002</v>
      </c>
      <c r="AC974" s="54">
        <f t="shared" si="380"/>
        <v>3.0997155571340116</v>
      </c>
      <c r="AD974" s="54">
        <f t="shared" si="380"/>
        <v>3.100549807445081</v>
      </c>
      <c r="AE974" s="54">
        <f t="shared" si="380"/>
        <v>3.098845462214574</v>
      </c>
      <c r="AF974" s="54">
        <f t="shared" si="380"/>
        <v>3.0948260363060127</v>
      </c>
      <c r="AG974" s="54">
        <f t="shared" si="380"/>
        <v>3.0887034772796502</v>
      </c>
      <c r="AH974" s="54">
        <f t="shared" si="380"/>
        <v>3.0806775248722564</v>
      </c>
      <c r="AI974" s="54">
        <f t="shared" si="380"/>
        <v>3.070935491505197</v>
      </c>
      <c r="AJ974" s="54">
        <f t="shared" si="380"/>
        <v>3.0596523338234025</v>
      </c>
      <c r="AK974" s="54">
        <f t="shared" si="380"/>
        <v>3.0469909232125802</v>
      </c>
      <c r="AL974" s="54">
        <f t="shared" si="380"/>
        <v>3.0331024496337018</v>
      </c>
      <c r="AN974" s="55">
        <f t="shared" si="381"/>
        <v>-4.1490000000000027E-2</v>
      </c>
      <c r="AO974" s="55">
        <f t="shared" si="382"/>
        <v>0.11485000000000012</v>
      </c>
      <c r="AP974" s="55">
        <f t="shared" si="383"/>
        <v>-0.12938999999999989</v>
      </c>
      <c r="AQ974" s="55">
        <f t="shared" si="384"/>
        <v>-1.1870000000000047E-2</v>
      </c>
      <c r="AR974" s="55">
        <f t="shared" si="385"/>
        <v>4.269999999999996E-3</v>
      </c>
      <c r="AS974" s="55">
        <f t="shared" si="386"/>
        <v>0.14473999999999876</v>
      </c>
    </row>
    <row r="975" spans="1:45" ht="13.5" customHeight="1">
      <c r="A975" s="51">
        <v>965</v>
      </c>
      <c r="B975" s="52">
        <v>45209</v>
      </c>
      <c r="C975" s="53">
        <v>1.02023</v>
      </c>
      <c r="D975" s="53">
        <v>2.3800500000000002</v>
      </c>
      <c r="E975" s="53">
        <v>3.6630600000000002</v>
      </c>
      <c r="F975" s="53">
        <v>6.2791600000000001</v>
      </c>
      <c r="G975" s="53">
        <v>0.58503000000000005</v>
      </c>
      <c r="H975" s="53">
        <v>13.642519999999999</v>
      </c>
      <c r="I975" s="54">
        <f t="shared" si="378"/>
        <v>3.4719712936472189</v>
      </c>
      <c r="J975" s="54">
        <f t="shared" si="378"/>
        <v>3.0276928686543307</v>
      </c>
      <c r="K975" s="54">
        <f t="shared" si="378"/>
        <v>2.7670546529537376</v>
      </c>
      <c r="L975" s="54">
        <f t="shared" si="378"/>
        <v>2.658122715090093</v>
      </c>
      <c r="M975" s="54">
        <f t="shared" si="378"/>
        <v>2.6311105531816992</v>
      </c>
      <c r="N975" s="54">
        <f t="shared" si="378"/>
        <v>2.6448621977104416</v>
      </c>
      <c r="O975" s="54">
        <f t="shared" si="378"/>
        <v>2.6780841092238745</v>
      </c>
      <c r="P975" s="54">
        <f t="shared" si="378"/>
        <v>2.7197379004483739</v>
      </c>
      <c r="Q975" s="54">
        <f t="shared" si="378"/>
        <v>2.7639201476628994</v>
      </c>
      <c r="R975" s="54">
        <f t="shared" si="378"/>
        <v>2.8073861665624138</v>
      </c>
      <c r="S975" s="54">
        <f t="shared" si="379"/>
        <v>2.8483368741391235</v>
      </c>
      <c r="T975" s="54">
        <f t="shared" si="379"/>
        <v>2.8857964472997857</v>
      </c>
      <c r="U975" s="54">
        <f t="shared" si="379"/>
        <v>2.9192757235283793</v>
      </c>
      <c r="V975" s="54">
        <f t="shared" si="379"/>
        <v>2.9485809444871744</v>
      </c>
      <c r="W975" s="54">
        <f t="shared" si="379"/>
        <v>2.9737003870086864</v>
      </c>
      <c r="X975" s="54">
        <f t="shared" si="379"/>
        <v>2.9947347809671845</v>
      </c>
      <c r="Y975" s="54">
        <f t="shared" si="379"/>
        <v>3.0118533961147653</v>
      </c>
      <c r="Z975" s="54">
        <f t="shared" si="379"/>
        <v>3.0252657265928891</v>
      </c>
      <c r="AA975" s="54">
        <f t="shared" si="379"/>
        <v>3.0352029470573587</v>
      </c>
      <c r="AB975" s="54">
        <f t="shared" si="379"/>
        <v>3.04190565071969</v>
      </c>
      <c r="AC975" s="54">
        <f t="shared" si="380"/>
        <v>3.045615714559605</v>
      </c>
      <c r="AD975" s="54">
        <f t="shared" si="380"/>
        <v>3.0465709254282292</v>
      </c>
      <c r="AE975" s="54">
        <f t="shared" si="380"/>
        <v>3.0450014803200811</v>
      </c>
      <c r="AF975" s="54">
        <f t="shared" si="380"/>
        <v>3.0411277734746225</v>
      </c>
      <c r="AG975" s="54">
        <f t="shared" si="380"/>
        <v>3.0351590742700418</v>
      </c>
      <c r="AH975" s="54">
        <f t="shared" si="380"/>
        <v>3.027292824686012</v>
      </c>
      <c r="AI975" s="54">
        <f t="shared" si="380"/>
        <v>3.0177143680843339</v>
      </c>
      <c r="AJ975" s="54">
        <f t="shared" si="380"/>
        <v>3.0065969771487957</v>
      </c>
      <c r="AK975" s="54">
        <f t="shared" si="380"/>
        <v>2.9941020873237587</v>
      </c>
      <c r="AL975" s="54">
        <f t="shared" si="380"/>
        <v>2.9803796688742503</v>
      </c>
      <c r="AN975" s="55">
        <f t="shared" si="381"/>
        <v>-5.1400000000000112E-2</v>
      </c>
      <c r="AO975" s="55">
        <f t="shared" si="382"/>
        <v>4.3230000000000324E-2</v>
      </c>
      <c r="AP975" s="55">
        <f t="shared" si="383"/>
        <v>5.2740000000000009E-2</v>
      </c>
      <c r="AQ975" s="55">
        <f t="shared" si="384"/>
        <v>-1.4100000000000001E-2</v>
      </c>
      <c r="AR975" s="55">
        <f t="shared" si="385"/>
        <v>-1.3399999999998968E-3</v>
      </c>
      <c r="AS975" s="55">
        <f t="shared" si="386"/>
        <v>5.2319999999999922E-2</v>
      </c>
    </row>
    <row r="976" spans="1:45" ht="13.5" customHeight="1">
      <c r="A976" s="51">
        <v>966</v>
      </c>
      <c r="B976" s="52">
        <v>45210</v>
      </c>
      <c r="C976" s="53">
        <v>0.91469999999999996</v>
      </c>
      <c r="D976" s="53">
        <v>2.5766100000000001</v>
      </c>
      <c r="E976" s="53">
        <v>3.5221300000000002</v>
      </c>
      <c r="F976" s="53">
        <v>6.2446299999999999</v>
      </c>
      <c r="G976" s="53">
        <v>0.63075000000000003</v>
      </c>
      <c r="H976" s="53">
        <v>13.36436</v>
      </c>
      <c r="I976" s="54">
        <f t="shared" si="378"/>
        <v>3.4741599403793608</v>
      </c>
      <c r="J976" s="54">
        <f t="shared" si="378"/>
        <v>3.0327054267774836</v>
      </c>
      <c r="K976" s="54">
        <f t="shared" si="378"/>
        <v>2.7599778881687951</v>
      </c>
      <c r="L976" s="54">
        <f t="shared" si="378"/>
        <v>2.6359049233077476</v>
      </c>
      <c r="M976" s="54">
        <f t="shared" si="378"/>
        <v>2.5963954876542186</v>
      </c>
      <c r="N976" s="54">
        <f t="shared" si="378"/>
        <v>2.6006576620875572</v>
      </c>
      <c r="O976" s="54">
        <f t="shared" si="378"/>
        <v>2.6265910287037442</v>
      </c>
      <c r="P976" s="54">
        <f t="shared" si="378"/>
        <v>2.6624197330078774</v>
      </c>
      <c r="Q976" s="54">
        <f t="shared" si="378"/>
        <v>2.7017429545980676</v>
      </c>
      <c r="R976" s="54">
        <f t="shared" si="378"/>
        <v>2.7410029709356705</v>
      </c>
      <c r="S976" s="54">
        <f t="shared" si="379"/>
        <v>2.7782047530807752</v>
      </c>
      <c r="T976" s="54">
        <f t="shared" si="379"/>
        <v>2.8122480491597952</v>
      </c>
      <c r="U976" s="54">
        <f t="shared" si="379"/>
        <v>2.8425632203427504</v>
      </c>
      <c r="V976" s="54">
        <f t="shared" si="379"/>
        <v>2.8689035813281683</v>
      </c>
      <c r="W976" s="54">
        <f t="shared" si="379"/>
        <v>2.8912221177020827</v>
      </c>
      <c r="X976" s="54">
        <f t="shared" si="379"/>
        <v>2.9095957618620667</v>
      </c>
      <c r="Y976" s="54">
        <f t="shared" si="379"/>
        <v>2.9241775775007071</v>
      </c>
      <c r="Z976" s="54">
        <f t="shared" si="379"/>
        <v>2.935165908750625</v>
      </c>
      <c r="AA976" s="54">
        <f t="shared" si="379"/>
        <v>2.9427841584031889</v>
      </c>
      <c r="AB976" s="54">
        <f t="shared" si="379"/>
        <v>2.9472673993567771</v>
      </c>
      <c r="AC976" s="54">
        <f t="shared" si="380"/>
        <v>2.9488534754103188</v>
      </c>
      <c r="AD976" s="54">
        <f t="shared" si="380"/>
        <v>2.9477771052570709</v>
      </c>
      <c r="AE976" s="54">
        <f t="shared" si="380"/>
        <v>2.9442660252493118</v>
      </c>
      <c r="AF976" s="54">
        <f t="shared" si="380"/>
        <v>2.9385385321992303</v>
      </c>
      <c r="AG976" s="54">
        <f t="shared" si="380"/>
        <v>2.9308019955850897</v>
      </c>
      <c r="AH976" s="54">
        <f t="shared" si="380"/>
        <v>2.9212520442974563</v>
      </c>
      <c r="AI976" s="54">
        <f t="shared" si="380"/>
        <v>2.9100722233034642</v>
      </c>
      <c r="AJ976" s="54">
        <f t="shared" si="380"/>
        <v>2.8974339766072799</v>
      </c>
      <c r="AK976" s="54">
        <f t="shared" si="380"/>
        <v>2.8834968547446884</v>
      </c>
      <c r="AL976" s="54">
        <f t="shared" si="380"/>
        <v>2.8684088741662817</v>
      </c>
      <c r="AN976" s="55">
        <f t="shared" si="381"/>
        <v>-0.10553000000000001</v>
      </c>
      <c r="AO976" s="55">
        <f t="shared" si="382"/>
        <v>0.19655999999999985</v>
      </c>
      <c r="AP976" s="55">
        <f t="shared" si="383"/>
        <v>-0.14093</v>
      </c>
      <c r="AQ976" s="55">
        <f t="shared" si="384"/>
        <v>-3.4530000000000172E-2</v>
      </c>
      <c r="AR976" s="55">
        <f t="shared" si="385"/>
        <v>4.5719999999999983E-2</v>
      </c>
      <c r="AS976" s="55">
        <f t="shared" si="386"/>
        <v>-0.27815999999999974</v>
      </c>
    </row>
    <row r="977" spans="1:45" ht="13.5" customHeight="1">
      <c r="A977" s="51">
        <v>967</v>
      </c>
      <c r="B977" s="52">
        <v>45211</v>
      </c>
      <c r="C977" s="53">
        <v>0.90900999999999998</v>
      </c>
      <c r="D977" s="53">
        <v>2.5565899999999999</v>
      </c>
      <c r="E977" s="53">
        <v>3.57803</v>
      </c>
      <c r="F977" s="53">
        <v>6.2430399999999997</v>
      </c>
      <c r="G977" s="53">
        <v>0.64832999999999996</v>
      </c>
      <c r="H977" s="53">
        <v>13.33685</v>
      </c>
      <c r="I977" s="54">
        <f t="shared" si="378"/>
        <v>3.4931544524508062</v>
      </c>
      <c r="J977" s="54">
        <f t="shared" si="378"/>
        <v>3.0668731728064484</v>
      </c>
      <c r="K977" s="54">
        <f t="shared" si="378"/>
        <v>2.7920311913002407</v>
      </c>
      <c r="L977" s="54">
        <f t="shared" si="378"/>
        <v>2.6622462180849249</v>
      </c>
      <c r="M977" s="54">
        <f t="shared" si="378"/>
        <v>2.6175891029140672</v>
      </c>
      <c r="N977" s="54">
        <f t="shared" si="378"/>
        <v>2.6178838218064016</v>
      </c>
      <c r="O977" s="54">
        <f t="shared" si="378"/>
        <v>2.6408180668870096</v>
      </c>
      <c r="P977" s="54">
        <f t="shared" si="378"/>
        <v>2.6743338119246216</v>
      </c>
      <c r="Q977" s="54">
        <f t="shared" si="378"/>
        <v>2.7118198386537751</v>
      </c>
      <c r="R977" s="54">
        <f t="shared" si="378"/>
        <v>2.7495779675759575</v>
      </c>
      <c r="S977" s="54">
        <f t="shared" si="379"/>
        <v>2.7855207401542552</v>
      </c>
      <c r="T977" s="54">
        <f t="shared" si="379"/>
        <v>2.8184860847436619</v>
      </c>
      <c r="U977" s="54">
        <f t="shared" si="379"/>
        <v>2.8478619675881749</v>
      </c>
      <c r="V977" s="54">
        <f t="shared" si="379"/>
        <v>2.8733718713926724</v>
      </c>
      <c r="W977" s="54">
        <f t="shared" si="379"/>
        <v>2.8949472838077037</v>
      </c>
      <c r="X977" s="54">
        <f t="shared" si="379"/>
        <v>2.9126493099027808</v>
      </c>
      <c r="Y977" s="54">
        <f t="shared" si="379"/>
        <v>2.9266191345178099</v>
      </c>
      <c r="Z977" s="54">
        <f t="shared" si="379"/>
        <v>2.9370460288904754</v>
      </c>
      <c r="AA977" s="54">
        <f t="shared" si="379"/>
        <v>2.9441463529027301</v>
      </c>
      <c r="AB977" s="54">
        <f t="shared" si="379"/>
        <v>2.9481496284264375</v>
      </c>
      <c r="AC977" s="54">
        <f t="shared" si="380"/>
        <v>2.9492892600778662</v>
      </c>
      <c r="AD977" s="54">
        <f t="shared" si="380"/>
        <v>2.9477963664584808</v>
      </c>
      <c r="AE977" s="54">
        <f t="shared" si="380"/>
        <v>2.9438957243767172</v>
      </c>
      <c r="AF977" s="54">
        <f t="shared" si="380"/>
        <v>2.9378031653071508</v>
      </c>
      <c r="AG977" s="54">
        <f t="shared" si="380"/>
        <v>2.9297239785280782</v>
      </c>
      <c r="AH977" s="54">
        <f t="shared" si="380"/>
        <v>2.9198520157705983</v>
      </c>
      <c r="AI977" s="54">
        <f t="shared" si="380"/>
        <v>2.9083692855366019</v>
      </c>
      <c r="AJ977" s="54">
        <f t="shared" si="380"/>
        <v>2.8954458883311185</v>
      </c>
      <c r="AK977" s="54">
        <f t="shared" si="380"/>
        <v>2.8812401873517643</v>
      </c>
      <c r="AL977" s="54">
        <f t="shared" si="380"/>
        <v>2.8658991392985271</v>
      </c>
      <c r="AN977" s="55">
        <f t="shared" si="381"/>
        <v>-5.6899999999999729E-3</v>
      </c>
      <c r="AO977" s="55">
        <f t="shared" si="382"/>
        <v>-2.0020000000000149E-2</v>
      </c>
      <c r="AP977" s="55">
        <f t="shared" si="383"/>
        <v>5.5899999999999839E-2</v>
      </c>
      <c r="AQ977" s="55">
        <f t="shared" si="384"/>
        <v>-1.5900000000002024E-3</v>
      </c>
      <c r="AR977" s="55">
        <f t="shared" si="385"/>
        <v>1.7579999999999929E-2</v>
      </c>
      <c r="AS977" s="55">
        <f t="shared" si="386"/>
        <v>-2.7509999999999479E-2</v>
      </c>
    </row>
    <row r="978" spans="1:45" ht="13.5" customHeight="1">
      <c r="A978" s="51">
        <v>968</v>
      </c>
      <c r="B978" s="52">
        <v>45212</v>
      </c>
      <c r="C978" s="53">
        <v>0.92327999999999999</v>
      </c>
      <c r="D978" s="53">
        <v>2.5581200000000002</v>
      </c>
      <c r="E978" s="53">
        <v>3.5920299999999998</v>
      </c>
      <c r="F978" s="53">
        <v>6.2579200000000004</v>
      </c>
      <c r="G978" s="53">
        <v>0.64612000000000003</v>
      </c>
      <c r="H978" s="53">
        <v>13.29772</v>
      </c>
      <c r="I978" s="54">
        <f t="shared" si="378"/>
        <v>3.511329253112029</v>
      </c>
      <c r="J978" s="54">
        <f t="shared" si="378"/>
        <v>3.0836365738207707</v>
      </c>
      <c r="K978" s="54">
        <f t="shared" si="378"/>
        <v>2.8087209098709911</v>
      </c>
      <c r="L978" s="54">
        <f t="shared" si="378"/>
        <v>2.6794638211436945</v>
      </c>
      <c r="M978" s="54">
        <f t="shared" si="378"/>
        <v>2.6354251260239652</v>
      </c>
      <c r="N978" s="54">
        <f t="shared" si="378"/>
        <v>2.6362663712109429</v>
      </c>
      <c r="O978" s="54">
        <f t="shared" si="378"/>
        <v>2.6596442152053026</v>
      </c>
      <c r="P978" s="54">
        <f t="shared" si="378"/>
        <v>2.6935058686022533</v>
      </c>
      <c r="Q978" s="54">
        <f t="shared" si="378"/>
        <v>2.7312524543314995</v>
      </c>
      <c r="R978" s="54">
        <f t="shared" si="378"/>
        <v>2.7691979250336773</v>
      </c>
      <c r="S978" s="54">
        <f t="shared" si="379"/>
        <v>2.8052654028234474</v>
      </c>
      <c r="T978" s="54">
        <f t="shared" si="379"/>
        <v>2.8383018776193563</v>
      </c>
      <c r="U978" s="54">
        <f t="shared" si="379"/>
        <v>2.8677031094217256</v>
      </c>
      <c r="V978" s="54">
        <f t="shared" si="379"/>
        <v>2.893199334327206</v>
      </c>
      <c r="W978" s="54">
        <f t="shared" si="379"/>
        <v>2.9147279274465463</v>
      </c>
      <c r="X978" s="54">
        <f t="shared" si="379"/>
        <v>2.9323551474274616</v>
      </c>
      <c r="Y978" s="54">
        <f t="shared" si="379"/>
        <v>2.9462267012721215</v>
      </c>
      <c r="Z978" s="54">
        <f t="shared" si="379"/>
        <v>2.956535832999128</v>
      </c>
      <c r="AA978" s="54">
        <f t="shared" si="379"/>
        <v>2.9635023934308578</v>
      </c>
      <c r="AB978" s="54">
        <f t="shared" si="379"/>
        <v>2.9673589704075667</v>
      </c>
      <c r="AC978" s="54">
        <f t="shared" si="380"/>
        <v>2.9683416582522488</v>
      </c>
      <c r="AD978" s="54">
        <f t="shared" si="380"/>
        <v>2.9666839312734599</v>
      </c>
      <c r="AE978" s="54">
        <f t="shared" si="380"/>
        <v>2.9626126250060008</v>
      </c>
      <c r="AF978" s="54">
        <f t="shared" si="380"/>
        <v>2.9563453653261824</v>
      </c>
      <c r="AG978" s="54">
        <f t="shared" si="380"/>
        <v>2.9480890005474576</v>
      </c>
      <c r="AH978" s="54">
        <f t="shared" si="380"/>
        <v>2.9380387318469596</v>
      </c>
      <c r="AI978" s="54">
        <f t="shared" si="380"/>
        <v>2.9263777305941012</v>
      </c>
      <c r="AJ978" s="54">
        <f t="shared" si="380"/>
        <v>2.9132770941652208</v>
      </c>
      <c r="AK978" s="54">
        <f t="shared" si="380"/>
        <v>2.8988960350694706</v>
      </c>
      <c r="AL978" s="54">
        <f t="shared" si="380"/>
        <v>2.8833822282887871</v>
      </c>
      <c r="AN978" s="55">
        <f t="shared" si="381"/>
        <v>1.4270000000000005E-2</v>
      </c>
      <c r="AO978" s="55">
        <f t="shared" si="382"/>
        <v>1.5300000000002534E-3</v>
      </c>
      <c r="AP978" s="55">
        <f t="shared" si="383"/>
        <v>1.399999999999979E-2</v>
      </c>
      <c r="AQ978" s="55">
        <f t="shared" si="384"/>
        <v>1.488000000000067E-2</v>
      </c>
      <c r="AR978" s="55">
        <f t="shared" si="385"/>
        <v>-2.2099999999999342E-3</v>
      </c>
      <c r="AS978" s="55">
        <f t="shared" si="386"/>
        <v>-3.9130000000000109E-2</v>
      </c>
    </row>
    <row r="979" spans="1:45" ht="13.5" customHeight="1">
      <c r="A979" s="51">
        <v>969</v>
      </c>
      <c r="B979" s="52">
        <v>45215</v>
      </c>
      <c r="C979" s="53">
        <v>0.97892999999999997</v>
      </c>
      <c r="D979" s="53">
        <v>2.4401700000000002</v>
      </c>
      <c r="E979" s="53">
        <v>3.6253700000000002</v>
      </c>
      <c r="F979" s="53">
        <v>6.2524600000000001</v>
      </c>
      <c r="G979" s="53">
        <v>0.64366999999999996</v>
      </c>
      <c r="H979" s="53">
        <v>13.64062</v>
      </c>
      <c r="I979" s="54">
        <f t="shared" si="378"/>
        <v>3.5090138894951184</v>
      </c>
      <c r="J979" s="54">
        <f t="shared" si="378"/>
        <v>3.0975067143843349</v>
      </c>
      <c r="K979" s="54">
        <f t="shared" si="378"/>
        <v>2.8283230551116394</v>
      </c>
      <c r="L979" s="54">
        <f t="shared" si="378"/>
        <v>2.7015561733405082</v>
      </c>
      <c r="M979" s="54">
        <f t="shared" si="378"/>
        <v>2.6588052643331204</v>
      </c>
      <c r="N979" s="54">
        <f t="shared" si="378"/>
        <v>2.6604964246327367</v>
      </c>
      <c r="O979" s="54">
        <f t="shared" si="378"/>
        <v>2.684623585083096</v>
      </c>
      <c r="P979" s="54">
        <f t="shared" si="378"/>
        <v>2.7192890705172648</v>
      </c>
      <c r="Q979" s="54">
        <f t="shared" si="378"/>
        <v>2.7579615020651258</v>
      </c>
      <c r="R979" s="54">
        <f t="shared" si="378"/>
        <v>2.7969780487352751</v>
      </c>
      <c r="S979" s="54">
        <f t="shared" si="379"/>
        <v>2.8342623171649279</v>
      </c>
      <c r="T979" s="54">
        <f t="shared" si="379"/>
        <v>2.8686502523379014</v>
      </c>
      <c r="U979" s="54">
        <f t="shared" si="379"/>
        <v>2.8995210494212946</v>
      </c>
      <c r="V979" s="54">
        <f t="shared" si="379"/>
        <v>2.9265861602583971</v>
      </c>
      <c r="W979" s="54">
        <f t="shared" si="379"/>
        <v>2.9497637928359044</v>
      </c>
      <c r="X979" s="54">
        <f t="shared" si="379"/>
        <v>2.969101674946808</v>
      </c>
      <c r="Y979" s="54">
        <f t="shared" si="379"/>
        <v>2.9847281685487035</v>
      </c>
      <c r="Z979" s="54">
        <f t="shared" si="379"/>
        <v>2.9968206321262389</v>
      </c>
      <c r="AA979" s="54">
        <f t="shared" si="379"/>
        <v>3.0055845998394322</v>
      </c>
      <c r="AB979" s="54">
        <f t="shared" si="379"/>
        <v>3.0112399227870501</v>
      </c>
      <c r="AC979" s="54">
        <f t="shared" si="380"/>
        <v>3.0140114912590619</v>
      </c>
      <c r="AD979" s="54">
        <f t="shared" si="380"/>
        <v>3.0141230275240556</v>
      </c>
      <c r="AE979" s="54">
        <f t="shared" si="380"/>
        <v>3.0117929683666689</v>
      </c>
      <c r="AF979" s="54">
        <f t="shared" si="380"/>
        <v>3.0072317873089096</v>
      </c>
      <c r="AG979" s="54">
        <f t="shared" si="380"/>
        <v>3.0006403178108823</v>
      </c>
      <c r="AH979" s="54">
        <f t="shared" si="380"/>
        <v>2.9922087766781198</v>
      </c>
      <c r="AI979" s="54">
        <f t="shared" si="380"/>
        <v>2.9821162786209703</v>
      </c>
      <c r="AJ979" s="54">
        <f t="shared" si="380"/>
        <v>2.9705306949395438</v>
      </c>
      <c r="AK979" s="54">
        <f t="shared" si="380"/>
        <v>2.9576087519000112</v>
      </c>
      <c r="AL979" s="54">
        <f t="shared" si="380"/>
        <v>2.9434962940178337</v>
      </c>
      <c r="AN979" s="55">
        <f t="shared" si="381"/>
        <v>5.5649999999999977E-2</v>
      </c>
      <c r="AO979" s="55">
        <f t="shared" si="382"/>
        <v>-0.11795</v>
      </c>
      <c r="AP979" s="55">
        <f t="shared" si="383"/>
        <v>3.3340000000000369E-2</v>
      </c>
      <c r="AQ979" s="55">
        <f t="shared" si="384"/>
        <v>-5.4600000000002424E-3</v>
      </c>
      <c r="AR979" s="55">
        <f t="shared" si="385"/>
        <v>-2.4500000000000632E-3</v>
      </c>
      <c r="AS979" s="55">
        <f t="shared" si="386"/>
        <v>0.3429000000000002</v>
      </c>
    </row>
    <row r="980" spans="1:45" ht="13.5" customHeight="1">
      <c r="A980" s="51">
        <v>970</v>
      </c>
      <c r="B980" s="52">
        <v>45216</v>
      </c>
      <c r="C980" s="53">
        <v>0.99590000000000001</v>
      </c>
      <c r="D980" s="53">
        <v>2.4272300000000002</v>
      </c>
      <c r="E980" s="53">
        <v>3.5964</v>
      </c>
      <c r="F980" s="53">
        <v>6.2397400000000003</v>
      </c>
      <c r="G980" s="53">
        <v>0.65859999999999996</v>
      </c>
      <c r="H980" s="53">
        <v>13.574579999999999</v>
      </c>
      <c r="I980" s="54">
        <f t="shared" si="378"/>
        <v>3.5249770607614175</v>
      </c>
      <c r="J980" s="54">
        <f t="shared" si="378"/>
        <v>3.128606808812314</v>
      </c>
      <c r="K980" s="54">
        <f t="shared" si="378"/>
        <v>2.8624289910101162</v>
      </c>
      <c r="L980" s="54">
        <f t="shared" si="378"/>
        <v>2.73433253803152</v>
      </c>
      <c r="M980" s="54">
        <f t="shared" si="378"/>
        <v>2.6895172597234662</v>
      </c>
      <c r="N980" s="54">
        <f t="shared" si="378"/>
        <v>2.6893613952834619</v>
      </c>
      <c r="O980" s="54">
        <f t="shared" si="378"/>
        <v>2.7119740873193985</v>
      </c>
      <c r="P980" s="54">
        <f t="shared" si="378"/>
        <v>2.7453904097574471</v>
      </c>
      <c r="Q980" s="54">
        <f t="shared" si="378"/>
        <v>2.7830015035277436</v>
      </c>
      <c r="R980" s="54">
        <f t="shared" si="378"/>
        <v>2.8210877446160456</v>
      </c>
      <c r="S980" s="54">
        <f t="shared" si="379"/>
        <v>2.857535098941379</v>
      </c>
      <c r="T980" s="54">
        <f t="shared" si="379"/>
        <v>2.8911551031789253</v>
      </c>
      <c r="U980" s="54">
        <f t="shared" si="379"/>
        <v>2.921311075882211</v>
      </c>
      <c r="V980" s="54">
        <f t="shared" si="379"/>
        <v>2.9477040357919</v>
      </c>
      <c r="W980" s="54">
        <f t="shared" si="379"/>
        <v>2.97024525844951</v>
      </c>
      <c r="X980" s="54">
        <f t="shared" si="379"/>
        <v>2.9889778170949599</v>
      </c>
      <c r="Y980" s="54">
        <f t="shared" si="379"/>
        <v>3.0040269161722222</v>
      </c>
      <c r="Z980" s="54">
        <f t="shared" si="379"/>
        <v>3.0155677462250008</v>
      </c>
      <c r="AA980" s="54">
        <f t="shared" si="379"/>
        <v>3.0238043279127731</v>
      </c>
      <c r="AB980" s="54">
        <f t="shared" si="379"/>
        <v>3.0289554290810328</v>
      </c>
      <c r="AC980" s="54">
        <f t="shared" si="380"/>
        <v>3.0312451356638048</v>
      </c>
      <c r="AD980" s="54">
        <f t="shared" si="380"/>
        <v>3.0308965417866216</v>
      </c>
      <c r="AE980" s="54">
        <f t="shared" si="380"/>
        <v>3.0281275626080948</v>
      </c>
      <c r="AF980" s="54">
        <f t="shared" si="380"/>
        <v>3.0231482094697752</v>
      </c>
      <c r="AG980" s="54">
        <f t="shared" si="380"/>
        <v>3.0161588816795497</v>
      </c>
      <c r="AH980" s="54">
        <f t="shared" si="380"/>
        <v>3.0073493693974651</v>
      </c>
      <c r="AI980" s="54">
        <f t="shared" si="380"/>
        <v>2.9968983552794022</v>
      </c>
      <c r="AJ980" s="54">
        <f t="shared" si="380"/>
        <v>2.9849732655526129</v>
      </c>
      <c r="AK980" s="54">
        <f t="shared" si="380"/>
        <v>2.9717303644676085</v>
      </c>
      <c r="AL980" s="54">
        <f t="shared" si="380"/>
        <v>2.9573150161909458</v>
      </c>
      <c r="AN980" s="55">
        <f t="shared" si="381"/>
        <v>1.6970000000000041E-2</v>
      </c>
      <c r="AO980" s="55">
        <f t="shared" si="382"/>
        <v>-1.2939999999999952E-2</v>
      </c>
      <c r="AP980" s="55">
        <f t="shared" si="383"/>
        <v>-2.8970000000000162E-2</v>
      </c>
      <c r="AQ980" s="55">
        <f t="shared" si="384"/>
        <v>-1.2719999999999843E-2</v>
      </c>
      <c r="AR980" s="55">
        <f t="shared" si="385"/>
        <v>1.4929999999999999E-2</v>
      </c>
      <c r="AS980" s="55">
        <f t="shared" si="386"/>
        <v>-6.6040000000000987E-2</v>
      </c>
    </row>
    <row r="981" spans="1:45" ht="13.5" customHeight="1">
      <c r="A981" s="51">
        <v>971</v>
      </c>
      <c r="B981" s="52">
        <v>45217</v>
      </c>
      <c r="C981" s="53">
        <v>1.0692900000000001</v>
      </c>
      <c r="D981" s="53">
        <v>2.3116599999999998</v>
      </c>
      <c r="E981" s="53">
        <v>3.6402100000000002</v>
      </c>
      <c r="F981" s="53">
        <v>6.2919099999999997</v>
      </c>
      <c r="G981" s="53">
        <v>0.65966999999999998</v>
      </c>
      <c r="H981" s="53">
        <v>13.1279</v>
      </c>
      <c r="I981" s="54">
        <f t="shared" ref="I981:R990" si="387">IFERROR($C981 + $D981 * (1 - EXP(-I$9 / $G981)) / (I$9 / $G981)+ $E981 * ((1 - EXP(-I$9 / $G981)) / (I$9 / $G981) - EXP(-I$9 / $G981))+ $F981 * ((1 - EXP(-I$9 / $H981)) / (I$9 / $H981) - EXP(-I$9 / $H981)),"n.a")</f>
        <v>3.5617078374364741</v>
      </c>
      <c r="J981" s="54">
        <f t="shared" si="387"/>
        <v>3.1954592764550083</v>
      </c>
      <c r="K981" s="54">
        <f t="shared" si="387"/>
        <v>2.9438626298182053</v>
      </c>
      <c r="L981" s="54">
        <f t="shared" si="387"/>
        <v>2.8245010778688879</v>
      </c>
      <c r="M981" s="54">
        <f t="shared" si="387"/>
        <v>2.7856096933551289</v>
      </c>
      <c r="N981" s="54">
        <f t="shared" si="387"/>
        <v>2.789662098523376</v>
      </c>
      <c r="O981" s="54">
        <f t="shared" si="387"/>
        <v>2.8152554518658945</v>
      </c>
      <c r="P981" s="54">
        <f t="shared" si="387"/>
        <v>2.8506973137652118</v>
      </c>
      <c r="Q981" s="54">
        <f t="shared" si="387"/>
        <v>2.889560352295991</v>
      </c>
      <c r="R981" s="54">
        <f t="shared" si="387"/>
        <v>2.9282601055777802</v>
      </c>
      <c r="S981" s="54">
        <f t="shared" ref="S981:AB990" si="388">IFERROR($C981 + $D981 * (1 - EXP(-S$9 / $G981)) / (S$9 / $G981)+ $E981 * ((1 - EXP(-S$9 / $G981)) / (S$9 / $G981) - EXP(-S$9 / $G981))+ $F981 * ((1 - EXP(-S$9 / $H981)) / (S$9 / $H981) - EXP(-S$9 / $H981)),"n.a")</f>
        <v>2.9647898515147846</v>
      </c>
      <c r="T981" s="54">
        <f t="shared" si="388"/>
        <v>2.9980495418745026</v>
      </c>
      <c r="U981" s="54">
        <f t="shared" si="388"/>
        <v>3.0274769637749834</v>
      </c>
      <c r="V981" s="54">
        <f t="shared" si="388"/>
        <v>3.0528367065195265</v>
      </c>
      <c r="W981" s="54">
        <f t="shared" si="388"/>
        <v>3.0740947611656368</v>
      </c>
      <c r="X981" s="54">
        <f t="shared" si="388"/>
        <v>3.0913415248599581</v>
      </c>
      <c r="Y981" s="54">
        <f t="shared" si="388"/>
        <v>3.1047432394176182</v>
      </c>
      <c r="Z981" s="54">
        <f t="shared" si="388"/>
        <v>3.1145107159912753</v>
      </c>
      <c r="AA981" s="54">
        <f t="shared" si="388"/>
        <v>3.1208788860259977</v>
      </c>
      <c r="AB981" s="54">
        <f t="shared" si="388"/>
        <v>3.1240933072274455</v>
      </c>
      <c r="AC981" s="54">
        <f t="shared" ref="AC981:AL990" si="389">IFERROR($C981 + $D981 * (1 - EXP(-AC$9 / $G981)) / (AC$9 / $G981)+ $E981 * ((1 - EXP(-AC$9 / $G981)) / (AC$9 / $G981) - EXP(-AC$9 / $G981))+ $F981 * ((1 - EXP(-AC$9 / $H981)) / (AC$9 / $H981) - EXP(-AC$9 / $H981)),"n.a")</f>
        <v>3.1244012342474736</v>
      </c>
      <c r="AD981" s="54">
        <f t="shared" si="389"/>
        <v>3.1220457389091414</v>
      </c>
      <c r="AE981" s="54">
        <f t="shared" si="389"/>
        <v>3.1172618971020256</v>
      </c>
      <c r="AF981" s="54">
        <f t="shared" si="389"/>
        <v>3.1102743917617257</v>
      </c>
      <c r="AG981" s="54">
        <f t="shared" si="389"/>
        <v>3.1012960936286755</v>
      </c>
      <c r="AH981" s="54">
        <f t="shared" si="389"/>
        <v>3.0905273199418648</v>
      </c>
      <c r="AI981" s="54">
        <f t="shared" si="389"/>
        <v>3.0781555632304292</v>
      </c>
      <c r="AJ981" s="54">
        <f t="shared" si="389"/>
        <v>3.064355544534803</v>
      </c>
      <c r="AK981" s="54">
        <f t="shared" si="389"/>
        <v>3.049289488030178</v>
      </c>
      <c r="AL981" s="54">
        <f t="shared" si="389"/>
        <v>3.0331075436666088</v>
      </c>
      <c r="AN981" s="55">
        <f t="shared" si="381"/>
        <v>7.3390000000000066E-2</v>
      </c>
      <c r="AO981" s="55">
        <f t="shared" si="382"/>
        <v>-0.11557000000000039</v>
      </c>
      <c r="AP981" s="55">
        <f t="shared" si="383"/>
        <v>4.3810000000000127E-2</v>
      </c>
      <c r="AQ981" s="55">
        <f t="shared" si="384"/>
        <v>5.2169999999999384E-2</v>
      </c>
      <c r="AR981" s="55">
        <f t="shared" si="385"/>
        <v>1.0700000000000154E-3</v>
      </c>
      <c r="AS981" s="55">
        <f t="shared" si="386"/>
        <v>-0.44667999999999886</v>
      </c>
    </row>
    <row r="982" spans="1:45" ht="13.5" customHeight="1">
      <c r="A982" s="51">
        <v>972</v>
      </c>
      <c r="B982" s="52">
        <v>45218</v>
      </c>
      <c r="C982" s="53">
        <v>1.09741</v>
      </c>
      <c r="D982" s="53">
        <v>2.27339</v>
      </c>
      <c r="E982" s="53">
        <v>3.61653</v>
      </c>
      <c r="F982" s="53">
        <v>6.2946099999999996</v>
      </c>
      <c r="G982" s="53">
        <v>0.66007000000000005</v>
      </c>
      <c r="H982" s="53">
        <v>12.955819999999999</v>
      </c>
      <c r="I982" s="54">
        <f t="shared" si="387"/>
        <v>3.5664303433004774</v>
      </c>
      <c r="J982" s="54">
        <f t="shared" si="387"/>
        <v>3.2112601861488264</v>
      </c>
      <c r="K982" s="54">
        <f t="shared" si="387"/>
        <v>2.9666269177619453</v>
      </c>
      <c r="L982" s="54">
        <f t="shared" si="387"/>
        <v>2.8517044063937727</v>
      </c>
      <c r="M982" s="54">
        <f t="shared" si="387"/>
        <v>2.8157542912439051</v>
      </c>
      <c r="N982" s="54">
        <f t="shared" si="387"/>
        <v>2.8217987489490093</v>
      </c>
      <c r="O982" s="54">
        <f t="shared" si="387"/>
        <v>2.8487328795335962</v>
      </c>
      <c r="P982" s="54">
        <f t="shared" si="387"/>
        <v>2.8850391540718312</v>
      </c>
      <c r="Q982" s="54">
        <f t="shared" si="387"/>
        <v>2.9244026050497123</v>
      </c>
      <c r="R982" s="54">
        <f t="shared" si="387"/>
        <v>2.963316945191929</v>
      </c>
      <c r="S982" s="54">
        <f t="shared" si="388"/>
        <v>2.999833325865354</v>
      </c>
      <c r="T982" s="54">
        <f t="shared" si="388"/>
        <v>3.0328965307894089</v>
      </c>
      <c r="U982" s="54">
        <f t="shared" si="388"/>
        <v>3.0619802080642966</v>
      </c>
      <c r="V982" s="54">
        <f t="shared" si="388"/>
        <v>3.0868782789571538</v>
      </c>
      <c r="W982" s="54">
        <f t="shared" si="388"/>
        <v>3.1075810959393415</v>
      </c>
      <c r="X982" s="54">
        <f t="shared" si="388"/>
        <v>3.1241994982272563</v>
      </c>
      <c r="Y982" s="54">
        <f t="shared" si="388"/>
        <v>3.1369169947823687</v>
      </c>
      <c r="Z982" s="54">
        <f t="shared" si="388"/>
        <v>3.1459590388442207</v>
      </c>
      <c r="AA982" s="54">
        <f t="shared" si="388"/>
        <v>3.1515729998737361</v>
      </c>
      <c r="AB982" s="54">
        <f t="shared" si="388"/>
        <v>3.1540150016516848</v>
      </c>
      <c r="AC982" s="54">
        <f t="shared" si="389"/>
        <v>3.1535412615332543</v>
      </c>
      <c r="AD982" s="54">
        <f t="shared" si="389"/>
        <v>3.1504024322292663</v>
      </c>
      <c r="AE982" s="54">
        <f t="shared" si="389"/>
        <v>3.1448399744248263</v>
      </c>
      <c r="AF982" s="54">
        <f t="shared" si="389"/>
        <v>3.1370839174356555</v>
      </c>
      <c r="AG982" s="54">
        <f t="shared" si="389"/>
        <v>3.1273515751787095</v>
      </c>
      <c r="AH982" s="54">
        <f t="shared" si="389"/>
        <v>3.1158469217238913</v>
      </c>
      <c r="AI982" s="54">
        <f t="shared" si="389"/>
        <v>3.1027604216959093</v>
      </c>
      <c r="AJ982" s="54">
        <f t="shared" si="389"/>
        <v>3.0882691722604552</v>
      </c>
      <c r="AK982" s="54">
        <f t="shared" si="389"/>
        <v>3.0725372555658668</v>
      </c>
      <c r="AL982" s="54">
        <f t="shared" si="389"/>
        <v>3.0557162297838314</v>
      </c>
      <c r="AN982" s="55">
        <f t="shared" si="381"/>
        <v>2.8119999999999923E-2</v>
      </c>
      <c r="AO982" s="55">
        <f t="shared" si="382"/>
        <v>-3.8269999999999804E-2</v>
      </c>
      <c r="AP982" s="55">
        <f t="shared" si="383"/>
        <v>-2.3680000000000145E-2</v>
      </c>
      <c r="AQ982" s="55">
        <f t="shared" si="384"/>
        <v>2.6999999999999247E-3</v>
      </c>
      <c r="AR982" s="55">
        <f t="shared" si="385"/>
        <v>4.0000000000006697E-4</v>
      </c>
      <c r="AS982" s="55">
        <f t="shared" si="386"/>
        <v>-0.17208000000000112</v>
      </c>
    </row>
    <row r="983" spans="1:45" ht="13.5" customHeight="1">
      <c r="A983" s="51">
        <v>973</v>
      </c>
      <c r="B983" s="52">
        <v>45219</v>
      </c>
      <c r="C983" s="53">
        <v>1.0962499999999999</v>
      </c>
      <c r="D983" s="53">
        <v>2.22302</v>
      </c>
      <c r="E983" s="53">
        <v>3.76857</v>
      </c>
      <c r="F983" s="53">
        <v>6.3260699999999996</v>
      </c>
      <c r="G983" s="53">
        <v>0.62038000000000004</v>
      </c>
      <c r="H983" s="53">
        <v>13.16747</v>
      </c>
      <c r="I983" s="54">
        <f t="shared" si="387"/>
        <v>3.5482836488986775</v>
      </c>
      <c r="J983" s="54">
        <f t="shared" si="387"/>
        <v>3.1652552459628898</v>
      </c>
      <c r="K983" s="54">
        <f t="shared" si="387"/>
        <v>2.9155052366500187</v>
      </c>
      <c r="L983" s="54">
        <f t="shared" si="387"/>
        <v>2.8048230132184968</v>
      </c>
      <c r="M983" s="54">
        <f t="shared" si="387"/>
        <v>2.7745007997632816</v>
      </c>
      <c r="N983" s="54">
        <f t="shared" si="387"/>
        <v>2.7854680059422048</v>
      </c>
      <c r="O983" s="54">
        <f t="shared" si="387"/>
        <v>2.8164431950106321</v>
      </c>
      <c r="P983" s="54">
        <f t="shared" si="387"/>
        <v>2.8561228615716754</v>
      </c>
      <c r="Q983" s="54">
        <f t="shared" si="387"/>
        <v>2.8984035232554222</v>
      </c>
      <c r="R983" s="54">
        <f t="shared" si="387"/>
        <v>2.9399263718964503</v>
      </c>
      <c r="S983" s="54">
        <f t="shared" si="388"/>
        <v>2.9788367375764602</v>
      </c>
      <c r="T983" s="54">
        <f t="shared" si="388"/>
        <v>3.014138118849659</v>
      </c>
      <c r="U983" s="54">
        <f t="shared" si="388"/>
        <v>3.0453405690695483</v>
      </c>
      <c r="V983" s="54">
        <f t="shared" si="388"/>
        <v>3.0722605089790642</v>
      </c>
      <c r="W983" s="54">
        <f t="shared" si="388"/>
        <v>3.0949020881320144</v>
      </c>
      <c r="X983" s="54">
        <f t="shared" si="388"/>
        <v>3.113384473633126</v>
      </c>
      <c r="Y983" s="54">
        <f t="shared" si="388"/>
        <v>3.1278960703494563</v>
      </c>
      <c r="Z983" s="54">
        <f t="shared" si="388"/>
        <v>3.1386650981607431</v>
      </c>
      <c r="AA983" s="54">
        <f t="shared" si="388"/>
        <v>3.1459404066734757</v>
      </c>
      <c r="AB983" s="54">
        <f t="shared" si="388"/>
        <v>3.1499788621953155</v>
      </c>
      <c r="AC983" s="54">
        <f t="shared" si="389"/>
        <v>3.1510370446550406</v>
      </c>
      <c r="AD983" s="54">
        <f t="shared" si="389"/>
        <v>3.1493658207846527</v>
      </c>
      <c r="AE983" s="54">
        <f t="shared" si="389"/>
        <v>3.1452068638153428</v>
      </c>
      <c r="AF983" s="54">
        <f t="shared" si="389"/>
        <v>3.1387905044739135</v>
      </c>
      <c r="AG983" s="54">
        <f t="shared" si="389"/>
        <v>3.1303344989891544</v>
      </c>
      <c r="AH983" s="54">
        <f t="shared" si="389"/>
        <v>3.1200434308547451</v>
      </c>
      <c r="AI983" s="54">
        <f t="shared" si="389"/>
        <v>3.1081085501572554</v>
      </c>
      <c r="AJ983" s="54">
        <f t="shared" si="389"/>
        <v>3.0947079130939668</v>
      </c>
      <c r="AK983" s="54">
        <f t="shared" si="389"/>
        <v>3.0800067246369549</v>
      </c>
      <c r="AL983" s="54">
        <f t="shared" si="389"/>
        <v>3.0641578153274271</v>
      </c>
      <c r="AN983" s="55">
        <f t="shared" si="381"/>
        <v>-1.1600000000000499E-3</v>
      </c>
      <c r="AO983" s="55">
        <f t="shared" si="382"/>
        <v>-5.0370000000000026E-2</v>
      </c>
      <c r="AP983" s="55">
        <f t="shared" si="383"/>
        <v>0.15203999999999995</v>
      </c>
      <c r="AQ983" s="55">
        <f t="shared" si="384"/>
        <v>3.1460000000000043E-2</v>
      </c>
      <c r="AR983" s="55">
        <f t="shared" si="385"/>
        <v>-3.9690000000000003E-2</v>
      </c>
      <c r="AS983" s="55">
        <f t="shared" si="386"/>
        <v>0.21165000000000056</v>
      </c>
    </row>
    <row r="984" spans="1:45" ht="13.5" customHeight="1">
      <c r="A984" s="51">
        <v>974</v>
      </c>
      <c r="B984" s="52">
        <v>45222</v>
      </c>
      <c r="C984" s="53">
        <v>1.14829</v>
      </c>
      <c r="D984" s="53">
        <v>2.1347999999999998</v>
      </c>
      <c r="E984" s="53">
        <v>3.8172999999999999</v>
      </c>
      <c r="F984" s="53">
        <v>6.3441000000000001</v>
      </c>
      <c r="G984" s="53">
        <v>0.58755999999999997</v>
      </c>
      <c r="H984" s="53">
        <v>13.24588</v>
      </c>
      <c r="I984" s="54">
        <f t="shared" si="387"/>
        <v>3.5396287416113226</v>
      </c>
      <c r="J984" s="54">
        <f t="shared" si="387"/>
        <v>3.1452308901076962</v>
      </c>
      <c r="K984" s="54">
        <f t="shared" si="387"/>
        <v>2.9024560932542363</v>
      </c>
      <c r="L984" s="54">
        <f t="shared" si="387"/>
        <v>2.8026474670461838</v>
      </c>
      <c r="M984" s="54">
        <f t="shared" si="387"/>
        <v>2.7815522794954788</v>
      </c>
      <c r="N984" s="54">
        <f t="shared" si="387"/>
        <v>2.7995246146403359</v>
      </c>
      <c r="O984" s="54">
        <f t="shared" si="387"/>
        <v>2.8358073906789514</v>
      </c>
      <c r="P984" s="54">
        <f t="shared" si="387"/>
        <v>2.8796269538461026</v>
      </c>
      <c r="Q984" s="54">
        <f t="shared" si="387"/>
        <v>2.925248683388515</v>
      </c>
      <c r="R984" s="54">
        <f t="shared" si="387"/>
        <v>2.9695522058439101</v>
      </c>
      <c r="S984" s="54">
        <f t="shared" si="388"/>
        <v>3.0108369512657953</v>
      </c>
      <c r="T984" s="54">
        <f t="shared" si="388"/>
        <v>3.0482082937136283</v>
      </c>
      <c r="U984" s="54">
        <f t="shared" si="388"/>
        <v>3.081245537672566</v>
      </c>
      <c r="V984" s="54">
        <f t="shared" si="388"/>
        <v>3.1098134656934113</v>
      </c>
      <c r="W984" s="54">
        <f t="shared" si="388"/>
        <v>3.1339508416017674</v>
      </c>
      <c r="X984" s="54">
        <f t="shared" si="388"/>
        <v>3.1538021648859971</v>
      </c>
      <c r="Y984" s="54">
        <f t="shared" si="388"/>
        <v>3.1695747633102247</v>
      </c>
      <c r="Z984" s="54">
        <f t="shared" si="388"/>
        <v>3.1815112666007397</v>
      </c>
      <c r="AA984" s="54">
        <f t="shared" si="388"/>
        <v>3.189871702375382</v>
      </c>
      <c r="AB984" s="54">
        <f t="shared" si="388"/>
        <v>3.19492176613812</v>
      </c>
      <c r="AC984" s="54">
        <f t="shared" si="389"/>
        <v>3.196925137350016</v>
      </c>
      <c r="AD984" s="54">
        <f t="shared" si="389"/>
        <v>3.1961384932386805</v>
      </c>
      <c r="AE984" s="54">
        <f t="shared" si="389"/>
        <v>3.1928083461172871</v>
      </c>
      <c r="AF984" s="54">
        <f t="shared" si="389"/>
        <v>3.1871691258863502</v>
      </c>
      <c r="AG984" s="54">
        <f t="shared" si="389"/>
        <v>3.1794421184007629</v>
      </c>
      <c r="AH984" s="54">
        <f t="shared" si="389"/>
        <v>3.1698349936428492</v>
      </c>
      <c r="AI984" s="54">
        <f t="shared" si="389"/>
        <v>3.1585417395278022</v>
      </c>
      <c r="AJ984" s="54">
        <f t="shared" si="389"/>
        <v>3.1457428724798469</v>
      </c>
      <c r="AK984" s="54">
        <f t="shared" si="389"/>
        <v>3.1316058338397443</v>
      </c>
      <c r="AL984" s="54">
        <f t="shared" si="389"/>
        <v>3.1162855075115194</v>
      </c>
      <c r="AN984" s="55">
        <f t="shared" si="381"/>
        <v>5.2040000000000086E-2</v>
      </c>
      <c r="AO984" s="55">
        <f t="shared" si="382"/>
        <v>-8.8220000000000187E-2</v>
      </c>
      <c r="AP984" s="55">
        <f t="shared" si="383"/>
        <v>4.872999999999994E-2</v>
      </c>
      <c r="AQ984" s="55">
        <f t="shared" si="384"/>
        <v>1.8030000000000435E-2</v>
      </c>
      <c r="AR984" s="55">
        <f t="shared" si="385"/>
        <v>-3.2820000000000071E-2</v>
      </c>
      <c r="AS984" s="55">
        <f t="shared" si="386"/>
        <v>7.8409999999999869E-2</v>
      </c>
    </row>
    <row r="985" spans="1:45" ht="13.5" customHeight="1">
      <c r="A985" s="51">
        <v>975</v>
      </c>
      <c r="B985" s="52">
        <v>45223</v>
      </c>
      <c r="C985" s="53">
        <v>0.97653999999999996</v>
      </c>
      <c r="D985" s="53">
        <v>2.3582999999999998</v>
      </c>
      <c r="E985" s="53">
        <v>3.8488799999999999</v>
      </c>
      <c r="F985" s="53">
        <v>6.28287</v>
      </c>
      <c r="G985" s="53">
        <v>0.61695</v>
      </c>
      <c r="H985" s="53">
        <v>13.32133</v>
      </c>
      <c r="I985" s="54">
        <f t="shared" si="387"/>
        <v>3.5121902591914176</v>
      </c>
      <c r="J985" s="54">
        <f t="shared" si="387"/>
        <v>3.0929567511278693</v>
      </c>
      <c r="K985" s="54">
        <f t="shared" si="387"/>
        <v>2.8231274654340885</v>
      </c>
      <c r="L985" s="54">
        <f t="shared" si="387"/>
        <v>2.7006884158728983</v>
      </c>
      <c r="M985" s="54">
        <f t="shared" si="387"/>
        <v>2.6627845649678132</v>
      </c>
      <c r="N985" s="54">
        <f t="shared" si="387"/>
        <v>2.6684770846226984</v>
      </c>
      <c r="O985" s="54">
        <f t="shared" si="387"/>
        <v>2.6956080014349362</v>
      </c>
      <c r="P985" s="54">
        <f t="shared" si="387"/>
        <v>2.7324177603106179</v>
      </c>
      <c r="Q985" s="54">
        <f t="shared" si="387"/>
        <v>2.772537880188267</v>
      </c>
      <c r="R985" s="54">
        <f t="shared" si="387"/>
        <v>2.8124404182257656</v>
      </c>
      <c r="S985" s="54">
        <f t="shared" si="388"/>
        <v>2.8501545868838667</v>
      </c>
      <c r="T985" s="54">
        <f t="shared" si="388"/>
        <v>2.8845996236542124</v>
      </c>
      <c r="U985" s="54">
        <f t="shared" si="388"/>
        <v>2.9152218047561016</v>
      </c>
      <c r="V985" s="54">
        <f t="shared" si="388"/>
        <v>2.9417876967703926</v>
      </c>
      <c r="W985" s="54">
        <f t="shared" si="388"/>
        <v>2.9642615046452696</v>
      </c>
      <c r="X985" s="54">
        <f t="shared" si="388"/>
        <v>2.9827297810031137</v>
      </c>
      <c r="Y985" s="54">
        <f t="shared" si="388"/>
        <v>2.9973539160616642</v>
      </c>
      <c r="Z985" s="54">
        <f t="shared" si="388"/>
        <v>3.0083395095427008</v>
      </c>
      <c r="AA985" s="54">
        <f t="shared" si="388"/>
        <v>3.0159163170274255</v>
      </c>
      <c r="AB985" s="54">
        <f t="shared" si="388"/>
        <v>3.0203249923150244</v>
      </c>
      <c r="AC985" s="54">
        <f t="shared" si="389"/>
        <v>3.021808292917787</v>
      </c>
      <c r="AD985" s="54">
        <f t="shared" si="389"/>
        <v>3.0206052697118335</v>
      </c>
      <c r="AE985" s="54">
        <f t="shared" si="389"/>
        <v>3.0169474811047561</v>
      </c>
      <c r="AF985" s="54">
        <f t="shared" si="389"/>
        <v>3.0110565962784799</v>
      </c>
      <c r="AG985" s="54">
        <f t="shared" si="389"/>
        <v>3.003142959201063</v>
      </c>
      <c r="AH985" s="54">
        <f t="shared" si="389"/>
        <v>2.9934048202254941</v>
      </c>
      <c r="AI985" s="54">
        <f t="shared" si="389"/>
        <v>2.9820280319022889</v>
      </c>
      <c r="AJ985" s="54">
        <f t="shared" si="389"/>
        <v>2.9691860663318383</v>
      </c>
      <c r="AK985" s="54">
        <f t="shared" si="389"/>
        <v>2.9550402530294804</v>
      </c>
      <c r="AL985" s="54">
        <f t="shared" si="389"/>
        <v>2.9397401652390815</v>
      </c>
      <c r="AN985" s="55">
        <f t="shared" si="381"/>
        <v>-0.17175000000000007</v>
      </c>
      <c r="AO985" s="55">
        <f t="shared" si="382"/>
        <v>0.22350000000000003</v>
      </c>
      <c r="AP985" s="55">
        <f t="shared" si="383"/>
        <v>3.1579999999999941E-2</v>
      </c>
      <c r="AQ985" s="55">
        <f t="shared" si="384"/>
        <v>-6.1230000000000118E-2</v>
      </c>
      <c r="AR985" s="55">
        <f t="shared" si="385"/>
        <v>2.9390000000000027E-2</v>
      </c>
      <c r="AS985" s="55">
        <f t="shared" si="386"/>
        <v>7.5450000000000017E-2</v>
      </c>
    </row>
    <row r="986" spans="1:45" ht="13.5" customHeight="1">
      <c r="A986" s="51">
        <v>976</v>
      </c>
      <c r="B986" s="52">
        <v>45224</v>
      </c>
      <c r="C986" s="53">
        <v>1.04956</v>
      </c>
      <c r="D986" s="53">
        <v>2.23814</v>
      </c>
      <c r="E986" s="53">
        <v>3.9249900000000002</v>
      </c>
      <c r="F986" s="53">
        <v>6.3161800000000001</v>
      </c>
      <c r="G986" s="53">
        <v>0.58872000000000002</v>
      </c>
      <c r="H986" s="53">
        <v>13.403090000000001</v>
      </c>
      <c r="I986" s="54">
        <f t="shared" si="387"/>
        <v>3.5203386169181918</v>
      </c>
      <c r="J986" s="54">
        <f t="shared" si="387"/>
        <v>3.0985577341084793</v>
      </c>
      <c r="K986" s="54">
        <f t="shared" si="387"/>
        <v>2.8373193710849747</v>
      </c>
      <c r="L986" s="54">
        <f t="shared" si="387"/>
        <v>2.7256299423659933</v>
      </c>
      <c r="M986" s="54">
        <f t="shared" si="387"/>
        <v>2.6966101184521496</v>
      </c>
      <c r="N986" s="54">
        <f t="shared" si="387"/>
        <v>2.7090492039996956</v>
      </c>
      <c r="O986" s="54">
        <f t="shared" si="387"/>
        <v>2.7413305286030276</v>
      </c>
      <c r="P986" s="54">
        <f t="shared" si="387"/>
        <v>2.782194870480434</v>
      </c>
      <c r="Q986" s="54">
        <f t="shared" si="387"/>
        <v>2.8256159394317679</v>
      </c>
      <c r="R986" s="54">
        <f t="shared" si="387"/>
        <v>2.8682860736513418</v>
      </c>
      <c r="S986" s="54">
        <f t="shared" si="388"/>
        <v>2.9083769506208341</v>
      </c>
      <c r="T986" s="54">
        <f t="shared" si="388"/>
        <v>2.9449022810925753</v>
      </c>
      <c r="U986" s="54">
        <f t="shared" si="388"/>
        <v>2.9773728610641088</v>
      </c>
      <c r="V986" s="54">
        <f t="shared" si="388"/>
        <v>3.0056005878646435</v>
      </c>
      <c r="W986" s="54">
        <f t="shared" si="388"/>
        <v>3.0295823521289424</v>
      </c>
      <c r="X986" s="54">
        <f t="shared" si="388"/>
        <v>3.049428838235996</v>
      </c>
      <c r="Y986" s="54">
        <f t="shared" si="388"/>
        <v>3.0653196464098809</v>
      </c>
      <c r="Z986" s="54">
        <f t="shared" si="388"/>
        <v>3.0774744033605765</v>
      </c>
      <c r="AA986" s="54">
        <f t="shared" si="388"/>
        <v>3.0861338841740906</v>
      </c>
      <c r="AB986" s="54">
        <f t="shared" si="388"/>
        <v>3.0915475656378821</v>
      </c>
      <c r="AC986" s="54">
        <f t="shared" si="389"/>
        <v>3.0939654010668263</v>
      </c>
      <c r="AD986" s="54">
        <f t="shared" si="389"/>
        <v>3.0936324157562867</v>
      </c>
      <c r="AE986" s="54">
        <f t="shared" si="389"/>
        <v>3.0907852142375072</v>
      </c>
      <c r="AF986" s="54">
        <f t="shared" si="389"/>
        <v>3.0856497976570472</v>
      </c>
      <c r="AG986" s="54">
        <f t="shared" si="389"/>
        <v>3.0784402858353088</v>
      </c>
      <c r="AH986" s="54">
        <f t="shared" si="389"/>
        <v>3.069358266564965</v>
      </c>
      <c r="AI986" s="54">
        <f t="shared" si="389"/>
        <v>3.0585925797815401</v>
      </c>
      <c r="AJ986" s="54">
        <f t="shared" si="389"/>
        <v>3.04631940173052</v>
      </c>
      <c r="AK986" s="54">
        <f t="shared" si="389"/>
        <v>3.0327025336969999</v>
      </c>
      <c r="AL986" s="54">
        <f t="shared" si="389"/>
        <v>3.0178938272886624</v>
      </c>
      <c r="AN986" s="55">
        <f t="shared" si="381"/>
        <v>7.3020000000000085E-2</v>
      </c>
      <c r="AO986" s="55">
        <f t="shared" si="382"/>
        <v>-0.12015999999999982</v>
      </c>
      <c r="AP986" s="55">
        <f t="shared" si="383"/>
        <v>7.6110000000000344E-2</v>
      </c>
      <c r="AQ986" s="55">
        <f t="shared" si="384"/>
        <v>3.3310000000000173E-2</v>
      </c>
      <c r="AR986" s="55">
        <f t="shared" si="385"/>
        <v>-2.8229999999999977E-2</v>
      </c>
      <c r="AS986" s="55">
        <f t="shared" si="386"/>
        <v>8.1760000000000943E-2</v>
      </c>
    </row>
    <row r="987" spans="1:45" ht="13.5" customHeight="1">
      <c r="A987" s="51">
        <v>977</v>
      </c>
      <c r="B987" s="52">
        <v>45225</v>
      </c>
      <c r="C987" s="53">
        <v>1.1035999999999999</v>
      </c>
      <c r="D987" s="53">
        <v>2.2473900000000002</v>
      </c>
      <c r="E987" s="53">
        <v>3.75875</v>
      </c>
      <c r="F987" s="53">
        <v>6.3193799999999998</v>
      </c>
      <c r="G987" s="53">
        <v>0.58831</v>
      </c>
      <c r="H987" s="53">
        <v>13.573790000000001</v>
      </c>
      <c r="I987" s="54">
        <f t="shared" si="387"/>
        <v>3.526271501655323</v>
      </c>
      <c r="J987" s="54">
        <f t="shared" si="387"/>
        <v>3.108109923619998</v>
      </c>
      <c r="K987" s="54">
        <f t="shared" si="387"/>
        <v>2.8547966382950389</v>
      </c>
      <c r="L987" s="54">
        <f t="shared" si="387"/>
        <v>2.7487029491366624</v>
      </c>
      <c r="M987" s="54">
        <f t="shared" si="387"/>
        <v>2.7233426357083235</v>
      </c>
      <c r="N987" s="54">
        <f t="shared" si="387"/>
        <v>2.7383132353436812</v>
      </c>
      <c r="O987" s="54">
        <f t="shared" si="387"/>
        <v>2.772506277546618</v>
      </c>
      <c r="P987" s="54">
        <f t="shared" si="387"/>
        <v>2.814942276001974</v>
      </c>
      <c r="Q987" s="54">
        <f t="shared" si="387"/>
        <v>2.8597471496843943</v>
      </c>
      <c r="R987" s="54">
        <f t="shared" si="387"/>
        <v>2.9036971388286545</v>
      </c>
      <c r="S987" s="54">
        <f t="shared" si="388"/>
        <v>2.9450105333759318</v>
      </c>
      <c r="T987" s="54">
        <f t="shared" si="388"/>
        <v>2.9827266463458528</v>
      </c>
      <c r="U987" s="54">
        <f t="shared" si="388"/>
        <v>3.0163697055326439</v>
      </c>
      <c r="V987" s="54">
        <f t="shared" si="388"/>
        <v>3.0457578648460686</v>
      </c>
      <c r="W987" s="54">
        <f t="shared" si="388"/>
        <v>3.0708900230153433</v>
      </c>
      <c r="X987" s="54">
        <f t="shared" si="388"/>
        <v>3.0918763897521666</v>
      </c>
      <c r="Y987" s="54">
        <f t="shared" si="388"/>
        <v>3.1088946963803181</v>
      </c>
      <c r="Z987" s="54">
        <f t="shared" si="388"/>
        <v>3.1221619867526158</v>
      </c>
      <c r="AA987" s="54">
        <f t="shared" si="388"/>
        <v>3.1319161664616235</v>
      </c>
      <c r="AB987" s="54">
        <f t="shared" si="388"/>
        <v>3.1384038232518088</v>
      </c>
      <c r="AC987" s="54">
        <f t="shared" si="389"/>
        <v>3.1418721656842123</v>
      </c>
      <c r="AD987" s="54">
        <f t="shared" si="389"/>
        <v>3.1425637150839858</v>
      </c>
      <c r="AE987" s="54">
        <f t="shared" si="389"/>
        <v>3.1407128650506699</v>
      </c>
      <c r="AF987" s="54">
        <f t="shared" si="389"/>
        <v>3.136543721987489</v>
      </c>
      <c r="AG987" s="54">
        <f t="shared" si="389"/>
        <v>3.1302688312642548</v>
      </c>
      <c r="AH987" s="54">
        <f t="shared" si="389"/>
        <v>3.1220885183382601</v>
      </c>
      <c r="AI987" s="54">
        <f t="shared" si="389"/>
        <v>3.1121906570513334</v>
      </c>
      <c r="AJ987" s="54">
        <f t="shared" si="389"/>
        <v>3.1007507333525761</v>
      </c>
      <c r="AK987" s="54">
        <f t="shared" si="389"/>
        <v>3.0879321111454305</v>
      </c>
      <c r="AL987" s="54">
        <f t="shared" si="389"/>
        <v>3.0738864337007046</v>
      </c>
      <c r="AN987" s="55">
        <f t="shared" si="381"/>
        <v>5.4039999999999866E-2</v>
      </c>
      <c r="AO987" s="55">
        <f t="shared" si="382"/>
        <v>9.2500000000002025E-3</v>
      </c>
      <c r="AP987" s="55">
        <f t="shared" si="383"/>
        <v>-0.16624000000000017</v>
      </c>
      <c r="AQ987" s="55">
        <f t="shared" si="384"/>
        <v>3.1999999999996476E-3</v>
      </c>
      <c r="AR987" s="55">
        <f t="shared" si="385"/>
        <v>-4.1000000000002146E-4</v>
      </c>
      <c r="AS987" s="55">
        <f t="shared" si="386"/>
        <v>0.17070000000000007</v>
      </c>
    </row>
    <row r="988" spans="1:45" ht="13.5" customHeight="1">
      <c r="A988" s="51">
        <v>978</v>
      </c>
      <c r="B988" s="52">
        <v>45226</v>
      </c>
      <c r="C988" s="53">
        <v>1.0875300000000001</v>
      </c>
      <c r="D988" s="53">
        <v>2.2144300000000001</v>
      </c>
      <c r="E988" s="53">
        <v>3.8939900000000001</v>
      </c>
      <c r="F988" s="53">
        <v>6.3293400000000002</v>
      </c>
      <c r="G988" s="53">
        <v>0.55498999999999998</v>
      </c>
      <c r="H988" s="53">
        <v>13.990119999999999</v>
      </c>
      <c r="I988" s="54">
        <f t="shared" si="387"/>
        <v>3.4915061969416188</v>
      </c>
      <c r="J988" s="54">
        <f t="shared" si="387"/>
        <v>3.041955037185347</v>
      </c>
      <c r="K988" s="54">
        <f t="shared" si="387"/>
        <v>2.7839828181926354</v>
      </c>
      <c r="L988" s="54">
        <f t="shared" si="387"/>
        <v>2.6810657600444872</v>
      </c>
      <c r="M988" s="54">
        <f t="shared" si="387"/>
        <v>2.6594623981689876</v>
      </c>
      <c r="N988" s="54">
        <f t="shared" si="387"/>
        <v>2.6775120334901628</v>
      </c>
      <c r="O988" s="54">
        <f t="shared" si="387"/>
        <v>2.7142298505026434</v>
      </c>
      <c r="P988" s="54">
        <f t="shared" si="387"/>
        <v>2.7588924378726394</v>
      </c>
      <c r="Q988" s="54">
        <f t="shared" si="387"/>
        <v>2.8058015292439835</v>
      </c>
      <c r="R988" s="54">
        <f t="shared" si="387"/>
        <v>2.8518322668615261</v>
      </c>
      <c r="S988" s="54">
        <f t="shared" si="388"/>
        <v>2.8952527245110469</v>
      </c>
      <c r="T988" s="54">
        <f t="shared" si="388"/>
        <v>2.9351233107671897</v>
      </c>
      <c r="U988" s="54">
        <f t="shared" si="388"/>
        <v>2.9709730196932624</v>
      </c>
      <c r="V988" s="54">
        <f t="shared" si="388"/>
        <v>3.0026156556068759</v>
      </c>
      <c r="W988" s="54">
        <f t="shared" si="388"/>
        <v>3.0300408844918048</v>
      </c>
      <c r="X988" s="54">
        <f t="shared" si="388"/>
        <v>3.0533473178969284</v>
      </c>
      <c r="Y988" s="54">
        <f t="shared" si="388"/>
        <v>3.0727002355675967</v>
      </c>
      <c r="Z988" s="54">
        <f t="shared" si="388"/>
        <v>3.0883042839206221</v>
      </c>
      <c r="AA988" s="54">
        <f t="shared" si="388"/>
        <v>3.1003855612871938</v>
      </c>
      <c r="AB988" s="54">
        <f t="shared" si="388"/>
        <v>3.1091797419098119</v>
      </c>
      <c r="AC988" s="54">
        <f t="shared" si="389"/>
        <v>3.1149241710195454</v>
      </c>
      <c r="AD988" s="54">
        <f t="shared" si="389"/>
        <v>3.1178526195332394</v>
      </c>
      <c r="AE988" s="54">
        <f t="shared" si="389"/>
        <v>3.1181918468843648</v>
      </c>
      <c r="AF988" s="54">
        <f t="shared" si="389"/>
        <v>3.1161594076904913</v>
      </c>
      <c r="AG988" s="54">
        <f t="shared" si="389"/>
        <v>3.1119623215005956</v>
      </c>
      <c r="AH988" s="54">
        <f t="shared" si="389"/>
        <v>3.1057963446413424</v>
      </c>
      <c r="AI988" s="54">
        <f t="shared" si="389"/>
        <v>3.0978456628270887</v>
      </c>
      <c r="AJ988" s="54">
        <f t="shared" si="389"/>
        <v>3.0882828770617445</v>
      </c>
      <c r="AK988" s="54">
        <f t="shared" si="389"/>
        <v>3.0772691923459803</v>
      </c>
      <c r="AL988" s="54">
        <f t="shared" si="389"/>
        <v>3.0649547444492145</v>
      </c>
      <c r="AN988" s="55">
        <f t="shared" si="381"/>
        <v>-1.6069999999999807E-2</v>
      </c>
      <c r="AO988" s="55">
        <f t="shared" si="382"/>
        <v>-3.29600000000001E-2</v>
      </c>
      <c r="AP988" s="55">
        <f t="shared" si="383"/>
        <v>0.13524000000000003</v>
      </c>
      <c r="AQ988" s="55">
        <f t="shared" si="384"/>
        <v>9.960000000000413E-3</v>
      </c>
      <c r="AR988" s="55">
        <f t="shared" si="385"/>
        <v>-3.3320000000000016E-2</v>
      </c>
      <c r="AS988" s="55">
        <f t="shared" si="386"/>
        <v>0.41632999999999853</v>
      </c>
    </row>
    <row r="989" spans="1:45" ht="13.5" customHeight="1">
      <c r="A989" s="51">
        <v>979</v>
      </c>
      <c r="B989" s="52">
        <v>45229</v>
      </c>
      <c r="C989" s="53">
        <v>1.0907100000000001</v>
      </c>
      <c r="D989" s="53">
        <v>2.1789000000000001</v>
      </c>
      <c r="E989" s="53">
        <v>3.9672299999999998</v>
      </c>
      <c r="F989" s="53">
        <v>6.3420800000000002</v>
      </c>
      <c r="G989" s="53">
        <v>0.53688000000000002</v>
      </c>
      <c r="H989" s="53">
        <v>14.427429999999999</v>
      </c>
      <c r="I989" s="54">
        <f t="shared" si="387"/>
        <v>3.4720250532219006</v>
      </c>
      <c r="J989" s="54">
        <f t="shared" si="387"/>
        <v>3.0061582328067162</v>
      </c>
      <c r="K989" s="54">
        <f t="shared" si="387"/>
        <v>2.7463746775671218</v>
      </c>
      <c r="L989" s="54">
        <f t="shared" si="387"/>
        <v>2.6452431736824149</v>
      </c>
      <c r="M989" s="54">
        <f t="shared" si="387"/>
        <v>2.6254517324607805</v>
      </c>
      <c r="N989" s="54">
        <f t="shared" si="387"/>
        <v>2.6449404903720897</v>
      </c>
      <c r="O989" s="54">
        <f t="shared" si="387"/>
        <v>2.6829058127031171</v>
      </c>
      <c r="P989" s="54">
        <f t="shared" si="387"/>
        <v>2.7287954123747662</v>
      </c>
      <c r="Q989" s="54">
        <f t="shared" si="387"/>
        <v>2.7770074622359835</v>
      </c>
      <c r="R989" s="54">
        <f t="shared" si="387"/>
        <v>2.8244606741194733</v>
      </c>
      <c r="S989" s="54">
        <f t="shared" si="388"/>
        <v>2.8694362292237079</v>
      </c>
      <c r="T989" s="54">
        <f t="shared" si="388"/>
        <v>2.9109910877393199</v>
      </c>
      <c r="U989" s="54">
        <f t="shared" si="388"/>
        <v>2.9486421391773465</v>
      </c>
      <c r="V989" s="54">
        <f t="shared" si="388"/>
        <v>2.982186883279073</v>
      </c>
      <c r="W989" s="54">
        <f t="shared" si="388"/>
        <v>3.0115970239816909</v>
      </c>
      <c r="X989" s="54">
        <f t="shared" si="388"/>
        <v>3.0369530160289924</v>
      </c>
      <c r="Y989" s="54">
        <f t="shared" si="388"/>
        <v>3.0584026245950993</v>
      </c>
      <c r="Z989" s="54">
        <f t="shared" si="388"/>
        <v>3.0761340888591087</v>
      </c>
      <c r="AA989" s="54">
        <f t="shared" si="388"/>
        <v>3.0903584468875271</v>
      </c>
      <c r="AB989" s="54">
        <f t="shared" si="388"/>
        <v>3.1012977608703318</v>
      </c>
      <c r="AC989" s="54">
        <f t="shared" si="389"/>
        <v>3.1091772281744268</v>
      </c>
      <c r="AD989" s="54">
        <f t="shared" si="389"/>
        <v>3.1142198999019612</v>
      </c>
      <c r="AE989" s="54">
        <f t="shared" si="389"/>
        <v>3.1166431765051525</v>
      </c>
      <c r="AF989" s="54">
        <f t="shared" si="389"/>
        <v>3.1166565296819346</v>
      </c>
      <c r="AG989" s="54">
        <f t="shared" si="389"/>
        <v>3.1144600785520895</v>
      </c>
      <c r="AH989" s="54">
        <f t="shared" si="389"/>
        <v>3.1102437648140846</v>
      </c>
      <c r="AI989" s="54">
        <f t="shared" si="389"/>
        <v>3.1041869492133536</v>
      </c>
      <c r="AJ989" s="54">
        <f t="shared" si="389"/>
        <v>3.0964583041794933</v>
      </c>
      <c r="AK989" s="54">
        <f t="shared" si="389"/>
        <v>3.0872159135804513</v>
      </c>
      <c r="AL989" s="54">
        <f t="shared" si="389"/>
        <v>3.076607515685116</v>
      </c>
      <c r="AN989" s="55">
        <f t="shared" si="381"/>
        <v>3.1799999999999606E-3</v>
      </c>
      <c r="AO989" s="55">
        <f t="shared" si="382"/>
        <v>-3.5530000000000062E-2</v>
      </c>
      <c r="AP989" s="55">
        <f t="shared" si="383"/>
        <v>7.323999999999975E-2</v>
      </c>
      <c r="AQ989" s="55">
        <f t="shared" si="384"/>
        <v>1.2739999999999974E-2</v>
      </c>
      <c r="AR989" s="55">
        <f t="shared" si="385"/>
        <v>-1.8109999999999959E-2</v>
      </c>
      <c r="AS989" s="55">
        <f t="shared" si="386"/>
        <v>0.43731000000000009</v>
      </c>
    </row>
    <row r="990" spans="1:45" ht="13.5" customHeight="1">
      <c r="A990" s="51">
        <v>980</v>
      </c>
      <c r="B990" s="52">
        <v>45230</v>
      </c>
      <c r="C990" s="53">
        <v>1.0426800000000001</v>
      </c>
      <c r="D990" s="53">
        <v>2.27075</v>
      </c>
      <c r="E990" s="53">
        <v>3.9073199999999999</v>
      </c>
      <c r="F990" s="53">
        <v>6.31426</v>
      </c>
      <c r="G990" s="53">
        <v>0.54840999999999995</v>
      </c>
      <c r="H990" s="53">
        <v>14.035970000000001</v>
      </c>
      <c r="I990" s="54">
        <f t="shared" si="387"/>
        <v>3.4673497447143973</v>
      </c>
      <c r="J990" s="54">
        <f t="shared" si="387"/>
        <v>3.0000281773000199</v>
      </c>
      <c r="K990" s="54">
        <f t="shared" si="387"/>
        <v>2.736777059772542</v>
      </c>
      <c r="L990" s="54">
        <f t="shared" si="387"/>
        <v>2.632223605427245</v>
      </c>
      <c r="M990" s="54">
        <f t="shared" si="387"/>
        <v>2.6098943376976762</v>
      </c>
      <c r="N990" s="54">
        <f t="shared" si="387"/>
        <v>2.6274747462261661</v>
      </c>
      <c r="O990" s="54">
        <f t="shared" si="387"/>
        <v>2.6638370903748649</v>
      </c>
      <c r="P990" s="54">
        <f t="shared" si="387"/>
        <v>2.7082246382740243</v>
      </c>
      <c r="Q990" s="54">
        <f t="shared" si="387"/>
        <v>2.7549273538285135</v>
      </c>
      <c r="R990" s="54">
        <f t="shared" si="387"/>
        <v>2.8008126435463816</v>
      </c>
      <c r="S990" s="54">
        <f t="shared" si="388"/>
        <v>2.844141756047188</v>
      </c>
      <c r="T990" s="54">
        <f t="shared" si="388"/>
        <v>2.8839687455914378</v>
      </c>
      <c r="U990" s="54">
        <f t="shared" si="388"/>
        <v>2.9198167086705271</v>
      </c>
      <c r="V990" s="54">
        <f t="shared" si="388"/>
        <v>2.9514940278800919</v>
      </c>
      <c r="W990" s="54">
        <f t="shared" si="388"/>
        <v>2.9789854241861997</v>
      </c>
      <c r="X990" s="54">
        <f t="shared" si="388"/>
        <v>3.0023850257020794</v>
      </c>
      <c r="Y990" s="54">
        <f t="shared" si="388"/>
        <v>3.0218540660115929</v>
      </c>
      <c r="Z990" s="54">
        <f t="shared" si="388"/>
        <v>3.0375935539064098</v>
      </c>
      <c r="AA990" s="54">
        <f t="shared" si="388"/>
        <v>3.0498263282989164</v>
      </c>
      <c r="AB990" s="54">
        <f t="shared" si="388"/>
        <v>3.0587851519243108</v>
      </c>
      <c r="AC990" s="54">
        <f t="shared" si="389"/>
        <v>3.0647047770723228</v>
      </c>
      <c r="AD990" s="54">
        <f t="shared" si="389"/>
        <v>3.0678166723838993</v>
      </c>
      <c r="AE990" s="54">
        <f t="shared" si="389"/>
        <v>3.0683455594741935</v>
      </c>
      <c r="AF990" s="54">
        <f t="shared" si="389"/>
        <v>3.0665071951841769</v>
      </c>
      <c r="AG990" s="54">
        <f t="shared" si="389"/>
        <v>3.0625070187143</v>
      </c>
      <c r="AH990" s="54">
        <f t="shared" si="389"/>
        <v>3.0565394026165422</v>
      </c>
      <c r="AI990" s="54">
        <f t="shared" si="389"/>
        <v>3.0487873262360412</v>
      </c>
      <c r="AJ990" s="54">
        <f t="shared" si="389"/>
        <v>3.0394223440399313</v>
      </c>
      <c r="AK990" s="54">
        <f t="shared" si="389"/>
        <v>3.0286047582482647</v>
      </c>
      <c r="AL990" s="54">
        <f t="shared" si="389"/>
        <v>3.0164839309252147</v>
      </c>
      <c r="AN990" s="55">
        <f t="shared" si="381"/>
        <v>-4.8030000000000017E-2</v>
      </c>
      <c r="AO990" s="55">
        <f t="shared" si="382"/>
        <v>9.1849999999999987E-2</v>
      </c>
      <c r="AP990" s="55">
        <f t="shared" si="383"/>
        <v>-5.9909999999999908E-2</v>
      </c>
      <c r="AQ990" s="55">
        <f t="shared" si="384"/>
        <v>-2.7820000000000178E-2</v>
      </c>
      <c r="AR990" s="55">
        <f t="shared" si="385"/>
        <v>1.1529999999999929E-2</v>
      </c>
      <c r="AS990" s="55">
        <f t="shared" si="386"/>
        <v>-0.39145999999999859</v>
      </c>
    </row>
    <row r="991" spans="1:45" ht="13.5" customHeight="1">
      <c r="A991" s="51">
        <v>981</v>
      </c>
      <c r="B991" s="52">
        <v>45231</v>
      </c>
      <c r="C991" s="53">
        <v>1.1151800000000001</v>
      </c>
      <c r="D991" s="53">
        <v>2.1300500000000002</v>
      </c>
      <c r="E991" s="53">
        <v>4.01</v>
      </c>
      <c r="F991" s="53">
        <v>6.3514699999999999</v>
      </c>
      <c r="G991" s="53">
        <v>0.52405999999999997</v>
      </c>
      <c r="H991" s="53">
        <v>14.291499999999999</v>
      </c>
      <c r="I991" s="54">
        <f t="shared" ref="I991:R1000" si="390">IFERROR($C991 + $D991 * (1 - EXP(-I$9 / $G991)) / (I$9 / $G991)+ $E991 * ((1 - EXP(-I$9 / $G991)) / (I$9 / $G991) - EXP(-I$9 / $G991))+ $F991 * ((1 - EXP(-I$9 / $H991)) / (I$9 / $H991) - EXP(-I$9 / $H991)),"n.a")</f>
        <v>3.4728073204397631</v>
      </c>
      <c r="J991" s="54">
        <f t="shared" si="390"/>
        <v>3.0054552456080108</v>
      </c>
      <c r="K991" s="54">
        <f t="shared" si="390"/>
        <v>2.7514641880591926</v>
      </c>
      <c r="L991" s="54">
        <f t="shared" si="390"/>
        <v>2.6564622277969949</v>
      </c>
      <c r="M991" s="54">
        <f t="shared" si="390"/>
        <v>2.6413567490156185</v>
      </c>
      <c r="N991" s="54">
        <f t="shared" si="390"/>
        <v>2.6642371374046485</v>
      </c>
      <c r="O991" s="54">
        <f t="shared" si="390"/>
        <v>2.7046674237452151</v>
      </c>
      <c r="P991" s="54">
        <f t="shared" si="390"/>
        <v>2.7523671024345555</v>
      </c>
      <c r="Q991" s="54">
        <f t="shared" si="390"/>
        <v>2.8019112057898465</v>
      </c>
      <c r="R991" s="54">
        <f t="shared" si="390"/>
        <v>2.8503348387755469</v>
      </c>
      <c r="S991" s="54">
        <f t="shared" ref="S991:AB1000" si="391">IFERROR($C991 + $D991 * (1 - EXP(-S$9 / $G991)) / (S$9 / $G991)+ $E991 * ((1 - EXP(-S$9 / $G991)) / (S$9 / $G991) - EXP(-S$9 / $G991))+ $F991 * ((1 - EXP(-S$9 / $H991)) / (S$9 / $H991) - EXP(-S$9 / $H991)),"n.a")</f>
        <v>2.8959992458359163</v>
      </c>
      <c r="T991" s="54">
        <f t="shared" si="391"/>
        <v>2.9380190899964362</v>
      </c>
      <c r="U991" s="54">
        <f t="shared" si="391"/>
        <v>2.9759545606554618</v>
      </c>
      <c r="V991" s="54">
        <f t="shared" si="391"/>
        <v>3.009636729917851</v>
      </c>
      <c r="W991" s="54">
        <f t="shared" si="391"/>
        <v>3.0390640136585461</v>
      </c>
      <c r="X991" s="54">
        <f t="shared" si="391"/>
        <v>3.0643385535494909</v>
      </c>
      <c r="Y991" s="54">
        <f t="shared" si="391"/>
        <v>3.0856259994339461</v>
      </c>
      <c r="Z991" s="54">
        <f t="shared" si="391"/>
        <v>3.1031295174976785</v>
      </c>
      <c r="AA991" s="54">
        <f t="shared" si="391"/>
        <v>3.1170727179206628</v>
      </c>
      <c r="AB991" s="54">
        <f t="shared" si="391"/>
        <v>3.1276883231646133</v>
      </c>
      <c r="AC991" s="54">
        <f t="shared" ref="AC991:AL1000" si="392">IFERROR($C991 + $D991 * (1 - EXP(-AC$9 / $G991)) / (AC$9 / $G991)+ $E991 * ((1 - EXP(-AC$9 / $G991)) / (AC$9 / $G991) - EXP(-AC$9 / $G991))+ $F991 * ((1 - EXP(-AC$9 / $H991)) / (AC$9 / $H991) - EXP(-AC$9 / $H991)),"n.a")</f>
        <v>3.1352106134312843</v>
      </c>
      <c r="AD991" s="54">
        <f t="shared" si="392"/>
        <v>3.1398704036831053</v>
      </c>
      <c r="AE991" s="54">
        <f t="shared" si="392"/>
        <v>3.1418917432829403</v>
      </c>
      <c r="AF991" s="54">
        <f t="shared" si="392"/>
        <v>3.1414898019673725</v>
      </c>
      <c r="AG991" s="54">
        <f t="shared" si="392"/>
        <v>3.1388695801397808</v>
      </c>
      <c r="AH991" s="54">
        <f t="shared" si="392"/>
        <v>3.1342251952135758</v>
      </c>
      <c r="AI991" s="54">
        <f t="shared" si="392"/>
        <v>3.1277395713848639</v>
      </c>
      <c r="AJ991" s="54">
        <f t="shared" si="392"/>
        <v>3.1195844113867204</v>
      </c>
      <c r="AK991" s="54">
        <f t="shared" si="392"/>
        <v>3.1099203639260398</v>
      </c>
      <c r="AL991" s="54">
        <f t="shared" si="392"/>
        <v>3.0988973249808298</v>
      </c>
      <c r="AN991" s="55">
        <f t="shared" si="381"/>
        <v>7.2500000000000009E-2</v>
      </c>
      <c r="AO991" s="55">
        <f t="shared" si="382"/>
        <v>-0.14069999999999983</v>
      </c>
      <c r="AP991" s="55">
        <f t="shared" si="383"/>
        <v>0.10267999999999988</v>
      </c>
      <c r="AQ991" s="55">
        <f t="shared" si="384"/>
        <v>3.7209999999999965E-2</v>
      </c>
      <c r="AR991" s="55">
        <f t="shared" si="385"/>
        <v>-2.4349999999999983E-2</v>
      </c>
      <c r="AS991" s="55">
        <f t="shared" si="386"/>
        <v>0.25552999999999848</v>
      </c>
    </row>
    <row r="992" spans="1:45" ht="13.5" customHeight="1">
      <c r="A992" s="51">
        <v>982</v>
      </c>
      <c r="B992" s="52">
        <v>45232</v>
      </c>
      <c r="C992" s="53">
        <v>1.0039800000000001</v>
      </c>
      <c r="D992" s="53">
        <v>2.3758599999999999</v>
      </c>
      <c r="E992" s="53">
        <v>3.7946399999999998</v>
      </c>
      <c r="F992" s="53">
        <v>6.3248699999999998</v>
      </c>
      <c r="G992" s="53">
        <v>0.54356000000000004</v>
      </c>
      <c r="H992" s="53">
        <v>14.48265</v>
      </c>
      <c r="I992" s="54">
        <f t="shared" si="390"/>
        <v>3.4309325258868619</v>
      </c>
      <c r="J992" s="54">
        <f t="shared" si="390"/>
        <v>2.9414323726024239</v>
      </c>
      <c r="K992" s="54">
        <f t="shared" si="390"/>
        <v>2.6735683584998275</v>
      </c>
      <c r="L992" s="54">
        <f t="shared" si="390"/>
        <v>2.567651691328463</v>
      </c>
      <c r="M992" s="54">
        <f t="shared" si="390"/>
        <v>2.5445887407742442</v>
      </c>
      <c r="N992" s="54">
        <f t="shared" si="390"/>
        <v>2.5617277113018808</v>
      </c>
      <c r="O992" s="54">
        <f t="shared" si="390"/>
        <v>2.5979456654667539</v>
      </c>
      <c r="P992" s="54">
        <f t="shared" si="390"/>
        <v>2.6425021462077387</v>
      </c>
      <c r="Q992" s="54">
        <f t="shared" si="390"/>
        <v>2.6896803003777894</v>
      </c>
      <c r="R992" s="54">
        <f t="shared" si="390"/>
        <v>2.7363250562197221</v>
      </c>
      <c r="S992" s="54">
        <f t="shared" si="391"/>
        <v>2.7806677010263003</v>
      </c>
      <c r="T992" s="54">
        <f t="shared" si="391"/>
        <v>2.8217297670291983</v>
      </c>
      <c r="U992" s="54">
        <f t="shared" si="391"/>
        <v>2.8590019175249397</v>
      </c>
      <c r="V992" s="54">
        <f t="shared" si="391"/>
        <v>2.8922615607089015</v>
      </c>
      <c r="W992" s="54">
        <f t="shared" si="391"/>
        <v>2.9214645750530055</v>
      </c>
      <c r="X992" s="54">
        <f t="shared" si="391"/>
        <v>2.9466786683950943</v>
      </c>
      <c r="Y992" s="54">
        <f t="shared" si="391"/>
        <v>2.9680411533527131</v>
      </c>
      <c r="Z992" s="54">
        <f t="shared" si="391"/>
        <v>2.9857315748238165</v>
      </c>
      <c r="AA992" s="54">
        <f t="shared" si="391"/>
        <v>2.9999536568249154</v>
      </c>
      <c r="AB992" s="54">
        <f t="shared" si="391"/>
        <v>3.0109232535086847</v>
      </c>
      <c r="AC992" s="54">
        <f t="shared" si="392"/>
        <v>3.0188602561657989</v>
      </c>
      <c r="AD992" s="54">
        <f t="shared" si="392"/>
        <v>3.0239831563917212</v>
      </c>
      <c r="AE992" s="54">
        <f t="shared" si="392"/>
        <v>3.0265054208684452</v>
      </c>
      <c r="AF992" s="54">
        <f t="shared" si="392"/>
        <v>3.0266331175187258</v>
      </c>
      <c r="AG992" s="54">
        <f t="shared" si="392"/>
        <v>3.0245634145378277</v>
      </c>
      <c r="AH992" s="54">
        <f t="shared" si="392"/>
        <v>3.0204836924566161</v>
      </c>
      <c r="AI992" s="54">
        <f t="shared" si="392"/>
        <v>3.0145710883237351</v>
      </c>
      <c r="AJ992" s="54">
        <f t="shared" si="392"/>
        <v>3.0069923445095679</v>
      </c>
      <c r="AK992" s="54">
        <f t="shared" si="392"/>
        <v>2.9979038713413892</v>
      </c>
      <c r="AL992" s="54">
        <f t="shared" si="392"/>
        <v>2.9874519583566559</v>
      </c>
      <c r="AN992" s="55">
        <f t="shared" si="381"/>
        <v>-0.11119999999999997</v>
      </c>
      <c r="AO992" s="55">
        <f t="shared" si="382"/>
        <v>0.24580999999999964</v>
      </c>
      <c r="AP992" s="55">
        <f t="shared" si="383"/>
        <v>-0.21536</v>
      </c>
      <c r="AQ992" s="55">
        <f t="shared" si="384"/>
        <v>-2.6600000000000179E-2</v>
      </c>
      <c r="AR992" s="55">
        <f t="shared" si="385"/>
        <v>1.9500000000000073E-2</v>
      </c>
      <c r="AS992" s="55">
        <f t="shared" si="386"/>
        <v>0.19115000000000038</v>
      </c>
    </row>
    <row r="993" spans="1:45" ht="13.5" customHeight="1">
      <c r="A993" s="51">
        <v>983</v>
      </c>
      <c r="B993" s="52">
        <v>45233</v>
      </c>
      <c r="C993" s="53">
        <v>0.98831999999999998</v>
      </c>
      <c r="D993" s="53">
        <v>2.3889999999999998</v>
      </c>
      <c r="E993" s="53">
        <v>3.85466</v>
      </c>
      <c r="F993" s="53">
        <v>6.30375</v>
      </c>
      <c r="G993" s="53">
        <v>0.56501000000000001</v>
      </c>
      <c r="H993" s="53">
        <v>14.232060000000001</v>
      </c>
      <c r="I993" s="54">
        <f t="shared" si="390"/>
        <v>3.469792457917241</v>
      </c>
      <c r="J993" s="54">
        <f t="shared" si="390"/>
        <v>2.9926715484915967</v>
      </c>
      <c r="K993" s="54">
        <f t="shared" si="390"/>
        <v>2.7173673497454827</v>
      </c>
      <c r="L993" s="54">
        <f t="shared" si="390"/>
        <v>2.6023891139356303</v>
      </c>
      <c r="M993" s="54">
        <f t="shared" si="390"/>
        <v>2.5723669055335012</v>
      </c>
      <c r="N993" s="54">
        <f t="shared" si="390"/>
        <v>2.584431561827881</v>
      </c>
      <c r="O993" s="54">
        <f t="shared" si="390"/>
        <v>2.6168033624157481</v>
      </c>
      <c r="P993" s="54">
        <f t="shared" si="390"/>
        <v>2.6582684155618521</v>
      </c>
      <c r="Q993" s="54">
        <f t="shared" si="390"/>
        <v>2.7028216907001932</v>
      </c>
      <c r="R993" s="54">
        <f t="shared" si="390"/>
        <v>2.7471372957057669</v>
      </c>
      <c r="S993" s="54">
        <f t="shared" si="391"/>
        <v>2.7893443100634654</v>
      </c>
      <c r="T993" s="54">
        <f t="shared" si="391"/>
        <v>2.8284022430799323</v>
      </c>
      <c r="U993" s="54">
        <f t="shared" si="391"/>
        <v>2.8637638223293349</v>
      </c>
      <c r="V993" s="54">
        <f t="shared" si="391"/>
        <v>2.8951833196839707</v>
      </c>
      <c r="W993" s="54">
        <f t="shared" si="391"/>
        <v>2.9226027488722837</v>
      </c>
      <c r="X993" s="54">
        <f t="shared" si="391"/>
        <v>2.9460818314462189</v>
      </c>
      <c r="Y993" s="54">
        <f t="shared" si="391"/>
        <v>2.9657536333659618</v>
      </c>
      <c r="Z993" s="54">
        <f t="shared" si="391"/>
        <v>2.9817958153751603</v>
      </c>
      <c r="AA993" s="54">
        <f t="shared" si="391"/>
        <v>2.9944116789796316</v>
      </c>
      <c r="AB993" s="54">
        <f t="shared" si="391"/>
        <v>3.0038175219249155</v>
      </c>
      <c r="AC993" s="54">
        <f t="shared" si="392"/>
        <v>3.0102341495289631</v>
      </c>
      <c r="AD993" s="54">
        <f t="shared" si="392"/>
        <v>3.0138811752916981</v>
      </c>
      <c r="AE993" s="54">
        <f t="shared" si="392"/>
        <v>3.0149732229955593</v>
      </c>
      <c r="AF993" s="54">
        <f t="shared" si="392"/>
        <v>3.0137174414941139</v>
      </c>
      <c r="AG993" s="54">
        <f t="shared" si="392"/>
        <v>3.0103119345018605</v>
      </c>
      <c r="AH993" s="54">
        <f t="shared" si="392"/>
        <v>3.0049448324520167</v>
      </c>
      <c r="AI993" s="54">
        <f t="shared" si="392"/>
        <v>2.9977938164745561</v>
      </c>
      <c r="AJ993" s="54">
        <f t="shared" si="392"/>
        <v>2.9890259606950282</v>
      </c>
      <c r="AK993" s="54">
        <f t="shared" si="392"/>
        <v>2.9787977976323154</v>
      </c>
      <c r="AL993" s="54">
        <f t="shared" si="392"/>
        <v>2.9672555383483452</v>
      </c>
      <c r="AN993" s="55">
        <f t="shared" si="381"/>
        <v>-1.5660000000000118E-2</v>
      </c>
      <c r="AO993" s="55">
        <f t="shared" si="382"/>
        <v>1.313999999999993E-2</v>
      </c>
      <c r="AP993" s="55">
        <f t="shared" si="383"/>
        <v>6.0020000000000184E-2</v>
      </c>
      <c r="AQ993" s="55">
        <f t="shared" si="384"/>
        <v>-2.1119999999999806E-2</v>
      </c>
      <c r="AR993" s="55">
        <f t="shared" si="385"/>
        <v>2.1449999999999969E-2</v>
      </c>
      <c r="AS993" s="55">
        <f t="shared" si="386"/>
        <v>-0.25058999999999898</v>
      </c>
    </row>
    <row r="994" spans="1:45" ht="13.5" customHeight="1">
      <c r="A994" s="51">
        <v>984</v>
      </c>
      <c r="B994" s="52">
        <v>45236</v>
      </c>
      <c r="C994" s="53">
        <v>0.95891000000000004</v>
      </c>
      <c r="D994" s="53">
        <v>2.4328500000000002</v>
      </c>
      <c r="E994" s="53">
        <v>3.8371499999999998</v>
      </c>
      <c r="F994" s="53">
        <v>6.2889400000000002</v>
      </c>
      <c r="G994" s="53">
        <v>0.57274000000000003</v>
      </c>
      <c r="H994" s="53">
        <v>14.155110000000001</v>
      </c>
      <c r="I994" s="54">
        <f t="shared" si="390"/>
        <v>3.4659276710384055</v>
      </c>
      <c r="J994" s="54">
        <f t="shared" si="390"/>
        <v>2.9875631768015252</v>
      </c>
      <c r="K994" s="54">
        <f t="shared" si="390"/>
        <v>2.7085490376092394</v>
      </c>
      <c r="L994" s="54">
        <f t="shared" si="390"/>
        <v>2.5899471928404827</v>
      </c>
      <c r="M994" s="54">
        <f t="shared" si="390"/>
        <v>2.5571587106367311</v>
      </c>
      <c r="N994" s="54">
        <f t="shared" si="390"/>
        <v>2.5671744767223315</v>
      </c>
      <c r="O994" s="54">
        <f t="shared" si="390"/>
        <v>2.5979730909080518</v>
      </c>
      <c r="P994" s="54">
        <f t="shared" si="390"/>
        <v>2.6381675303110854</v>
      </c>
      <c r="Q994" s="54">
        <f t="shared" si="390"/>
        <v>2.6816457349820144</v>
      </c>
      <c r="R994" s="54">
        <f t="shared" si="390"/>
        <v>2.7250171206239528</v>
      </c>
      <c r="S994" s="54">
        <f t="shared" si="391"/>
        <v>2.7663711234396029</v>
      </c>
      <c r="T994" s="54">
        <f t="shared" si="391"/>
        <v>2.8046424273559847</v>
      </c>
      <c r="U994" s="54">
        <f t="shared" si="391"/>
        <v>2.8392679043279752</v>
      </c>
      <c r="V994" s="54">
        <f t="shared" si="391"/>
        <v>2.869991546531415</v>
      </c>
      <c r="W994" s="54">
        <f t="shared" si="391"/>
        <v>2.8967486352638874</v>
      </c>
      <c r="X994" s="54">
        <f t="shared" si="391"/>
        <v>2.9195944562778329</v>
      </c>
      <c r="Y994" s="54">
        <f t="shared" si="391"/>
        <v>2.938659143874145</v>
      </c>
      <c r="Z994" s="54">
        <f t="shared" si="391"/>
        <v>2.9541184174804735</v>
      </c>
      <c r="AA994" s="54">
        <f t="shared" si="391"/>
        <v>2.9661742884119291</v>
      </c>
      <c r="AB994" s="54">
        <f t="shared" si="391"/>
        <v>2.9750421883086413</v>
      </c>
      <c r="AC994" s="54">
        <f t="shared" si="392"/>
        <v>2.9809423270888447</v>
      </c>
      <c r="AD994" s="54">
        <f t="shared" si="392"/>
        <v>2.9840938894347921</v>
      </c>
      <c r="AE994" s="54">
        <f t="shared" si="392"/>
        <v>2.984711166204169</v>
      </c>
      <c r="AF994" s="54">
        <f t="shared" si="392"/>
        <v>2.9830010214987253</v>
      </c>
      <c r="AG994" s="54">
        <f t="shared" si="392"/>
        <v>2.9791612906583209</v>
      </c>
      <c r="AH994" s="54">
        <f t="shared" si="392"/>
        <v>2.9733798314320108</v>
      </c>
      <c r="AI994" s="54">
        <f t="shared" si="392"/>
        <v>2.9658340350440353</v>
      </c>
      <c r="AJ994" s="54">
        <f t="shared" si="392"/>
        <v>2.9566906610205157</v>
      </c>
      <c r="AK994" s="54">
        <f t="shared" si="392"/>
        <v>2.9461058989053046</v>
      </c>
      <c r="AL994" s="54">
        <f t="shared" si="392"/>
        <v>2.9342255873438559</v>
      </c>
      <c r="AN994" s="55">
        <f t="shared" si="381"/>
        <v>-2.9409999999999936E-2</v>
      </c>
      <c r="AO994" s="55">
        <f t="shared" si="382"/>
        <v>4.3850000000000389E-2</v>
      </c>
      <c r="AP994" s="55">
        <f t="shared" si="383"/>
        <v>-1.7510000000000137E-2</v>
      </c>
      <c r="AQ994" s="55">
        <f t="shared" si="384"/>
        <v>-1.4809999999999768E-2</v>
      </c>
      <c r="AR994" s="55">
        <f t="shared" si="385"/>
        <v>7.7300000000000146E-3</v>
      </c>
      <c r="AS994" s="55">
        <f t="shared" si="386"/>
        <v>-7.6950000000000074E-2</v>
      </c>
    </row>
    <row r="995" spans="1:45" ht="13.5" customHeight="1">
      <c r="A995" s="51">
        <v>985</v>
      </c>
      <c r="B995" s="52">
        <v>45237</v>
      </c>
      <c r="C995" s="53">
        <v>0.93210999999999999</v>
      </c>
      <c r="D995" s="53">
        <v>2.5388000000000002</v>
      </c>
      <c r="E995" s="53">
        <v>3.6735500000000001</v>
      </c>
      <c r="F995" s="53">
        <v>6.2794999999999996</v>
      </c>
      <c r="G995" s="53">
        <v>0.59411000000000003</v>
      </c>
      <c r="H995" s="53">
        <v>13.82845</v>
      </c>
      <c r="I995" s="54">
        <f t="shared" si="390"/>
        <v>3.4711690303756115</v>
      </c>
      <c r="J995" s="54">
        <f t="shared" si="390"/>
        <v>2.9996380073773548</v>
      </c>
      <c r="K995" s="54">
        <f t="shared" si="390"/>
        <v>2.7211461941943127</v>
      </c>
      <c r="L995" s="54">
        <f t="shared" si="390"/>
        <v>2.6000192888731712</v>
      </c>
      <c r="M995" s="54">
        <f t="shared" si="390"/>
        <v>2.5646771716984613</v>
      </c>
      <c r="N995" s="54">
        <f t="shared" si="390"/>
        <v>2.5726346622110166</v>
      </c>
      <c r="O995" s="54">
        <f t="shared" si="390"/>
        <v>2.6017353132035144</v>
      </c>
      <c r="P995" s="54">
        <f t="shared" si="390"/>
        <v>2.6404114603423761</v>
      </c>
      <c r="Q995" s="54">
        <f t="shared" si="390"/>
        <v>2.6824317116711924</v>
      </c>
      <c r="R995" s="54">
        <f t="shared" si="390"/>
        <v>2.7243397378769214</v>
      </c>
      <c r="S995" s="54">
        <f t="shared" si="391"/>
        <v>2.7641930615121506</v>
      </c>
      <c r="T995" s="54">
        <f t="shared" si="391"/>
        <v>2.8009141356576124</v>
      </c>
      <c r="U995" s="54">
        <f t="shared" si="391"/>
        <v>2.8339387376234066</v>
      </c>
      <c r="V995" s="54">
        <f t="shared" si="391"/>
        <v>2.8630159092718865</v>
      </c>
      <c r="W995" s="54">
        <f t="shared" si="391"/>
        <v>2.8880891979572398</v>
      </c>
      <c r="X995" s="54">
        <f t="shared" si="391"/>
        <v>2.9092236337167341</v>
      </c>
      <c r="Y995" s="54">
        <f t="shared" si="391"/>
        <v>2.9265595335738714</v>
      </c>
      <c r="Z995" s="54">
        <f t="shared" si="391"/>
        <v>2.9402826180192236</v>
      </c>
      <c r="AA995" s="54">
        <f t="shared" si="391"/>
        <v>2.9506043554656483</v>
      </c>
      <c r="AB995" s="54">
        <f t="shared" si="391"/>
        <v>2.9577488894644994</v>
      </c>
      <c r="AC995" s="54">
        <f t="shared" si="392"/>
        <v>2.9619442972245382</v>
      </c>
      <c r="AD995" s="54">
        <f t="shared" si="392"/>
        <v>2.9634167512498042</v>
      </c>
      <c r="AE995" s="54">
        <f t="shared" si="392"/>
        <v>2.9623866566974586</v>
      </c>
      <c r="AF995" s="54">
        <f t="shared" si="392"/>
        <v>2.9590661497351811</v>
      </c>
      <c r="AG995" s="54">
        <f t="shared" si="392"/>
        <v>2.9536575420139024</v>
      </c>
      <c r="AH995" s="54">
        <f t="shared" si="392"/>
        <v>2.9463524267874446</v>
      </c>
      <c r="AI995" s="54">
        <f t="shared" si="392"/>
        <v>2.937331248936089</v>
      </c>
      <c r="AJ995" s="54">
        <f t="shared" si="392"/>
        <v>2.9267631998068948</v>
      </c>
      <c r="AK995" s="54">
        <f t="shared" si="392"/>
        <v>2.9148063380638822</v>
      </c>
      <c r="AL995" s="54">
        <f t="shared" si="392"/>
        <v>2.90160786578463</v>
      </c>
      <c r="AN995" s="55">
        <f t="shared" si="381"/>
        <v>-2.6800000000000046E-2</v>
      </c>
      <c r="AO995" s="55">
        <f t="shared" si="382"/>
        <v>0.10594999999999999</v>
      </c>
      <c r="AP995" s="55">
        <f t="shared" si="383"/>
        <v>-0.16359999999999975</v>
      </c>
      <c r="AQ995" s="55">
        <f t="shared" si="384"/>
        <v>-9.4400000000005591E-3</v>
      </c>
      <c r="AR995" s="55">
        <f t="shared" si="385"/>
        <v>2.137E-2</v>
      </c>
      <c r="AS995" s="55">
        <f t="shared" si="386"/>
        <v>-0.32666000000000039</v>
      </c>
    </row>
    <row r="996" spans="1:45" ht="13.5" customHeight="1">
      <c r="A996" s="51">
        <v>986</v>
      </c>
      <c r="B996" s="52">
        <v>45238</v>
      </c>
      <c r="C996" s="53">
        <v>0.82889999999999997</v>
      </c>
      <c r="D996" s="53">
        <v>2.6734800000000001</v>
      </c>
      <c r="E996" s="53">
        <v>3.6771500000000001</v>
      </c>
      <c r="F996" s="53">
        <v>6.24946</v>
      </c>
      <c r="G996" s="53">
        <v>0.61848000000000003</v>
      </c>
      <c r="H996" s="53">
        <v>13.347379999999999</v>
      </c>
      <c r="I996" s="54">
        <f t="shared" si="390"/>
        <v>3.4696550488554663</v>
      </c>
      <c r="J996" s="54">
        <f t="shared" si="390"/>
        <v>2.9944262053660089</v>
      </c>
      <c r="K996" s="54">
        <f t="shared" si="390"/>
        <v>2.7045829435108142</v>
      </c>
      <c r="L996" s="54">
        <f t="shared" si="390"/>
        <v>2.572386103610095</v>
      </c>
      <c r="M996" s="54">
        <f t="shared" si="390"/>
        <v>2.5285486494000962</v>
      </c>
      <c r="N996" s="54">
        <f t="shared" si="390"/>
        <v>2.5301488217331927</v>
      </c>
      <c r="O996" s="54">
        <f t="shared" si="390"/>
        <v>2.5542515629196938</v>
      </c>
      <c r="P996" s="54">
        <f t="shared" si="390"/>
        <v>2.5887236245924239</v>
      </c>
      <c r="Q996" s="54">
        <f t="shared" si="390"/>
        <v>2.6269889793069221</v>
      </c>
      <c r="R996" s="54">
        <f t="shared" si="390"/>
        <v>2.6653926402171146</v>
      </c>
      <c r="S996" s="54">
        <f t="shared" si="391"/>
        <v>2.7018804610124385</v>
      </c>
      <c r="T996" s="54">
        <f t="shared" si="391"/>
        <v>2.7353139987543504</v>
      </c>
      <c r="U996" s="54">
        <f t="shared" si="391"/>
        <v>2.7650978823358106</v>
      </c>
      <c r="V996" s="54">
        <f t="shared" si="391"/>
        <v>2.7909675408530115</v>
      </c>
      <c r="W996" s="54">
        <f t="shared" si="391"/>
        <v>2.8128632183564535</v>
      </c>
      <c r="X996" s="54">
        <f t="shared" si="391"/>
        <v>2.8308525821345745</v>
      </c>
      <c r="Y996" s="54">
        <f t="shared" si="391"/>
        <v>2.8450818379764193</v>
      </c>
      <c r="Z996" s="54">
        <f t="shared" si="391"/>
        <v>2.8557441727837247</v>
      </c>
      <c r="AA996" s="54">
        <f t="shared" si="391"/>
        <v>2.863059054187306</v>
      </c>
      <c r="AB996" s="54">
        <f t="shared" si="391"/>
        <v>2.8672585109221966</v>
      </c>
      <c r="AC996" s="54">
        <f t="shared" si="392"/>
        <v>2.8685780004469916</v>
      </c>
      <c r="AD996" s="54">
        <f t="shared" si="392"/>
        <v>2.8672503461431469</v>
      </c>
      <c r="AE996" s="54">
        <f t="shared" si="392"/>
        <v>2.8635017591502598</v>
      </c>
      <c r="AF996" s="54">
        <f t="shared" si="392"/>
        <v>2.8575492924587564</v>
      </c>
      <c r="AG996" s="54">
        <f t="shared" si="392"/>
        <v>2.849599287378719</v>
      </c>
      <c r="AH996" s="54">
        <f t="shared" si="392"/>
        <v>2.8398465111391586</v>
      </c>
      <c r="AI996" s="54">
        <f t="shared" si="392"/>
        <v>2.8284737765261969</v>
      </c>
      <c r="AJ996" s="54">
        <f t="shared" si="392"/>
        <v>2.8156518967634865</v>
      </c>
      <c r="AK996" s="54">
        <f t="shared" si="392"/>
        <v>2.8015398715891773</v>
      </c>
      <c r="AL996" s="54">
        <f t="shared" si="392"/>
        <v>2.7862852302225583</v>
      </c>
      <c r="AN996" s="55">
        <f t="shared" si="381"/>
        <v>-0.10321000000000002</v>
      </c>
      <c r="AO996" s="55">
        <f t="shared" si="382"/>
        <v>0.13467999999999991</v>
      </c>
      <c r="AP996" s="55">
        <f t="shared" si="383"/>
        <v>3.6000000000000476E-3</v>
      </c>
      <c r="AQ996" s="55">
        <f t="shared" si="384"/>
        <v>-3.0039999999999623E-2</v>
      </c>
      <c r="AR996" s="55">
        <f t="shared" si="385"/>
        <v>2.4370000000000003E-2</v>
      </c>
      <c r="AS996" s="55">
        <f t="shared" si="386"/>
        <v>-0.48107000000000077</v>
      </c>
    </row>
    <row r="997" spans="1:45" ht="13.5" customHeight="1">
      <c r="A997" s="51">
        <v>987</v>
      </c>
      <c r="B997" s="52">
        <v>45239</v>
      </c>
      <c r="C997" s="53">
        <v>0.86282999999999999</v>
      </c>
      <c r="D997" s="53">
        <v>2.6723599999999998</v>
      </c>
      <c r="E997" s="53">
        <v>3.6205500000000002</v>
      </c>
      <c r="F997" s="53">
        <v>6.2530999999999999</v>
      </c>
      <c r="G997" s="53">
        <v>0.61753999999999998</v>
      </c>
      <c r="H997" s="53">
        <v>13.8361</v>
      </c>
      <c r="I997" s="54">
        <f t="shared" si="390"/>
        <v>3.4777665075970559</v>
      </c>
      <c r="J997" s="54">
        <f t="shared" si="390"/>
        <v>2.9983677212897089</v>
      </c>
      <c r="K997" s="54">
        <f t="shared" si="390"/>
        <v>2.7074736005808386</v>
      </c>
      <c r="L997" s="54">
        <f t="shared" si="390"/>
        <v>2.5744867222048486</v>
      </c>
      <c r="M997" s="54">
        <f t="shared" si="390"/>
        <v>2.5299528338546233</v>
      </c>
      <c r="N997" s="54">
        <f t="shared" si="390"/>
        <v>2.5311051955563859</v>
      </c>
      <c r="O997" s="54">
        <f t="shared" si="390"/>
        <v>2.5551092840743936</v>
      </c>
      <c r="P997" s="54">
        <f t="shared" si="390"/>
        <v>2.5898631702026735</v>
      </c>
      <c r="Q997" s="54">
        <f t="shared" si="390"/>
        <v>2.6287809003693914</v>
      </c>
      <c r="R997" s="54">
        <f t="shared" si="390"/>
        <v>2.6681771333286086</v>
      </c>
      <c r="S997" s="54">
        <f t="shared" si="391"/>
        <v>2.7059586691550672</v>
      </c>
      <c r="T997" s="54">
        <f t="shared" si="391"/>
        <v>2.7409454802314208</v>
      </c>
      <c r="U997" s="54">
        <f t="shared" si="391"/>
        <v>2.7725012525052879</v>
      </c>
      <c r="V997" s="54">
        <f t="shared" si="391"/>
        <v>2.800322706616369</v>
      </c>
      <c r="W997" s="54">
        <f t="shared" si="391"/>
        <v>2.8243143621998152</v>
      </c>
      <c r="X997" s="54">
        <f t="shared" si="391"/>
        <v>2.8445114374064531</v>
      </c>
      <c r="Y997" s="54">
        <f t="shared" si="391"/>
        <v>2.8610310031435509</v>
      </c>
      <c r="Z997" s="54">
        <f t="shared" si="391"/>
        <v>2.8740403260813956</v>
      </c>
      <c r="AA997" s="54">
        <f t="shared" si="391"/>
        <v>2.8837359945717371</v>
      </c>
      <c r="AB997" s="54">
        <f t="shared" si="391"/>
        <v>2.8903299886506382</v>
      </c>
      <c r="AC997" s="54">
        <f t="shared" si="392"/>
        <v>2.894040322645302</v>
      </c>
      <c r="AD997" s="54">
        <f t="shared" si="392"/>
        <v>2.8950847557624857</v>
      </c>
      <c r="AE997" s="54">
        <f t="shared" si="392"/>
        <v>2.8936765933733852</v>
      </c>
      <c r="AF997" s="54">
        <f t="shared" si="392"/>
        <v>2.8900219309905788</v>
      </c>
      <c r="AG997" s="54">
        <f t="shared" si="392"/>
        <v>2.8843179033973922</v>
      </c>
      <c r="AH997" s="54">
        <f t="shared" si="392"/>
        <v>2.8767516387572645</v>
      </c>
      <c r="AI997" s="54">
        <f t="shared" si="392"/>
        <v>2.8674997088921774</v>
      </c>
      <c r="AJ997" s="54">
        <f t="shared" si="392"/>
        <v>2.856727928722365</v>
      </c>
      <c r="AK997" s="54">
        <f t="shared" si="392"/>
        <v>2.8445914003116552</v>
      </c>
      <c r="AL997" s="54">
        <f t="shared" si="392"/>
        <v>2.8312347265276734</v>
      </c>
      <c r="AN997" s="55">
        <f t="shared" si="381"/>
        <v>3.3930000000000016E-2</v>
      </c>
      <c r="AO997" s="55">
        <f t="shared" si="382"/>
        <v>-1.1200000000002319E-3</v>
      </c>
      <c r="AP997" s="55">
        <f t="shared" si="383"/>
        <v>-5.6599999999999984E-2</v>
      </c>
      <c r="AQ997" s="55">
        <f t="shared" si="384"/>
        <v>3.6399999999998656E-3</v>
      </c>
      <c r="AR997" s="55">
        <f t="shared" si="385"/>
        <v>-9.4000000000005191E-4</v>
      </c>
      <c r="AS997" s="55">
        <f t="shared" si="386"/>
        <v>0.48872000000000071</v>
      </c>
    </row>
    <row r="998" spans="1:45" ht="13.5" customHeight="1">
      <c r="A998" s="51">
        <v>988</v>
      </c>
      <c r="B998" s="52">
        <v>45240</v>
      </c>
      <c r="C998" s="53">
        <v>0.94381000000000004</v>
      </c>
      <c r="D998" s="53">
        <v>2.5985999999999998</v>
      </c>
      <c r="E998" s="53">
        <v>3.5818400000000001</v>
      </c>
      <c r="F998" s="53">
        <v>6.2868399999999998</v>
      </c>
      <c r="G998" s="53">
        <v>0.61207999999999996</v>
      </c>
      <c r="H998" s="53">
        <v>13.74114</v>
      </c>
      <c r="I998" s="54">
        <f t="shared" si="390"/>
        <v>3.5071516321276439</v>
      </c>
      <c r="J998" s="54">
        <f t="shared" si="390"/>
        <v>3.0421974467908726</v>
      </c>
      <c r="K998" s="54">
        <f t="shared" si="390"/>
        <v>2.7628848102825887</v>
      </c>
      <c r="L998" s="54">
        <f t="shared" si="390"/>
        <v>2.638397892217422</v>
      </c>
      <c r="M998" s="54">
        <f t="shared" si="390"/>
        <v>2.5999496196042857</v>
      </c>
      <c r="N998" s="54">
        <f t="shared" si="390"/>
        <v>2.6055248138708853</v>
      </c>
      <c r="O998" s="54">
        <f t="shared" si="390"/>
        <v>2.6328253873668226</v>
      </c>
      <c r="P998" s="54">
        <f t="shared" si="390"/>
        <v>2.6700906754965299</v>
      </c>
      <c r="Q998" s="54">
        <f t="shared" si="390"/>
        <v>2.7109498933058225</v>
      </c>
      <c r="R998" s="54">
        <f t="shared" si="390"/>
        <v>2.7518578155239957</v>
      </c>
      <c r="S998" s="54">
        <f t="shared" si="391"/>
        <v>2.7908167102889863</v>
      </c>
      <c r="T998" s="54">
        <f t="shared" si="391"/>
        <v>2.8267145992118694</v>
      </c>
      <c r="U998" s="54">
        <f t="shared" si="391"/>
        <v>2.8589656415525346</v>
      </c>
      <c r="V998" s="54">
        <f t="shared" si="391"/>
        <v>2.8873052580722467</v>
      </c>
      <c r="W998" s="54">
        <f t="shared" si="391"/>
        <v>2.9116684529341677</v>
      </c>
      <c r="X998" s="54">
        <f t="shared" si="391"/>
        <v>2.9321149829240882</v>
      </c>
      <c r="Y998" s="54">
        <f t="shared" si="391"/>
        <v>2.9487820151179678</v>
      </c>
      <c r="Z998" s="54">
        <f t="shared" si="391"/>
        <v>2.9618535006066029</v>
      </c>
      <c r="AA998" s="54">
        <f t="shared" si="391"/>
        <v>2.971540029481972</v>
      </c>
      <c r="AB998" s="54">
        <f t="shared" si="391"/>
        <v>2.9780654313402719</v>
      </c>
      <c r="AC998" s="54">
        <f t="shared" si="392"/>
        <v>2.9816578139057963</v>
      </c>
      <c r="AD998" s="54">
        <f t="shared" si="392"/>
        <v>2.9825435761435912</v>
      </c>
      <c r="AE998" s="54">
        <f t="shared" si="392"/>
        <v>2.9809434454839563</v>
      </c>
      <c r="AF998" s="54">
        <f t="shared" si="392"/>
        <v>2.9770699092440522</v>
      </c>
      <c r="AG998" s="54">
        <f t="shared" si="392"/>
        <v>2.9711256151386269</v>
      </c>
      <c r="AH998" s="54">
        <f t="shared" si="392"/>
        <v>2.9633024494275282</v>
      </c>
      <c r="AI998" s="54">
        <f t="shared" si="392"/>
        <v>2.9537810901242132</v>
      </c>
      <c r="AJ998" s="54">
        <f t="shared" si="392"/>
        <v>2.942730892797135</v>
      </c>
      <c r="AK998" s="54">
        <f t="shared" si="392"/>
        <v>2.9303100077707316</v>
      </c>
      <c r="AL998" s="54">
        <f t="shared" si="392"/>
        <v>2.9166656562662698</v>
      </c>
      <c r="AN998" s="55">
        <f t="shared" si="381"/>
        <v>8.0980000000000052E-2</v>
      </c>
      <c r="AO998" s="55">
        <f t="shared" si="382"/>
        <v>-7.3760000000000048E-2</v>
      </c>
      <c r="AP998" s="55">
        <f t="shared" si="383"/>
        <v>-3.8710000000000022E-2</v>
      </c>
      <c r="AQ998" s="55">
        <f t="shared" si="384"/>
        <v>3.3739999999999881E-2</v>
      </c>
      <c r="AR998" s="55">
        <f t="shared" si="385"/>
        <v>-5.4600000000000204E-3</v>
      </c>
      <c r="AS998" s="55">
        <f t="shared" si="386"/>
        <v>-9.4960000000000377E-2</v>
      </c>
    </row>
    <row r="999" spans="1:45" ht="13.5" customHeight="1">
      <c r="A999" s="51">
        <v>989</v>
      </c>
      <c r="B999" s="52">
        <v>45243</v>
      </c>
      <c r="C999" s="53">
        <v>0.89700999999999997</v>
      </c>
      <c r="D999" s="53">
        <v>2.69191</v>
      </c>
      <c r="E999" s="53">
        <v>3.5041199999999999</v>
      </c>
      <c r="F999" s="53">
        <v>6.2554100000000004</v>
      </c>
      <c r="G999" s="53">
        <v>0.65125999999999995</v>
      </c>
      <c r="H999" s="53">
        <v>13.60646</v>
      </c>
      <c r="I999" s="54">
        <f t="shared" si="390"/>
        <v>3.5275399160155798</v>
      </c>
      <c r="J999" s="54">
        <f t="shared" si="390"/>
        <v>3.075622645156268</v>
      </c>
      <c r="K999" s="54">
        <f t="shared" si="390"/>
        <v>2.7898084882990588</v>
      </c>
      <c r="L999" s="54">
        <f t="shared" si="390"/>
        <v>2.6537824283497273</v>
      </c>
      <c r="M999" s="54">
        <f t="shared" si="390"/>
        <v>2.6051077761329235</v>
      </c>
      <c r="N999" s="54">
        <f t="shared" si="390"/>
        <v>2.6027234824166348</v>
      </c>
      <c r="O999" s="54">
        <f t="shared" si="390"/>
        <v>2.6238926377422143</v>
      </c>
      <c r="P999" s="54">
        <f t="shared" si="390"/>
        <v>2.6563111392957506</v>
      </c>
      <c r="Q999" s="54">
        <f t="shared" si="390"/>
        <v>2.6932085764350093</v>
      </c>
      <c r="R999" s="54">
        <f t="shared" si="390"/>
        <v>2.7307757535510424</v>
      </c>
      <c r="S999" s="54">
        <f t="shared" si="391"/>
        <v>2.7668432616340142</v>
      </c>
      <c r="T999" s="54">
        <f t="shared" si="391"/>
        <v>2.8001858540695705</v>
      </c>
      <c r="U999" s="54">
        <f t="shared" si="391"/>
        <v>2.830141204863446</v>
      </c>
      <c r="V999" s="54">
        <f t="shared" si="391"/>
        <v>2.8563918212576866</v>
      </c>
      <c r="W999" s="54">
        <f t="shared" si="391"/>
        <v>2.8788352569284585</v>
      </c>
      <c r="X999" s="54">
        <f t="shared" si="391"/>
        <v>2.8975041978574296</v>
      </c>
      <c r="Y999" s="54">
        <f t="shared" si="391"/>
        <v>2.9125158519033199</v>
      </c>
      <c r="Z999" s="54">
        <f t="shared" si="391"/>
        <v>2.9240391697369281</v>
      </c>
      <c r="AA999" s="54">
        <f t="shared" si="391"/>
        <v>2.9322732505582856</v>
      </c>
      <c r="AB999" s="54">
        <f t="shared" si="391"/>
        <v>2.9374329484284547</v>
      </c>
      <c r="AC999" s="54">
        <f t="shared" si="392"/>
        <v>2.9397392179137913</v>
      </c>
      <c r="AD999" s="54">
        <f t="shared" si="392"/>
        <v>2.9394126376146366</v>
      </c>
      <c r="AE999" s="54">
        <f t="shared" si="392"/>
        <v>2.936669097604617</v>
      </c>
      <c r="AF999" s="54">
        <f t="shared" si="392"/>
        <v>2.9317169786395678</v>
      </c>
      <c r="AG999" s="54">
        <f t="shared" si="392"/>
        <v>2.9247553694656236</v>
      </c>
      <c r="AH999" s="54">
        <f t="shared" si="392"/>
        <v>2.9159730111318449</v>
      </c>
      <c r="AI999" s="54">
        <f t="shared" si="392"/>
        <v>2.9055477520232973</v>
      </c>
      <c r="AJ999" s="54">
        <f t="shared" si="392"/>
        <v>2.8936463614537162</v>
      </c>
      <c r="AK999" s="54">
        <f t="shared" si="392"/>
        <v>2.8804245936912238</v>
      </c>
      <c r="AL999" s="54">
        <f t="shared" si="392"/>
        <v>2.8660274249472377</v>
      </c>
      <c r="AN999" s="55">
        <f t="shared" si="381"/>
        <v>-4.6800000000000064E-2</v>
      </c>
      <c r="AO999" s="55">
        <f t="shared" si="382"/>
        <v>9.3310000000000226E-2</v>
      </c>
      <c r="AP999" s="55">
        <f t="shared" si="383"/>
        <v>-7.7720000000000233E-2</v>
      </c>
      <c r="AQ999" s="55">
        <f t="shared" si="384"/>
        <v>-3.1429999999999403E-2</v>
      </c>
      <c r="AR999" s="55">
        <f t="shared" si="385"/>
        <v>3.9179999999999993E-2</v>
      </c>
      <c r="AS999" s="55">
        <f t="shared" si="386"/>
        <v>-0.13467999999999947</v>
      </c>
    </row>
    <row r="1000" spans="1:45" ht="13.5" customHeight="1">
      <c r="A1000" s="51">
        <v>990</v>
      </c>
      <c r="B1000" s="52">
        <v>45244</v>
      </c>
      <c r="C1000" s="53">
        <v>0.88295999999999997</v>
      </c>
      <c r="D1000" s="53">
        <v>2.7074199999999999</v>
      </c>
      <c r="E1000" s="53">
        <v>3.5088499999999998</v>
      </c>
      <c r="F1000" s="53">
        <v>6.2509699999999997</v>
      </c>
      <c r="G1000" s="53">
        <v>0.65271999999999997</v>
      </c>
      <c r="H1000" s="53">
        <v>13.413029999999999</v>
      </c>
      <c r="I1000" s="54">
        <f t="shared" si="390"/>
        <v>3.527173002769572</v>
      </c>
      <c r="J1000" s="54">
        <f t="shared" si="390"/>
        <v>3.0753204207227376</v>
      </c>
      <c r="K1000" s="54">
        <f t="shared" si="390"/>
        <v>2.78946566071235</v>
      </c>
      <c r="L1000" s="54">
        <f t="shared" si="390"/>
        <v>2.6534076624479304</v>
      </c>
      <c r="M1000" s="54">
        <f t="shared" si="390"/>
        <v>2.6047164128300411</v>
      </c>
      <c r="N1000" s="54">
        <f t="shared" si="390"/>
        <v>2.6022706245086926</v>
      </c>
      <c r="O1000" s="54">
        <f t="shared" si="390"/>
        <v>2.623284934492033</v>
      </c>
      <c r="P1000" s="54">
        <f t="shared" si="390"/>
        <v>2.6554319710848651</v>
      </c>
      <c r="Q1000" s="54">
        <f t="shared" si="390"/>
        <v>2.6919365724072284</v>
      </c>
      <c r="R1000" s="54">
        <f t="shared" si="390"/>
        <v>2.728995471404708</v>
      </c>
      <c r="S1000" s="54">
        <f t="shared" si="391"/>
        <v>2.7644505699474067</v>
      </c>
      <c r="T1000" s="54">
        <f t="shared" si="391"/>
        <v>2.7970902212108228</v>
      </c>
      <c r="U1000" s="54">
        <f t="shared" si="391"/>
        <v>2.8262662764357573</v>
      </c>
      <c r="V1000" s="54">
        <f t="shared" si="391"/>
        <v>2.8516750769374077</v>
      </c>
      <c r="W1000" s="54">
        <f t="shared" si="391"/>
        <v>2.8732271892022538</v>
      </c>
      <c r="X1000" s="54">
        <f t="shared" si="391"/>
        <v>2.8909672609624932</v>
      </c>
      <c r="Y1000" s="54">
        <f t="shared" si="391"/>
        <v>2.90502332160312</v>
      </c>
      <c r="Z1000" s="54">
        <f t="shared" si="391"/>
        <v>2.9155739939820782</v>
      </c>
      <c r="AA1000" s="54">
        <f t="shared" si="391"/>
        <v>2.9228269362545074</v>
      </c>
      <c r="AB1000" s="54">
        <f t="shared" si="391"/>
        <v>2.9270045090820052</v>
      </c>
      <c r="AC1000" s="54">
        <f t="shared" si="392"/>
        <v>2.9283341947055503</v>
      </c>
      <c r="AD1000" s="54">
        <f t="shared" si="392"/>
        <v>2.927042199072786</v>
      </c>
      <c r="AE1000" s="54">
        <f t="shared" si="392"/>
        <v>2.9233492185756873</v>
      </c>
      <c r="AF1000" s="54">
        <f t="shared" si="392"/>
        <v>2.9174676965749962</v>
      </c>
      <c r="AG1000" s="54">
        <f t="shared" si="392"/>
        <v>2.9096001144741765</v>
      </c>
      <c r="AH1000" s="54">
        <f t="shared" si="392"/>
        <v>2.8999380053860815</v>
      </c>
      <c r="AI1000" s="54">
        <f t="shared" si="392"/>
        <v>2.8886614736943796</v>
      </c>
      <c r="AJ1000" s="54">
        <f t="shared" si="392"/>
        <v>2.8759390682201813</v>
      </c>
      <c r="AK1000" s="54">
        <f t="shared" si="392"/>
        <v>2.8619279009189302</v>
      </c>
      <c r="AL1000" s="54">
        <f t="shared" si="392"/>
        <v>2.8467739338011095</v>
      </c>
      <c r="AN1000" s="55">
        <f t="shared" si="381"/>
        <v>-1.4050000000000007E-2</v>
      </c>
      <c r="AO1000" s="55">
        <f t="shared" si="382"/>
        <v>1.5509999999999913E-2</v>
      </c>
      <c r="AP1000" s="55">
        <f t="shared" si="383"/>
        <v>4.729999999999901E-3</v>
      </c>
      <c r="AQ1000" s="55">
        <f t="shared" si="384"/>
        <v>-4.4400000000006656E-3</v>
      </c>
      <c r="AR1000" s="55">
        <f t="shared" si="385"/>
        <v>1.4600000000000168E-3</v>
      </c>
      <c r="AS1000" s="55">
        <f t="shared" si="386"/>
        <v>-0.1934300000000011</v>
      </c>
    </row>
    <row r="1001" spans="1:45" ht="13.5" customHeight="1">
      <c r="A1001" s="51">
        <v>991</v>
      </c>
      <c r="B1001" s="52">
        <v>45245</v>
      </c>
      <c r="C1001" s="53">
        <v>0.80398000000000003</v>
      </c>
      <c r="D1001" s="53">
        <v>2.7793399999999999</v>
      </c>
      <c r="E1001" s="53">
        <v>3.3933399999999998</v>
      </c>
      <c r="F1001" s="53">
        <v>6.2470400000000001</v>
      </c>
      <c r="G1001" s="53">
        <v>0.65122999999999998</v>
      </c>
      <c r="H1001" s="53">
        <v>13.980560000000001</v>
      </c>
      <c r="I1001" s="54">
        <f t="shared" ref="I1001:R1010" si="393">IFERROR($C1001 + $D1001 * (1 - EXP(-I$9 / $G1001)) / (I$9 / $G1001)+ $E1001 * ((1 - EXP(-I$9 / $G1001)) / (I$9 / $G1001) - EXP(-I$9 / $G1001))+ $F1001 * ((1 - EXP(-I$9 / $H1001)) / (I$9 / $H1001) - EXP(-I$9 / $H1001)),"n.a")</f>
        <v>3.4405366728644222</v>
      </c>
      <c r="J1001" s="54">
        <f t="shared" si="393"/>
        <v>2.9697743440863578</v>
      </c>
      <c r="K1001" s="54">
        <f t="shared" si="393"/>
        <v>2.6783283267513429</v>
      </c>
      <c r="L1001" s="54">
        <f t="shared" si="393"/>
        <v>2.5396692169281918</v>
      </c>
      <c r="M1001" s="54">
        <f t="shared" si="393"/>
        <v>2.4893060219391998</v>
      </c>
      <c r="N1001" s="54">
        <f t="shared" si="393"/>
        <v>2.4857730850479847</v>
      </c>
      <c r="O1001" s="54">
        <f t="shared" si="393"/>
        <v>2.506239632794983</v>
      </c>
      <c r="P1001" s="54">
        <f t="shared" si="393"/>
        <v>2.5383563330453569</v>
      </c>
      <c r="Q1001" s="54">
        <f t="shared" si="393"/>
        <v>2.5753111980066903</v>
      </c>
      <c r="R1001" s="54">
        <f t="shared" si="393"/>
        <v>2.6132526384251924</v>
      </c>
      <c r="S1001" s="54">
        <f t="shared" ref="S1001:AB1010" si="394">IFERROR($C1001 + $D1001 * (1 - EXP(-S$9 / $G1001)) / (S$9 / $G1001)+ $E1001 * ((1 - EXP(-S$9 / $G1001)) / (S$9 / $G1001) - EXP(-S$9 / $G1001))+ $F1001 * ((1 - EXP(-S$9 / $H1001)) / (S$9 / $H1001) - EXP(-S$9 / $H1001)),"n.a")</f>
        <v>2.64996950374944</v>
      </c>
      <c r="T1001" s="54">
        <f t="shared" si="394"/>
        <v>2.6841968947259929</v>
      </c>
      <c r="U1001" s="54">
        <f t="shared" si="394"/>
        <v>2.715235707403127</v>
      </c>
      <c r="V1001" s="54">
        <f t="shared" si="394"/>
        <v>2.742734863861009</v>
      </c>
      <c r="W1001" s="54">
        <f t="shared" si="394"/>
        <v>2.7665615733345321</v>
      </c>
      <c r="X1001" s="54">
        <f t="shared" si="394"/>
        <v>2.786721320547247</v>
      </c>
      <c r="Y1001" s="54">
        <f t="shared" si="394"/>
        <v>2.8033070834131757</v>
      </c>
      <c r="Z1001" s="54">
        <f t="shared" si="394"/>
        <v>2.816466347553936</v>
      </c>
      <c r="AA1001" s="54">
        <f t="shared" si="394"/>
        <v>2.8263792933493495</v>
      </c>
      <c r="AB1001" s="54">
        <f t="shared" si="394"/>
        <v>2.8332441838803231</v>
      </c>
      <c r="AC1001" s="54">
        <f t="shared" ref="AC1001:AL1010" si="395">IFERROR($C1001 + $D1001 * (1 - EXP(-AC$9 / $G1001)) / (AC$9 / $G1001)+ $E1001 * ((1 - EXP(-AC$9 / $G1001)) / (AC$9 / $G1001) - EXP(-AC$9 / $G1001))+ $F1001 * ((1 - EXP(-AC$9 / $H1001)) / (AC$9 / $H1001) - EXP(-AC$9 / $H1001)),"n.a")</f>
        <v>2.8372674994298963</v>
      </c>
      <c r="AD1001" s="54">
        <f t="shared" si="395"/>
        <v>2.8386572608586356</v>
      </c>
      <c r="AE1001" s="54">
        <f t="shared" si="395"/>
        <v>2.8376185297234864</v>
      </c>
      <c r="AF1001" s="54">
        <f t="shared" si="395"/>
        <v>2.8343504137087412</v>
      </c>
      <c r="AG1001" s="54">
        <f t="shared" si="395"/>
        <v>2.8290441237314945</v>
      </c>
      <c r="AH1001" s="54">
        <f t="shared" si="395"/>
        <v>2.8218817712594935</v>
      </c>
      <c r="AI1001" s="54">
        <f t="shared" si="395"/>
        <v>2.8130356889600301</v>
      </c>
      <c r="AJ1001" s="54">
        <f t="shared" si="395"/>
        <v>2.8026681217980673</v>
      </c>
      <c r="AK1001" s="54">
        <f t="shared" si="395"/>
        <v>2.7909311796791521</v>
      </c>
      <c r="AL1001" s="54">
        <f t="shared" si="395"/>
        <v>2.7779669733742467</v>
      </c>
      <c r="AN1001" s="55">
        <f t="shared" si="381"/>
        <v>-7.8979999999999939E-2</v>
      </c>
      <c r="AO1001" s="55">
        <f t="shared" si="382"/>
        <v>7.1919999999999984E-2</v>
      </c>
      <c r="AP1001" s="55">
        <f t="shared" si="383"/>
        <v>-0.11551</v>
      </c>
      <c r="AQ1001" s="55">
        <f t="shared" si="384"/>
        <v>-3.929999999999545E-3</v>
      </c>
      <c r="AR1001" s="55">
        <f t="shared" si="385"/>
        <v>-1.4899999999999913E-3</v>
      </c>
      <c r="AS1001" s="55">
        <f t="shared" si="386"/>
        <v>0.56753000000000142</v>
      </c>
    </row>
    <row r="1002" spans="1:45" ht="13.5" customHeight="1">
      <c r="A1002" s="51">
        <v>992</v>
      </c>
      <c r="B1002" s="52">
        <v>45246</v>
      </c>
      <c r="C1002" s="53">
        <v>1.43608</v>
      </c>
      <c r="D1002" s="53">
        <v>2.5784500000000001</v>
      </c>
      <c r="E1002" s="53">
        <v>-29.768799999999999</v>
      </c>
      <c r="F1002" s="53">
        <v>30</v>
      </c>
      <c r="G1002" s="53">
        <v>5.0421699999999996</v>
      </c>
      <c r="H1002" s="53">
        <v>6.0547399999999998</v>
      </c>
      <c r="I1002" s="54">
        <f t="shared" si="393"/>
        <v>3.4065029510252516</v>
      </c>
      <c r="J1002" s="54">
        <f t="shared" si="393"/>
        <v>2.999967106932651</v>
      </c>
      <c r="K1002" s="54">
        <f t="shared" si="393"/>
        <v>2.741644590184773</v>
      </c>
      <c r="L1002" s="54">
        <f t="shared" si="393"/>
        <v>2.5906431463498922</v>
      </c>
      <c r="M1002" s="54">
        <f t="shared" si="393"/>
        <v>2.5157831443669423</v>
      </c>
      <c r="N1002" s="54">
        <f t="shared" si="393"/>
        <v>2.4934750780464769</v>
      </c>
      <c r="O1002" s="54">
        <f t="shared" si="393"/>
        <v>2.5060377110924756</v>
      </c>
      <c r="P1002" s="54">
        <f t="shared" si="393"/>
        <v>2.5403684472769328</v>
      </c>
      <c r="Q1002" s="54">
        <f t="shared" si="393"/>
        <v>2.5868948307945629</v>
      </c>
      <c r="R1002" s="54">
        <f t="shared" si="393"/>
        <v>2.6387500697186868</v>
      </c>
      <c r="S1002" s="54">
        <f t="shared" si="394"/>
        <v>2.6911267617445915</v>
      </c>
      <c r="T1002" s="54">
        <f t="shared" si="394"/>
        <v>2.7407721006652999</v>
      </c>
      <c r="U1002" s="54">
        <f t="shared" si="394"/>
        <v>2.7855951719039442</v>
      </c>
      <c r="V1002" s="54">
        <f t="shared" si="394"/>
        <v>2.8243628446904783</v>
      </c>
      <c r="W1002" s="54">
        <f t="shared" si="394"/>
        <v>2.8564655117826909</v>
      </c>
      <c r="X1002" s="54">
        <f t="shared" si="394"/>
        <v>2.8817377375734488</v>
      </c>
      <c r="Y1002" s="54">
        <f t="shared" si="394"/>
        <v>2.9003219322810647</v>
      </c>
      <c r="Z1002" s="54">
        <f t="shared" si="394"/>
        <v>2.9125656196268386</v>
      </c>
      <c r="AA1002" s="54">
        <f t="shared" si="394"/>
        <v>2.9189448260346138</v>
      </c>
      <c r="AB1002" s="54">
        <f t="shared" si="394"/>
        <v>2.9200076864053361</v>
      </c>
      <c r="AC1002" s="54">
        <f t="shared" si="395"/>
        <v>2.9163336120610879</v>
      </c>
      <c r="AD1002" s="54">
        <f t="shared" si="395"/>
        <v>2.9085043627997518</v>
      </c>
      <c r="AE1002" s="54">
        <f t="shared" si="395"/>
        <v>2.897084157404783</v>
      </c>
      <c r="AF1002" s="54">
        <f t="shared" si="395"/>
        <v>2.8826065859279515</v>
      </c>
      <c r="AG1002" s="54">
        <f t="shared" si="395"/>
        <v>2.8655665852395225</v>
      </c>
      <c r="AH1002" s="54">
        <f t="shared" si="395"/>
        <v>2.8464161329844186</v>
      </c>
      <c r="AI1002" s="54">
        <f t="shared" si="395"/>
        <v>2.8255626253100958</v>
      </c>
      <c r="AJ1002" s="54">
        <f t="shared" si="395"/>
        <v>2.8033691475028242</v>
      </c>
      <c r="AK1002" s="54">
        <f t="shared" si="395"/>
        <v>2.780156037590598</v>
      </c>
      <c r="AL1002" s="54">
        <f t="shared" si="395"/>
        <v>2.7562032919467141</v>
      </c>
      <c r="AN1002" s="55">
        <f t="shared" si="381"/>
        <v>0.6321</v>
      </c>
      <c r="AO1002" s="55">
        <f t="shared" si="382"/>
        <v>-0.20088999999999979</v>
      </c>
      <c r="AP1002" s="55">
        <f t="shared" si="383"/>
        <v>-33.162140000000001</v>
      </c>
      <c r="AQ1002" s="55">
        <f t="shared" si="384"/>
        <v>23.752960000000002</v>
      </c>
      <c r="AR1002" s="55">
        <f t="shared" si="385"/>
        <v>4.3909399999999996</v>
      </c>
      <c r="AS1002" s="55">
        <f t="shared" si="386"/>
        <v>-7.9258200000000008</v>
      </c>
    </row>
    <row r="1003" spans="1:45" ht="13.5" customHeight="1">
      <c r="A1003" s="51">
        <v>993</v>
      </c>
      <c r="B1003" s="52">
        <v>45247</v>
      </c>
      <c r="C1003" s="53">
        <v>1.61819</v>
      </c>
      <c r="D1003" s="53">
        <v>2.3702700000000001</v>
      </c>
      <c r="E1003" s="53">
        <v>-29.962289999999999</v>
      </c>
      <c r="F1003" s="53">
        <v>29.442640000000001</v>
      </c>
      <c r="G1003" s="53">
        <v>4.7432499999999997</v>
      </c>
      <c r="H1003" s="53">
        <v>5.6399900000000001</v>
      </c>
      <c r="I1003" s="54">
        <f t="shared" si="393"/>
        <v>3.3287864214750007</v>
      </c>
      <c r="J1003" s="54">
        <f t="shared" si="393"/>
        <v>2.8951036998047561</v>
      </c>
      <c r="K1003" s="54">
        <f t="shared" si="393"/>
        <v>2.6250669171690069</v>
      </c>
      <c r="L1003" s="54">
        <f t="shared" si="393"/>
        <v>2.4715565892146492</v>
      </c>
      <c r="M1003" s="54">
        <f t="shared" si="393"/>
        <v>2.3992151056568778</v>
      </c>
      <c r="N1003" s="54">
        <f t="shared" si="393"/>
        <v>2.3817363933350375</v>
      </c>
      <c r="O1003" s="54">
        <f t="shared" si="393"/>
        <v>2.3997499252502745</v>
      </c>
      <c r="P1003" s="54">
        <f t="shared" si="393"/>
        <v>2.4391729891893439</v>
      </c>
      <c r="Q1003" s="54">
        <f t="shared" si="393"/>
        <v>2.489931260219592</v>
      </c>
      <c r="R1003" s="54">
        <f t="shared" si="393"/>
        <v>2.5449685286377139</v>
      </c>
      <c r="S1003" s="54">
        <f t="shared" si="394"/>
        <v>2.5994829893896458</v>
      </c>
      <c r="T1003" s="54">
        <f t="shared" si="394"/>
        <v>2.6503406579403253</v>
      </c>
      <c r="U1003" s="54">
        <f t="shared" si="394"/>
        <v>2.6956269274177416</v>
      </c>
      <c r="V1003" s="54">
        <f t="shared" si="394"/>
        <v>2.7343055717463578</v>
      </c>
      <c r="W1003" s="54">
        <f t="shared" si="394"/>
        <v>2.7659610685697729</v>
      </c>
      <c r="X1003" s="54">
        <f t="shared" si="394"/>
        <v>2.790605315015247</v>
      </c>
      <c r="Y1003" s="54">
        <f t="shared" si="394"/>
        <v>2.8085339191061971</v>
      </c>
      <c r="Z1003" s="54">
        <f t="shared" si="394"/>
        <v>2.8202204936467394</v>
      </c>
      <c r="AA1003" s="54">
        <f t="shared" si="394"/>
        <v>2.8262399361729527</v>
      </c>
      <c r="AB1003" s="54">
        <f t="shared" si="394"/>
        <v>2.827213690358727</v>
      </c>
      <c r="AC1003" s="54">
        <f t="shared" si="395"/>
        <v>2.8237715643903361</v>
      </c>
      <c r="AD1003" s="54">
        <f t="shared" si="395"/>
        <v>2.8165259204581421</v>
      </c>
      <c r="AE1003" s="54">
        <f t="shared" si="395"/>
        <v>2.8060550183509956</v>
      </c>
      <c r="AF1003" s="54">
        <f t="shared" si="395"/>
        <v>2.7928930521309154</v>
      </c>
      <c r="AG1003" s="54">
        <f t="shared" si="395"/>
        <v>2.7775250072048565</v>
      </c>
      <c r="AH1003" s="54">
        <f t="shared" si="395"/>
        <v>2.7603849216191589</v>
      </c>
      <c r="AI1003" s="54">
        <f t="shared" si="395"/>
        <v>2.7418564884426022</v>
      </c>
      <c r="AJ1003" s="54">
        <f t="shared" si="395"/>
        <v>2.7222752081023334</v>
      </c>
      <c r="AK1003" s="54">
        <f t="shared" si="395"/>
        <v>2.7019315082020543</v>
      </c>
      <c r="AL1003" s="54">
        <f t="shared" si="395"/>
        <v>2.6810744076467117</v>
      </c>
      <c r="AN1003" s="55">
        <f t="shared" si="381"/>
        <v>0.18210999999999999</v>
      </c>
      <c r="AO1003" s="55">
        <f t="shared" si="382"/>
        <v>-0.20818000000000003</v>
      </c>
      <c r="AP1003" s="55">
        <f t="shared" si="383"/>
        <v>-0.19349000000000061</v>
      </c>
      <c r="AQ1003" s="55">
        <f t="shared" si="384"/>
        <v>-0.55735999999999919</v>
      </c>
      <c r="AR1003" s="55">
        <f t="shared" si="385"/>
        <v>-0.29891999999999985</v>
      </c>
      <c r="AS1003" s="55">
        <f t="shared" si="386"/>
        <v>-0.41474999999999973</v>
      </c>
    </row>
    <row r="1004" spans="1:45" ht="13.5" customHeight="1">
      <c r="A1004" s="51">
        <v>994</v>
      </c>
      <c r="B1004" s="52">
        <v>45250</v>
      </c>
      <c r="C1004" s="53">
        <v>1.54104</v>
      </c>
      <c r="D1004" s="53">
        <v>2.4731200000000002</v>
      </c>
      <c r="E1004" s="53">
        <v>-29.995450000000002</v>
      </c>
      <c r="F1004" s="53">
        <v>29.864789999999999</v>
      </c>
      <c r="G1004" s="53">
        <v>4.8833000000000002</v>
      </c>
      <c r="H1004" s="53">
        <v>5.8162399999999996</v>
      </c>
      <c r="I1004" s="54">
        <f t="shared" si="393"/>
        <v>3.3861372847206419</v>
      </c>
      <c r="J1004" s="54">
        <f t="shared" si="393"/>
        <v>2.9697376420134258</v>
      </c>
      <c r="K1004" s="54">
        <f t="shared" si="393"/>
        <v>2.7076788996173784</v>
      </c>
      <c r="L1004" s="54">
        <f t="shared" si="393"/>
        <v>2.556361874310797</v>
      </c>
      <c r="M1004" s="54">
        <f t="shared" si="393"/>
        <v>2.4828309304838978</v>
      </c>
      <c r="N1004" s="54">
        <f t="shared" si="393"/>
        <v>2.4623793677314092</v>
      </c>
      <c r="O1004" s="54">
        <f t="shared" si="393"/>
        <v>2.4766670239938913</v>
      </c>
      <c r="P1004" s="54">
        <f t="shared" si="393"/>
        <v>2.5122441570528213</v>
      </c>
      <c r="Q1004" s="54">
        <f t="shared" si="393"/>
        <v>2.5593970641887882</v>
      </c>
      <c r="R1004" s="54">
        <f t="shared" si="393"/>
        <v>2.6112480494541508</v>
      </c>
      <c r="S1004" s="54">
        <f t="shared" si="394"/>
        <v>2.6630560824280067</v>
      </c>
      <c r="T1004" s="54">
        <f t="shared" si="394"/>
        <v>2.7116754822615974</v>
      </c>
      <c r="U1004" s="54">
        <f t="shared" si="394"/>
        <v>2.7551387466977735</v>
      </c>
      <c r="V1004" s="54">
        <f t="shared" si="394"/>
        <v>2.7923366627496335</v>
      </c>
      <c r="W1004" s="54">
        <f t="shared" si="394"/>
        <v>2.8227744341278234</v>
      </c>
      <c r="X1004" s="54">
        <f t="shared" si="394"/>
        <v>2.8463870220927774</v>
      </c>
      <c r="Y1004" s="54">
        <f t="shared" si="394"/>
        <v>2.8634004477240751</v>
      </c>
      <c r="Z1004" s="54">
        <f t="shared" si="394"/>
        <v>2.8742286266751318</v>
      </c>
      <c r="AA1004" s="54">
        <f t="shared" si="394"/>
        <v>2.8793975484848024</v>
      </c>
      <c r="AB1004" s="54">
        <f t="shared" si="394"/>
        <v>2.8794903887389323</v>
      </c>
      <c r="AC1004" s="54">
        <f t="shared" si="395"/>
        <v>2.875108547864369</v>
      </c>
      <c r="AD1004" s="54">
        <f t="shared" si="395"/>
        <v>2.8668447204515886</v>
      </c>
      <c r="AE1004" s="54">
        <f t="shared" si="395"/>
        <v>2.8552649740690654</v>
      </c>
      <c r="AF1004" s="54">
        <f t="shared" si="395"/>
        <v>2.8408975048078977</v>
      </c>
      <c r="AG1004" s="54">
        <f t="shared" si="395"/>
        <v>2.8242262768416522</v>
      </c>
      <c r="AH1004" s="54">
        <f t="shared" si="395"/>
        <v>2.8056881758884678</v>
      </c>
      <c r="AI1004" s="54">
        <f t="shared" si="395"/>
        <v>2.785672636170669</v>
      </c>
      <c r="AJ1004" s="54">
        <f t="shared" si="395"/>
        <v>2.7645229568354814</v>
      </c>
      <c r="AK1004" s="54">
        <f t="shared" si="395"/>
        <v>2.7425387223862008</v>
      </c>
      <c r="AL1004" s="54">
        <f t="shared" si="395"/>
        <v>2.7199788948346968</v>
      </c>
      <c r="AN1004" s="55">
        <f t="shared" si="381"/>
        <v>-7.7150000000000052E-2</v>
      </c>
      <c r="AO1004" s="55">
        <f t="shared" si="382"/>
        <v>0.10285000000000011</v>
      </c>
      <c r="AP1004" s="55">
        <f t="shared" si="383"/>
        <v>-3.3160000000002299E-2</v>
      </c>
      <c r="AQ1004" s="55">
        <f t="shared" si="384"/>
        <v>0.42214999999999847</v>
      </c>
      <c r="AR1004" s="55">
        <f t="shared" si="385"/>
        <v>0.14005000000000045</v>
      </c>
      <c r="AS1004" s="55">
        <f t="shared" si="386"/>
        <v>0.17624999999999957</v>
      </c>
    </row>
    <row r="1005" spans="1:45" ht="13.5" customHeight="1">
      <c r="A1005" s="51">
        <v>995</v>
      </c>
      <c r="B1005" s="52">
        <v>45251</v>
      </c>
      <c r="C1005" s="53">
        <v>1.5771500000000001</v>
      </c>
      <c r="D1005" s="53">
        <v>2.4791799999999999</v>
      </c>
      <c r="E1005" s="53">
        <v>-30</v>
      </c>
      <c r="F1005" s="53">
        <v>29.706430000000001</v>
      </c>
      <c r="G1005" s="53">
        <v>4.8292599999999997</v>
      </c>
      <c r="H1005" s="53">
        <v>5.7153700000000001</v>
      </c>
      <c r="I1005" s="54">
        <f t="shared" si="393"/>
        <v>3.4223439210702469</v>
      </c>
      <c r="J1005" s="54">
        <f t="shared" si="393"/>
        <v>3.0011271024247801</v>
      </c>
      <c r="K1005" s="54">
        <f t="shared" si="393"/>
        <v>2.7347609444478911</v>
      </c>
      <c r="L1005" s="54">
        <f t="shared" si="393"/>
        <v>2.5792864450557138</v>
      </c>
      <c r="M1005" s="54">
        <f t="shared" si="393"/>
        <v>2.5015712912037591</v>
      </c>
      <c r="N1005" s="54">
        <f t="shared" si="393"/>
        <v>2.4768488645007247</v>
      </c>
      <c r="O1005" s="54">
        <f t="shared" si="393"/>
        <v>2.4867894311411094</v>
      </c>
      <c r="P1005" s="54">
        <f t="shared" si="393"/>
        <v>2.5179922119118858</v>
      </c>
      <c r="Q1005" s="54">
        <f t="shared" si="393"/>
        <v>2.5608097643340413</v>
      </c>
      <c r="R1005" s="54">
        <f t="shared" si="393"/>
        <v>2.6084342807038885</v>
      </c>
      <c r="S1005" s="54">
        <f t="shared" si="394"/>
        <v>2.6561899173584296</v>
      </c>
      <c r="T1005" s="54">
        <f t="shared" si="394"/>
        <v>2.7009868489591238</v>
      </c>
      <c r="U1005" s="54">
        <f t="shared" si="394"/>
        <v>2.7409019711409295</v>
      </c>
      <c r="V1005" s="54">
        <f t="shared" si="394"/>
        <v>2.7748585246413171</v>
      </c>
      <c r="W1005" s="54">
        <f t="shared" si="394"/>
        <v>2.8023827605542433</v>
      </c>
      <c r="X1005" s="54">
        <f t="shared" si="394"/>
        <v>2.8234204117131743</v>
      </c>
      <c r="Y1005" s="54">
        <f t="shared" si="394"/>
        <v>2.8381994215665687</v>
      </c>
      <c r="Z1005" s="54">
        <f t="shared" si="394"/>
        <v>2.8471283033024601</v>
      </c>
      <c r="AA1005" s="54">
        <f t="shared" si="394"/>
        <v>2.8507218137642321</v>
      </c>
      <c r="AB1005" s="54">
        <f t="shared" si="394"/>
        <v>2.8495474531828133</v>
      </c>
      <c r="AC1005" s="54">
        <f t="shared" si="395"/>
        <v>2.8441877423155271</v>
      </c>
      <c r="AD1005" s="54">
        <f t="shared" si="395"/>
        <v>2.8352143626234598</v>
      </c>
      <c r="AE1005" s="54">
        <f t="shared" si="395"/>
        <v>2.8231711360107239</v>
      </c>
      <c r="AF1005" s="54">
        <f t="shared" si="395"/>
        <v>2.8085635189269</v>
      </c>
      <c r="AG1005" s="54">
        <f t="shared" si="395"/>
        <v>2.7918528315609983</v>
      </c>
      <c r="AH1005" s="54">
        <f t="shared" si="395"/>
        <v>2.7734538684734269</v>
      </c>
      <c r="AI1005" s="54">
        <f t="shared" si="395"/>
        <v>2.7537348677942366</v>
      </c>
      <c r="AJ1005" s="54">
        <f t="shared" si="395"/>
        <v>2.7330190722857131</v>
      </c>
      <c r="AK1005" s="54">
        <f t="shared" si="395"/>
        <v>2.7115873131620623</v>
      </c>
      <c r="AL1005" s="54">
        <f t="shared" si="395"/>
        <v>2.6896811992772705</v>
      </c>
      <c r="AN1005" s="55">
        <f t="shared" si="381"/>
        <v>3.6110000000000086E-2</v>
      </c>
      <c r="AO1005" s="55">
        <f t="shared" si="382"/>
        <v>6.0599999999997323E-3</v>
      </c>
      <c r="AP1005" s="55">
        <f t="shared" si="383"/>
        <v>-4.5499999999982776E-3</v>
      </c>
      <c r="AQ1005" s="55">
        <f t="shared" si="384"/>
        <v>-0.15835999999999828</v>
      </c>
      <c r="AR1005" s="55">
        <f t="shared" si="385"/>
        <v>-5.4040000000000532E-2</v>
      </c>
      <c r="AS1005" s="55">
        <f t="shared" si="386"/>
        <v>-0.10086999999999957</v>
      </c>
    </row>
    <row r="1006" spans="1:45" ht="13.5" customHeight="1">
      <c r="A1006" s="51">
        <v>996</v>
      </c>
      <c r="B1006" s="52">
        <v>45252</v>
      </c>
      <c r="C1006" s="53">
        <v>1.4100200000000001</v>
      </c>
      <c r="D1006" s="53">
        <v>2.6208999999999998</v>
      </c>
      <c r="E1006" s="53">
        <v>-23.70872</v>
      </c>
      <c r="F1006" s="53">
        <v>23.810890000000001</v>
      </c>
      <c r="G1006" s="53">
        <v>4.83643</v>
      </c>
      <c r="H1006" s="53">
        <v>6.0663999999999998</v>
      </c>
      <c r="I1006" s="54">
        <f t="shared" si="393"/>
        <v>3.3993224109017888</v>
      </c>
      <c r="J1006" s="54">
        <f t="shared" si="393"/>
        <v>2.9778416793881566</v>
      </c>
      <c r="K1006" s="54">
        <f t="shared" si="393"/>
        <v>2.7101324157623967</v>
      </c>
      <c r="L1006" s="54">
        <f t="shared" si="393"/>
        <v>2.5531938366121958</v>
      </c>
      <c r="M1006" s="54">
        <f t="shared" si="393"/>
        <v>2.4744281361398706</v>
      </c>
      <c r="N1006" s="54">
        <f t="shared" si="393"/>
        <v>2.4493187968107151</v>
      </c>
      <c r="O1006" s="54">
        <f t="shared" si="393"/>
        <v>2.4596020535120466</v>
      </c>
      <c r="P1006" s="54">
        <f t="shared" si="393"/>
        <v>2.4918301152413456</v>
      </c>
      <c r="Q1006" s="54">
        <f t="shared" si="393"/>
        <v>2.5362451306146436</v>
      </c>
      <c r="R1006" s="54">
        <f t="shared" si="393"/>
        <v>2.5858992346780481</v>
      </c>
      <c r="S1006" s="54">
        <f t="shared" si="394"/>
        <v>2.635969122312277</v>
      </c>
      <c r="T1006" s="54">
        <f t="shared" si="394"/>
        <v>2.6832240931144646</v>
      </c>
      <c r="U1006" s="54">
        <f t="shared" si="394"/>
        <v>2.7256149159999303</v>
      </c>
      <c r="V1006" s="54">
        <f t="shared" si="394"/>
        <v>2.7619575813871471</v>
      </c>
      <c r="W1006" s="54">
        <f t="shared" si="394"/>
        <v>2.7916913769118494</v>
      </c>
      <c r="X1006" s="54">
        <f t="shared" si="394"/>
        <v>2.8146950065641354</v>
      </c>
      <c r="Y1006" s="54">
        <f t="shared" si="394"/>
        <v>2.8311478880929974</v>
      </c>
      <c r="Z1006" s="54">
        <f t="shared" si="394"/>
        <v>2.8414264824683411</v>
      </c>
      <c r="AA1006" s="54">
        <f t="shared" si="394"/>
        <v>2.8460276711560062</v>
      </c>
      <c r="AB1006" s="54">
        <f t="shared" si="394"/>
        <v>2.8455129136044985</v>
      </c>
      <c r="AC1006" s="54">
        <f t="shared" si="395"/>
        <v>2.8404682782831867</v>
      </c>
      <c r="AD1006" s="54">
        <f t="shared" si="395"/>
        <v>2.8314765177321757</v>
      </c>
      <c r="AE1006" s="54">
        <f t="shared" si="395"/>
        <v>2.8190982089956229</v>
      </c>
      <c r="AF1006" s="54">
        <f t="shared" si="395"/>
        <v>2.8038596516502343</v>
      </c>
      <c r="AG1006" s="54">
        <f t="shared" si="395"/>
        <v>2.7862457433264893</v>
      </c>
      <c r="AH1006" s="54">
        <f t="shared" si="395"/>
        <v>2.7666964666644289</v>
      </c>
      <c r="AI1006" s="54">
        <f t="shared" si="395"/>
        <v>2.7456059456184754</v>
      </c>
      <c r="AJ1006" s="54">
        <f t="shared" si="395"/>
        <v>2.7233232817306607</v>
      </c>
      <c r="AK1006" s="54">
        <f t="shared" si="395"/>
        <v>2.7001545774134885</v>
      </c>
      <c r="AL1006" s="54">
        <f t="shared" si="395"/>
        <v>2.6763657053482874</v>
      </c>
      <c r="AN1006" s="55">
        <f t="shared" si="381"/>
        <v>-0.16713</v>
      </c>
      <c r="AO1006" s="55">
        <f t="shared" si="382"/>
        <v>0.14171999999999985</v>
      </c>
      <c r="AP1006" s="55">
        <f t="shared" si="383"/>
        <v>6.2912800000000004</v>
      </c>
      <c r="AQ1006" s="55">
        <f t="shared" si="384"/>
        <v>-5.8955400000000004</v>
      </c>
      <c r="AR1006" s="55">
        <f t="shared" si="385"/>
        <v>7.1700000000003428E-3</v>
      </c>
      <c r="AS1006" s="55">
        <f t="shared" si="386"/>
        <v>0.35102999999999973</v>
      </c>
    </row>
    <row r="1007" spans="1:45" ht="13.5" customHeight="1">
      <c r="A1007" s="51">
        <v>997</v>
      </c>
      <c r="B1007" s="52">
        <v>45253</v>
      </c>
      <c r="C1007" s="53">
        <v>1.54617</v>
      </c>
      <c r="D1007" s="53">
        <v>2.4753699999999998</v>
      </c>
      <c r="E1007" s="53">
        <v>-26.226739999999999</v>
      </c>
      <c r="F1007" s="53">
        <v>26.041989999999998</v>
      </c>
      <c r="G1007" s="53">
        <v>4.8079200000000002</v>
      </c>
      <c r="H1007" s="53">
        <v>5.8303500000000001</v>
      </c>
      <c r="I1007" s="54">
        <f t="shared" si="393"/>
        <v>3.3975236559861881</v>
      </c>
      <c r="J1007" s="54">
        <f t="shared" si="393"/>
        <v>2.9825131429259084</v>
      </c>
      <c r="K1007" s="54">
        <f t="shared" si="393"/>
        <v>2.7198043458266836</v>
      </c>
      <c r="L1007" s="54">
        <f t="shared" si="393"/>
        <v>2.566308705673757</v>
      </c>
      <c r="M1007" s="54">
        <f t="shared" si="393"/>
        <v>2.4895086953426295</v>
      </c>
      <c r="N1007" s="54">
        <f t="shared" si="393"/>
        <v>2.4650640677783695</v>
      </c>
      <c r="O1007" s="54">
        <f t="shared" si="393"/>
        <v>2.4749339425758619</v>
      </c>
      <c r="P1007" s="54">
        <f t="shared" si="393"/>
        <v>2.5059071779207027</v>
      </c>
      <c r="Q1007" s="54">
        <f t="shared" si="393"/>
        <v>2.5484553868812982</v>
      </c>
      <c r="R1007" s="54">
        <f t="shared" si="393"/>
        <v>2.5958404795796541</v>
      </c>
      <c r="S1007" s="54">
        <f t="shared" si="394"/>
        <v>2.643422614058359</v>
      </c>
      <c r="T1007" s="54">
        <f t="shared" si="394"/>
        <v>2.6881256168768841</v>
      </c>
      <c r="U1007" s="54">
        <f t="shared" si="394"/>
        <v>2.7280258507658059</v>
      </c>
      <c r="V1007" s="54">
        <f t="shared" si="394"/>
        <v>2.7620376118605616</v>
      </c>
      <c r="W1007" s="54">
        <f t="shared" si="394"/>
        <v>2.7896737951164736</v>
      </c>
      <c r="X1007" s="54">
        <f t="shared" si="394"/>
        <v>2.8108650639861015</v>
      </c>
      <c r="Y1007" s="54">
        <f t="shared" si="394"/>
        <v>2.8258243323343288</v>
      </c>
      <c r="Z1007" s="54">
        <f t="shared" si="394"/>
        <v>2.8349461996637846</v>
      </c>
      <c r="AA1007" s="54">
        <f t="shared" si="394"/>
        <v>2.8387332246584469</v>
      </c>
      <c r="AB1007" s="54">
        <f t="shared" si="394"/>
        <v>2.837742696618835</v>
      </c>
      <c r="AC1007" s="54">
        <f t="shared" si="395"/>
        <v>2.8325489653896616</v>
      </c>
      <c r="AD1007" s="54">
        <f t="shared" si="395"/>
        <v>2.8237174944754679</v>
      </c>
      <c r="AE1007" s="54">
        <f t="shared" si="395"/>
        <v>2.8117876703873259</v>
      </c>
      <c r="AF1007" s="54">
        <f t="shared" si="395"/>
        <v>2.7972620826915477</v>
      </c>
      <c r="AG1007" s="54">
        <f t="shared" si="395"/>
        <v>2.7806005226683759</v>
      </c>
      <c r="AH1007" s="54">
        <f t="shared" si="395"/>
        <v>2.7622173649401343</v>
      </c>
      <c r="AI1007" s="54">
        <f t="shared" si="395"/>
        <v>2.7424813205626952</v>
      </c>
      <c r="AJ1007" s="54">
        <f t="shared" si="395"/>
        <v>2.7217168014944209</v>
      </c>
      <c r="AK1007" s="54">
        <f t="shared" si="395"/>
        <v>2.7002063306221524</v>
      </c>
      <c r="AL1007" s="54">
        <f t="shared" si="395"/>
        <v>2.6781935809658166</v>
      </c>
      <c r="AN1007" s="55">
        <f t="shared" si="381"/>
        <v>0.13614999999999999</v>
      </c>
      <c r="AO1007" s="55">
        <f t="shared" si="382"/>
        <v>-0.14552999999999994</v>
      </c>
      <c r="AP1007" s="55">
        <f t="shared" si="383"/>
        <v>-2.5180199999999999</v>
      </c>
      <c r="AQ1007" s="55">
        <f t="shared" si="384"/>
        <v>2.2310999999999979</v>
      </c>
      <c r="AR1007" s="55">
        <f t="shared" si="385"/>
        <v>-2.8509999999999813E-2</v>
      </c>
      <c r="AS1007" s="55">
        <f t="shared" si="386"/>
        <v>-0.23604999999999965</v>
      </c>
    </row>
    <row r="1008" spans="1:45" ht="13.5" customHeight="1">
      <c r="A1008" s="51">
        <v>998</v>
      </c>
      <c r="B1008" s="52">
        <v>45254</v>
      </c>
      <c r="C1008" s="53">
        <v>1.56464</v>
      </c>
      <c r="D1008" s="53">
        <v>2.4756499999999999</v>
      </c>
      <c r="E1008" s="53">
        <v>-29.81193</v>
      </c>
      <c r="F1008" s="53">
        <v>29.755130000000001</v>
      </c>
      <c r="G1008" s="53">
        <v>4.9116</v>
      </c>
      <c r="H1008" s="53">
        <v>5.8182499999999999</v>
      </c>
      <c r="I1008" s="54">
        <f t="shared" si="393"/>
        <v>3.4339120023773715</v>
      </c>
      <c r="J1008" s="54">
        <f t="shared" si="393"/>
        <v>3.0300943438491919</v>
      </c>
      <c r="K1008" s="54">
        <f t="shared" si="393"/>
        <v>2.7742102066101402</v>
      </c>
      <c r="L1008" s="54">
        <f t="shared" si="393"/>
        <v>2.6246407917441523</v>
      </c>
      <c r="M1008" s="54">
        <f t="shared" si="393"/>
        <v>2.549894887318862</v>
      </c>
      <c r="N1008" s="54">
        <f t="shared" si="393"/>
        <v>2.52633753340052</v>
      </c>
      <c r="O1008" s="54">
        <f t="shared" si="393"/>
        <v>2.5364029465021352</v>
      </c>
      <c r="P1008" s="54">
        <f t="shared" si="393"/>
        <v>2.567191888861057</v>
      </c>
      <c r="Q1008" s="54">
        <f t="shared" si="393"/>
        <v>2.6093737570014408</v>
      </c>
      <c r="R1008" s="54">
        <f t="shared" si="393"/>
        <v>2.6563297799881189</v>
      </c>
      <c r="S1008" s="54">
        <f t="shared" si="394"/>
        <v>2.7034866360776464</v>
      </c>
      <c r="T1008" s="54">
        <f t="shared" si="394"/>
        <v>2.7478001427668559</v>
      </c>
      <c r="U1008" s="54">
        <f t="shared" si="394"/>
        <v>2.7873569540773504</v>
      </c>
      <c r="V1008" s="54">
        <f t="shared" si="394"/>
        <v>2.8210688169842033</v>
      </c>
      <c r="W1008" s="54">
        <f t="shared" si="394"/>
        <v>2.8484392238423517</v>
      </c>
      <c r="X1008" s="54">
        <f t="shared" si="394"/>
        <v>2.8693865133023095</v>
      </c>
      <c r="Y1008" s="54">
        <f t="shared" si="394"/>
        <v>2.8841108308413546</v>
      </c>
      <c r="Z1008" s="54">
        <f t="shared" si="394"/>
        <v>2.8929950324129532</v>
      </c>
      <c r="AA1008" s="54">
        <f t="shared" si="394"/>
        <v>2.8965317380693127</v>
      </c>
      <c r="AB1008" s="54">
        <f t="shared" si="394"/>
        <v>2.8952704269637666</v>
      </c>
      <c r="AC1008" s="54">
        <f t="shared" si="395"/>
        <v>2.889779799357485</v>
      </c>
      <c r="AD1008" s="54">
        <f t="shared" si="395"/>
        <v>2.8806216860877818</v>
      </c>
      <c r="AE1008" s="54">
        <f t="shared" si="395"/>
        <v>2.868333618256119</v>
      </c>
      <c r="AF1008" s="54">
        <f t="shared" si="395"/>
        <v>2.8534178251813245</v>
      </c>
      <c r="AG1008" s="54">
        <f t="shared" si="395"/>
        <v>2.8363349433466447</v>
      </c>
      <c r="AH1008" s="54">
        <f t="shared" si="395"/>
        <v>2.817501122241679</v>
      </c>
      <c r="AI1008" s="54">
        <f t="shared" si="395"/>
        <v>2.7972875278851861</v>
      </c>
      <c r="AJ1008" s="54">
        <f t="shared" si="395"/>
        <v>2.7760214899279347</v>
      </c>
      <c r="AK1008" s="54">
        <f t="shared" si="395"/>
        <v>2.7539887283202065</v>
      </c>
      <c r="AL1008" s="54">
        <f t="shared" si="395"/>
        <v>2.7314362423114189</v>
      </c>
      <c r="AN1008" s="55">
        <f t="shared" si="381"/>
        <v>1.8469999999999986E-2</v>
      </c>
      <c r="AO1008" s="55">
        <f t="shared" si="382"/>
        <v>2.8000000000005798E-4</v>
      </c>
      <c r="AP1008" s="55">
        <f t="shared" si="383"/>
        <v>-3.5851900000000008</v>
      </c>
      <c r="AQ1008" s="55">
        <f t="shared" si="384"/>
        <v>3.7131400000000028</v>
      </c>
      <c r="AR1008" s="55">
        <f t="shared" si="385"/>
        <v>0.10367999999999977</v>
      </c>
      <c r="AS1008" s="55">
        <f t="shared" si="386"/>
        <v>-1.2100000000000222E-2</v>
      </c>
    </row>
    <row r="1009" spans="1:45" ht="13.5" customHeight="1">
      <c r="A1009" s="51">
        <v>999</v>
      </c>
      <c r="B1009" s="52">
        <v>45257</v>
      </c>
      <c r="C1009" s="53">
        <v>1.5249900000000001</v>
      </c>
      <c r="D1009" s="53">
        <v>2.5102500000000001</v>
      </c>
      <c r="E1009" s="53">
        <v>-29.982340000000001</v>
      </c>
      <c r="F1009" s="53">
        <v>29.982839999999999</v>
      </c>
      <c r="G1009" s="53">
        <v>4.99763</v>
      </c>
      <c r="H1009" s="53">
        <v>5.9207799999999997</v>
      </c>
      <c r="I1009" s="54">
        <f t="shared" si="393"/>
        <v>3.4362165371124753</v>
      </c>
      <c r="J1009" s="54">
        <f t="shared" si="393"/>
        <v>3.03437276730061</v>
      </c>
      <c r="K1009" s="54">
        <f t="shared" si="393"/>
        <v>2.777313219971715</v>
      </c>
      <c r="L1009" s="54">
        <f t="shared" si="393"/>
        <v>2.6249312733750374</v>
      </c>
      <c r="M1009" s="54">
        <f t="shared" si="393"/>
        <v>2.5467295277687318</v>
      </c>
      <c r="N1009" s="54">
        <f t="shared" si="393"/>
        <v>2.5196980909055648</v>
      </c>
      <c r="O1009" s="54">
        <f t="shared" si="393"/>
        <v>2.5266381973069949</v>
      </c>
      <c r="P1009" s="54">
        <f t="shared" si="393"/>
        <v>2.5548407984586392</v>
      </c>
      <c r="Q1009" s="54">
        <f t="shared" si="393"/>
        <v>2.595047664467856</v>
      </c>
      <c r="R1009" s="54">
        <f t="shared" si="393"/>
        <v>2.6406369554973743</v>
      </c>
      <c r="S1009" s="54">
        <f t="shared" si="394"/>
        <v>2.686986823129339</v>
      </c>
      <c r="T1009" s="54">
        <f t="shared" si="394"/>
        <v>2.7309799300639099</v>
      </c>
      <c r="U1009" s="54">
        <f t="shared" si="394"/>
        <v>2.7706192702230297</v>
      </c>
      <c r="V1009" s="54">
        <f t="shared" si="394"/>
        <v>2.8047316856095383</v>
      </c>
      <c r="W1009" s="54">
        <f t="shared" si="394"/>
        <v>2.8327402984077192</v>
      </c>
      <c r="X1009" s="54">
        <f t="shared" si="394"/>
        <v>2.8544909389744717</v>
      </c>
      <c r="Y1009" s="54">
        <f t="shared" si="394"/>
        <v>2.8701207401135473</v>
      </c>
      <c r="Z1009" s="54">
        <f t="shared" si="394"/>
        <v>2.879959536772259</v>
      </c>
      <c r="AA1009" s="54">
        <f t="shared" si="394"/>
        <v>2.8844566802277454</v>
      </c>
      <c r="AB1009" s="54">
        <f t="shared" si="394"/>
        <v>2.8841274454549408</v>
      </c>
      <c r="AC1009" s="54">
        <f t="shared" si="395"/>
        <v>2.8795144590737802</v>
      </c>
      <c r="AD1009" s="54">
        <f t="shared" si="395"/>
        <v>2.8711605669767195</v>
      </c>
      <c r="AE1009" s="54">
        <f t="shared" si="395"/>
        <v>2.8595903468663488</v>
      </c>
      <c r="AF1009" s="54">
        <f t="shared" si="395"/>
        <v>2.8452980928277634</v>
      </c>
      <c r="AG1009" s="54">
        <f t="shared" si="395"/>
        <v>2.8287405899261593</v>
      </c>
      <c r="AH1009" s="54">
        <f t="shared" si="395"/>
        <v>2.810333383301288</v>
      </c>
      <c r="AI1009" s="54">
        <f t="shared" si="395"/>
        <v>2.7904495496849049</v>
      </c>
      <c r="AJ1009" s="54">
        <f t="shared" si="395"/>
        <v>2.7694202167974051</v>
      </c>
      <c r="AK1009" s="54">
        <f t="shared" si="395"/>
        <v>2.7475362613639285</v>
      </c>
      <c r="AL1009" s="54">
        <f t="shared" si="395"/>
        <v>2.7250507604542342</v>
      </c>
      <c r="AN1009" s="55">
        <f t="shared" si="381"/>
        <v>-3.9649999999999963E-2</v>
      </c>
      <c r="AO1009" s="55">
        <f t="shared" si="382"/>
        <v>3.4600000000000186E-2</v>
      </c>
      <c r="AP1009" s="55">
        <f t="shared" si="383"/>
        <v>-0.17041000000000039</v>
      </c>
      <c r="AQ1009" s="55">
        <f t="shared" si="384"/>
        <v>0.2277099999999983</v>
      </c>
      <c r="AR1009" s="55">
        <f t="shared" si="385"/>
        <v>8.6030000000000051E-2</v>
      </c>
      <c r="AS1009" s="55">
        <f t="shared" si="386"/>
        <v>0.10252999999999979</v>
      </c>
    </row>
    <row r="1010" spans="1:45" ht="13.5" customHeight="1">
      <c r="A1010" s="51">
        <v>1000</v>
      </c>
      <c r="B1010" s="52">
        <v>45258</v>
      </c>
      <c r="C1010" s="53">
        <v>1.69377</v>
      </c>
      <c r="D1010" s="53">
        <v>2.3640400000000001</v>
      </c>
      <c r="E1010" s="53">
        <v>-24.02713</v>
      </c>
      <c r="F1010" s="53">
        <v>23.336590000000001</v>
      </c>
      <c r="G1010" s="53">
        <v>4.5963599999999998</v>
      </c>
      <c r="H1010" s="53">
        <v>5.6639699999999999</v>
      </c>
      <c r="I1010" s="54">
        <f t="shared" si="393"/>
        <v>3.3874339396075559</v>
      </c>
      <c r="J1010" s="54">
        <f t="shared" si="393"/>
        <v>2.9458936684657182</v>
      </c>
      <c r="K1010" s="54">
        <f t="shared" si="393"/>
        <v>2.6696446740312698</v>
      </c>
      <c r="L1010" s="54">
        <f t="shared" si="393"/>
        <v>2.5108356975628747</v>
      </c>
      <c r="M1010" s="54">
        <f t="shared" si="393"/>
        <v>2.4336892412421944</v>
      </c>
      <c r="N1010" s="54">
        <f t="shared" si="393"/>
        <v>2.4116815105839811</v>
      </c>
      <c r="O1010" s="54">
        <f t="shared" si="393"/>
        <v>2.4253503035390223</v>
      </c>
      <c r="P1010" s="54">
        <f t="shared" si="393"/>
        <v>2.4605953921573827</v>
      </c>
      <c r="Q1010" s="54">
        <f t="shared" si="393"/>
        <v>2.507364518956062</v>
      </c>
      <c r="R1010" s="54">
        <f t="shared" si="393"/>
        <v>2.5586407744211979</v>
      </c>
      <c r="S1010" s="54">
        <f t="shared" si="394"/>
        <v>2.6096650509699906</v>
      </c>
      <c r="T1010" s="54">
        <f t="shared" si="394"/>
        <v>2.6573414515790468</v>
      </c>
      <c r="U1010" s="54">
        <f t="shared" si="394"/>
        <v>2.6997847401896857</v>
      </c>
      <c r="V1010" s="54">
        <f t="shared" si="394"/>
        <v>2.7359777704904085</v>
      </c>
      <c r="W1010" s="54">
        <f t="shared" si="394"/>
        <v>2.765513808707865</v>
      </c>
      <c r="X1010" s="54">
        <f t="shared" si="394"/>
        <v>2.7884041634140138</v>
      </c>
      <c r="Y1010" s="54">
        <f t="shared" si="394"/>
        <v>2.8049358600622254</v>
      </c>
      <c r="Z1010" s="54">
        <f t="shared" si="394"/>
        <v>2.8155674953937675</v>
      </c>
      <c r="AA1010" s="54">
        <f t="shared" si="394"/>
        <v>2.8208540717713593</v>
      </c>
      <c r="AB1010" s="54">
        <f t="shared" si="394"/>
        <v>2.8213936983647319</v>
      </c>
      <c r="AC1010" s="54">
        <f t="shared" si="395"/>
        <v>2.8177906773484649</v>
      </c>
      <c r="AD1010" s="54">
        <f t="shared" si="395"/>
        <v>2.8106307658079022</v>
      </c>
      <c r="AE1010" s="54">
        <f t="shared" si="395"/>
        <v>2.8004653945730902</v>
      </c>
      <c r="AF1010" s="54">
        <f t="shared" si="395"/>
        <v>2.7878023943287475</v>
      </c>
      <c r="AG1010" s="54">
        <f t="shared" si="395"/>
        <v>2.7731013749420286</v>
      </c>
      <c r="AH1010" s="54">
        <f t="shared" si="395"/>
        <v>2.7567723637597386</v>
      </c>
      <c r="AI1010" s="54">
        <f t="shared" si="395"/>
        <v>2.7391766623930982</v>
      </c>
      <c r="AJ1010" s="54">
        <f t="shared" si="395"/>
        <v>2.720629152630397</v>
      </c>
      <c r="AK1010" s="54">
        <f t="shared" si="395"/>
        <v>2.7014014889815163</v>
      </c>
      <c r="AL1010" s="54">
        <f t="shared" si="395"/>
        <v>2.681725772386478</v>
      </c>
      <c r="AN1010" s="55">
        <f t="shared" si="381"/>
        <v>0.16877999999999993</v>
      </c>
      <c r="AO1010" s="55">
        <f t="shared" si="382"/>
        <v>-0.14620999999999995</v>
      </c>
      <c r="AP1010" s="55">
        <f t="shared" si="383"/>
        <v>5.955210000000001</v>
      </c>
      <c r="AQ1010" s="55">
        <f t="shared" si="384"/>
        <v>-6.6462499999999984</v>
      </c>
      <c r="AR1010" s="55">
        <f t="shared" si="385"/>
        <v>-0.40127000000000024</v>
      </c>
      <c r="AS1010" s="55">
        <f t="shared" si="386"/>
        <v>-0.25680999999999976</v>
      </c>
    </row>
    <row r="1011" spans="1:45" ht="13.5" customHeight="1">
      <c r="A1011" s="51">
        <v>1001</v>
      </c>
      <c r="B1011" s="52">
        <v>45259</v>
      </c>
      <c r="C1011" s="53">
        <v>1.8833500000000001</v>
      </c>
      <c r="D1011" s="53">
        <v>2.1812200000000002</v>
      </c>
      <c r="E1011" s="53">
        <v>-28.078399999999998</v>
      </c>
      <c r="F1011" s="53">
        <v>26.574359999999999</v>
      </c>
      <c r="G1011" s="53">
        <v>4.3193599999999996</v>
      </c>
      <c r="H1011" s="53">
        <v>5.1179399999999999</v>
      </c>
      <c r="I1011" s="54">
        <f t="shared" ref="I1011:R1020" si="396">IFERROR($C1011 + $D1011 * (1 - EXP(-I$9 / $G1011)) / (I$9 / $G1011)+ $E1011 * ((1 - EXP(-I$9 / $G1011)) / (I$9 / $G1011) - EXP(-I$9 / $G1011))+ $F1011 * ((1 - EXP(-I$9 / $H1011)) / (I$9 / $H1011) - EXP(-I$9 / $H1011)),"n.a")</f>
        <v>3.3224152553455646</v>
      </c>
      <c r="J1011" s="54">
        <f t="shared" si="396"/>
        <v>2.8449043962773315</v>
      </c>
      <c r="K1011" s="54">
        <f t="shared" si="396"/>
        <v>2.5546109973748385</v>
      </c>
      <c r="L1011" s="54">
        <f t="shared" si="396"/>
        <v>2.394387367943497</v>
      </c>
      <c r="M1011" s="54">
        <f t="shared" si="396"/>
        <v>2.3223892853527044</v>
      </c>
      <c r="N1011" s="54">
        <f t="shared" si="396"/>
        <v>2.3082712279697466</v>
      </c>
      <c r="O1011" s="54">
        <f t="shared" si="396"/>
        <v>2.3302845310067539</v>
      </c>
      <c r="P1011" s="54">
        <f t="shared" si="396"/>
        <v>2.3730708075467986</v>
      </c>
      <c r="Q1011" s="54">
        <f t="shared" si="396"/>
        <v>2.42598968266228</v>
      </c>
      <c r="R1011" s="54">
        <f t="shared" si="396"/>
        <v>2.4818562606596322</v>
      </c>
      <c r="S1011" s="54">
        <f t="shared" ref="S1011:AB1020" si="397">IFERROR($C1011 + $D1011 * (1 - EXP(-S$9 / $G1011)) / (S$9 / $G1011)+ $E1011 * ((1 - EXP(-S$9 / $G1011)) / (S$9 / $G1011) - EXP(-S$9 / $G1011))+ $F1011 * ((1 - EXP(-S$9 / $H1011)) / (S$9 / $H1011) - EXP(-S$9 / $H1011)),"n.a")</f>
        <v>2.5359920419511877</v>
      </c>
      <c r="T1011" s="54">
        <f t="shared" si="397"/>
        <v>2.5855149961680626</v>
      </c>
      <c r="U1011" s="54">
        <f t="shared" si="397"/>
        <v>2.6288115675223631</v>
      </c>
      <c r="V1011" s="54">
        <f t="shared" si="397"/>
        <v>2.6651466215990842</v>
      </c>
      <c r="W1011" s="54">
        <f t="shared" si="397"/>
        <v>2.6943775879490222</v>
      </c>
      <c r="X1011" s="54">
        <f t="shared" si="397"/>
        <v>2.7167469730548026</v>
      </c>
      <c r="Y1011" s="54">
        <f t="shared" si="397"/>
        <v>2.7327335312614878</v>
      </c>
      <c r="Z1011" s="54">
        <f t="shared" si="397"/>
        <v>2.7429470911980927</v>
      </c>
      <c r="AA1011" s="54">
        <f t="shared" si="397"/>
        <v>2.7480556571545982</v>
      </c>
      <c r="AB1011" s="54">
        <f t="shared" si="397"/>
        <v>2.7487361842794211</v>
      </c>
      <c r="AC1011" s="54">
        <f t="shared" ref="AC1011:AL1020" si="398">IFERROR($C1011 + $D1011 * (1 - EXP(-AC$9 / $G1011)) / (AC$9 / $G1011)+ $E1011 * ((1 - EXP(-AC$9 / $G1011)) / (AC$9 / $G1011) - EXP(-AC$9 / $G1011))+ $F1011 * ((1 - EXP(-AC$9 / $H1011)) / (AC$9 / $H1011) - EXP(-AC$9 / $H1011)),"n.a")</f>
        <v>2.7456425543561926</v>
      </c>
      <c r="AD1011" s="54">
        <f t="shared" si="398"/>
        <v>2.7393859038200228</v>
      </c>
      <c r="AE1011" s="54">
        <f t="shared" si="398"/>
        <v>2.7305236929127137</v>
      </c>
      <c r="AF1011" s="54">
        <f t="shared" si="398"/>
        <v>2.7195548439042887</v>
      </c>
      <c r="AG1011" s="54">
        <f t="shared" si="398"/>
        <v>2.706918986412068</v>
      </c>
      <c r="AH1011" s="54">
        <f t="shared" si="398"/>
        <v>2.6929983826197206</v>
      </c>
      <c r="AI1011" s="54">
        <f t="shared" si="398"/>
        <v>2.678121506024147</v>
      </c>
      <c r="AJ1011" s="54">
        <f t="shared" si="398"/>
        <v>2.6625675461249627</v>
      </c>
      <c r="AK1011" s="54">
        <f t="shared" si="398"/>
        <v>2.6465713327726132</v>
      </c>
      <c r="AL1011" s="54">
        <f t="shared" si="398"/>
        <v>2.6303283365621151</v>
      </c>
      <c r="AN1011" s="55">
        <f t="shared" si="381"/>
        <v>0.18958000000000008</v>
      </c>
      <c r="AO1011" s="55">
        <f t="shared" si="382"/>
        <v>-0.18281999999999998</v>
      </c>
      <c r="AP1011" s="55">
        <f t="shared" si="383"/>
        <v>-4.0512699999999988</v>
      </c>
      <c r="AQ1011" s="55">
        <f t="shared" si="384"/>
        <v>3.2377699999999976</v>
      </c>
      <c r="AR1011" s="55">
        <f t="shared" si="385"/>
        <v>-0.27700000000000014</v>
      </c>
      <c r="AS1011" s="55">
        <f t="shared" si="386"/>
        <v>-0.54603000000000002</v>
      </c>
    </row>
    <row r="1012" spans="1:45" ht="13.5" customHeight="1">
      <c r="A1012" s="51">
        <v>1002</v>
      </c>
      <c r="B1012" s="52">
        <v>45260</v>
      </c>
      <c r="C1012" s="53">
        <v>2.0764399999999998</v>
      </c>
      <c r="D1012" s="53">
        <v>1.97221</v>
      </c>
      <c r="E1012" s="53">
        <v>-29.96687</v>
      </c>
      <c r="F1012" s="53">
        <v>27.872029999999999</v>
      </c>
      <c r="G1012" s="53">
        <v>4.0426599999999997</v>
      </c>
      <c r="H1012" s="53">
        <v>4.6816300000000002</v>
      </c>
      <c r="I1012" s="54">
        <f t="shared" si="396"/>
        <v>3.2603419185542428</v>
      </c>
      <c r="J1012" s="54">
        <f t="shared" si="396"/>
        <v>2.7661315487044771</v>
      </c>
      <c r="K1012" s="54">
        <f t="shared" si="396"/>
        <v>2.475384193720247</v>
      </c>
      <c r="L1012" s="54">
        <f t="shared" si="396"/>
        <v>2.3226109311162189</v>
      </c>
      <c r="M1012" s="54">
        <f t="shared" si="396"/>
        <v>2.2609144193723347</v>
      </c>
      <c r="N1012" s="54">
        <f t="shared" si="396"/>
        <v>2.2570752981293492</v>
      </c>
      <c r="O1012" s="54">
        <f t="shared" si="396"/>
        <v>2.2878798493566883</v>
      </c>
      <c r="P1012" s="54">
        <f t="shared" si="396"/>
        <v>2.3373848361402576</v>
      </c>
      <c r="Q1012" s="54">
        <f t="shared" si="396"/>
        <v>2.3948883095321634</v>
      </c>
      <c r="R1012" s="54">
        <f t="shared" si="396"/>
        <v>2.4534308671298781</v>
      </c>
      <c r="S1012" s="54">
        <f t="shared" si="397"/>
        <v>2.5086943595945019</v>
      </c>
      <c r="T1012" s="54">
        <f t="shared" si="397"/>
        <v>2.5581974509699892</v>
      </c>
      <c r="U1012" s="54">
        <f t="shared" si="397"/>
        <v>2.6007121120292238</v>
      </c>
      <c r="V1012" s="54">
        <f t="shared" si="397"/>
        <v>2.6358438813277134</v>
      </c>
      <c r="W1012" s="54">
        <f t="shared" si="397"/>
        <v>2.6637329622268053</v>
      </c>
      <c r="X1012" s="54">
        <f t="shared" si="397"/>
        <v>2.6848440067250952</v>
      </c>
      <c r="Y1012" s="54">
        <f t="shared" si="397"/>
        <v>2.6998205892013338</v>
      </c>
      <c r="Z1012" s="54">
        <f t="shared" si="397"/>
        <v>2.7093865234680958</v>
      </c>
      <c r="AA1012" s="54">
        <f t="shared" si="397"/>
        <v>2.7142808054351883</v>
      </c>
      <c r="AB1012" s="54">
        <f t="shared" si="397"/>
        <v>2.715216438320982</v>
      </c>
      <c r="AC1012" s="54">
        <f t="shared" si="398"/>
        <v>2.7128559978634308</v>
      </c>
      <c r="AD1012" s="54">
        <f t="shared" si="398"/>
        <v>2.7077987348379162</v>
      </c>
      <c r="AE1012" s="54">
        <f t="shared" si="398"/>
        <v>2.7005754538208739</v>
      </c>
      <c r="AF1012" s="54">
        <f t="shared" si="398"/>
        <v>2.6916484739557696</v>
      </c>
      <c r="AG1012" s="54">
        <f t="shared" si="398"/>
        <v>2.6814147630834859</v>
      </c>
      <c r="AH1012" s="54">
        <f t="shared" si="398"/>
        <v>2.6702109118546238</v>
      </c>
      <c r="AI1012" s="54">
        <f t="shared" si="398"/>
        <v>2.6583190328855739</v>
      </c>
      <c r="AJ1012" s="54">
        <f t="shared" si="398"/>
        <v>2.6459729720121299</v>
      </c>
      <c r="AK1012" s="54">
        <f t="shared" si="398"/>
        <v>2.6333644345832052</v>
      </c>
      <c r="AL1012" s="54">
        <f t="shared" si="398"/>
        <v>2.6206487822816094</v>
      </c>
      <c r="AN1012" s="55">
        <f t="shared" si="381"/>
        <v>0.19308999999999976</v>
      </c>
      <c r="AO1012" s="55">
        <f t="shared" si="382"/>
        <v>-0.20901000000000014</v>
      </c>
      <c r="AP1012" s="55">
        <f t="shared" si="383"/>
        <v>-1.8884700000000016</v>
      </c>
      <c r="AQ1012" s="55">
        <f t="shared" si="384"/>
        <v>1.2976700000000001</v>
      </c>
      <c r="AR1012" s="55">
        <f t="shared" si="385"/>
        <v>-0.27669999999999995</v>
      </c>
      <c r="AS1012" s="55">
        <f t="shared" si="386"/>
        <v>-0.43630999999999975</v>
      </c>
    </row>
    <row r="1013" spans="1:45" ht="13.5" customHeight="1">
      <c r="A1013" s="51">
        <v>1003</v>
      </c>
      <c r="B1013" s="52">
        <v>45261</v>
      </c>
      <c r="C1013" s="53">
        <v>1.462</v>
      </c>
      <c r="D1013" s="53">
        <v>2.5980799999999999</v>
      </c>
      <c r="E1013" s="53">
        <v>-5.18018</v>
      </c>
      <c r="F1013" s="53">
        <v>5.6089900000000004</v>
      </c>
      <c r="G1013" s="53">
        <v>2.9199000000000002</v>
      </c>
      <c r="H1013" s="53">
        <v>8.6543399999999995</v>
      </c>
      <c r="I1013" s="54">
        <f t="shared" si="396"/>
        <v>3.2537389207269061</v>
      </c>
      <c r="J1013" s="54">
        <f t="shared" si="396"/>
        <v>2.7604379571392865</v>
      </c>
      <c r="K1013" s="54">
        <f t="shared" si="396"/>
        <v>2.4766706308070399</v>
      </c>
      <c r="L1013" s="54">
        <f t="shared" si="396"/>
        <v>2.3308452220464768</v>
      </c>
      <c r="M1013" s="54">
        <f t="shared" si="396"/>
        <v>2.2737296566878014</v>
      </c>
      <c r="N1013" s="54">
        <f t="shared" si="396"/>
        <v>2.2717197011775809</v>
      </c>
      <c r="O1013" s="54">
        <f t="shared" si="396"/>
        <v>2.3021015792403601</v>
      </c>
      <c r="P1013" s="54">
        <f t="shared" si="396"/>
        <v>2.349722635210572</v>
      </c>
      <c r="Q1013" s="54">
        <f t="shared" si="396"/>
        <v>2.4046553741885184</v>
      </c>
      <c r="R1013" s="54">
        <f t="shared" si="396"/>
        <v>2.4605617530919837</v>
      </c>
      <c r="S1013" s="54">
        <f t="shared" si="397"/>
        <v>2.5135506110929606</v>
      </c>
      <c r="T1013" s="54">
        <f t="shared" si="397"/>
        <v>2.5613819810380161</v>
      </c>
      <c r="U1013" s="54">
        <f t="shared" si="397"/>
        <v>2.602915061343599</v>
      </c>
      <c r="V1013" s="54">
        <f t="shared" si="397"/>
        <v>2.6377270546533964</v>
      </c>
      <c r="W1013" s="54">
        <f t="shared" si="397"/>
        <v>2.6658515813613439</v>
      </c>
      <c r="X1013" s="54">
        <f t="shared" si="397"/>
        <v>2.6876005633902706</v>
      </c>
      <c r="Y1013" s="54">
        <f t="shared" si="397"/>
        <v>2.7034441946927465</v>
      </c>
      <c r="Z1013" s="54">
        <f t="shared" si="397"/>
        <v>2.7139311782237776</v>
      </c>
      <c r="AA1013" s="54">
        <f t="shared" si="397"/>
        <v>2.7196367406245523</v>
      </c>
      <c r="AB1013" s="54">
        <f t="shared" si="397"/>
        <v>2.7211296907314493</v>
      </c>
      <c r="AC1013" s="54">
        <f t="shared" si="398"/>
        <v>2.7189524297095486</v>
      </c>
      <c r="AD1013" s="54">
        <f t="shared" si="398"/>
        <v>2.7136096767866524</v>
      </c>
      <c r="AE1013" s="54">
        <f t="shared" si="398"/>
        <v>2.7055629768436358</v>
      </c>
      <c r="AF1013" s="54">
        <f t="shared" si="398"/>
        <v>2.6952289681367732</v>
      </c>
      <c r="AG1013" s="54">
        <f t="shared" si="398"/>
        <v>2.6829800257423337</v>
      </c>
      <c r="AH1013" s="54">
        <f t="shared" si="398"/>
        <v>2.6691463404788394</v>
      </c>
      <c r="AI1013" s="54">
        <f t="shared" si="398"/>
        <v>2.654018801600234</v>
      </c>
      <c r="AJ1013" s="54">
        <f t="shared" si="398"/>
        <v>2.6378522650052991</v>
      </c>
      <c r="AK1013" s="54">
        <f t="shared" si="398"/>
        <v>2.620868935623486</v>
      </c>
      <c r="AL1013" s="54">
        <f t="shared" si="398"/>
        <v>2.6032616930981005</v>
      </c>
      <c r="AN1013" s="55">
        <f t="shared" si="381"/>
        <v>-0.61443999999999988</v>
      </c>
      <c r="AO1013" s="55">
        <f t="shared" si="382"/>
        <v>0.62586999999999993</v>
      </c>
      <c r="AP1013" s="55">
        <f t="shared" si="383"/>
        <v>24.78669</v>
      </c>
      <c r="AQ1013" s="55">
        <f t="shared" si="384"/>
        <v>-22.263039999999997</v>
      </c>
      <c r="AR1013" s="55">
        <f t="shared" si="385"/>
        <v>-1.1227599999999995</v>
      </c>
      <c r="AS1013" s="55">
        <f t="shared" si="386"/>
        <v>3.9727099999999993</v>
      </c>
    </row>
    <row r="1014" spans="1:45" ht="13.5" customHeight="1">
      <c r="A1014" s="51">
        <v>1004</v>
      </c>
      <c r="B1014" s="52">
        <v>45264</v>
      </c>
      <c r="C1014" s="53">
        <v>0.61284000000000005</v>
      </c>
      <c r="D1014" s="53">
        <v>3.4625300000000001</v>
      </c>
      <c r="E1014" s="53">
        <v>-3.1661100000000002</v>
      </c>
      <c r="F1014" s="53">
        <v>6.8047599999999999</v>
      </c>
      <c r="G1014" s="53">
        <v>2.34674</v>
      </c>
      <c r="H1014" s="53">
        <v>11.68843</v>
      </c>
      <c r="I1014" s="54">
        <f t="shared" si="396"/>
        <v>3.1967866705594172</v>
      </c>
      <c r="J1014" s="54">
        <f t="shared" si="396"/>
        <v>2.6823729929265481</v>
      </c>
      <c r="K1014" s="54">
        <f t="shared" si="396"/>
        <v>2.3991645572588807</v>
      </c>
      <c r="L1014" s="54">
        <f t="shared" si="396"/>
        <v>2.2608253504387528</v>
      </c>
      <c r="M1014" s="54">
        <f t="shared" si="396"/>
        <v>2.211459566842886</v>
      </c>
      <c r="N1014" s="54">
        <f t="shared" si="396"/>
        <v>2.2150320106383607</v>
      </c>
      <c r="O1014" s="54">
        <f t="shared" si="396"/>
        <v>2.2484542326952925</v>
      </c>
      <c r="P1014" s="54">
        <f t="shared" si="396"/>
        <v>2.2970667078766995</v>
      </c>
      <c r="Q1014" s="54">
        <f t="shared" si="396"/>
        <v>2.3516872283183203</v>
      </c>
      <c r="R1014" s="54">
        <f t="shared" si="396"/>
        <v>2.4066831315970578</v>
      </c>
      <c r="S1014" s="54">
        <f t="shared" si="397"/>
        <v>2.4587128307109873</v>
      </c>
      <c r="T1014" s="54">
        <f t="shared" si="397"/>
        <v>2.5059048823194452</v>
      </c>
      <c r="U1014" s="54">
        <f t="shared" si="397"/>
        <v>2.5473230727192311</v>
      </c>
      <c r="V1014" s="54">
        <f t="shared" si="397"/>
        <v>2.5826184528350908</v>
      </c>
      <c r="W1014" s="54">
        <f t="shared" si="397"/>
        <v>2.611803542420347</v>
      </c>
      <c r="X1014" s="54">
        <f t="shared" si="397"/>
        <v>2.635106341384831</v>
      </c>
      <c r="Y1014" s="54">
        <f t="shared" si="397"/>
        <v>2.6528764442660231</v>
      </c>
      <c r="Z1014" s="54">
        <f t="shared" si="397"/>
        <v>2.6655251393936941</v>
      </c>
      <c r="AA1014" s="54">
        <f t="shared" si="397"/>
        <v>2.6734876434835249</v>
      </c>
      <c r="AB1014" s="54">
        <f t="shared" si="397"/>
        <v>2.6771997231568405</v>
      </c>
      <c r="AC1014" s="54">
        <f t="shared" si="398"/>
        <v>2.6770836376164491</v>
      </c>
      <c r="AD1014" s="54">
        <f t="shared" si="398"/>
        <v>2.6735400919937056</v>
      </c>
      <c r="AE1014" s="54">
        <f t="shared" si="398"/>
        <v>2.6669440394809705</v>
      </c>
      <c r="AF1014" s="54">
        <f t="shared" si="398"/>
        <v>2.6576429220311177</v>
      </c>
      <c r="AG1014" s="54">
        <f t="shared" si="398"/>
        <v>2.6459564313261001</v>
      </c>
      <c r="AH1014" s="54">
        <f t="shared" si="398"/>
        <v>2.6321771936266183</v>
      </c>
      <c r="AI1014" s="54">
        <f t="shared" si="398"/>
        <v>2.6165719927254858</v>
      </c>
      <c r="AJ1014" s="54">
        <f t="shared" si="398"/>
        <v>2.5993832829584966</v>
      </c>
      <c r="AK1014" s="54">
        <f t="shared" si="398"/>
        <v>2.5808308342261661</v>
      </c>
      <c r="AL1014" s="54">
        <f t="shared" si="398"/>
        <v>2.5611134097124633</v>
      </c>
      <c r="AN1014" s="55">
        <f t="shared" si="381"/>
        <v>-0.84915999999999991</v>
      </c>
      <c r="AO1014" s="55">
        <f t="shared" si="382"/>
        <v>0.86445000000000016</v>
      </c>
      <c r="AP1014" s="55">
        <f t="shared" si="383"/>
        <v>2.0140699999999998</v>
      </c>
      <c r="AQ1014" s="55">
        <f t="shared" si="384"/>
        <v>1.1957699999999996</v>
      </c>
      <c r="AR1014" s="55">
        <f t="shared" si="385"/>
        <v>-0.57316000000000011</v>
      </c>
      <c r="AS1014" s="55">
        <f t="shared" si="386"/>
        <v>3.0340900000000008</v>
      </c>
    </row>
    <row r="1015" spans="1:45" ht="13.5" customHeight="1">
      <c r="A1015" s="51">
        <v>1005</v>
      </c>
      <c r="B1015" s="52">
        <v>45265</v>
      </c>
      <c r="C1015" s="53">
        <v>0.53607000000000005</v>
      </c>
      <c r="D1015" s="53">
        <v>3.5613999999999999</v>
      </c>
      <c r="E1015" s="53">
        <v>-2.7713000000000001</v>
      </c>
      <c r="F1015" s="53">
        <v>6.6424099999999999</v>
      </c>
      <c r="G1015" s="53">
        <v>2.13645</v>
      </c>
      <c r="H1015" s="53">
        <v>12.04992</v>
      </c>
      <c r="I1015" s="54">
        <f t="shared" si="396"/>
        <v>3.1632848764552737</v>
      </c>
      <c r="J1015" s="54">
        <f t="shared" si="396"/>
        <v>2.6297269907749308</v>
      </c>
      <c r="K1015" s="54">
        <f t="shared" si="396"/>
        <v>2.3427260324708654</v>
      </c>
      <c r="L1015" s="54">
        <f t="shared" si="396"/>
        <v>2.2056951639214279</v>
      </c>
      <c r="M1015" s="54">
        <f t="shared" si="396"/>
        <v>2.1581933875989168</v>
      </c>
      <c r="N1015" s="54">
        <f t="shared" si="396"/>
        <v>2.1625115630533216</v>
      </c>
      <c r="O1015" s="54">
        <f t="shared" si="396"/>
        <v>2.1952361559679145</v>
      </c>
      <c r="P1015" s="54">
        <f t="shared" si="396"/>
        <v>2.2419412015818243</v>
      </c>
      <c r="Q1015" s="54">
        <f t="shared" si="396"/>
        <v>2.2938469843759801</v>
      </c>
      <c r="R1015" s="54">
        <f t="shared" si="396"/>
        <v>2.3457157781235116</v>
      </c>
      <c r="S1015" s="54">
        <f t="shared" si="397"/>
        <v>2.394526106044407</v>
      </c>
      <c r="T1015" s="54">
        <f t="shared" si="397"/>
        <v>2.4386372374497762</v>
      </c>
      <c r="U1015" s="54">
        <f t="shared" si="397"/>
        <v>2.4772625897355791</v>
      </c>
      <c r="V1015" s="54">
        <f t="shared" si="397"/>
        <v>2.5101379147506462</v>
      </c>
      <c r="W1015" s="54">
        <f t="shared" si="397"/>
        <v>2.5373124017907758</v>
      </c>
      <c r="X1015" s="54">
        <f t="shared" si="397"/>
        <v>2.559017405672539</v>
      </c>
      <c r="Y1015" s="54">
        <f t="shared" si="397"/>
        <v>2.575584233330277</v>
      </c>
      <c r="Z1015" s="54">
        <f t="shared" si="397"/>
        <v>2.5873929544965528</v>
      </c>
      <c r="AA1015" s="54">
        <f t="shared" si="397"/>
        <v>2.5948408392291107</v>
      </c>
      <c r="AB1015" s="54">
        <f t="shared" si="397"/>
        <v>2.5983232112801504</v>
      </c>
      <c r="AC1015" s="54">
        <f t="shared" si="398"/>
        <v>2.5982221492403799</v>
      </c>
      <c r="AD1015" s="54">
        <f t="shared" si="398"/>
        <v>2.5949001378611634</v>
      </c>
      <c r="AE1015" s="54">
        <f t="shared" si="398"/>
        <v>2.5886968291425374</v>
      </c>
      <c r="AF1015" s="54">
        <f t="shared" si="398"/>
        <v>2.5799277428133109</v>
      </c>
      <c r="AG1015" s="54">
        <f t="shared" si="398"/>
        <v>2.5688841612006965</v>
      </c>
      <c r="AH1015" s="54">
        <f t="shared" si="398"/>
        <v>2.5558337440317502</v>
      </c>
      <c r="AI1015" s="54">
        <f t="shared" si="398"/>
        <v>2.5410215611305187</v>
      </c>
      <c r="AJ1015" s="54">
        <f t="shared" si="398"/>
        <v>2.5246713511008938</v>
      </c>
      <c r="AK1015" s="54">
        <f t="shared" si="398"/>
        <v>2.5069868845822234</v>
      </c>
      <c r="AL1015" s="54">
        <f t="shared" si="398"/>
        <v>2.4881533558939593</v>
      </c>
      <c r="AN1015" s="55">
        <f t="shared" si="381"/>
        <v>-7.6770000000000005E-2</v>
      </c>
      <c r="AO1015" s="55">
        <f t="shared" si="382"/>
        <v>9.8869999999999791E-2</v>
      </c>
      <c r="AP1015" s="55">
        <f t="shared" si="383"/>
        <v>0.39481000000000011</v>
      </c>
      <c r="AQ1015" s="55">
        <f t="shared" si="384"/>
        <v>-0.16234999999999999</v>
      </c>
      <c r="AR1015" s="55">
        <f t="shared" si="385"/>
        <v>-0.21029000000000009</v>
      </c>
      <c r="AS1015" s="55">
        <f t="shared" si="386"/>
        <v>0.36148999999999987</v>
      </c>
    </row>
    <row r="1016" spans="1:45" ht="13.5" customHeight="1">
      <c r="A1016" s="51">
        <v>1006</v>
      </c>
      <c r="B1016" s="52">
        <v>45266</v>
      </c>
      <c r="C1016" s="53">
        <v>0.45247999999999999</v>
      </c>
      <c r="D1016" s="53">
        <v>3.6828400000000001</v>
      </c>
      <c r="E1016" s="53">
        <v>-2.4313400000000001</v>
      </c>
      <c r="F1016" s="53">
        <v>6.5211399999999999</v>
      </c>
      <c r="G1016" s="53">
        <v>2.0060500000000001</v>
      </c>
      <c r="H1016" s="53">
        <v>12.231909999999999</v>
      </c>
      <c r="I1016" s="54">
        <f t="shared" si="396"/>
        <v>3.1673928864013505</v>
      </c>
      <c r="J1016" s="54">
        <f t="shared" si="396"/>
        <v>2.6201439091844771</v>
      </c>
      <c r="K1016" s="54">
        <f t="shared" si="396"/>
        <v>2.326938854118056</v>
      </c>
      <c r="L1016" s="54">
        <f t="shared" si="396"/>
        <v>2.1856819749081851</v>
      </c>
      <c r="M1016" s="54">
        <f t="shared" si="396"/>
        <v>2.1338487070033789</v>
      </c>
      <c r="N1016" s="54">
        <f t="shared" si="396"/>
        <v>2.1332019615209892</v>
      </c>
      <c r="O1016" s="54">
        <f t="shared" si="396"/>
        <v>2.1604268480498083</v>
      </c>
      <c r="P1016" s="54">
        <f t="shared" si="396"/>
        <v>2.2013854295056485</v>
      </c>
      <c r="Q1016" s="54">
        <f t="shared" si="396"/>
        <v>2.2475876686615637</v>
      </c>
      <c r="R1016" s="54">
        <f t="shared" si="396"/>
        <v>2.2940205422300033</v>
      </c>
      <c r="S1016" s="54">
        <f t="shared" si="397"/>
        <v>2.3378104954742138</v>
      </c>
      <c r="T1016" s="54">
        <f t="shared" si="397"/>
        <v>2.3773979291055412</v>
      </c>
      <c r="U1016" s="54">
        <f t="shared" si="397"/>
        <v>2.4120268028277247</v>
      </c>
      <c r="V1016" s="54">
        <f t="shared" si="397"/>
        <v>2.4414285279560346</v>
      </c>
      <c r="W1016" s="54">
        <f t="shared" si="397"/>
        <v>2.4656259041389488</v>
      </c>
      <c r="X1016" s="54">
        <f t="shared" si="397"/>
        <v>2.4848114034272193</v>
      </c>
      <c r="Y1016" s="54">
        <f t="shared" si="397"/>
        <v>2.499271621810109</v>
      </c>
      <c r="Z1016" s="54">
        <f t="shared" si="397"/>
        <v>2.5093404816082412</v>
      </c>
      <c r="AA1016" s="54">
        <f t="shared" si="397"/>
        <v>2.5153703924863331</v>
      </c>
      <c r="AB1016" s="54">
        <f t="shared" si="397"/>
        <v>2.5177146637282481</v>
      </c>
      <c r="AC1016" s="54">
        <f t="shared" si="398"/>
        <v>2.5167169849913944</v>
      </c>
      <c r="AD1016" s="54">
        <f t="shared" si="398"/>
        <v>2.5127053571101623</v>
      </c>
      <c r="AE1016" s="54">
        <f t="shared" si="398"/>
        <v>2.5059888268288191</v>
      </c>
      <c r="AF1016" s="54">
        <f t="shared" si="398"/>
        <v>2.496855985815432</v>
      </c>
      <c r="AG1016" s="54">
        <f t="shared" si="398"/>
        <v>2.4855745741330626</v>
      </c>
      <c r="AH1016" s="54">
        <f t="shared" si="398"/>
        <v>2.4723917673330758</v>
      </c>
      <c r="AI1016" s="54">
        <f t="shared" si="398"/>
        <v>2.4575348775021206</v>
      </c>
      <c r="AJ1016" s="54">
        <f t="shared" si="398"/>
        <v>2.4412122947742669</v>
      </c>
      <c r="AK1016" s="54">
        <f t="shared" si="398"/>
        <v>2.4236145574094268</v>
      </c>
      <c r="AL1016" s="54">
        <f t="shared" si="398"/>
        <v>2.4049154782517035</v>
      </c>
      <c r="AN1016" s="55">
        <f t="shared" si="381"/>
        <v>-8.3590000000000053E-2</v>
      </c>
      <c r="AO1016" s="55">
        <f t="shared" si="382"/>
        <v>0.12144000000000021</v>
      </c>
      <c r="AP1016" s="55">
        <f t="shared" si="383"/>
        <v>0.33996000000000004</v>
      </c>
      <c r="AQ1016" s="55">
        <f t="shared" si="384"/>
        <v>-0.12126999999999999</v>
      </c>
      <c r="AR1016" s="55">
        <f t="shared" si="385"/>
        <v>-0.13039999999999985</v>
      </c>
      <c r="AS1016" s="55">
        <f t="shared" si="386"/>
        <v>0.18198999999999899</v>
      </c>
    </row>
    <row r="1017" spans="1:45" ht="13.5" customHeight="1">
      <c r="A1017" s="51">
        <v>1007</v>
      </c>
      <c r="B1017" s="52">
        <v>45267</v>
      </c>
      <c r="C1017" s="53">
        <v>0.35599999999999998</v>
      </c>
      <c r="D1017" s="53">
        <v>3.7487599999999999</v>
      </c>
      <c r="E1017" s="53">
        <v>-2.6001599999999998</v>
      </c>
      <c r="F1017" s="53">
        <v>6.5422000000000002</v>
      </c>
      <c r="G1017" s="53">
        <v>2.0832099999999998</v>
      </c>
      <c r="H1017" s="53">
        <v>12.06728</v>
      </c>
      <c r="I1017" s="54">
        <f t="shared" si="396"/>
        <v>3.1336492907074716</v>
      </c>
      <c r="J1017" s="54">
        <f t="shared" si="396"/>
        <v>2.5756568351976679</v>
      </c>
      <c r="K1017" s="54">
        <f t="shared" si="396"/>
        <v>2.2708426067164185</v>
      </c>
      <c r="L1017" s="54">
        <f t="shared" si="396"/>
        <v>2.1196640709666141</v>
      </c>
      <c r="M1017" s="54">
        <f t="shared" si="396"/>
        <v>2.0602273603085135</v>
      </c>
      <c r="N1017" s="54">
        <f t="shared" si="396"/>
        <v>2.0541223256742569</v>
      </c>
      <c r="O1017" s="54">
        <f t="shared" si="396"/>
        <v>2.077595808753427</v>
      </c>
      <c r="P1017" s="54">
        <f t="shared" si="396"/>
        <v>2.116046698930103</v>
      </c>
      <c r="Q1017" s="54">
        <f t="shared" si="396"/>
        <v>2.1605894520498614</v>
      </c>
      <c r="R1017" s="54">
        <f t="shared" si="396"/>
        <v>2.2059066576774331</v>
      </c>
      <c r="S1017" s="54">
        <f t="shared" si="397"/>
        <v>2.2489056645589125</v>
      </c>
      <c r="T1017" s="54">
        <f t="shared" si="397"/>
        <v>2.2878772701755858</v>
      </c>
      <c r="U1017" s="54">
        <f t="shared" si="397"/>
        <v>2.321968278279392</v>
      </c>
      <c r="V1017" s="54">
        <f t="shared" si="397"/>
        <v>2.3508505364359169</v>
      </c>
      <c r="W1017" s="54">
        <f t="shared" si="397"/>
        <v>2.3745131542485076</v>
      </c>
      <c r="X1017" s="54">
        <f t="shared" si="397"/>
        <v>2.393132076277718</v>
      </c>
      <c r="Y1017" s="54">
        <f t="shared" si="397"/>
        <v>2.4069883189467034</v>
      </c>
      <c r="Z1017" s="54">
        <f t="shared" si="397"/>
        <v>2.4164168793685592</v>
      </c>
      <c r="AA1017" s="54">
        <f t="shared" si="397"/>
        <v>2.4217750120603756</v>
      </c>
      <c r="AB1017" s="54">
        <f t="shared" si="397"/>
        <v>2.4234227563342228</v>
      </c>
      <c r="AC1017" s="54">
        <f t="shared" si="398"/>
        <v>2.4217112225106234</v>
      </c>
      <c r="AD1017" s="54">
        <f t="shared" si="398"/>
        <v>2.4169757944839891</v>
      </c>
      <c r="AE1017" s="54">
        <f t="shared" si="398"/>
        <v>2.4095324446908997</v>
      </c>
      <c r="AF1017" s="54">
        <f t="shared" si="398"/>
        <v>2.3996760130949761</v>
      </c>
      <c r="AG1017" s="54">
        <f t="shared" si="398"/>
        <v>2.3876797168315185</v>
      </c>
      <c r="AH1017" s="54">
        <f t="shared" si="398"/>
        <v>2.3737954207764629</v>
      </c>
      <c r="AI1017" s="54">
        <f t="shared" si="398"/>
        <v>2.3582543673776022</v>
      </c>
      <c r="AJ1017" s="54">
        <f t="shared" si="398"/>
        <v>2.3412681716852717</v>
      </c>
      <c r="AK1017" s="54">
        <f t="shared" si="398"/>
        <v>2.3230299567142825</v>
      </c>
      <c r="AL1017" s="54">
        <f t="shared" si="398"/>
        <v>2.3037155489796324</v>
      </c>
      <c r="AN1017" s="55">
        <f t="shared" si="381"/>
        <v>-9.648000000000001E-2</v>
      </c>
      <c r="AO1017" s="55">
        <f t="shared" si="382"/>
        <v>6.5919999999999757E-2</v>
      </c>
      <c r="AP1017" s="55">
        <f t="shared" si="383"/>
        <v>-0.16881999999999975</v>
      </c>
      <c r="AQ1017" s="55">
        <f t="shared" si="384"/>
        <v>2.1060000000000301E-2</v>
      </c>
      <c r="AR1017" s="55">
        <f t="shared" si="385"/>
        <v>7.7159999999999673E-2</v>
      </c>
      <c r="AS1017" s="55">
        <f t="shared" si="386"/>
        <v>-0.16462999999999894</v>
      </c>
    </row>
    <row r="1018" spans="1:45" ht="13.5" customHeight="1">
      <c r="A1018" s="51">
        <v>1008</v>
      </c>
      <c r="B1018" s="52">
        <v>45268</v>
      </c>
      <c r="C1018" s="53">
        <v>0.89354</v>
      </c>
      <c r="D1018" s="53">
        <v>3.1985800000000002</v>
      </c>
      <c r="E1018" s="53">
        <v>-3.7742200000000001</v>
      </c>
      <c r="F1018" s="53">
        <v>5.6169900000000004</v>
      </c>
      <c r="G1018" s="53">
        <v>2.4246799999999999</v>
      </c>
      <c r="H1018" s="53">
        <v>10.651590000000001</v>
      </c>
      <c r="I1018" s="54">
        <f t="shared" si="396"/>
        <v>3.1682653604567328</v>
      </c>
      <c r="J1018" s="54">
        <f t="shared" si="396"/>
        <v>2.6215389835222385</v>
      </c>
      <c r="K1018" s="54">
        <f t="shared" si="396"/>
        <v>2.3155310554478188</v>
      </c>
      <c r="L1018" s="54">
        <f t="shared" si="396"/>
        <v>2.1610592884944619</v>
      </c>
      <c r="M1018" s="54">
        <f t="shared" si="396"/>
        <v>2.100045910524436</v>
      </c>
      <c r="N1018" s="54">
        <f t="shared" si="396"/>
        <v>2.0948726553049228</v>
      </c>
      <c r="O1018" s="54">
        <f t="shared" si="396"/>
        <v>2.1213560372895754</v>
      </c>
      <c r="P1018" s="54">
        <f t="shared" si="396"/>
        <v>2.1641146124233401</v>
      </c>
      <c r="Q1018" s="54">
        <f t="shared" si="396"/>
        <v>2.2135162049994159</v>
      </c>
      <c r="R1018" s="54">
        <f t="shared" si="396"/>
        <v>2.2636683685649941</v>
      </c>
      <c r="S1018" s="54">
        <f t="shared" si="397"/>
        <v>2.3110973789000315</v>
      </c>
      <c r="T1018" s="54">
        <f t="shared" si="397"/>
        <v>2.353881406661154</v>
      </c>
      <c r="U1018" s="54">
        <f t="shared" si="397"/>
        <v>2.3910830752290551</v>
      </c>
      <c r="V1018" s="54">
        <f t="shared" si="397"/>
        <v>2.4223791928958884</v>
      </c>
      <c r="W1018" s="54">
        <f t="shared" si="397"/>
        <v>2.4478201967730113</v>
      </c>
      <c r="X1018" s="54">
        <f t="shared" si="397"/>
        <v>2.4676748028842548</v>
      </c>
      <c r="Y1018" s="54">
        <f t="shared" si="397"/>
        <v>2.4823305198742616</v>
      </c>
      <c r="Z1018" s="54">
        <f t="shared" si="397"/>
        <v>2.4922306955780251</v>
      </c>
      <c r="AA1018" s="54">
        <f t="shared" si="397"/>
        <v>2.4978353737803252</v>
      </c>
      <c r="AB1018" s="54">
        <f t="shared" si="397"/>
        <v>2.499597597997512</v>
      </c>
      <c r="AC1018" s="54">
        <f t="shared" si="398"/>
        <v>2.4979496735559348</v>
      </c>
      <c r="AD1018" s="54">
        <f t="shared" si="398"/>
        <v>2.4932957931901583</v>
      </c>
      <c r="AE1018" s="54">
        <f t="shared" si="398"/>
        <v>2.4860086782166957</v>
      </c>
      <c r="AF1018" s="54">
        <f t="shared" si="398"/>
        <v>2.4764287072709639</v>
      </c>
      <c r="AG1018" s="54">
        <f t="shared" si="398"/>
        <v>2.4648645430531824</v>
      </c>
      <c r="AH1018" s="54">
        <f t="shared" si="398"/>
        <v>2.4515946205199461</v>
      </c>
      <c r="AI1018" s="54">
        <f t="shared" si="398"/>
        <v>2.4368690908396262</v>
      </c>
      <c r="AJ1018" s="54">
        <f t="shared" si="398"/>
        <v>2.4209119659948803</v>
      </c>
      <c r="AK1018" s="54">
        <f t="shared" si="398"/>
        <v>2.4039233067179957</v>
      </c>
      <c r="AL1018" s="54">
        <f t="shared" si="398"/>
        <v>2.3860813596393271</v>
      </c>
      <c r="AN1018" s="55">
        <f t="shared" si="381"/>
        <v>0.53754000000000002</v>
      </c>
      <c r="AO1018" s="55">
        <f t="shared" si="382"/>
        <v>-0.55017999999999967</v>
      </c>
      <c r="AP1018" s="55">
        <f t="shared" si="383"/>
        <v>-1.1740600000000003</v>
      </c>
      <c r="AQ1018" s="55">
        <f t="shared" si="384"/>
        <v>-0.92520999999999987</v>
      </c>
      <c r="AR1018" s="55">
        <f t="shared" si="385"/>
        <v>0.34147000000000016</v>
      </c>
      <c r="AS1018" s="55">
        <f t="shared" si="386"/>
        <v>-1.4156899999999997</v>
      </c>
    </row>
    <row r="1019" spans="1:45" ht="13.5" customHeight="1">
      <c r="A1019" s="51">
        <v>1009</v>
      </c>
      <c r="B1019" s="52">
        <v>45271</v>
      </c>
      <c r="C1019" s="53">
        <v>0.65886</v>
      </c>
      <c r="D1019" s="53">
        <v>3.40557</v>
      </c>
      <c r="E1019" s="53">
        <v>-3.56881</v>
      </c>
      <c r="F1019" s="53">
        <v>6.2625799999999998</v>
      </c>
      <c r="G1019" s="53">
        <v>2.5152299999999999</v>
      </c>
      <c r="H1019" s="53">
        <v>10.883470000000001</v>
      </c>
      <c r="I1019" s="54">
        <f t="shared" si="396"/>
        <v>3.1928909871067228</v>
      </c>
      <c r="J1019" s="54">
        <f t="shared" si="396"/>
        <v>2.667170489798024</v>
      </c>
      <c r="K1019" s="54">
        <f t="shared" si="396"/>
        <v>2.3660393193553486</v>
      </c>
      <c r="L1019" s="54">
        <f t="shared" si="396"/>
        <v>2.2088759779804343</v>
      </c>
      <c r="M1019" s="54">
        <f t="shared" si="396"/>
        <v>2.1422529143288864</v>
      </c>
      <c r="N1019" s="54">
        <f t="shared" si="396"/>
        <v>2.1309349640164363</v>
      </c>
      <c r="O1019" s="54">
        <f t="shared" si="396"/>
        <v>2.1518406312333589</v>
      </c>
      <c r="P1019" s="54">
        <f t="shared" si="396"/>
        <v>2.1899927247954674</v>
      </c>
      <c r="Q1019" s="54">
        <f t="shared" si="396"/>
        <v>2.2358045171744596</v>
      </c>
      <c r="R1019" s="54">
        <f t="shared" si="396"/>
        <v>2.2832623158347074</v>
      </c>
      <c r="S1019" s="54">
        <f t="shared" si="397"/>
        <v>2.3287095648195368</v>
      </c>
      <c r="T1019" s="54">
        <f t="shared" si="397"/>
        <v>2.3700344694370501</v>
      </c>
      <c r="U1019" s="54">
        <f t="shared" si="397"/>
        <v>2.4061282023560935</v>
      </c>
      <c r="V1019" s="54">
        <f t="shared" si="397"/>
        <v>2.4365244477809971</v>
      </c>
      <c r="W1019" s="54">
        <f t="shared" si="397"/>
        <v>2.461160386457212</v>
      </c>
      <c r="X1019" s="54">
        <f t="shared" si="397"/>
        <v>2.4802189302968398</v>
      </c>
      <c r="Y1019" s="54">
        <f t="shared" si="397"/>
        <v>2.4940252467726687</v>
      </c>
      <c r="Z1019" s="54">
        <f t="shared" si="397"/>
        <v>2.5029794961402541</v>
      </c>
      <c r="AA1019" s="54">
        <f t="shared" si="397"/>
        <v>2.5075136671844631</v>
      </c>
      <c r="AB1019" s="54">
        <f t="shared" si="397"/>
        <v>2.5080643988093385</v>
      </c>
      <c r="AC1019" s="54">
        <f t="shared" si="398"/>
        <v>2.5050563596747781</v>
      </c>
      <c r="AD1019" s="54">
        <f t="shared" si="398"/>
        <v>2.4988925589301796</v>
      </c>
      <c r="AE1019" s="54">
        <f t="shared" si="398"/>
        <v>2.4899491684904702</v>
      </c>
      <c r="AF1019" s="54">
        <f t="shared" si="398"/>
        <v>2.4785732463786729</v>
      </c>
      <c r="AG1019" s="54">
        <f t="shared" si="398"/>
        <v>2.4650822924475775</v>
      </c>
      <c r="AH1019" s="54">
        <f t="shared" si="398"/>
        <v>2.4497649302623126</v>
      </c>
      <c r="AI1019" s="54">
        <f t="shared" si="398"/>
        <v>2.432882251132551</v>
      </c>
      <c r="AJ1019" s="54">
        <f t="shared" si="398"/>
        <v>2.4146695178682531</v>
      </c>
      <c r="AK1019" s="54">
        <f t="shared" si="398"/>
        <v>2.3953380333994652</v>
      </c>
      <c r="AL1019" s="54">
        <f t="shared" si="398"/>
        <v>2.3750770507985419</v>
      </c>
      <c r="AN1019" s="55">
        <f t="shared" si="381"/>
        <v>-0.23468</v>
      </c>
      <c r="AO1019" s="55">
        <f t="shared" si="382"/>
        <v>0.20698999999999979</v>
      </c>
      <c r="AP1019" s="55">
        <f t="shared" si="383"/>
        <v>0.20541000000000009</v>
      </c>
      <c r="AQ1019" s="55">
        <f t="shared" si="384"/>
        <v>0.64558999999999944</v>
      </c>
      <c r="AR1019" s="55">
        <f t="shared" si="385"/>
        <v>9.0549999999999908E-2</v>
      </c>
      <c r="AS1019" s="55">
        <f t="shared" si="386"/>
        <v>0.23188000000000031</v>
      </c>
    </row>
    <row r="1020" spans="1:45" ht="13.5" customHeight="1">
      <c r="A1020" s="51">
        <v>1010</v>
      </c>
      <c r="B1020" s="52">
        <v>45272</v>
      </c>
      <c r="C1020" s="53">
        <v>0.85716000000000003</v>
      </c>
      <c r="D1020" s="53">
        <v>3.2039300000000002</v>
      </c>
      <c r="E1020" s="53">
        <v>-4.2436499999999997</v>
      </c>
      <c r="F1020" s="53">
        <v>5.9214700000000002</v>
      </c>
      <c r="G1020" s="53">
        <v>2.69001</v>
      </c>
      <c r="H1020" s="53">
        <v>9.9199800000000007</v>
      </c>
      <c r="I1020" s="54">
        <f t="shared" si="396"/>
        <v>3.19408216881819</v>
      </c>
      <c r="J1020" s="54">
        <f t="shared" si="396"/>
        <v>2.663707550314907</v>
      </c>
      <c r="K1020" s="54">
        <f t="shared" si="396"/>
        <v>2.3555237530403557</v>
      </c>
      <c r="L1020" s="54">
        <f t="shared" si="396"/>
        <v>2.1919367658135043</v>
      </c>
      <c r="M1020" s="54">
        <f t="shared" si="396"/>
        <v>2.1205693265065899</v>
      </c>
      <c r="N1020" s="54">
        <f t="shared" si="396"/>
        <v>2.1062731963216939</v>
      </c>
      <c r="O1020" s="54">
        <f t="shared" si="396"/>
        <v>2.125647480868234</v>
      </c>
      <c r="P1020" s="54">
        <f t="shared" si="396"/>
        <v>2.1632798812923646</v>
      </c>
      <c r="Q1020" s="54">
        <f t="shared" si="396"/>
        <v>2.20917200836857</v>
      </c>
      <c r="R1020" s="54">
        <f t="shared" si="396"/>
        <v>2.2569780439920066</v>
      </c>
      <c r="S1020" s="54">
        <f t="shared" si="397"/>
        <v>2.3028017805256953</v>
      </c>
      <c r="T1020" s="54">
        <f t="shared" si="397"/>
        <v>2.3443767286541766</v>
      </c>
      <c r="U1020" s="54">
        <f t="shared" si="397"/>
        <v>2.3805087990931768</v>
      </c>
      <c r="V1020" s="54">
        <f t="shared" si="397"/>
        <v>2.4106987739241861</v>
      </c>
      <c r="W1020" s="54">
        <f t="shared" si="397"/>
        <v>2.4348877203678847</v>
      </c>
      <c r="X1020" s="54">
        <f t="shared" si="397"/>
        <v>2.4532863341778417</v>
      </c>
      <c r="Y1020" s="54">
        <f t="shared" si="397"/>
        <v>2.4662614587722569</v>
      </c>
      <c r="Z1020" s="54">
        <f t="shared" si="397"/>
        <v>2.4742614494989663</v>
      </c>
      <c r="AA1020" s="54">
        <f t="shared" si="397"/>
        <v>2.4777678375504415</v>
      </c>
      <c r="AB1020" s="54">
        <f t="shared" si="397"/>
        <v>2.4772647191354764</v>
      </c>
      <c r="AC1020" s="54">
        <f t="shared" si="398"/>
        <v>2.4732200196368317</v>
      </c>
      <c r="AD1020" s="54">
        <f t="shared" si="398"/>
        <v>2.4660746497471817</v>
      </c>
      <c r="AE1020" s="54">
        <f t="shared" si="398"/>
        <v>2.4562368492907862</v>
      </c>
      <c r="AF1020" s="54">
        <f t="shared" si="398"/>
        <v>2.4440798890984414</v>
      </c>
      <c r="AG1020" s="54">
        <f t="shared" si="398"/>
        <v>2.4299418987303083</v>
      </c>
      <c r="AH1020" s="54">
        <f t="shared" si="398"/>
        <v>2.4141269951830147</v>
      </c>
      <c r="AI1020" s="54">
        <f t="shared" si="398"/>
        <v>2.3969071648357985</v>
      </c>
      <c r="AJ1020" s="54">
        <f t="shared" si="398"/>
        <v>2.3785245388853227</v>
      </c>
      <c r="AK1020" s="54">
        <f t="shared" si="398"/>
        <v>2.3591938295933064</v>
      </c>
      <c r="AL1020" s="54">
        <f t="shared" si="398"/>
        <v>2.3391047801661879</v>
      </c>
      <c r="AN1020" s="55">
        <f t="shared" si="381"/>
        <v>0.19830000000000003</v>
      </c>
      <c r="AO1020" s="55">
        <f t="shared" si="382"/>
        <v>-0.20163999999999982</v>
      </c>
      <c r="AP1020" s="55">
        <f t="shared" si="383"/>
        <v>-0.67483999999999966</v>
      </c>
      <c r="AQ1020" s="55">
        <f t="shared" si="384"/>
        <v>-0.34110999999999958</v>
      </c>
      <c r="AR1020" s="55">
        <f t="shared" si="385"/>
        <v>0.17478000000000016</v>
      </c>
      <c r="AS1020" s="55">
        <f t="shared" si="386"/>
        <v>-0.96349000000000018</v>
      </c>
    </row>
    <row r="1021" spans="1:45" ht="13.5" customHeight="1">
      <c r="A1021" s="51">
        <v>1011</v>
      </c>
      <c r="B1021" s="52">
        <v>45273</v>
      </c>
      <c r="C1021" s="53">
        <v>0.49112</v>
      </c>
      <c r="D1021" s="53">
        <v>3.6164499999999999</v>
      </c>
      <c r="E1021" s="53">
        <v>-3.0131600000000001</v>
      </c>
      <c r="F1021" s="53">
        <v>6.2424999999999997</v>
      </c>
      <c r="G1021" s="53">
        <v>2.3673500000000001</v>
      </c>
      <c r="H1021" s="53">
        <v>11.503130000000001</v>
      </c>
      <c r="I1021" s="54">
        <f t="shared" ref="I1021:R1030" si="399">IFERROR($C1021 + $D1021 * (1 - EXP(-I$9 / $G1021)) / (I$9 / $G1021)+ $E1021 * ((1 - EXP(-I$9 / $G1021)) / (I$9 / $G1021) - EXP(-I$9 / $G1021))+ $F1021 * ((1 - EXP(-I$9 / $H1021)) / (I$9 / $H1021) - EXP(-I$9 / $H1021)),"n.a")</f>
        <v>3.2143169716355375</v>
      </c>
      <c r="J1021" s="54">
        <f t="shared" si="399"/>
        <v>2.6766631069200275</v>
      </c>
      <c r="K1021" s="54">
        <f t="shared" si="399"/>
        <v>2.3670685331763757</v>
      </c>
      <c r="L1021" s="54">
        <f t="shared" si="399"/>
        <v>2.2021673706082714</v>
      </c>
      <c r="M1021" s="54">
        <f t="shared" si="399"/>
        <v>2.1275929337137578</v>
      </c>
      <c r="N1021" s="54">
        <f t="shared" si="399"/>
        <v>2.1080100241738111</v>
      </c>
      <c r="O1021" s="54">
        <f t="shared" si="399"/>
        <v>2.1205667632998044</v>
      </c>
      <c r="P1021" s="54">
        <f t="shared" si="399"/>
        <v>2.1505924496048641</v>
      </c>
      <c r="Q1021" s="54">
        <f t="shared" si="399"/>
        <v>2.1887709249472129</v>
      </c>
      <c r="R1021" s="54">
        <f t="shared" si="399"/>
        <v>2.2292834539291144</v>
      </c>
      <c r="S1021" s="54">
        <f t="shared" ref="S1021:AB1030" si="400">IFERROR($C1021 + $D1021 * (1 - EXP(-S$9 / $G1021)) / (S$9 / $G1021)+ $E1021 * ((1 - EXP(-S$9 / $G1021)) / (S$9 / $G1021) - EXP(-S$9 / $G1021))+ $F1021 * ((1 - EXP(-S$9 / $H1021)) / (S$9 / $H1021) - EXP(-S$9 / $H1021)),"n.a")</f>
        <v>2.2685887709562067</v>
      </c>
      <c r="T1021" s="54">
        <f t="shared" si="400"/>
        <v>2.3046219612287286</v>
      </c>
      <c r="U1021" s="54">
        <f t="shared" si="400"/>
        <v>2.3362687098870514</v>
      </c>
      <c r="V1021" s="54">
        <f t="shared" si="400"/>
        <v>2.3630206257999342</v>
      </c>
      <c r="W1021" s="54">
        <f t="shared" si="400"/>
        <v>2.384749648704541</v>
      </c>
      <c r="X1021" s="54">
        <f t="shared" si="400"/>
        <v>2.4015607731786552</v>
      </c>
      <c r="Y1021" s="54">
        <f t="shared" si="400"/>
        <v>2.4136962725948767</v>
      </c>
      <c r="Z1021" s="54">
        <f t="shared" si="400"/>
        <v>2.4214737770222641</v>
      </c>
      <c r="AA1021" s="54">
        <f t="shared" si="400"/>
        <v>2.4252465900385451</v>
      </c>
      <c r="AB1021" s="54">
        <f t="shared" si="400"/>
        <v>2.4253785969654036</v>
      </c>
      <c r="AC1021" s="54">
        <f t="shared" ref="AC1021:AL1030" si="401">IFERROR($C1021 + $D1021 * (1 - EXP(-AC$9 / $G1021)) / (AC$9 / $G1021)+ $E1021 * ((1 - EXP(-AC$9 / $G1021)) / (AC$9 / $G1021) - EXP(-AC$9 / $G1021))+ $F1021 * ((1 - EXP(-AC$9 / $H1021)) / (AC$9 / $H1021) - EXP(-AC$9 / $H1021)),"n.a")</f>
        <v>2.4222287281354022</v>
      </c>
      <c r="AD1021" s="54">
        <f t="shared" si="401"/>
        <v>2.4161416599173862</v>
      </c>
      <c r="AE1021" s="54">
        <f t="shared" si="401"/>
        <v>2.4074425685885847</v>
      </c>
      <c r="AF1021" s="54">
        <f t="shared" si="401"/>
        <v>2.3964344983695534</v>
      </c>
      <c r="AG1021" s="54">
        <f t="shared" si="401"/>
        <v>2.3833973969446602</v>
      </c>
      <c r="AH1021" s="54">
        <f t="shared" si="401"/>
        <v>2.3685881963391675</v>
      </c>
      <c r="AI1021" s="54">
        <f t="shared" si="401"/>
        <v>2.3522415312043261</v>
      </c>
      <c r="AJ1021" s="54">
        <f t="shared" si="401"/>
        <v>2.3345708279558517</v>
      </c>
      <c r="AK1021" s="54">
        <f t="shared" si="401"/>
        <v>2.3157695915711773</v>
      </c>
      <c r="AL1021" s="54">
        <f t="shared" si="401"/>
        <v>2.2960127784885991</v>
      </c>
      <c r="AN1021" s="55">
        <f t="shared" si="381"/>
        <v>-0.36604000000000003</v>
      </c>
      <c r="AO1021" s="55">
        <f t="shared" si="382"/>
        <v>0.41251999999999978</v>
      </c>
      <c r="AP1021" s="55">
        <f t="shared" si="383"/>
        <v>1.2304899999999996</v>
      </c>
      <c r="AQ1021" s="55">
        <f t="shared" si="384"/>
        <v>0.32102999999999948</v>
      </c>
      <c r="AR1021" s="55">
        <f t="shared" si="385"/>
        <v>-0.32265999999999995</v>
      </c>
      <c r="AS1021" s="55">
        <f t="shared" si="386"/>
        <v>1.5831499999999998</v>
      </c>
    </row>
    <row r="1022" spans="1:45" ht="13.5" customHeight="1">
      <c r="A1022" s="51">
        <v>1012</v>
      </c>
      <c r="B1022" s="52">
        <v>45274</v>
      </c>
      <c r="C1022" s="53">
        <v>0.27553</v>
      </c>
      <c r="D1022" s="53">
        <v>3.84497</v>
      </c>
      <c r="E1022" s="53">
        <v>-2.4950999999999999</v>
      </c>
      <c r="F1022" s="53">
        <v>6.4989999999999997</v>
      </c>
      <c r="G1022" s="53">
        <v>1.90781</v>
      </c>
      <c r="H1022" s="53">
        <v>12.52558</v>
      </c>
      <c r="I1022" s="54">
        <f t="shared" si="399"/>
        <v>3.0493714848944284</v>
      </c>
      <c r="J1022" s="54">
        <f t="shared" si="399"/>
        <v>2.4532175397448248</v>
      </c>
      <c r="K1022" s="54">
        <f t="shared" si="399"/>
        <v>2.1381166633844408</v>
      </c>
      <c r="L1022" s="54">
        <f t="shared" si="399"/>
        <v>1.9879515863415866</v>
      </c>
      <c r="M1022" s="54">
        <f t="shared" si="399"/>
        <v>1.9331734044453515</v>
      </c>
      <c r="N1022" s="54">
        <f t="shared" si="399"/>
        <v>1.9321457692077808</v>
      </c>
      <c r="O1022" s="54">
        <f t="shared" si="399"/>
        <v>1.9599887262875131</v>
      </c>
      <c r="P1022" s="54">
        <f t="shared" si="399"/>
        <v>2.0018976662421326</v>
      </c>
      <c r="Q1022" s="54">
        <f t="shared" si="399"/>
        <v>2.0491355399597522</v>
      </c>
      <c r="R1022" s="54">
        <f t="shared" si="399"/>
        <v>2.0966240366266504</v>
      </c>
      <c r="S1022" s="54">
        <f t="shared" si="400"/>
        <v>2.1414925983569084</v>
      </c>
      <c r="T1022" s="54">
        <f t="shared" si="400"/>
        <v>2.182202235475855</v>
      </c>
      <c r="U1022" s="54">
        <f t="shared" si="400"/>
        <v>2.2180150029012391</v>
      </c>
      <c r="V1022" s="54">
        <f t="shared" si="400"/>
        <v>2.2486718517797359</v>
      </c>
      <c r="W1022" s="54">
        <f t="shared" si="400"/>
        <v>2.2741964545438682</v>
      </c>
      <c r="X1022" s="54">
        <f t="shared" si="400"/>
        <v>2.2947754383018393</v>
      </c>
      <c r="Y1022" s="54">
        <f t="shared" si="400"/>
        <v>2.31068513762939</v>
      </c>
      <c r="Z1022" s="54">
        <f t="shared" si="400"/>
        <v>2.3222467893655501</v>
      </c>
      <c r="AA1022" s="54">
        <f t="shared" si="400"/>
        <v>2.3297991976169881</v>
      </c>
      <c r="AB1022" s="54">
        <f t="shared" si="400"/>
        <v>2.3336821825982588</v>
      </c>
      <c r="AC1022" s="54">
        <f t="shared" si="401"/>
        <v>2.3342267192279178</v>
      </c>
      <c r="AD1022" s="54">
        <f t="shared" si="401"/>
        <v>2.331749245040629</v>
      </c>
      <c r="AE1022" s="54">
        <f t="shared" si="401"/>
        <v>2.3265485762160614</v>
      </c>
      <c r="AF1022" s="54">
        <f t="shared" si="401"/>
        <v>2.3189044580928124</v>
      </c>
      <c r="AG1022" s="54">
        <f t="shared" si="401"/>
        <v>2.3090771384773836</v>
      </c>
      <c r="AH1022" s="54">
        <f t="shared" si="401"/>
        <v>2.2973075764689339</v>
      </c>
      <c r="AI1022" s="54">
        <f t="shared" si="401"/>
        <v>2.2838180396934789</v>
      </c>
      <c r="AJ1022" s="54">
        <f t="shared" si="401"/>
        <v>2.2688129311271719</v>
      </c>
      <c r="AK1022" s="54">
        <f t="shared" si="401"/>
        <v>2.2524797428052272</v>
      </c>
      <c r="AL1022" s="54">
        <f t="shared" si="401"/>
        <v>2.2349900697355451</v>
      </c>
      <c r="AN1022" s="55">
        <f t="shared" si="381"/>
        <v>-0.21559</v>
      </c>
      <c r="AO1022" s="55">
        <f t="shared" si="382"/>
        <v>0.22852000000000006</v>
      </c>
      <c r="AP1022" s="55">
        <f t="shared" si="383"/>
        <v>0.51806000000000019</v>
      </c>
      <c r="AQ1022" s="55">
        <f t="shared" si="384"/>
        <v>0.25649999999999995</v>
      </c>
      <c r="AR1022" s="55">
        <f t="shared" si="385"/>
        <v>-0.45954000000000006</v>
      </c>
      <c r="AS1022" s="55">
        <f t="shared" si="386"/>
        <v>1.0224499999999992</v>
      </c>
    </row>
    <row r="1023" spans="1:45" ht="13.5" customHeight="1">
      <c r="A1023" s="51">
        <v>1013</v>
      </c>
      <c r="B1023" s="52">
        <v>45275</v>
      </c>
      <c r="C1023" s="53">
        <v>0.22747000000000001</v>
      </c>
      <c r="D1023" s="53">
        <v>3.9086699999999999</v>
      </c>
      <c r="E1023" s="53">
        <v>-2.4836900000000002</v>
      </c>
      <c r="F1023" s="53">
        <v>6.4757499999999997</v>
      </c>
      <c r="G1023" s="53">
        <v>1.95139</v>
      </c>
      <c r="H1023" s="53">
        <v>12.38921</v>
      </c>
      <c r="I1023" s="54">
        <f t="shared" si="399"/>
        <v>3.0779507531079759</v>
      </c>
      <c r="J1023" s="54">
        <f t="shared" si="399"/>
        <v>2.4798428009787026</v>
      </c>
      <c r="K1023" s="54">
        <f t="shared" si="399"/>
        <v>2.1572523849238721</v>
      </c>
      <c r="L1023" s="54">
        <f t="shared" si="399"/>
        <v>1.9983509074779198</v>
      </c>
      <c r="M1023" s="54">
        <f t="shared" si="399"/>
        <v>1.9353643430092777</v>
      </c>
      <c r="N1023" s="54">
        <f t="shared" si="399"/>
        <v>1.9272388994060261</v>
      </c>
      <c r="O1023" s="54">
        <f t="shared" si="399"/>
        <v>1.9491514529487106</v>
      </c>
      <c r="P1023" s="54">
        <f t="shared" si="399"/>
        <v>1.9861529876628758</v>
      </c>
      <c r="Q1023" s="54">
        <f t="shared" si="399"/>
        <v>2.0293103065233531</v>
      </c>
      <c r="R1023" s="54">
        <f t="shared" si="399"/>
        <v>2.0733597688219589</v>
      </c>
      <c r="S1023" s="54">
        <f t="shared" si="400"/>
        <v>2.1152774952024957</v>
      </c>
      <c r="T1023" s="54">
        <f t="shared" si="400"/>
        <v>2.1534060160434896</v>
      </c>
      <c r="U1023" s="54">
        <f t="shared" si="400"/>
        <v>2.1869194482229206</v>
      </c>
      <c r="V1023" s="54">
        <f t="shared" si="400"/>
        <v>2.2154951058407013</v>
      </c>
      <c r="W1023" s="54">
        <f t="shared" si="400"/>
        <v>2.2391113335830473</v>
      </c>
      <c r="X1023" s="54">
        <f t="shared" si="400"/>
        <v>2.2579227569029179</v>
      </c>
      <c r="Y1023" s="54">
        <f t="shared" si="400"/>
        <v>2.2721831812823119</v>
      </c>
      <c r="Z1023" s="54">
        <f t="shared" si="400"/>
        <v>2.2821979337038902</v>
      </c>
      <c r="AA1023" s="54">
        <f t="shared" si="400"/>
        <v>2.2882944740182745</v>
      </c>
      <c r="AB1023" s="54">
        <f t="shared" si="400"/>
        <v>2.2908043944890357</v>
      </c>
      <c r="AC1023" s="54">
        <f t="shared" si="401"/>
        <v>2.2900525500942663</v>
      </c>
      <c r="AD1023" s="54">
        <f t="shared" si="401"/>
        <v>2.286350672559982</v>
      </c>
      <c r="AE1023" s="54">
        <f t="shared" si="401"/>
        <v>2.2799938131156283</v>
      </c>
      <c r="AF1023" s="54">
        <f t="shared" si="401"/>
        <v>2.2712585727840429</v>
      </c>
      <c r="AG1023" s="54">
        <f t="shared" si="401"/>
        <v>2.260402460795004</v>
      </c>
      <c r="AH1023" s="54">
        <f t="shared" si="401"/>
        <v>2.2476639605743194</v>
      </c>
      <c r="AI1023" s="54">
        <f t="shared" si="401"/>
        <v>2.233263033215088</v>
      </c>
      <c r="AJ1023" s="54">
        <f t="shared" si="401"/>
        <v>2.2174018838210587</v>
      </c>
      <c r="AK1023" s="54">
        <f t="shared" si="401"/>
        <v>2.2002658772117822</v>
      </c>
      <c r="AL1023" s="54">
        <f t="shared" si="401"/>
        <v>2.1820245289267466</v>
      </c>
      <c r="AN1023" s="55">
        <f t="shared" si="381"/>
        <v>-4.8059999999999992E-2</v>
      </c>
      <c r="AO1023" s="55">
        <f t="shared" si="382"/>
        <v>6.3699999999999868E-2</v>
      </c>
      <c r="AP1023" s="55">
        <f t="shared" si="383"/>
        <v>1.1409999999999698E-2</v>
      </c>
      <c r="AQ1023" s="55">
        <f t="shared" si="384"/>
        <v>-2.3249999999999993E-2</v>
      </c>
      <c r="AR1023" s="55">
        <f t="shared" si="385"/>
        <v>4.3579999999999952E-2</v>
      </c>
      <c r="AS1023" s="55">
        <f t="shared" si="386"/>
        <v>-0.13636999999999944</v>
      </c>
    </row>
    <row r="1024" spans="1:45" ht="13.5" customHeight="1">
      <c r="A1024" s="51">
        <v>1014</v>
      </c>
      <c r="B1024" s="52">
        <v>45278</v>
      </c>
      <c r="C1024" s="53">
        <v>0.19806000000000001</v>
      </c>
      <c r="D1024" s="53">
        <v>3.9913599999999998</v>
      </c>
      <c r="E1024" s="53">
        <v>-2.0938300000000001</v>
      </c>
      <c r="F1024" s="53">
        <v>6.3930199999999999</v>
      </c>
      <c r="G1024" s="53">
        <v>1.7640100000000001</v>
      </c>
      <c r="H1024" s="53">
        <v>12.68163</v>
      </c>
      <c r="I1024" s="54">
        <f t="shared" si="399"/>
        <v>3.0734579123111567</v>
      </c>
      <c r="J1024" s="54">
        <f t="shared" si="399"/>
        <v>2.4610383104745921</v>
      </c>
      <c r="K1024" s="54">
        <f t="shared" si="399"/>
        <v>2.139235746866047</v>
      </c>
      <c r="L1024" s="54">
        <f t="shared" si="399"/>
        <v>1.9843804676737991</v>
      </c>
      <c r="M1024" s="54">
        <f t="shared" si="399"/>
        <v>1.9244472389355971</v>
      </c>
      <c r="N1024" s="54">
        <f t="shared" si="399"/>
        <v>1.9173858339895249</v>
      </c>
      <c r="O1024" s="54">
        <f t="shared" si="399"/>
        <v>1.9386061634330582</v>
      </c>
      <c r="P1024" s="54">
        <f t="shared" si="399"/>
        <v>1.9737298424307821</v>
      </c>
      <c r="Q1024" s="54">
        <f t="shared" si="399"/>
        <v>2.0143777678475097</v>
      </c>
      <c r="R1024" s="54">
        <f t="shared" si="399"/>
        <v>2.0557122705865316</v>
      </c>
      <c r="S1024" s="54">
        <f t="shared" si="400"/>
        <v>2.0949962869319743</v>
      </c>
      <c r="T1024" s="54">
        <f t="shared" si="400"/>
        <v>2.1307441174952304</v>
      </c>
      <c r="U1024" s="54">
        <f t="shared" si="400"/>
        <v>2.1622177515166983</v>
      </c>
      <c r="V1024" s="54">
        <f t="shared" si="400"/>
        <v>2.189126051641678</v>
      </c>
      <c r="W1024" s="54">
        <f t="shared" si="400"/>
        <v>2.2114437238184239</v>
      </c>
      <c r="X1024" s="54">
        <f t="shared" si="400"/>
        <v>2.2293015021667228</v>
      </c>
      <c r="Y1024" s="54">
        <f t="shared" si="400"/>
        <v>2.242919007365459</v>
      </c>
      <c r="Z1024" s="54">
        <f t="shared" si="400"/>
        <v>2.2525634056215318</v>
      </c>
      <c r="AA1024" s="54">
        <f t="shared" si="400"/>
        <v>2.2585238228748121</v>
      </c>
      <c r="AB1024" s="54">
        <f t="shared" si="400"/>
        <v>2.2610954845239792</v>
      </c>
      <c r="AC1024" s="54">
        <f t="shared" si="401"/>
        <v>2.2605699270993527</v>
      </c>
      <c r="AD1024" s="54">
        <f t="shared" si="401"/>
        <v>2.2572290443499679</v>
      </c>
      <c r="AE1024" s="54">
        <f t="shared" si="401"/>
        <v>2.2513415810903408</v>
      </c>
      <c r="AF1024" s="54">
        <f t="shared" si="401"/>
        <v>2.2431612043189575</v>
      </c>
      <c r="AG1024" s="54">
        <f t="shared" si="401"/>
        <v>2.2329255976453135</v>
      </c>
      <c r="AH1024" s="54">
        <f t="shared" si="401"/>
        <v>2.2208562215248921</v>
      </c>
      <c r="AI1024" s="54">
        <f t="shared" si="401"/>
        <v>2.2071585053739327</v>
      </c>
      <c r="AJ1024" s="54">
        <f t="shared" si="401"/>
        <v>2.1920223164791004</v>
      </c>
      <c r="AK1024" s="54">
        <f t="shared" si="401"/>
        <v>2.1756226016806322</v>
      </c>
      <c r="AL1024" s="54">
        <f t="shared" si="401"/>
        <v>2.1581201313883498</v>
      </c>
      <c r="AN1024" s="55">
        <f t="shared" si="381"/>
        <v>-2.9409999999999992E-2</v>
      </c>
      <c r="AO1024" s="55">
        <f t="shared" si="382"/>
        <v>8.268999999999993E-2</v>
      </c>
      <c r="AP1024" s="55">
        <f t="shared" si="383"/>
        <v>0.3898600000000001</v>
      </c>
      <c r="AQ1024" s="55">
        <f t="shared" si="384"/>
        <v>-8.2729999999999748E-2</v>
      </c>
      <c r="AR1024" s="55">
        <f t="shared" si="385"/>
        <v>-0.18737999999999988</v>
      </c>
      <c r="AS1024" s="55">
        <f t="shared" si="386"/>
        <v>0.2924199999999999</v>
      </c>
    </row>
    <row r="1025" spans="1:45" ht="13.5" customHeight="1">
      <c r="A1025" s="51">
        <v>1015</v>
      </c>
      <c r="B1025" s="52">
        <v>45279</v>
      </c>
      <c r="C1025" s="53">
        <v>0.21818000000000001</v>
      </c>
      <c r="D1025" s="53">
        <v>3.9420000000000002</v>
      </c>
      <c r="E1025" s="53">
        <v>-2.4448400000000001</v>
      </c>
      <c r="F1025" s="53">
        <v>6.4503599999999999</v>
      </c>
      <c r="G1025" s="53">
        <v>1.9343900000000001</v>
      </c>
      <c r="H1025" s="53">
        <v>12.498760000000001</v>
      </c>
      <c r="I1025" s="54">
        <f t="shared" si="399"/>
        <v>3.0898568021864179</v>
      </c>
      <c r="J1025" s="54">
        <f t="shared" si="399"/>
        <v>2.4848899328946912</v>
      </c>
      <c r="K1025" s="54">
        <f t="shared" si="399"/>
        <v>2.1580031640282957</v>
      </c>
      <c r="L1025" s="54">
        <f t="shared" si="399"/>
        <v>1.9960756340530854</v>
      </c>
      <c r="M1025" s="54">
        <f t="shared" si="399"/>
        <v>1.9307412531792338</v>
      </c>
      <c r="N1025" s="54">
        <f t="shared" si="399"/>
        <v>1.9206869861151148</v>
      </c>
      <c r="O1025" s="54">
        <f t="shared" si="399"/>
        <v>1.9409806240614831</v>
      </c>
      <c r="P1025" s="54">
        <f t="shared" si="399"/>
        <v>1.9766265815280031</v>
      </c>
      <c r="Q1025" s="54">
        <f t="shared" si="399"/>
        <v>2.0186676963906898</v>
      </c>
      <c r="R1025" s="54">
        <f t="shared" si="399"/>
        <v>2.0618222651049876</v>
      </c>
      <c r="S1025" s="54">
        <f t="shared" si="400"/>
        <v>2.1030483083588773</v>
      </c>
      <c r="T1025" s="54">
        <f t="shared" si="400"/>
        <v>2.1406689066665758</v>
      </c>
      <c r="U1025" s="54">
        <f t="shared" si="400"/>
        <v>2.1738377888239233</v>
      </c>
      <c r="V1025" s="54">
        <f t="shared" si="400"/>
        <v>2.2022117921272217</v>
      </c>
      <c r="W1025" s="54">
        <f t="shared" si="400"/>
        <v>2.225749474707825</v>
      </c>
      <c r="X1025" s="54">
        <f t="shared" si="400"/>
        <v>2.2445869210034974</v>
      </c>
      <c r="Y1025" s="54">
        <f t="shared" si="400"/>
        <v>2.2589609673336657</v>
      </c>
      <c r="Z1025" s="54">
        <f t="shared" si="400"/>
        <v>2.2691616862306665</v>
      </c>
      <c r="AA1025" s="54">
        <f t="shared" si="400"/>
        <v>2.275503011373218</v>
      </c>
      <c r="AB1025" s="54">
        <f t="shared" si="400"/>
        <v>2.2783046682444019</v>
      </c>
      <c r="AC1025" s="54">
        <f t="shared" si="401"/>
        <v>2.2778811884781929</v>
      </c>
      <c r="AD1025" s="54">
        <f t="shared" si="401"/>
        <v>2.2745353854589307</v>
      </c>
      <c r="AE1025" s="54">
        <f t="shared" si="401"/>
        <v>2.2685546521515727</v>
      </c>
      <c r="AF1025" s="54">
        <f t="shared" si="401"/>
        <v>2.2602090496972855</v>
      </c>
      <c r="AG1025" s="54">
        <f t="shared" si="401"/>
        <v>2.2497505327910128</v>
      </c>
      <c r="AH1025" s="54">
        <f t="shared" si="401"/>
        <v>2.2374128939185791</v>
      </c>
      <c r="AI1025" s="54">
        <f t="shared" si="401"/>
        <v>2.2234121572431897</v>
      </c>
      <c r="AJ1025" s="54">
        <f t="shared" si="401"/>
        <v>2.2079472473894413</v>
      </c>
      <c r="AK1025" s="54">
        <f t="shared" si="401"/>
        <v>2.1912008189147869</v>
      </c>
      <c r="AL1025" s="54">
        <f t="shared" si="401"/>
        <v>2.1733401714406941</v>
      </c>
      <c r="AN1025" s="55">
        <f t="shared" si="381"/>
        <v>2.0119999999999999E-2</v>
      </c>
      <c r="AO1025" s="55">
        <f t="shared" si="382"/>
        <v>-4.9359999999999626E-2</v>
      </c>
      <c r="AP1025" s="55">
        <f t="shared" si="383"/>
        <v>-0.35101000000000004</v>
      </c>
      <c r="AQ1025" s="55">
        <f t="shared" si="384"/>
        <v>5.7339999999999947E-2</v>
      </c>
      <c r="AR1025" s="55">
        <f t="shared" si="385"/>
        <v>0.17037999999999998</v>
      </c>
      <c r="AS1025" s="55">
        <f t="shared" si="386"/>
        <v>-0.18286999999999942</v>
      </c>
    </row>
    <row r="1026" spans="1:45" ht="13.5" customHeight="1">
      <c r="A1026" s="51">
        <v>1016</v>
      </c>
      <c r="B1026" s="52">
        <v>45280</v>
      </c>
      <c r="C1026" s="53">
        <v>0.17813000000000001</v>
      </c>
      <c r="D1026" s="53">
        <v>4.0209599999999996</v>
      </c>
      <c r="E1026" s="53">
        <v>-2.2208800000000002</v>
      </c>
      <c r="F1026" s="53">
        <v>6.40402</v>
      </c>
      <c r="G1026" s="53">
        <v>1.7645999999999999</v>
      </c>
      <c r="H1026" s="53">
        <v>12.66262</v>
      </c>
      <c r="I1026" s="54">
        <f t="shared" si="399"/>
        <v>3.0523263764717692</v>
      </c>
      <c r="J1026" s="54">
        <f t="shared" si="399"/>
        <v>2.4255345128168906</v>
      </c>
      <c r="K1026" s="54">
        <f t="shared" si="399"/>
        <v>2.0980054198727447</v>
      </c>
      <c r="L1026" s="54">
        <f t="shared" si="399"/>
        <v>1.9418228951717569</v>
      </c>
      <c r="M1026" s="54">
        <f t="shared" si="399"/>
        <v>1.8826751107488096</v>
      </c>
      <c r="N1026" s="54">
        <f t="shared" si="399"/>
        <v>1.8773040226524298</v>
      </c>
      <c r="O1026" s="54">
        <f t="shared" si="399"/>
        <v>1.9005002153562252</v>
      </c>
      <c r="P1026" s="54">
        <f t="shared" si="399"/>
        <v>1.9375830098280984</v>
      </c>
      <c r="Q1026" s="54">
        <f t="shared" si="399"/>
        <v>1.9800387317516928</v>
      </c>
      <c r="R1026" s="54">
        <f t="shared" si="399"/>
        <v>2.0229814696892112</v>
      </c>
      <c r="S1026" s="54">
        <f t="shared" si="400"/>
        <v>2.0636684193482222</v>
      </c>
      <c r="T1026" s="54">
        <f t="shared" si="400"/>
        <v>2.1006274564182399</v>
      </c>
      <c r="U1026" s="54">
        <f t="shared" si="400"/>
        <v>2.1331415140144148</v>
      </c>
      <c r="V1026" s="54">
        <f t="shared" si="400"/>
        <v>2.16094186512312</v>
      </c>
      <c r="W1026" s="54">
        <f t="shared" si="400"/>
        <v>2.184024384224954</v>
      </c>
      <c r="X1026" s="54">
        <f t="shared" si="400"/>
        <v>2.2025386681880139</v>
      </c>
      <c r="Y1026" s="54">
        <f t="shared" si="400"/>
        <v>2.2167206429876125</v>
      </c>
      <c r="Z1026" s="54">
        <f t="shared" si="400"/>
        <v>2.2268513445747349</v>
      </c>
      <c r="AA1026" s="54">
        <f t="shared" si="400"/>
        <v>2.23323160321939</v>
      </c>
      <c r="AB1026" s="54">
        <f t="shared" si="400"/>
        <v>2.2361664905988765</v>
      </c>
      <c r="AC1026" s="54">
        <f t="shared" si="401"/>
        <v>2.2359558251560623</v>
      </c>
      <c r="AD1026" s="54">
        <f t="shared" si="401"/>
        <v>2.2328884780569851</v>
      </c>
      <c r="AE1026" s="54">
        <f t="shared" si="401"/>
        <v>2.2272390880388429</v>
      </c>
      <c r="AF1026" s="54">
        <f t="shared" si="401"/>
        <v>2.2192663164725004</v>
      </c>
      <c r="AG1026" s="54">
        <f t="shared" si="401"/>
        <v>2.2092120931694987</v>
      </c>
      <c r="AH1026" s="54">
        <f t="shared" si="401"/>
        <v>2.1973015005685288</v>
      </c>
      <c r="AI1026" s="54">
        <f t="shared" si="401"/>
        <v>2.1837430672332681</v>
      </c>
      <c r="AJ1026" s="54">
        <f t="shared" si="401"/>
        <v>2.168729319810776</v>
      </c>
      <c r="AK1026" s="54">
        <f t="shared" si="401"/>
        <v>2.1524374929607628</v>
      </c>
      <c r="AL1026" s="54">
        <f t="shared" si="401"/>
        <v>2.1350303296898732</v>
      </c>
      <c r="AN1026" s="55">
        <f t="shared" si="381"/>
        <v>-4.0050000000000002E-2</v>
      </c>
      <c r="AO1026" s="55">
        <f t="shared" si="382"/>
        <v>7.8959999999999475E-2</v>
      </c>
      <c r="AP1026" s="55">
        <f t="shared" si="383"/>
        <v>0.22395999999999994</v>
      </c>
      <c r="AQ1026" s="55">
        <f t="shared" si="384"/>
        <v>-4.6339999999999826E-2</v>
      </c>
      <c r="AR1026" s="55">
        <f t="shared" si="385"/>
        <v>-0.16979000000000011</v>
      </c>
      <c r="AS1026" s="55">
        <f t="shared" si="386"/>
        <v>0.16385999999999967</v>
      </c>
    </row>
    <row r="1027" spans="1:45" ht="13.5" customHeight="1">
      <c r="A1027" s="51">
        <v>1017</v>
      </c>
      <c r="B1027" s="52">
        <v>45281</v>
      </c>
      <c r="C1027" s="53">
        <v>0.15123</v>
      </c>
      <c r="D1027" s="53">
        <v>4.0131600000000001</v>
      </c>
      <c r="E1027" s="53">
        <v>-2.3378999999999999</v>
      </c>
      <c r="F1027" s="53">
        <v>6.4270300000000002</v>
      </c>
      <c r="G1027" s="53">
        <v>1.8290500000000001</v>
      </c>
      <c r="H1027" s="53">
        <v>12.504949999999999</v>
      </c>
      <c r="I1027" s="54">
        <f t="shared" si="399"/>
        <v>3.0386735034172361</v>
      </c>
      <c r="J1027" s="54">
        <f t="shared" si="399"/>
        <v>2.4156039961416331</v>
      </c>
      <c r="K1027" s="54">
        <f t="shared" si="399"/>
        <v>2.0859912311610511</v>
      </c>
      <c r="L1027" s="54">
        <f t="shared" si="399"/>
        <v>1.9266311464192409</v>
      </c>
      <c r="M1027" s="54">
        <f t="shared" si="399"/>
        <v>1.8648535774219679</v>
      </c>
      <c r="N1027" s="54">
        <f t="shared" si="399"/>
        <v>1.8577534486181548</v>
      </c>
      <c r="O1027" s="54">
        <f t="shared" si="399"/>
        <v>1.880002011146519</v>
      </c>
      <c r="P1027" s="54">
        <f t="shared" si="399"/>
        <v>1.916678348325406</v>
      </c>
      <c r="Q1027" s="54">
        <f t="shared" si="399"/>
        <v>1.9590428978272594</v>
      </c>
      <c r="R1027" s="54">
        <f t="shared" si="399"/>
        <v>2.0020382803157051</v>
      </c>
      <c r="S1027" s="54">
        <f t="shared" si="400"/>
        <v>2.0428064909459263</v>
      </c>
      <c r="T1027" s="54">
        <f t="shared" si="400"/>
        <v>2.0798056888151724</v>
      </c>
      <c r="U1027" s="54">
        <f t="shared" si="400"/>
        <v>2.112281809100315</v>
      </c>
      <c r="V1027" s="54">
        <f t="shared" si="400"/>
        <v>2.1399509137544435</v>
      </c>
      <c r="W1027" s="54">
        <f t="shared" si="400"/>
        <v>2.1628072417486135</v>
      </c>
      <c r="X1027" s="54">
        <f t="shared" si="400"/>
        <v>2.1810066100932408</v>
      </c>
      <c r="Y1027" s="54">
        <f t="shared" si="400"/>
        <v>2.1947952442854928</v>
      </c>
      <c r="Z1027" s="54">
        <f t="shared" si="400"/>
        <v>2.2044661778160477</v>
      </c>
      <c r="AA1027" s="54">
        <f t="shared" si="400"/>
        <v>2.2103325041979138</v>
      </c>
      <c r="AB1027" s="54">
        <f t="shared" si="400"/>
        <v>2.2127110122709652</v>
      </c>
      <c r="AC1027" s="54">
        <f t="shared" si="401"/>
        <v>2.2119122719665851</v>
      </c>
      <c r="AD1027" s="54">
        <f t="shared" si="401"/>
        <v>2.2082347603939998</v>
      </c>
      <c r="AE1027" s="54">
        <f t="shared" si="401"/>
        <v>2.2019615378344706</v>
      </c>
      <c r="AF1027" s="54">
        <f t="shared" si="401"/>
        <v>2.1933585427411075</v>
      </c>
      <c r="AG1027" s="54">
        <f t="shared" si="401"/>
        <v>2.182673918031683</v>
      </c>
      <c r="AH1027" s="54">
        <f t="shared" si="401"/>
        <v>2.1701379934467191</v>
      </c>
      <c r="AI1027" s="54">
        <f t="shared" si="401"/>
        <v>2.1559636816933891</v>
      </c>
      <c r="AJ1027" s="54">
        <f t="shared" si="401"/>
        <v>2.1403471302465169</v>
      </c>
      <c r="AK1027" s="54">
        <f t="shared" si="401"/>
        <v>2.1234685246090343</v>
      </c>
      <c r="AL1027" s="54">
        <f t="shared" si="401"/>
        <v>2.1054929738527886</v>
      </c>
      <c r="AN1027" s="55">
        <f t="shared" si="381"/>
        <v>-2.6900000000000007E-2</v>
      </c>
      <c r="AO1027" s="55">
        <f t="shared" si="382"/>
        <v>-7.799999999999585E-3</v>
      </c>
      <c r="AP1027" s="55">
        <f t="shared" si="383"/>
        <v>-0.11701999999999968</v>
      </c>
      <c r="AQ1027" s="55">
        <f t="shared" si="384"/>
        <v>2.3010000000000197E-2</v>
      </c>
      <c r="AR1027" s="55">
        <f t="shared" si="385"/>
        <v>6.4450000000000118E-2</v>
      </c>
      <c r="AS1027" s="55">
        <f t="shared" si="386"/>
        <v>-0.15767000000000131</v>
      </c>
    </row>
    <row r="1028" spans="1:45" ht="13.5" customHeight="1">
      <c r="A1028" s="51">
        <v>1018</v>
      </c>
      <c r="B1028" s="52">
        <v>45282</v>
      </c>
      <c r="C1028" s="53">
        <v>0.15612000000000001</v>
      </c>
      <c r="D1028" s="53">
        <v>4.0231899999999996</v>
      </c>
      <c r="E1028" s="53">
        <v>-2.2675900000000002</v>
      </c>
      <c r="F1028" s="53">
        <v>6.4224300000000003</v>
      </c>
      <c r="G1028" s="53">
        <v>1.7619400000000001</v>
      </c>
      <c r="H1028" s="53">
        <v>12.64396</v>
      </c>
      <c r="I1028" s="54">
        <f t="shared" si="399"/>
        <v>3.0222711306191754</v>
      </c>
      <c r="J1028" s="54">
        <f t="shared" si="399"/>
        <v>2.391885234765478</v>
      </c>
      <c r="K1028" s="54">
        <f t="shared" si="399"/>
        <v>2.0639689468890112</v>
      </c>
      <c r="L1028" s="54">
        <f t="shared" si="399"/>
        <v>1.9088186953481732</v>
      </c>
      <c r="M1028" s="54">
        <f t="shared" si="399"/>
        <v>1.8512267071368989</v>
      </c>
      <c r="N1028" s="54">
        <f t="shared" si="399"/>
        <v>1.8475042078250914</v>
      </c>
      <c r="O1028" s="54">
        <f t="shared" si="399"/>
        <v>1.8722496030972102</v>
      </c>
      <c r="P1028" s="54">
        <f t="shared" si="399"/>
        <v>1.9107092016334482</v>
      </c>
      <c r="Q1028" s="54">
        <f t="shared" si="399"/>
        <v>1.9543534198884647</v>
      </c>
      <c r="R1028" s="54">
        <f t="shared" si="399"/>
        <v>1.998305866150903</v>
      </c>
      <c r="S1028" s="54">
        <f t="shared" si="400"/>
        <v>2.0398429560496978</v>
      </c>
      <c r="T1028" s="54">
        <f t="shared" si="400"/>
        <v>2.0775140065018709</v>
      </c>
      <c r="U1028" s="54">
        <f t="shared" si="400"/>
        <v>2.1106223187985362</v>
      </c>
      <c r="V1028" s="54">
        <f t="shared" si="400"/>
        <v>2.1389172275427337</v>
      </c>
      <c r="W1028" s="54">
        <f t="shared" si="400"/>
        <v>2.1624100970653104</v>
      </c>
      <c r="X1028" s="54">
        <f t="shared" si="400"/>
        <v>2.1812635954099586</v>
      </c>
      <c r="Y1028" s="54">
        <f t="shared" si="400"/>
        <v>2.1957246044287548</v>
      </c>
      <c r="Z1028" s="54">
        <f t="shared" si="400"/>
        <v>2.2060833304083096</v>
      </c>
      <c r="AA1028" s="54">
        <f t="shared" si="400"/>
        <v>2.2126482925445243</v>
      </c>
      <c r="AB1028" s="54">
        <f t="shared" si="400"/>
        <v>2.2157310311033389</v>
      </c>
      <c r="AC1028" s="54">
        <f t="shared" si="401"/>
        <v>2.2156368290098345</v>
      </c>
      <c r="AD1028" s="54">
        <f t="shared" si="401"/>
        <v>2.2126591937221365</v>
      </c>
      <c r="AE1028" s="54">
        <f t="shared" si="401"/>
        <v>2.2070767140983794</v>
      </c>
      <c r="AF1028" s="54">
        <f t="shared" si="401"/>
        <v>2.1991514299416219</v>
      </c>
      <c r="AG1028" s="54">
        <f t="shared" si="401"/>
        <v>2.1891281703151662</v>
      </c>
      <c r="AH1028" s="54">
        <f t="shared" si="401"/>
        <v>2.1772345128445423</v>
      </c>
      <c r="AI1028" s="54">
        <f t="shared" si="401"/>
        <v>2.1636811385927635</v>
      </c>
      <c r="AJ1028" s="54">
        <f t="shared" si="401"/>
        <v>2.1486624345241441</v>
      </c>
      <c r="AK1028" s="54">
        <f t="shared" si="401"/>
        <v>2.1323572452961277</v>
      </c>
      <c r="AL1028" s="54">
        <f t="shared" si="401"/>
        <v>2.1149297085424972</v>
      </c>
      <c r="AN1028" s="55">
        <f t="shared" si="381"/>
        <v>4.8900000000000055E-3</v>
      </c>
      <c r="AO1028" s="55">
        <f t="shared" si="382"/>
        <v>1.0029999999999539E-2</v>
      </c>
      <c r="AP1028" s="55">
        <f t="shared" si="383"/>
        <v>7.0309999999999651E-2</v>
      </c>
      <c r="AQ1028" s="55">
        <f t="shared" si="384"/>
        <v>-4.5999999999999375E-3</v>
      </c>
      <c r="AR1028" s="55">
        <f t="shared" si="385"/>
        <v>-6.7110000000000003E-2</v>
      </c>
      <c r="AS1028" s="55">
        <f t="shared" si="386"/>
        <v>0.13901000000000074</v>
      </c>
    </row>
    <row r="1029" spans="1:45" ht="13.5" customHeight="1">
      <c r="A1029" s="51">
        <v>1019</v>
      </c>
      <c r="B1029" s="52">
        <v>45287</v>
      </c>
      <c r="C1029" s="53">
        <v>0.14635000000000001</v>
      </c>
      <c r="D1029" s="53">
        <v>4.0093699999999997</v>
      </c>
      <c r="E1029" s="53">
        <v>-2.35466</v>
      </c>
      <c r="F1029" s="53">
        <v>6.4346899999999998</v>
      </c>
      <c r="G1029" s="53">
        <v>1.77582</v>
      </c>
      <c r="H1029" s="53">
        <v>12.733599999999999</v>
      </c>
      <c r="I1029" s="54">
        <f t="shared" si="399"/>
        <v>2.9921990928226858</v>
      </c>
      <c r="J1029" s="54">
        <f t="shared" si="399"/>
        <v>2.3580916801969232</v>
      </c>
      <c r="K1029" s="54">
        <f t="shared" si="399"/>
        <v>2.0285786367008805</v>
      </c>
      <c r="L1029" s="54">
        <f t="shared" si="399"/>
        <v>1.8732789133000818</v>
      </c>
      <c r="M1029" s="54">
        <f t="shared" si="399"/>
        <v>1.8164386532919081</v>
      </c>
      <c r="N1029" s="54">
        <f t="shared" si="399"/>
        <v>1.8139805339074999</v>
      </c>
      <c r="O1029" s="54">
        <f t="shared" si="399"/>
        <v>1.8402472989898946</v>
      </c>
      <c r="P1029" s="54">
        <f t="shared" si="399"/>
        <v>1.8803271036447622</v>
      </c>
      <c r="Q1029" s="54">
        <f t="shared" si="399"/>
        <v>1.9255982281592707</v>
      </c>
      <c r="R1029" s="54">
        <f t="shared" si="399"/>
        <v>1.971134332312739</v>
      </c>
      <c r="S1029" s="54">
        <f t="shared" si="400"/>
        <v>2.0141875381064107</v>
      </c>
      <c r="T1029" s="54">
        <f t="shared" si="400"/>
        <v>2.0532977014754406</v>
      </c>
      <c r="U1029" s="54">
        <f t="shared" si="400"/>
        <v>2.0877667301132821</v>
      </c>
      <c r="V1029" s="54">
        <f t="shared" si="400"/>
        <v>2.1173465792933568</v>
      </c>
      <c r="W1029" s="54">
        <f t="shared" si="400"/>
        <v>2.1420529284196026</v>
      </c>
      <c r="X1029" s="54">
        <f t="shared" si="400"/>
        <v>2.162053201116878</v>
      </c>
      <c r="Y1029" s="54">
        <f t="shared" si="400"/>
        <v>2.1775988529279884</v>
      </c>
      <c r="Z1029" s="54">
        <f t="shared" si="400"/>
        <v>2.1889842182977479</v>
      </c>
      <c r="AA1029" s="54">
        <f t="shared" si="400"/>
        <v>2.19652142849207</v>
      </c>
      <c r="AB1029" s="54">
        <f t="shared" si="400"/>
        <v>2.2005251449681551</v>
      </c>
      <c r="AC1029" s="54">
        <f t="shared" si="401"/>
        <v>2.2013033469297367</v>
      </c>
      <c r="AD1029" s="54">
        <f t="shared" si="401"/>
        <v>2.1991518903658429</v>
      </c>
      <c r="AE1029" s="54">
        <f t="shared" si="401"/>
        <v>2.1943514385749494</v>
      </c>
      <c r="AF1029" s="54">
        <f t="shared" si="401"/>
        <v>2.1871658955164643</v>
      </c>
      <c r="AG1029" s="54">
        <f t="shared" si="401"/>
        <v>2.1778417962317054</v>
      </c>
      <c r="AH1029" s="54">
        <f t="shared" si="401"/>
        <v>2.1666083069467152</v>
      </c>
      <c r="AI1029" s="54">
        <f t="shared" si="401"/>
        <v>2.1536776108249001</v>
      </c>
      <c r="AJ1029" s="54">
        <f t="shared" si="401"/>
        <v>2.1392455330740772</v>
      </c>
      <c r="AK1029" s="54">
        <f t="shared" si="401"/>
        <v>2.1234923088042605</v>
      </c>
      <c r="AL1029" s="54">
        <f t="shared" si="401"/>
        <v>2.1065834292722885</v>
      </c>
      <c r="AN1029" s="55">
        <f t="shared" si="381"/>
        <v>-9.7700000000000009E-3</v>
      </c>
      <c r="AO1029" s="55">
        <f t="shared" si="382"/>
        <v>-1.3819999999999943E-2</v>
      </c>
      <c r="AP1029" s="55">
        <f t="shared" si="383"/>
        <v>-8.7069999999999759E-2</v>
      </c>
      <c r="AQ1029" s="55">
        <f t="shared" si="384"/>
        <v>1.2259999999999494E-2</v>
      </c>
      <c r="AR1029" s="55">
        <f t="shared" si="385"/>
        <v>1.3879999999999892E-2</v>
      </c>
      <c r="AS1029" s="55">
        <f t="shared" si="386"/>
        <v>8.9639999999999276E-2</v>
      </c>
    </row>
    <row r="1030" spans="1:45" ht="13.5" customHeight="1">
      <c r="A1030" s="51">
        <v>1020</v>
      </c>
      <c r="B1030" s="52">
        <v>45288</v>
      </c>
      <c r="C1030" s="53">
        <v>0.14788999999999999</v>
      </c>
      <c r="D1030" s="53">
        <v>4.0178000000000003</v>
      </c>
      <c r="E1030" s="53">
        <v>-2.1701700000000002</v>
      </c>
      <c r="F1030" s="53">
        <v>6.3908300000000002</v>
      </c>
      <c r="G1030" s="53">
        <v>1.6777500000000001</v>
      </c>
      <c r="H1030" s="53">
        <v>13.01376</v>
      </c>
      <c r="I1030" s="54">
        <f t="shared" si="399"/>
        <v>2.9688173638735882</v>
      </c>
      <c r="J1030" s="54">
        <f t="shared" si="399"/>
        <v>2.3296728073099748</v>
      </c>
      <c r="K1030" s="54">
        <f t="shared" si="399"/>
        <v>2.0039799500305158</v>
      </c>
      <c r="L1030" s="54">
        <f t="shared" si="399"/>
        <v>1.8537680619559205</v>
      </c>
      <c r="M1030" s="54">
        <f t="shared" si="399"/>
        <v>1.8008432984316709</v>
      </c>
      <c r="N1030" s="54">
        <f t="shared" si="399"/>
        <v>1.8007429313894381</v>
      </c>
      <c r="O1030" s="54">
        <f t="shared" si="399"/>
        <v>1.8281168299878192</v>
      </c>
      <c r="P1030" s="54">
        <f t="shared" si="399"/>
        <v>1.8684963994656907</v>
      </c>
      <c r="Q1030" s="54">
        <f t="shared" si="399"/>
        <v>1.9136421829942425</v>
      </c>
      <c r="R1030" s="54">
        <f t="shared" si="399"/>
        <v>1.9589020610835131</v>
      </c>
      <c r="S1030" s="54">
        <f t="shared" si="400"/>
        <v>2.0017028703854942</v>
      </c>
      <c r="T1030" s="54">
        <f t="shared" si="400"/>
        <v>2.0406835551662819</v>
      </c>
      <c r="U1030" s="54">
        <f t="shared" si="400"/>
        <v>2.0751932158755593</v>
      </c>
      <c r="V1030" s="54">
        <f t="shared" si="400"/>
        <v>2.1049979293361165</v>
      </c>
      <c r="W1030" s="54">
        <f t="shared" si="400"/>
        <v>2.1301078548953689</v>
      </c>
      <c r="X1030" s="54">
        <f t="shared" si="400"/>
        <v>2.1506742211239427</v>
      </c>
      <c r="Y1030" s="54">
        <f t="shared" si="400"/>
        <v>2.1669273044398594</v>
      </c>
      <c r="Z1030" s="54">
        <f t="shared" si="400"/>
        <v>2.1791387220331666</v>
      </c>
      <c r="AA1030" s="54">
        <f t="shared" si="400"/>
        <v>2.1875983276673012</v>
      </c>
      <c r="AB1030" s="54">
        <f t="shared" si="400"/>
        <v>2.1925999979677049</v>
      </c>
      <c r="AC1030" s="54">
        <f t="shared" si="401"/>
        <v>2.1944329096306716</v>
      </c>
      <c r="AD1030" s="54">
        <f t="shared" si="401"/>
        <v>2.1933762573884419</v>
      </c>
      <c r="AE1030" s="54">
        <f t="shared" si="401"/>
        <v>2.1896961579917655</v>
      </c>
      <c r="AF1030" s="54">
        <f t="shared" si="401"/>
        <v>2.1836439599363229</v>
      </c>
      <c r="AG1030" s="54">
        <f t="shared" si="401"/>
        <v>2.175455465511051</v>
      </c>
      <c r="AH1030" s="54">
        <f t="shared" si="401"/>
        <v>2.1653507477925498</v>
      </c>
      <c r="AI1030" s="54">
        <f t="shared" si="401"/>
        <v>2.1535343550323516</v>
      </c>
      <c r="AJ1030" s="54">
        <f t="shared" si="401"/>
        <v>2.1401957645928724</v>
      </c>
      <c r="AK1030" s="54">
        <f t="shared" si="401"/>
        <v>2.1255099936336013</v>
      </c>
      <c r="AL1030" s="54">
        <f t="shared" si="401"/>
        <v>2.1096383033830919</v>
      </c>
      <c r="AN1030" s="55">
        <f t="shared" si="381"/>
        <v>1.5399999999999858E-3</v>
      </c>
      <c r="AO1030" s="55">
        <f t="shared" si="382"/>
        <v>8.4300000000006037E-3</v>
      </c>
      <c r="AP1030" s="55">
        <f t="shared" si="383"/>
        <v>0.18448999999999982</v>
      </c>
      <c r="AQ1030" s="55">
        <f t="shared" si="384"/>
        <v>-4.3859999999999566E-2</v>
      </c>
      <c r="AR1030" s="55">
        <f t="shared" si="385"/>
        <v>-9.8069999999999879E-2</v>
      </c>
      <c r="AS1030" s="55">
        <f t="shared" si="386"/>
        <v>0.28016000000000041</v>
      </c>
    </row>
    <row r="1031" spans="1:45" ht="13.5" customHeight="1">
      <c r="A1031" s="51">
        <v>1021</v>
      </c>
      <c r="B1031" s="52">
        <v>45289</v>
      </c>
      <c r="C1031" s="53">
        <v>0.25164999999999998</v>
      </c>
      <c r="D1031" s="53">
        <v>3.9083000000000001</v>
      </c>
      <c r="E1031" s="53">
        <v>-2.2649499999999998</v>
      </c>
      <c r="F1031" s="53">
        <v>6.4795100000000003</v>
      </c>
      <c r="G1031" s="53">
        <v>1.6633199999999999</v>
      </c>
      <c r="H1031" s="53">
        <v>12.73526</v>
      </c>
      <c r="I1031" s="54">
        <f t="shared" ref="I1031:R1040" si="402">IFERROR($C1031 + $D1031 * (1 - EXP(-I$9 / $G1031)) / (I$9 / $G1031)+ $E1031 * ((1 - EXP(-I$9 / $G1031)) / (I$9 / $G1031) - EXP(-I$9 / $G1031))+ $F1031 * ((1 - EXP(-I$9 / $H1031)) / (I$9 / $H1031) - EXP(-I$9 / $H1031)),"n.a")</f>
        <v>2.969736628172444</v>
      </c>
      <c r="J1031" s="54">
        <f t="shared" si="402"/>
        <v>2.3467782212715376</v>
      </c>
      <c r="K1031" s="54">
        <f t="shared" si="402"/>
        <v>2.0390420855708093</v>
      </c>
      <c r="L1031" s="54">
        <f t="shared" si="402"/>
        <v>1.9054155741437946</v>
      </c>
      <c r="M1031" s="54">
        <f t="shared" si="402"/>
        <v>1.8666818663479097</v>
      </c>
      <c r="N1031" s="54">
        <f t="shared" si="402"/>
        <v>1.87827020180327</v>
      </c>
      <c r="O1031" s="54">
        <f t="shared" si="402"/>
        <v>1.9150732078671782</v>
      </c>
      <c r="P1031" s="54">
        <f t="shared" si="402"/>
        <v>1.9629632595490958</v>
      </c>
      <c r="Q1031" s="54">
        <f t="shared" si="402"/>
        <v>2.0140355917256376</v>
      </c>
      <c r="R1031" s="54">
        <f t="shared" si="402"/>
        <v>2.0639299023611652</v>
      </c>
      <c r="S1031" s="54">
        <f t="shared" ref="S1031:AB1040" si="403">IFERROR($C1031 + $D1031 * (1 - EXP(-S$9 / $G1031)) / (S$9 / $G1031)+ $E1031 * ((1 - EXP(-S$9 / $G1031)) / (S$9 / $G1031) - EXP(-S$9 / $G1031))+ $F1031 * ((1 - EXP(-S$9 / $H1031)) / (S$9 / $H1031) - EXP(-S$9 / $H1031)),"n.a")</f>
        <v>2.110314735191912</v>
      </c>
      <c r="T1031" s="54">
        <f t="shared" si="403"/>
        <v>2.1520247832536712</v>
      </c>
      <c r="U1031" s="54">
        <f t="shared" si="403"/>
        <v>2.1885664719479112</v>
      </c>
      <c r="V1031" s="54">
        <f t="shared" si="403"/>
        <v>2.21983240050672</v>
      </c>
      <c r="W1031" s="54">
        <f t="shared" si="403"/>
        <v>2.2459350044996973</v>
      </c>
      <c r="X1031" s="54">
        <f t="shared" si="403"/>
        <v>2.2671088005247411</v>
      </c>
      <c r="Y1031" s="54">
        <f t="shared" si="403"/>
        <v>2.2836524419943274</v>
      </c>
      <c r="Z1031" s="54">
        <f t="shared" si="403"/>
        <v>2.2958941268946766</v>
      </c>
      <c r="AA1031" s="54">
        <f t="shared" si="403"/>
        <v>2.3041708643613239</v>
      </c>
      <c r="AB1031" s="54">
        <f t="shared" si="403"/>
        <v>2.3088160715276569</v>
      </c>
      <c r="AC1031" s="54">
        <f t="shared" ref="AC1031:AL1040" si="404">IFERROR($C1031 + $D1031 * (1 - EXP(-AC$9 / $G1031)) / (AC$9 / $G1031)+ $E1031 * ((1 - EXP(-AC$9 / $G1031)) / (AC$9 / $G1031) - EXP(-AC$9 / $G1031))+ $F1031 * ((1 - EXP(-AC$9 / $H1031)) / (AC$9 / $H1031) - EXP(-AC$9 / $H1031)),"n.a")</f>
        <v>2.3101522445598617</v>
      </c>
      <c r="AD1031" s="54">
        <f t="shared" si="404"/>
        <v>2.3084867613599647</v>
      </c>
      <c r="AE1031" s="54">
        <f t="shared" si="404"/>
        <v>2.3041096403020211</v>
      </c>
      <c r="AF1031" s="54">
        <f t="shared" si="404"/>
        <v>2.2972925323022615</v>
      </c>
      <c r="AG1031" s="54">
        <f t="shared" si="404"/>
        <v>2.2882884946108768</v>
      </c>
      <c r="AH1031" s="54">
        <f t="shared" si="404"/>
        <v>2.27733225939838</v>
      </c>
      <c r="AI1031" s="54">
        <f t="shared" si="404"/>
        <v>2.2646408119050263</v>
      </c>
      <c r="AJ1031" s="54">
        <f t="shared" si="404"/>
        <v>2.2504141568256992</v>
      </c>
      <c r="AK1031" s="54">
        <f t="shared" si="404"/>
        <v>2.2348361924905262</v>
      </c>
      <c r="AL1031" s="54">
        <f t="shared" si="404"/>
        <v>2.2180756390398413</v>
      </c>
      <c r="AN1031" s="55">
        <f t="shared" si="381"/>
        <v>0.10375999999999999</v>
      </c>
      <c r="AO1031" s="55">
        <f t="shared" si="382"/>
        <v>-0.10950000000000015</v>
      </c>
      <c r="AP1031" s="55">
        <f t="shared" si="383"/>
        <v>-9.4779999999999642E-2</v>
      </c>
      <c r="AQ1031" s="55">
        <f t="shared" si="384"/>
        <v>8.8680000000000092E-2</v>
      </c>
      <c r="AR1031" s="55">
        <f t="shared" si="385"/>
        <v>-1.4430000000000165E-2</v>
      </c>
      <c r="AS1031" s="55">
        <f t="shared" si="386"/>
        <v>-0.2784999999999993</v>
      </c>
    </row>
    <row r="1032" spans="1:45" ht="13.5" customHeight="1">
      <c r="A1032" s="51">
        <v>1022</v>
      </c>
      <c r="B1032" s="52">
        <v>45293</v>
      </c>
      <c r="C1032" s="53">
        <v>0.32435999999999998</v>
      </c>
      <c r="D1032" s="53">
        <v>3.8430300000000002</v>
      </c>
      <c r="E1032" s="53">
        <v>-2.1831700000000001</v>
      </c>
      <c r="F1032" s="53">
        <v>6.4813000000000001</v>
      </c>
      <c r="G1032" s="53">
        <v>1.6572800000000001</v>
      </c>
      <c r="H1032" s="53">
        <v>12.71663</v>
      </c>
      <c r="I1032" s="54">
        <f t="shared" si="402"/>
        <v>3.0065805538940888</v>
      </c>
      <c r="J1032" s="54">
        <f t="shared" si="402"/>
        <v>2.4006822745381466</v>
      </c>
      <c r="K1032" s="54">
        <f t="shared" si="402"/>
        <v>2.1027614205677878</v>
      </c>
      <c r="L1032" s="54">
        <f t="shared" si="402"/>
        <v>1.9747236576471292</v>
      </c>
      <c r="M1032" s="54">
        <f t="shared" si="402"/>
        <v>1.939126509935605</v>
      </c>
      <c r="N1032" s="54">
        <f t="shared" si="402"/>
        <v>1.9524358743774668</v>
      </c>
      <c r="O1032" s="54">
        <f t="shared" si="402"/>
        <v>1.9901466816795903</v>
      </c>
      <c r="P1032" s="54">
        <f t="shared" si="402"/>
        <v>2.0384794775586808</v>
      </c>
      <c r="Q1032" s="54">
        <f t="shared" si="402"/>
        <v>2.0897298356667457</v>
      </c>
      <c r="R1032" s="54">
        <f t="shared" si="402"/>
        <v>2.1396522579783754</v>
      </c>
      <c r="S1032" s="54">
        <f t="shared" si="403"/>
        <v>2.1859808535463037</v>
      </c>
      <c r="T1032" s="54">
        <f t="shared" si="403"/>
        <v>2.2275876742125194</v>
      </c>
      <c r="U1032" s="54">
        <f t="shared" si="403"/>
        <v>2.2640004216539928</v>
      </c>
      <c r="V1032" s="54">
        <f t="shared" si="403"/>
        <v>2.2951238419783957</v>
      </c>
      <c r="W1032" s="54">
        <f t="shared" si="403"/>
        <v>2.32107735529403</v>
      </c>
      <c r="X1032" s="54">
        <f t="shared" si="403"/>
        <v>2.3420995517236993</v>
      </c>
      <c r="Y1032" s="54">
        <f t="shared" si="403"/>
        <v>2.358491517686256</v>
      </c>
      <c r="Z1032" s="54">
        <f t="shared" si="403"/>
        <v>2.3705829564246907</v>
      </c>
      <c r="AA1032" s="54">
        <f t="shared" si="403"/>
        <v>2.3787118520346469</v>
      </c>
      <c r="AB1032" s="54">
        <f t="shared" si="403"/>
        <v>2.3832122866432197</v>
      </c>
      <c r="AC1032" s="54">
        <f t="shared" si="404"/>
        <v>2.3844072330116455</v>
      </c>
      <c r="AD1032" s="54">
        <f t="shared" si="404"/>
        <v>2.3826044242117574</v>
      </c>
      <c r="AE1032" s="54">
        <f t="shared" si="404"/>
        <v>2.3780941494653458</v>
      </c>
      <c r="AF1032" s="54">
        <f t="shared" si="404"/>
        <v>2.3711482671726754</v>
      </c>
      <c r="AG1032" s="54">
        <f t="shared" si="404"/>
        <v>2.3620199910593618</v>
      </c>
      <c r="AH1032" s="54">
        <f t="shared" si="404"/>
        <v>2.3509441666039113</v>
      </c>
      <c r="AI1032" s="54">
        <f t="shared" si="404"/>
        <v>2.3381378546935445</v>
      </c>
      <c r="AJ1032" s="54">
        <f t="shared" si="404"/>
        <v>2.323801102314571</v>
      </c>
      <c r="AK1032" s="54">
        <f t="shared" si="404"/>
        <v>2.3081178204079653</v>
      </c>
      <c r="AL1032" s="54">
        <f t="shared" si="404"/>
        <v>2.2912567153615861</v>
      </c>
      <c r="AN1032" s="55">
        <f t="shared" si="381"/>
        <v>7.2709999999999997E-2</v>
      </c>
      <c r="AO1032" s="55">
        <f t="shared" si="382"/>
        <v>-6.5269999999999939E-2</v>
      </c>
      <c r="AP1032" s="55">
        <f t="shared" si="383"/>
        <v>8.1779999999999742E-2</v>
      </c>
      <c r="AQ1032" s="55">
        <f t="shared" si="384"/>
        <v>1.7899999999997362E-3</v>
      </c>
      <c r="AR1032" s="55">
        <f t="shared" si="385"/>
        <v>-6.0399999999998233E-3</v>
      </c>
      <c r="AS1032" s="55">
        <f t="shared" si="386"/>
        <v>-1.8629999999999924E-2</v>
      </c>
    </row>
    <row r="1033" spans="1:45" ht="13.5" customHeight="1">
      <c r="A1033" s="51">
        <v>1023</v>
      </c>
      <c r="B1033" s="52">
        <v>45294</v>
      </c>
      <c r="C1033" s="53">
        <v>0.29515000000000002</v>
      </c>
      <c r="D1033" s="53">
        <v>3.93859</v>
      </c>
      <c r="E1033" s="53">
        <v>-2.1239300000000001</v>
      </c>
      <c r="F1033" s="53">
        <v>6.4485799999999998</v>
      </c>
      <c r="G1033" s="53">
        <v>1.6042000000000001</v>
      </c>
      <c r="H1033" s="53">
        <v>12.91286</v>
      </c>
      <c r="I1033" s="54">
        <f t="shared" si="402"/>
        <v>3.0213793089128318</v>
      </c>
      <c r="J1033" s="54">
        <f t="shared" si="402"/>
        <v>2.3935157255142245</v>
      </c>
      <c r="K1033" s="54">
        <f t="shared" si="402"/>
        <v>2.0858626861456546</v>
      </c>
      <c r="L1033" s="54">
        <f t="shared" si="402"/>
        <v>1.952900605861458</v>
      </c>
      <c r="M1033" s="54">
        <f t="shared" si="402"/>
        <v>1.9141870996430583</v>
      </c>
      <c r="N1033" s="54">
        <f t="shared" si="402"/>
        <v>1.9250805054006479</v>
      </c>
      <c r="O1033" s="54">
        <f t="shared" si="402"/>
        <v>1.9607277637160856</v>
      </c>
      <c r="P1033" s="54">
        <f t="shared" si="402"/>
        <v>2.0072749093263447</v>
      </c>
      <c r="Q1033" s="54">
        <f t="shared" si="402"/>
        <v>2.0570207914505176</v>
      </c>
      <c r="R1033" s="54">
        <f t="shared" si="402"/>
        <v>2.1057305630403738</v>
      </c>
      <c r="S1033" s="54">
        <f t="shared" si="403"/>
        <v>2.1511367544246607</v>
      </c>
      <c r="T1033" s="54">
        <f t="shared" si="403"/>
        <v>2.192096483661393</v>
      </c>
      <c r="U1033" s="54">
        <f t="shared" si="403"/>
        <v>2.2281132895091007</v>
      </c>
      <c r="V1033" s="54">
        <f t="shared" si="403"/>
        <v>2.2590630168724317</v>
      </c>
      <c r="W1033" s="54">
        <f t="shared" si="403"/>
        <v>2.2850348624539016</v>
      </c>
      <c r="X1033" s="54">
        <f t="shared" si="403"/>
        <v>2.3062380671138314</v>
      </c>
      <c r="Y1033" s="54">
        <f t="shared" si="403"/>
        <v>2.3229464708117042</v>
      </c>
      <c r="Z1033" s="54">
        <f t="shared" si="403"/>
        <v>2.335465200232294</v>
      </c>
      <c r="AA1033" s="54">
        <f t="shared" si="403"/>
        <v>2.3441104892190676</v>
      </c>
      <c r="AB1033" s="54">
        <f t="shared" si="403"/>
        <v>2.3491974186519715</v>
      </c>
      <c r="AC1033" s="54">
        <f t="shared" si="404"/>
        <v>2.3510325125035689</v>
      </c>
      <c r="AD1033" s="54">
        <f t="shared" si="404"/>
        <v>2.3499093610487254</v>
      </c>
      <c r="AE1033" s="54">
        <f t="shared" si="404"/>
        <v>2.3461061597574311</v>
      </c>
      <c r="AF1033" s="54">
        <f t="shared" si="404"/>
        <v>2.3398844756899546</v>
      </c>
      <c r="AG1033" s="54">
        <f t="shared" si="404"/>
        <v>2.33148880703963</v>
      </c>
      <c r="AH1033" s="54">
        <f t="shared" si="404"/>
        <v>2.3211466564383558</v>
      </c>
      <c r="AI1033" s="54">
        <f t="shared" si="404"/>
        <v>2.3090689350891811</v>
      </c>
      <c r="AJ1033" s="54">
        <f t="shared" si="404"/>
        <v>2.2954505760240718</v>
      </c>
      <c r="AK1033" s="54">
        <f t="shared" si="404"/>
        <v>2.2804712744442703</v>
      </c>
      <c r="AL1033" s="54">
        <f t="shared" si="404"/>
        <v>2.2642962992880138</v>
      </c>
      <c r="AN1033" s="55">
        <f t="shared" si="381"/>
        <v>-2.9209999999999958E-2</v>
      </c>
      <c r="AO1033" s="55">
        <f t="shared" si="382"/>
        <v>9.5559999999999867E-2</v>
      </c>
      <c r="AP1033" s="55">
        <f t="shared" si="383"/>
        <v>5.9239999999999959E-2</v>
      </c>
      <c r="AQ1033" s="55">
        <f t="shared" si="384"/>
        <v>-3.2720000000000304E-2</v>
      </c>
      <c r="AR1033" s="55">
        <f t="shared" si="385"/>
        <v>-5.3080000000000016E-2</v>
      </c>
      <c r="AS1033" s="55">
        <f t="shared" si="386"/>
        <v>0.1962299999999999</v>
      </c>
    </row>
    <row r="1034" spans="1:45" ht="13.5" customHeight="1">
      <c r="A1034" s="51">
        <v>1024</v>
      </c>
      <c r="B1034" s="52">
        <v>45295</v>
      </c>
      <c r="C1034" s="53">
        <v>0.30581000000000003</v>
      </c>
      <c r="D1034" s="53">
        <v>3.9337200000000001</v>
      </c>
      <c r="E1034" s="53">
        <v>-2.2510400000000002</v>
      </c>
      <c r="F1034" s="53">
        <v>6.46183</v>
      </c>
      <c r="G1034" s="53">
        <v>1.64476</v>
      </c>
      <c r="H1034" s="53">
        <v>12.851459999999999</v>
      </c>
      <c r="I1034" s="54">
        <f t="shared" si="402"/>
        <v>3.0309102589434294</v>
      </c>
      <c r="J1034" s="54">
        <f t="shared" si="402"/>
        <v>2.4002425047016622</v>
      </c>
      <c r="K1034" s="54">
        <f t="shared" si="402"/>
        <v>2.0892477806191536</v>
      </c>
      <c r="L1034" s="54">
        <f t="shared" si="402"/>
        <v>1.9541143840532982</v>
      </c>
      <c r="M1034" s="54">
        <f t="shared" si="402"/>
        <v>1.9145267095849103</v>
      </c>
      <c r="N1034" s="54">
        <f t="shared" si="402"/>
        <v>1.925507640982993</v>
      </c>
      <c r="O1034" s="54">
        <f t="shared" si="402"/>
        <v>1.9618244080109912</v>
      </c>
      <c r="P1034" s="54">
        <f t="shared" si="402"/>
        <v>2.0093258740597424</v>
      </c>
      <c r="Q1034" s="54">
        <f t="shared" si="402"/>
        <v>2.0601124745288941</v>
      </c>
      <c r="R1034" s="54">
        <f t="shared" si="402"/>
        <v>2.1098310752815781</v>
      </c>
      <c r="S1034" s="54">
        <f t="shared" si="403"/>
        <v>2.1561517919911544</v>
      </c>
      <c r="T1034" s="54">
        <f t="shared" si="403"/>
        <v>2.1979048726708106</v>
      </c>
      <c r="U1034" s="54">
        <f t="shared" si="403"/>
        <v>2.2345879687078622</v>
      </c>
      <c r="V1034" s="54">
        <f t="shared" si="403"/>
        <v>2.266082458927551</v>
      </c>
      <c r="W1034" s="54">
        <f t="shared" si="403"/>
        <v>2.2924885943897726</v>
      </c>
      <c r="X1034" s="54">
        <f t="shared" si="403"/>
        <v>2.3140287424321908</v>
      </c>
      <c r="Y1034" s="54">
        <f t="shared" si="403"/>
        <v>2.3309900433247757</v>
      </c>
      <c r="Z1034" s="54">
        <f t="shared" si="403"/>
        <v>2.3436901352848767</v>
      </c>
      <c r="AA1034" s="54">
        <f t="shared" si="403"/>
        <v>2.3524565534721393</v>
      </c>
      <c r="AB1034" s="54">
        <f t="shared" si="403"/>
        <v>2.3576143469092563</v>
      </c>
      <c r="AC1034" s="54">
        <f t="shared" si="404"/>
        <v>2.3594787060862887</v>
      </c>
      <c r="AD1034" s="54">
        <f t="shared" si="404"/>
        <v>2.358350689781886</v>
      </c>
      <c r="AE1034" s="54">
        <f t="shared" si="404"/>
        <v>2.354514894279534</v>
      </c>
      <c r="AF1034" s="54">
        <f t="shared" si="404"/>
        <v>2.3482383531389575</v>
      </c>
      <c r="AG1034" s="54">
        <f t="shared" si="404"/>
        <v>2.3397702218133407</v>
      </c>
      <c r="AH1034" s="54">
        <f t="shared" si="404"/>
        <v>2.3293419631090759</v>
      </c>
      <c r="AI1034" s="54">
        <f t="shared" si="404"/>
        <v>2.3171678494527761</v>
      </c>
      <c r="AJ1034" s="54">
        <f t="shared" si="404"/>
        <v>2.3034456608737557</v>
      </c>
      <c r="AK1034" s="54">
        <f t="shared" si="404"/>
        <v>2.2883574979945664</v>
      </c>
      <c r="AL1034" s="54">
        <f t="shared" si="404"/>
        <v>2.2720706557213934</v>
      </c>
      <c r="AN1034" s="55">
        <f t="shared" si="381"/>
        <v>1.0660000000000003E-2</v>
      </c>
      <c r="AO1034" s="55">
        <f t="shared" si="382"/>
        <v>-4.8699999999999299E-3</v>
      </c>
      <c r="AP1034" s="55">
        <f t="shared" si="383"/>
        <v>-0.12711000000000006</v>
      </c>
      <c r="AQ1034" s="55">
        <f t="shared" si="384"/>
        <v>1.3250000000000206E-2</v>
      </c>
      <c r="AR1034" s="55">
        <f t="shared" si="385"/>
        <v>4.0559999999999929E-2</v>
      </c>
      <c r="AS1034" s="55">
        <f t="shared" si="386"/>
        <v>-6.1400000000000787E-2</v>
      </c>
    </row>
    <row r="1035" spans="1:45" ht="13.5" customHeight="1">
      <c r="A1035" s="51">
        <v>1025</v>
      </c>
      <c r="B1035" s="52">
        <v>45296</v>
      </c>
      <c r="C1035" s="53">
        <v>0.36118</v>
      </c>
      <c r="D1035" s="53">
        <v>3.8993500000000001</v>
      </c>
      <c r="E1035" s="53">
        <v>-2.1573000000000002</v>
      </c>
      <c r="F1035" s="53">
        <v>6.44339</v>
      </c>
      <c r="G1035" s="53">
        <v>1.7143699999999999</v>
      </c>
      <c r="H1035" s="53">
        <v>12.58731</v>
      </c>
      <c r="I1035" s="54">
        <f t="shared" si="402"/>
        <v>3.1277394829750089</v>
      </c>
      <c r="J1035" s="54">
        <f t="shared" si="402"/>
        <v>2.5220060592535503</v>
      </c>
      <c r="K1035" s="54">
        <f t="shared" si="402"/>
        <v>2.2146778483823439</v>
      </c>
      <c r="L1035" s="54">
        <f t="shared" si="402"/>
        <v>2.0753121924819409</v>
      </c>
      <c r="M1035" s="54">
        <f t="shared" si="402"/>
        <v>2.0293041936618637</v>
      </c>
      <c r="N1035" s="54">
        <f t="shared" si="402"/>
        <v>2.0338929911029218</v>
      </c>
      <c r="O1035" s="54">
        <f t="shared" si="402"/>
        <v>2.0645425152219254</v>
      </c>
      <c r="P1035" s="54">
        <f t="shared" si="402"/>
        <v>2.1071889812245432</v>
      </c>
      <c r="Q1035" s="54">
        <f t="shared" si="402"/>
        <v>2.1538129227338461</v>
      </c>
      <c r="R1035" s="54">
        <f t="shared" si="402"/>
        <v>2.1998998677617823</v>
      </c>
      <c r="S1035" s="54">
        <f t="shared" si="403"/>
        <v>2.2429771520916417</v>
      </c>
      <c r="T1035" s="54">
        <f t="shared" si="403"/>
        <v>2.2817661156241198</v>
      </c>
      <c r="U1035" s="54">
        <f t="shared" si="403"/>
        <v>2.3156877193175891</v>
      </c>
      <c r="V1035" s="54">
        <f t="shared" si="403"/>
        <v>2.3445721803258546</v>
      </c>
      <c r="W1035" s="54">
        <f t="shared" si="403"/>
        <v>2.3684871000857415</v>
      </c>
      <c r="X1035" s="54">
        <f t="shared" si="403"/>
        <v>2.3876349074196184</v>
      </c>
      <c r="Y1035" s="54">
        <f t="shared" si="403"/>
        <v>2.4022911874519957</v>
      </c>
      <c r="Z1035" s="54">
        <f t="shared" si="403"/>
        <v>2.412767356982068</v>
      </c>
      <c r="AA1035" s="54">
        <f t="shared" si="403"/>
        <v>2.4193879915965875</v>
      </c>
      <c r="AB1035" s="54">
        <f t="shared" si="403"/>
        <v>2.4224770716668247</v>
      </c>
      <c r="AC1035" s="54">
        <f t="shared" si="404"/>
        <v>2.4223497225405888</v>
      </c>
      <c r="AD1035" s="54">
        <f t="shared" si="404"/>
        <v>2.419307379322416</v>
      </c>
      <c r="AE1035" s="54">
        <f t="shared" si="404"/>
        <v>2.4136351093531729</v>
      </c>
      <c r="AF1035" s="54">
        <f t="shared" si="404"/>
        <v>2.4056003059794988</v>
      </c>
      <c r="AG1035" s="54">
        <f t="shared" si="404"/>
        <v>2.3954522582327455</v>
      </c>
      <c r="AH1035" s="54">
        <f t="shared" si="404"/>
        <v>2.3834222796744995</v>
      </c>
      <c r="AI1035" s="54">
        <f t="shared" si="404"/>
        <v>2.3697241909272044</v>
      </c>
      <c r="AJ1035" s="54">
        <f t="shared" si="404"/>
        <v>2.354555020796961</v>
      </c>
      <c r="AK1035" s="54">
        <f t="shared" si="404"/>
        <v>2.3380958361568767</v>
      </c>
      <c r="AL1035" s="54">
        <f t="shared" si="404"/>
        <v>2.3205126403455245</v>
      </c>
      <c r="AN1035" s="55">
        <f t="shared" si="381"/>
        <v>5.5369999999999975E-2</v>
      </c>
      <c r="AO1035" s="55">
        <f t="shared" si="382"/>
        <v>-3.4370000000000012E-2</v>
      </c>
      <c r="AP1035" s="55">
        <f t="shared" si="383"/>
        <v>9.3739999999999934E-2</v>
      </c>
      <c r="AQ1035" s="55">
        <f t="shared" si="384"/>
        <v>-1.8440000000000012E-2</v>
      </c>
      <c r="AR1035" s="55">
        <f t="shared" si="385"/>
        <v>6.960999999999995E-2</v>
      </c>
      <c r="AS1035" s="55">
        <f t="shared" si="386"/>
        <v>-0.264149999999999</v>
      </c>
    </row>
    <row r="1036" spans="1:45" ht="13.5" customHeight="1">
      <c r="A1036" s="51">
        <v>1026</v>
      </c>
      <c r="B1036" s="52">
        <v>45299</v>
      </c>
      <c r="C1036" s="53">
        <v>0.37147999999999998</v>
      </c>
      <c r="D1036" s="53">
        <v>3.86666</v>
      </c>
      <c r="E1036" s="53">
        <v>-2.2478899999999999</v>
      </c>
      <c r="F1036" s="53">
        <v>6.4652799999999999</v>
      </c>
      <c r="G1036" s="53">
        <v>1.76068</v>
      </c>
      <c r="H1036" s="53">
        <v>12.563000000000001</v>
      </c>
      <c r="I1036" s="54">
        <f t="shared" si="402"/>
        <v>3.1243946569369903</v>
      </c>
      <c r="J1036" s="54">
        <f t="shared" si="402"/>
        <v>2.5239136609260133</v>
      </c>
      <c r="K1036" s="54">
        <f t="shared" si="402"/>
        <v>2.2170893116648647</v>
      </c>
      <c r="L1036" s="54">
        <f t="shared" si="402"/>
        <v>2.0771352637755545</v>
      </c>
      <c r="M1036" s="54">
        <f t="shared" si="402"/>
        <v>2.0307225207112216</v>
      </c>
      <c r="N1036" s="54">
        <f t="shared" si="402"/>
        <v>2.0353869007755008</v>
      </c>
      <c r="O1036" s="54">
        <f t="shared" si="402"/>
        <v>2.0665362478761571</v>
      </c>
      <c r="P1036" s="54">
        <f t="shared" si="402"/>
        <v>2.1099605171730227</v>
      </c>
      <c r="Q1036" s="54">
        <f t="shared" si="402"/>
        <v>2.1575018324366169</v>
      </c>
      <c r="R1036" s="54">
        <f t="shared" si="402"/>
        <v>2.204542936996797</v>
      </c>
      <c r="S1036" s="54">
        <f t="shared" si="403"/>
        <v>2.2485446587757565</v>
      </c>
      <c r="T1036" s="54">
        <f t="shared" si="403"/>
        <v>2.2881903575298388</v>
      </c>
      <c r="U1036" s="54">
        <f t="shared" si="403"/>
        <v>2.3228828433883946</v>
      </c>
      <c r="V1036" s="54">
        <f t="shared" si="403"/>
        <v>2.3524468463521502</v>
      </c>
      <c r="W1036" s="54">
        <f t="shared" si="403"/>
        <v>2.3769519621480817</v>
      </c>
      <c r="X1036" s="54">
        <f t="shared" si="403"/>
        <v>2.3966066293622705</v>
      </c>
      <c r="Y1036" s="54">
        <f t="shared" si="403"/>
        <v>2.4116942734690068</v>
      </c>
      <c r="Z1036" s="54">
        <f t="shared" si="403"/>
        <v>2.4225346790239843</v>
      </c>
      <c r="AA1036" s="54">
        <f t="shared" si="403"/>
        <v>2.4294605878034843</v>
      </c>
      <c r="AB1036" s="54">
        <f t="shared" si="403"/>
        <v>2.4328035734446574</v>
      </c>
      <c r="AC1036" s="54">
        <f t="shared" si="404"/>
        <v>2.4328856237282213</v>
      </c>
      <c r="AD1036" s="54">
        <f t="shared" si="404"/>
        <v>2.4300142688660573</v>
      </c>
      <c r="AE1036" s="54">
        <f t="shared" si="404"/>
        <v>2.4244799322071837</v>
      </c>
      <c r="AF1036" s="54">
        <f t="shared" si="404"/>
        <v>2.4165546832082798</v>
      </c>
      <c r="AG1036" s="54">
        <f t="shared" si="404"/>
        <v>2.4064918779678304</v>
      </c>
      <c r="AH1036" s="54">
        <f t="shared" si="404"/>
        <v>2.3945263600615307</v>
      </c>
      <c r="AI1036" s="54">
        <f t="shared" si="404"/>
        <v>2.3808750108941217</v>
      </c>
      <c r="AJ1036" s="54">
        <f t="shared" si="404"/>
        <v>2.3657375121631983</v>
      </c>
      <c r="AK1036" s="54">
        <f t="shared" si="404"/>
        <v>2.3492972299379327</v>
      </c>
      <c r="AL1036" s="54">
        <f t="shared" si="404"/>
        <v>2.3317221602939546</v>
      </c>
      <c r="AN1036" s="55">
        <f t="shared" ref="AN1036:AN1099" si="405">C1036-C1035</f>
        <v>1.0299999999999976E-2</v>
      </c>
      <c r="AO1036" s="55">
        <f t="shared" ref="AO1036:AO1099" si="406">D1036-D1035</f>
        <v>-3.2690000000000108E-2</v>
      </c>
      <c r="AP1036" s="55">
        <f t="shared" ref="AP1036:AP1099" si="407">E1036-E1035</f>
        <v>-9.0589999999999726E-2</v>
      </c>
      <c r="AQ1036" s="55">
        <f t="shared" ref="AQ1036:AQ1099" si="408">F1036-F1035</f>
        <v>2.1889999999999965E-2</v>
      </c>
      <c r="AR1036" s="55">
        <f t="shared" ref="AR1036:AR1099" si="409">G1036-G1035</f>
        <v>4.6310000000000073E-2</v>
      </c>
      <c r="AS1036" s="55">
        <f t="shared" ref="AS1036:AS1099" si="410">H1036-H1035</f>
        <v>-2.4309999999999832E-2</v>
      </c>
    </row>
    <row r="1037" spans="1:45" ht="13.5" customHeight="1">
      <c r="A1037" s="51">
        <v>1027</v>
      </c>
      <c r="B1037" s="52">
        <v>45300</v>
      </c>
      <c r="C1037" s="53">
        <v>0.41033999999999998</v>
      </c>
      <c r="D1037" s="53">
        <v>3.8367300000000002</v>
      </c>
      <c r="E1037" s="53">
        <v>-2.2069000000000001</v>
      </c>
      <c r="F1037" s="53">
        <v>6.4625500000000002</v>
      </c>
      <c r="G1037" s="53">
        <v>1.7357800000000001</v>
      </c>
      <c r="H1037" s="53">
        <v>12.74146</v>
      </c>
      <c r="I1037" s="54">
        <f t="shared" si="402"/>
        <v>3.1303976343506461</v>
      </c>
      <c r="J1037" s="54">
        <f t="shared" si="402"/>
        <v>2.5323229484331509</v>
      </c>
      <c r="K1037" s="54">
        <f t="shared" si="402"/>
        <v>2.2290920105144605</v>
      </c>
      <c r="L1037" s="54">
        <f t="shared" si="402"/>
        <v>2.092420339750626</v>
      </c>
      <c r="M1037" s="54">
        <f t="shared" si="402"/>
        <v>2.0486026042533587</v>
      </c>
      <c r="N1037" s="54">
        <f t="shared" si="402"/>
        <v>2.0552212822917797</v>
      </c>
      <c r="O1037" s="54">
        <f t="shared" si="402"/>
        <v>2.0878513698657102</v>
      </c>
      <c r="P1037" s="54">
        <f t="shared" si="402"/>
        <v>2.1324516618656109</v>
      </c>
      <c r="Q1037" s="54">
        <f t="shared" si="402"/>
        <v>2.1809970886763197</v>
      </c>
      <c r="R1037" s="54">
        <f t="shared" si="402"/>
        <v>2.2289624343060424</v>
      </c>
      <c r="S1037" s="54">
        <f t="shared" si="403"/>
        <v>2.2738664619227036</v>
      </c>
      <c r="T1037" s="54">
        <f t="shared" si="403"/>
        <v>2.3144253653371676</v>
      </c>
      <c r="U1037" s="54">
        <f t="shared" si="403"/>
        <v>2.3500577030807728</v>
      </c>
      <c r="V1037" s="54">
        <f t="shared" si="403"/>
        <v>2.3805930183758131</v>
      </c>
      <c r="W1037" s="54">
        <f t="shared" si="403"/>
        <v>2.4060991444055224</v>
      </c>
      <c r="X1037" s="54">
        <f t="shared" si="403"/>
        <v>2.4267791136229842</v>
      </c>
      <c r="Y1037" s="54">
        <f t="shared" si="403"/>
        <v>2.4429091945221506</v>
      </c>
      <c r="Z1037" s="54">
        <f t="shared" si="403"/>
        <v>2.4548014394222268</v>
      </c>
      <c r="AA1037" s="54">
        <f t="shared" si="403"/>
        <v>2.4627809815384971</v>
      </c>
      <c r="AB1037" s="54">
        <f t="shared" si="403"/>
        <v>2.467172300801745</v>
      </c>
      <c r="AC1037" s="54">
        <f t="shared" si="404"/>
        <v>2.4682910036398464</v>
      </c>
      <c r="AD1037" s="54">
        <f t="shared" si="404"/>
        <v>2.4664390300055539</v>
      </c>
      <c r="AE1037" s="54">
        <f t="shared" si="404"/>
        <v>2.4619020122245203</v>
      </c>
      <c r="AF1037" s="54">
        <f t="shared" si="404"/>
        <v>2.4549479959126002</v>
      </c>
      <c r="AG1037" s="54">
        <f t="shared" si="404"/>
        <v>2.445827027132589</v>
      </c>
      <c r="AH1037" s="54">
        <f t="shared" si="404"/>
        <v>2.4347712900339769</v>
      </c>
      <c r="AI1037" s="54">
        <f t="shared" si="404"/>
        <v>2.4219955910558397</v>
      </c>
      <c r="AJ1037" s="54">
        <f t="shared" si="404"/>
        <v>2.4076980562634223</v>
      </c>
      <c r="AK1037" s="54">
        <f t="shared" si="404"/>
        <v>2.392060953516729</v>
      </c>
      <c r="AL1037" s="54">
        <f t="shared" si="404"/>
        <v>2.3752515805251355</v>
      </c>
      <c r="AN1037" s="55">
        <f t="shared" si="405"/>
        <v>3.8860000000000006E-2</v>
      </c>
      <c r="AO1037" s="55">
        <f t="shared" si="406"/>
        <v>-2.992999999999979E-2</v>
      </c>
      <c r="AP1037" s="55">
        <f t="shared" si="407"/>
        <v>4.098999999999986E-2</v>
      </c>
      <c r="AQ1037" s="55">
        <f t="shared" si="408"/>
        <v>-2.7299999999996771E-3</v>
      </c>
      <c r="AR1037" s="55">
        <f t="shared" si="409"/>
        <v>-2.4899999999999922E-2</v>
      </c>
      <c r="AS1037" s="55">
        <f t="shared" si="410"/>
        <v>0.1784599999999994</v>
      </c>
    </row>
    <row r="1038" spans="1:45" ht="13.5" customHeight="1">
      <c r="A1038" s="51">
        <v>1028</v>
      </c>
      <c r="B1038" s="52">
        <v>45301</v>
      </c>
      <c r="C1038" s="53">
        <v>0.37873000000000001</v>
      </c>
      <c r="D1038" s="53">
        <v>3.8716699999999999</v>
      </c>
      <c r="E1038" s="53">
        <v>-2.3284699999999998</v>
      </c>
      <c r="F1038" s="53">
        <v>6.4663300000000001</v>
      </c>
      <c r="G1038" s="53">
        <v>1.8104199999999999</v>
      </c>
      <c r="H1038" s="53">
        <v>12.553330000000001</v>
      </c>
      <c r="I1038" s="54">
        <f t="shared" si="402"/>
        <v>3.1489838457709869</v>
      </c>
      <c r="J1038" s="54">
        <f t="shared" si="402"/>
        <v>2.5478087594160748</v>
      </c>
      <c r="K1038" s="54">
        <f t="shared" si="402"/>
        <v>2.236373560079381</v>
      </c>
      <c r="L1038" s="54">
        <f t="shared" si="402"/>
        <v>2.091543986257709</v>
      </c>
      <c r="M1038" s="54">
        <f t="shared" si="402"/>
        <v>2.0412006598055896</v>
      </c>
      <c r="N1038" s="54">
        <f t="shared" si="402"/>
        <v>2.0430761579822589</v>
      </c>
      <c r="O1038" s="54">
        <f t="shared" si="402"/>
        <v>2.0724133269730554</v>
      </c>
      <c r="P1038" s="54">
        <f t="shared" si="402"/>
        <v>2.1147531834630122</v>
      </c>
      <c r="Q1038" s="54">
        <f t="shared" si="402"/>
        <v>2.1617102144443319</v>
      </c>
      <c r="R1038" s="54">
        <f t="shared" si="402"/>
        <v>2.2084906263104598</v>
      </c>
      <c r="S1038" s="54">
        <f t="shared" si="403"/>
        <v>2.2524296658107579</v>
      </c>
      <c r="T1038" s="54">
        <f t="shared" si="403"/>
        <v>2.2921262908846058</v>
      </c>
      <c r="U1038" s="54">
        <f t="shared" si="403"/>
        <v>2.32692904895644</v>
      </c>
      <c r="V1038" s="54">
        <f t="shared" si="403"/>
        <v>2.3566291844337526</v>
      </c>
      <c r="W1038" s="54">
        <f t="shared" si="403"/>
        <v>2.3812765372401445</v>
      </c>
      <c r="X1038" s="54">
        <f t="shared" si="403"/>
        <v>2.40106855849558</v>
      </c>
      <c r="Y1038" s="54">
        <f t="shared" si="403"/>
        <v>2.4162831127748512</v>
      </c>
      <c r="Z1038" s="54">
        <f t="shared" si="403"/>
        <v>2.4272376723344866</v>
      </c>
      <c r="AA1038" s="54">
        <f t="shared" si="403"/>
        <v>2.4342645338742614</v>
      </c>
      <c r="AB1038" s="54">
        <f t="shared" si="403"/>
        <v>2.4376958386985459</v>
      </c>
      <c r="AC1038" s="54">
        <f t="shared" si="404"/>
        <v>2.4378546399320737</v>
      </c>
      <c r="AD1038" s="54">
        <f t="shared" si="404"/>
        <v>2.4350497295515909</v>
      </c>
      <c r="AE1038" s="54">
        <f t="shared" si="404"/>
        <v>2.4295728197762343</v>
      </c>
      <c r="AF1038" s="54">
        <f t="shared" si="404"/>
        <v>2.4216972064504145</v>
      </c>
      <c r="AG1038" s="54">
        <f t="shared" si="404"/>
        <v>2.4116773670398142</v>
      </c>
      <c r="AH1038" s="54">
        <f t="shared" si="404"/>
        <v>2.3997491458794467</v>
      </c>
      <c r="AI1038" s="54">
        <f t="shared" si="404"/>
        <v>2.3861303037435548</v>
      </c>
      <c r="AJ1038" s="54">
        <f t="shared" si="404"/>
        <v>2.3710212871354552</v>
      </c>
      <c r="AK1038" s="54">
        <f t="shared" si="404"/>
        <v>2.3546061226348654</v>
      </c>
      <c r="AL1038" s="54">
        <f t="shared" si="404"/>
        <v>2.337053373908486</v>
      </c>
      <c r="AN1038" s="55">
        <f t="shared" si="405"/>
        <v>-3.1609999999999971E-2</v>
      </c>
      <c r="AO1038" s="55">
        <f t="shared" si="406"/>
        <v>3.4939999999999749E-2</v>
      </c>
      <c r="AP1038" s="55">
        <f t="shared" si="407"/>
        <v>-0.12156999999999973</v>
      </c>
      <c r="AQ1038" s="55">
        <f t="shared" si="408"/>
        <v>3.7799999999998946E-3</v>
      </c>
      <c r="AR1038" s="55">
        <f t="shared" si="409"/>
        <v>7.4639999999999818E-2</v>
      </c>
      <c r="AS1038" s="55">
        <f t="shared" si="410"/>
        <v>-0.18812999999999924</v>
      </c>
    </row>
    <row r="1039" spans="1:45" ht="13.5" customHeight="1">
      <c r="A1039" s="51">
        <v>1029</v>
      </c>
      <c r="B1039" s="52">
        <v>45302</v>
      </c>
      <c r="C1039" s="53">
        <v>0.37988</v>
      </c>
      <c r="D1039" s="53">
        <v>3.8326099999999999</v>
      </c>
      <c r="E1039" s="53">
        <v>-2.42197</v>
      </c>
      <c r="F1039" s="53">
        <v>6.5000200000000001</v>
      </c>
      <c r="G1039" s="53">
        <v>1.9184399999999999</v>
      </c>
      <c r="H1039" s="53">
        <v>12.32619</v>
      </c>
      <c r="I1039" s="54">
        <f t="shared" si="402"/>
        <v>3.1671542560966786</v>
      </c>
      <c r="J1039" s="54">
        <f t="shared" si="402"/>
        <v>2.5834552549384306</v>
      </c>
      <c r="K1039" s="54">
        <f t="shared" si="402"/>
        <v>2.2737855853022948</v>
      </c>
      <c r="L1039" s="54">
        <f t="shared" si="402"/>
        <v>2.1254153225935202</v>
      </c>
      <c r="M1039" s="54">
        <f t="shared" si="402"/>
        <v>2.0705886345359388</v>
      </c>
      <c r="N1039" s="54">
        <f t="shared" si="402"/>
        <v>2.0686026567276166</v>
      </c>
      <c r="O1039" s="54">
        <f t="shared" si="402"/>
        <v>2.0950534147926669</v>
      </c>
      <c r="P1039" s="54">
        <f t="shared" si="402"/>
        <v>2.1353728139493815</v>
      </c>
      <c r="Q1039" s="54">
        <f t="shared" si="402"/>
        <v>2.1809377221470867</v>
      </c>
      <c r="R1039" s="54">
        <f t="shared" si="402"/>
        <v>2.2267228496149811</v>
      </c>
      <c r="S1039" s="54">
        <f t="shared" si="403"/>
        <v>2.2698816878382471</v>
      </c>
      <c r="T1039" s="54">
        <f t="shared" si="403"/>
        <v>2.3088863840468363</v>
      </c>
      <c r="U1039" s="54">
        <f t="shared" si="403"/>
        <v>2.3430049682155492</v>
      </c>
      <c r="V1039" s="54">
        <f t="shared" si="403"/>
        <v>2.3719827058513534</v>
      </c>
      <c r="W1039" s="54">
        <f t="shared" si="403"/>
        <v>2.3958473239309779</v>
      </c>
      <c r="X1039" s="54">
        <f t="shared" si="403"/>
        <v>2.4147896610101105</v>
      </c>
      <c r="Y1039" s="54">
        <f t="shared" si="403"/>
        <v>2.4290904166264049</v>
      </c>
      <c r="Z1039" s="54">
        <f t="shared" si="403"/>
        <v>2.4390751963134862</v>
      </c>
      <c r="AA1039" s="54">
        <f t="shared" si="403"/>
        <v>2.4450870047326454</v>
      </c>
      <c r="AB1039" s="54">
        <f t="shared" si="403"/>
        <v>2.4474695503157582</v>
      </c>
      <c r="AC1039" s="54">
        <f t="shared" si="404"/>
        <v>2.4465572816580483</v>
      </c>
      <c r="AD1039" s="54">
        <f t="shared" si="404"/>
        <v>2.4426696340047158</v>
      </c>
      <c r="AE1039" s="54">
        <f t="shared" si="404"/>
        <v>2.4361079176702671</v>
      </c>
      <c r="AF1039" s="54">
        <f t="shared" si="404"/>
        <v>2.4271538665986618</v>
      </c>
      <c r="AG1039" s="54">
        <f t="shared" si="404"/>
        <v>2.4160692279245177</v>
      </c>
      <c r="AH1039" s="54">
        <f t="shared" si="404"/>
        <v>2.4030959991497438</v>
      </c>
      <c r="AI1039" s="54">
        <f t="shared" si="404"/>
        <v>2.3884570611233817</v>
      </c>
      <c r="AJ1039" s="54">
        <f t="shared" si="404"/>
        <v>2.3723570445275302</v>
      </c>
      <c r="AK1039" s="54">
        <f t="shared" si="404"/>
        <v>2.3549833246829217</v>
      </c>
      <c r="AL1039" s="54">
        <f t="shared" si="404"/>
        <v>2.3365070762763671</v>
      </c>
      <c r="AN1039" s="55">
        <f t="shared" si="405"/>
        <v>1.1499999999999844E-3</v>
      </c>
      <c r="AO1039" s="55">
        <f t="shared" si="406"/>
        <v>-3.9060000000000095E-2</v>
      </c>
      <c r="AP1039" s="55">
        <f t="shared" si="407"/>
        <v>-9.3500000000000139E-2</v>
      </c>
      <c r="AQ1039" s="55">
        <f t="shared" si="408"/>
        <v>3.3689999999999998E-2</v>
      </c>
      <c r="AR1039" s="55">
        <f t="shared" si="409"/>
        <v>0.10802</v>
      </c>
      <c r="AS1039" s="55">
        <f t="shared" si="410"/>
        <v>-0.22714000000000034</v>
      </c>
    </row>
    <row r="1040" spans="1:45" ht="13.5" customHeight="1">
      <c r="A1040" s="51">
        <v>1030</v>
      </c>
      <c r="B1040" s="52">
        <v>45303</v>
      </c>
      <c r="C1040" s="53">
        <v>0.36862</v>
      </c>
      <c r="D1040" s="53">
        <v>3.8937300000000001</v>
      </c>
      <c r="E1040" s="53">
        <v>-2.01044</v>
      </c>
      <c r="F1040" s="53">
        <v>6.4262800000000002</v>
      </c>
      <c r="G1040" s="53">
        <v>1.65029</v>
      </c>
      <c r="H1040" s="53">
        <v>12.830399999999999</v>
      </c>
      <c r="I1040" s="54">
        <f t="shared" si="402"/>
        <v>3.1156225148309904</v>
      </c>
      <c r="J1040" s="54">
        <f t="shared" si="402"/>
        <v>2.5101947771885356</v>
      </c>
      <c r="K1040" s="54">
        <f t="shared" si="402"/>
        <v>2.2066771140847803</v>
      </c>
      <c r="L1040" s="54">
        <f t="shared" si="402"/>
        <v>2.0708460046108406</v>
      </c>
      <c r="M1040" s="54">
        <f t="shared" si="402"/>
        <v>2.0271571480876167</v>
      </c>
      <c r="N1040" s="54">
        <f t="shared" si="402"/>
        <v>2.032935469217267</v>
      </c>
      <c r="O1040" s="54">
        <f t="shared" si="402"/>
        <v>2.0640025592931019</v>
      </c>
      <c r="P1040" s="54">
        <f t="shared" si="402"/>
        <v>2.1066444729629756</v>
      </c>
      <c r="Q1040" s="54">
        <f t="shared" si="402"/>
        <v>2.1531034904434816</v>
      </c>
      <c r="R1040" s="54">
        <f t="shared" si="402"/>
        <v>2.1990346657127979</v>
      </c>
      <c r="S1040" s="54">
        <f t="shared" si="403"/>
        <v>2.2420620050070013</v>
      </c>
      <c r="T1040" s="54">
        <f t="shared" si="403"/>
        <v>2.2809528982111758</v>
      </c>
      <c r="U1040" s="54">
        <f t="shared" si="403"/>
        <v>2.3151420758641583</v>
      </c>
      <c r="V1040" s="54">
        <f t="shared" si="403"/>
        <v>2.3444544779856451</v>
      </c>
      <c r="W1040" s="54">
        <f t="shared" si="403"/>
        <v>2.3689422150806787</v>
      </c>
      <c r="X1040" s="54">
        <f t="shared" si="403"/>
        <v>2.3887875787629924</v>
      </c>
      <c r="Y1040" s="54">
        <f t="shared" si="403"/>
        <v>2.4042447022572393</v>
      </c>
      <c r="Z1040" s="54">
        <f t="shared" si="403"/>
        <v>2.4156041155311598</v>
      </c>
      <c r="AA1040" s="54">
        <f t="shared" si="403"/>
        <v>2.4231710476026245</v>
      </c>
      <c r="AB1040" s="54">
        <f t="shared" si="403"/>
        <v>2.4272521049265183</v>
      </c>
      <c r="AC1040" s="54">
        <f t="shared" si="404"/>
        <v>2.428147131178557</v>
      </c>
      <c r="AD1040" s="54">
        <f t="shared" si="404"/>
        <v>2.426144320523357</v>
      </c>
      <c r="AE1040" s="54">
        <f t="shared" si="404"/>
        <v>2.4215174022763968</v>
      </c>
      <c r="AF1040" s="54">
        <f t="shared" si="404"/>
        <v>2.4145241597794964</v>
      </c>
      <c r="AG1040" s="54">
        <f t="shared" si="404"/>
        <v>2.40540581565672</v>
      </c>
      <c r="AH1040" s="54">
        <f t="shared" si="404"/>
        <v>2.3943869813451104</v>
      </c>
      <c r="AI1040" s="54">
        <f t="shared" si="404"/>
        <v>2.3816759725546679</v>
      </c>
      <c r="AJ1040" s="54">
        <f t="shared" si="404"/>
        <v>2.3674653584645022</v>
      </c>
      <c r="AK1040" s="54">
        <f t="shared" si="404"/>
        <v>2.351932655420137</v>
      </c>
      <c r="AL1040" s="54">
        <f t="shared" si="404"/>
        <v>2.3352411043005499</v>
      </c>
      <c r="AN1040" s="55">
        <f t="shared" si="405"/>
        <v>-1.1259999999999992E-2</v>
      </c>
      <c r="AO1040" s="55">
        <f t="shared" si="406"/>
        <v>6.1120000000000285E-2</v>
      </c>
      <c r="AP1040" s="55">
        <f t="shared" si="407"/>
        <v>0.41152999999999995</v>
      </c>
      <c r="AQ1040" s="55">
        <f t="shared" si="408"/>
        <v>-7.3739999999999917E-2</v>
      </c>
      <c r="AR1040" s="55">
        <f t="shared" si="409"/>
        <v>-0.26814999999999989</v>
      </c>
      <c r="AS1040" s="55">
        <f t="shared" si="410"/>
        <v>0.50420999999999871</v>
      </c>
    </row>
    <row r="1041" spans="1:45" ht="13.5" customHeight="1">
      <c r="A1041" s="51">
        <v>1031</v>
      </c>
      <c r="B1041" s="52">
        <v>45306</v>
      </c>
      <c r="C1041" s="53">
        <v>0.41094999999999998</v>
      </c>
      <c r="D1041" s="53">
        <v>3.85764</v>
      </c>
      <c r="E1041" s="53">
        <v>-1.97943</v>
      </c>
      <c r="F1041" s="53">
        <v>6.4421799999999996</v>
      </c>
      <c r="G1041" s="53">
        <v>1.5790900000000001</v>
      </c>
      <c r="H1041" s="53">
        <v>12.972770000000001</v>
      </c>
      <c r="I1041" s="54">
        <f t="shared" ref="I1041:R1050" si="411">IFERROR($C1041 + $D1041 * (1 - EXP(-I$9 / $G1041)) / (I$9 / $G1041)+ $E1041 * ((1 - EXP(-I$9 / $G1041)) / (I$9 / $G1041) - EXP(-I$9 / $G1041))+ $F1041 * ((1 - EXP(-I$9 / $H1041)) / (I$9 / $H1041) - EXP(-I$9 / $H1041)),"n.a")</f>
        <v>3.089062803320235</v>
      </c>
      <c r="J1041" s="54">
        <f t="shared" si="411"/>
        <v>2.4821816610781551</v>
      </c>
      <c r="K1041" s="54">
        <f t="shared" si="411"/>
        <v>2.1872133226213069</v>
      </c>
      <c r="L1041" s="54">
        <f t="shared" si="411"/>
        <v>2.0615356069531909</v>
      </c>
      <c r="M1041" s="54">
        <f t="shared" si="411"/>
        <v>2.026769667259718</v>
      </c>
      <c r="N1041" s="54">
        <f t="shared" si="411"/>
        <v>2.0396383067455215</v>
      </c>
      <c r="O1041" s="54">
        <f t="shared" si="411"/>
        <v>2.0761472208661882</v>
      </c>
      <c r="P1041" s="54">
        <f t="shared" si="411"/>
        <v>2.1229626758204709</v>
      </c>
      <c r="Q1041" s="54">
        <f t="shared" si="411"/>
        <v>2.1726880473663539</v>
      </c>
      <c r="R1041" s="54">
        <f t="shared" si="411"/>
        <v>2.2212603933637927</v>
      </c>
      <c r="S1041" s="54">
        <f t="shared" ref="S1041:AB1050" si="412">IFERROR($C1041 + $D1041 * (1 - EXP(-S$9 / $G1041)) / (S$9 / $G1041)+ $E1041 * ((1 - EXP(-S$9 / $G1041)) / (S$9 / $G1041) - EXP(-S$9 / $G1041))+ $F1041 * ((1 - EXP(-S$9 / $H1041)) / (S$9 / $H1041) - EXP(-S$9 / $H1041)),"n.a")</f>
        <v>2.2665049480016286</v>
      </c>
      <c r="T1041" s="54">
        <f t="shared" si="412"/>
        <v>2.3073254857475449</v>
      </c>
      <c r="U1041" s="54">
        <f t="shared" si="412"/>
        <v>2.3432461772178215</v>
      </c>
      <c r="V1041" s="54">
        <f t="shared" si="412"/>
        <v>2.3741492919960363</v>
      </c>
      <c r="W1041" s="54">
        <f t="shared" si="412"/>
        <v>2.4001230698435188</v>
      </c>
      <c r="X1041" s="54">
        <f t="shared" si="412"/>
        <v>2.4213722668712987</v>
      </c>
      <c r="Y1041" s="54">
        <f t="shared" si="412"/>
        <v>2.438164828253373</v>
      </c>
      <c r="Z1041" s="54">
        <f t="shared" si="412"/>
        <v>2.4507996975742152</v>
      </c>
      <c r="AA1041" s="54">
        <f t="shared" si="412"/>
        <v>2.4595871982453756</v>
      </c>
      <c r="AB1041" s="54">
        <f t="shared" si="412"/>
        <v>2.4648370256423249</v>
      </c>
      <c r="AC1041" s="54">
        <f t="shared" ref="AC1041:AL1050" si="413">IFERROR($C1041 + $D1041 * (1 - EXP(-AC$9 / $G1041)) / (AC$9 / $G1041)+ $E1041 * ((1 - EXP(-AC$9 / $G1041)) / (AC$9 / $G1041) - EXP(-AC$9 / $G1041))+ $F1041 * ((1 - EXP(-AC$9 / $H1041)) / (AC$9 / $H1041) - EXP(-AC$9 / $H1041)),"n.a")</f>
        <v>2.4668509303404571</v>
      </c>
      <c r="AD1041" s="54">
        <f t="shared" si="413"/>
        <v>2.4659183439604742</v>
      </c>
      <c r="AE1041" s="54">
        <f t="shared" si="413"/>
        <v>2.4623138804441451</v>
      </c>
      <c r="AF1041" s="54">
        <f t="shared" si="413"/>
        <v>2.4562960483425962</v>
      </c>
      <c r="AG1041" s="54">
        <f t="shared" si="413"/>
        <v>2.4481067520698097</v>
      </c>
      <c r="AH1041" s="54">
        <f t="shared" si="413"/>
        <v>2.4379713087613082</v>
      </c>
      <c r="AI1041" s="54">
        <f t="shared" si="413"/>
        <v>2.426098800457424</v>
      </c>
      <c r="AJ1041" s="54">
        <f t="shared" si="413"/>
        <v>2.4126826408118731</v>
      </c>
      <c r="AK1041" s="54">
        <f t="shared" si="413"/>
        <v>2.3979012743169021</v>
      </c>
      <c r="AL1041" s="54">
        <f t="shared" si="413"/>
        <v>2.3819189518278288</v>
      </c>
      <c r="AN1041" s="55">
        <f t="shared" si="405"/>
        <v>4.2329999999999979E-2</v>
      </c>
      <c r="AO1041" s="55">
        <f t="shared" si="406"/>
        <v>-3.6090000000000177E-2</v>
      </c>
      <c r="AP1041" s="55">
        <f t="shared" si="407"/>
        <v>3.1009999999999982E-2</v>
      </c>
      <c r="AQ1041" s="55">
        <f t="shared" si="408"/>
        <v>1.5899999999999359E-2</v>
      </c>
      <c r="AR1041" s="55">
        <f t="shared" si="409"/>
        <v>-7.119999999999993E-2</v>
      </c>
      <c r="AS1041" s="55">
        <f t="shared" si="410"/>
        <v>0.14237000000000144</v>
      </c>
    </row>
    <row r="1042" spans="1:45" ht="13.5" customHeight="1">
      <c r="A1042" s="51">
        <v>1032</v>
      </c>
      <c r="B1042" s="52">
        <v>45307</v>
      </c>
      <c r="C1042" s="53">
        <v>0.41410000000000002</v>
      </c>
      <c r="D1042" s="53">
        <v>3.8789099999999999</v>
      </c>
      <c r="E1042" s="53">
        <v>-1.78538</v>
      </c>
      <c r="F1042" s="53">
        <v>6.40822</v>
      </c>
      <c r="G1042" s="53">
        <v>1.5292399999999999</v>
      </c>
      <c r="H1042" s="53">
        <v>12.90756</v>
      </c>
      <c r="I1042" s="54">
        <f t="shared" si="411"/>
        <v>3.1149961351826745</v>
      </c>
      <c r="J1042" s="54">
        <f t="shared" si="411"/>
        <v>2.5128244673366815</v>
      </c>
      <c r="K1042" s="54">
        <f t="shared" si="411"/>
        <v>2.2210358669977612</v>
      </c>
      <c r="L1042" s="54">
        <f t="shared" si="411"/>
        <v>2.0962908435266581</v>
      </c>
      <c r="M1042" s="54">
        <f t="shared" si="411"/>
        <v>2.0607014445892444</v>
      </c>
      <c r="N1042" s="54">
        <f t="shared" si="411"/>
        <v>2.0716615561868661</v>
      </c>
      <c r="O1042" s="54">
        <f t="shared" si="411"/>
        <v>2.1057156247836795</v>
      </c>
      <c r="P1042" s="54">
        <f t="shared" si="411"/>
        <v>2.1498881499166589</v>
      </c>
      <c r="Q1042" s="54">
        <f t="shared" si="411"/>
        <v>2.1969934314959012</v>
      </c>
      <c r="R1042" s="54">
        <f t="shared" si="411"/>
        <v>2.2430786693148601</v>
      </c>
      <c r="S1042" s="54">
        <f t="shared" si="412"/>
        <v>2.2860170193842628</v>
      </c>
      <c r="T1042" s="54">
        <f t="shared" si="412"/>
        <v>2.3247248192662191</v>
      </c>
      <c r="U1042" s="54">
        <f t="shared" si="412"/>
        <v>2.3587204457179602</v>
      </c>
      <c r="V1042" s="54">
        <f t="shared" si="412"/>
        <v>2.3878720528674275</v>
      </c>
      <c r="W1042" s="54">
        <f t="shared" si="412"/>
        <v>2.4122509950264779</v>
      </c>
      <c r="X1042" s="54">
        <f t="shared" si="412"/>
        <v>2.4320452171225533</v>
      </c>
      <c r="Y1042" s="54">
        <f t="shared" si="412"/>
        <v>2.4475072223587588</v>
      </c>
      <c r="Z1042" s="54">
        <f t="shared" si="412"/>
        <v>2.4589223374402995</v>
      </c>
      <c r="AA1042" s="54">
        <f t="shared" si="412"/>
        <v>2.4665891260308621</v>
      </c>
      <c r="AB1042" s="54">
        <f t="shared" si="412"/>
        <v>2.4708072212421093</v>
      </c>
      <c r="AC1042" s="54">
        <f t="shared" si="413"/>
        <v>2.4718697810535399</v>
      </c>
      <c r="AD1042" s="54">
        <f t="shared" si="413"/>
        <v>2.4700588796926355</v>
      </c>
      <c r="AE1042" s="54">
        <f t="shared" si="413"/>
        <v>2.4656427952977271</v>
      </c>
      <c r="AF1042" s="54">
        <f t="shared" si="413"/>
        <v>2.4588745391292401</v>
      </c>
      <c r="AG1042" s="54">
        <f t="shared" si="413"/>
        <v>2.4499912052175072</v>
      </c>
      <c r="AH1042" s="54">
        <f t="shared" si="413"/>
        <v>2.4392138641719043</v>
      </c>
      <c r="AI1042" s="54">
        <f t="shared" si="413"/>
        <v>2.4267478166325112</v>
      </c>
      <c r="AJ1042" s="54">
        <f t="shared" si="413"/>
        <v>2.4127830812260971</v>
      </c>
      <c r="AK1042" s="54">
        <f t="shared" si="413"/>
        <v>2.3974950311057825</v>
      </c>
      <c r="AL1042" s="54">
        <f t="shared" si="413"/>
        <v>2.381045119546418</v>
      </c>
      <c r="AN1042" s="55">
        <f t="shared" si="405"/>
        <v>3.1500000000000417E-3</v>
      </c>
      <c r="AO1042" s="55">
        <f t="shared" si="406"/>
        <v>2.12699999999999E-2</v>
      </c>
      <c r="AP1042" s="55">
        <f t="shared" si="407"/>
        <v>0.19405000000000006</v>
      </c>
      <c r="AQ1042" s="55">
        <f t="shared" si="408"/>
        <v>-3.3959999999999546E-2</v>
      </c>
      <c r="AR1042" s="55">
        <f t="shared" si="409"/>
        <v>-4.9850000000000172E-2</v>
      </c>
      <c r="AS1042" s="55">
        <f t="shared" si="410"/>
        <v>-6.5210000000000434E-2</v>
      </c>
    </row>
    <row r="1043" spans="1:45" ht="13.5" customHeight="1">
      <c r="A1043" s="51">
        <v>1033</v>
      </c>
      <c r="B1043" s="52">
        <v>45308</v>
      </c>
      <c r="C1043" s="53">
        <v>0.43914999999999998</v>
      </c>
      <c r="D1043" s="53">
        <v>3.9074200000000001</v>
      </c>
      <c r="E1043" s="53">
        <v>-1.5480499999999999</v>
      </c>
      <c r="F1043" s="53">
        <v>6.3720600000000003</v>
      </c>
      <c r="G1043" s="53">
        <v>1.46295</v>
      </c>
      <c r="H1043" s="53">
        <v>12.986599999999999</v>
      </c>
      <c r="I1043" s="54">
        <f t="shared" si="411"/>
        <v>3.1629113069813117</v>
      </c>
      <c r="J1043" s="54">
        <f t="shared" si="411"/>
        <v>2.5627477232265403</v>
      </c>
      <c r="K1043" s="54">
        <f t="shared" si="411"/>
        <v>2.2727274323551159</v>
      </c>
      <c r="L1043" s="54">
        <f t="shared" si="411"/>
        <v>2.1478591287043325</v>
      </c>
      <c r="M1043" s="54">
        <f t="shared" si="411"/>
        <v>2.1105491633452473</v>
      </c>
      <c r="N1043" s="54">
        <f t="shared" si="411"/>
        <v>2.1188649577069607</v>
      </c>
      <c r="O1043" s="54">
        <f t="shared" si="411"/>
        <v>2.1499183189722442</v>
      </c>
      <c r="P1043" s="54">
        <f t="shared" si="411"/>
        <v>2.1911040663813113</v>
      </c>
      <c r="Q1043" s="54">
        <f t="shared" si="411"/>
        <v>2.2354408610010355</v>
      </c>
      <c r="R1043" s="54">
        <f t="shared" si="411"/>
        <v>2.2790677957600582</v>
      </c>
      <c r="S1043" s="54">
        <f t="shared" si="412"/>
        <v>2.3198825650685455</v>
      </c>
      <c r="T1043" s="54">
        <f t="shared" si="412"/>
        <v>2.3567897899130021</v>
      </c>
      <c r="U1043" s="54">
        <f t="shared" si="412"/>
        <v>2.3892791234140982</v>
      </c>
      <c r="V1043" s="54">
        <f t="shared" si="412"/>
        <v>2.4171839842052107</v>
      </c>
      <c r="W1043" s="54">
        <f t="shared" si="412"/>
        <v>2.440540778228848</v>
      </c>
      <c r="X1043" s="54">
        <f t="shared" si="412"/>
        <v>2.4595050355864032</v>
      </c>
      <c r="Y1043" s="54">
        <f t="shared" si="412"/>
        <v>2.4743004363867573</v>
      </c>
      <c r="Z1043" s="54">
        <f t="shared" si="412"/>
        <v>2.4851872604518532</v>
      </c>
      <c r="AA1043" s="54">
        <f t="shared" si="412"/>
        <v>2.4924425734284754</v>
      </c>
      <c r="AB1043" s="54">
        <f t="shared" si="412"/>
        <v>2.4963476692153534</v>
      </c>
      <c r="AC1043" s="54">
        <f t="shared" si="413"/>
        <v>2.4971800991713531</v>
      </c>
      <c r="AD1043" s="54">
        <f t="shared" si="413"/>
        <v>2.4952086600404857</v>
      </c>
      <c r="AE1043" s="54">
        <f t="shared" si="413"/>
        <v>2.4906903240974967</v>
      </c>
      <c r="AF1043" s="54">
        <f t="shared" si="413"/>
        <v>2.4838684621426754</v>
      </c>
      <c r="AG1043" s="54">
        <f t="shared" si="413"/>
        <v>2.4749719354544242</v>
      </c>
      <c r="AH1043" s="54">
        <f t="shared" si="413"/>
        <v>2.4642147745134872</v>
      </c>
      <c r="AI1043" s="54">
        <f t="shared" si="413"/>
        <v>2.4517962533898627</v>
      </c>
      <c r="AJ1043" s="54">
        <f t="shared" si="413"/>
        <v>2.4379012284793742</v>
      </c>
      <c r="AK1043" s="54">
        <f t="shared" si="413"/>
        <v>2.4227006503140913</v>
      </c>
      <c r="AL1043" s="54">
        <f t="shared" si="413"/>
        <v>2.4063521844567703</v>
      </c>
      <c r="AN1043" s="55">
        <f t="shared" si="405"/>
        <v>2.5049999999999961E-2</v>
      </c>
      <c r="AO1043" s="55">
        <f t="shared" si="406"/>
        <v>2.8510000000000257E-2</v>
      </c>
      <c r="AP1043" s="55">
        <f t="shared" si="407"/>
        <v>0.23733000000000004</v>
      </c>
      <c r="AQ1043" s="55">
        <f t="shared" si="408"/>
        <v>-3.6159999999999748E-2</v>
      </c>
      <c r="AR1043" s="55">
        <f t="shared" si="409"/>
        <v>-6.628999999999996E-2</v>
      </c>
      <c r="AS1043" s="55">
        <f t="shared" si="410"/>
        <v>7.9039999999999111E-2</v>
      </c>
    </row>
    <row r="1044" spans="1:45" ht="13.5" customHeight="1">
      <c r="A1044" s="51">
        <v>1034</v>
      </c>
      <c r="B1044" s="52">
        <v>45309</v>
      </c>
      <c r="C1044" s="53">
        <v>0.46815000000000001</v>
      </c>
      <c r="D1044" s="53">
        <v>3.8635199999999998</v>
      </c>
      <c r="E1044" s="53">
        <v>-1.1091899999999999</v>
      </c>
      <c r="F1044" s="53">
        <v>6.3341700000000003</v>
      </c>
      <c r="G1044" s="53">
        <v>1.3690800000000001</v>
      </c>
      <c r="H1044" s="53">
        <v>13.072369999999999</v>
      </c>
      <c r="I1044" s="54">
        <f t="shared" si="411"/>
        <v>3.1871475109727077</v>
      </c>
      <c r="J1044" s="54">
        <f t="shared" si="411"/>
        <v>2.6113218796658102</v>
      </c>
      <c r="K1044" s="54">
        <f t="shared" si="411"/>
        <v>2.3332294175788229</v>
      </c>
      <c r="L1044" s="54">
        <f t="shared" si="411"/>
        <v>2.2121876934772136</v>
      </c>
      <c r="M1044" s="54">
        <f t="shared" si="411"/>
        <v>2.1741396467816076</v>
      </c>
      <c r="N1044" s="54">
        <f t="shared" si="411"/>
        <v>2.1794983552147666</v>
      </c>
      <c r="O1044" s="54">
        <f t="shared" si="411"/>
        <v>2.2067602333577323</v>
      </c>
      <c r="P1044" s="54">
        <f t="shared" si="411"/>
        <v>2.2440642886538296</v>
      </c>
      <c r="Q1044" s="54">
        <f t="shared" si="411"/>
        <v>2.2847880167035988</v>
      </c>
      <c r="R1044" s="54">
        <f t="shared" si="411"/>
        <v>2.3252140238176118</v>
      </c>
      <c r="S1044" s="54">
        <f t="shared" si="412"/>
        <v>2.3632714192920599</v>
      </c>
      <c r="T1044" s="54">
        <f t="shared" si="412"/>
        <v>2.3978428885095253</v>
      </c>
      <c r="U1044" s="54">
        <f t="shared" si="412"/>
        <v>2.4283744285556841</v>
      </c>
      <c r="V1044" s="54">
        <f t="shared" si="412"/>
        <v>2.4546501229376787</v>
      </c>
      <c r="W1044" s="54">
        <f t="shared" si="412"/>
        <v>2.4766588612196481</v>
      </c>
      <c r="X1044" s="54">
        <f t="shared" si="412"/>
        <v>2.4945135043447975</v>
      </c>
      <c r="Y1044" s="54">
        <f t="shared" si="412"/>
        <v>2.5084007263603878</v>
      </c>
      <c r="Z1044" s="54">
        <f t="shared" si="412"/>
        <v>2.5185492692474649</v>
      </c>
      <c r="AA1044" s="54">
        <f t="shared" si="412"/>
        <v>2.5252095368245158</v>
      </c>
      <c r="AB1044" s="54">
        <f t="shared" si="412"/>
        <v>2.5286403440920688</v>
      </c>
      <c r="AC1044" s="54">
        <f t="shared" si="413"/>
        <v>2.5291002841224142</v>
      </c>
      <c r="AD1044" s="54">
        <f t="shared" si="413"/>
        <v>2.5268421338462854</v>
      </c>
      <c r="AE1044" s="54">
        <f t="shared" si="413"/>
        <v>2.5221092929208919</v>
      </c>
      <c r="AF1044" s="54">
        <f t="shared" si="413"/>
        <v>2.5151336003878955</v>
      </c>
      <c r="AG1044" s="54">
        <f t="shared" si="413"/>
        <v>2.5061340935031997</v>
      </c>
      <c r="AH1044" s="54">
        <f t="shared" si="413"/>
        <v>2.4953164139608335</v>
      </c>
      <c r="AI1044" s="54">
        <f t="shared" si="413"/>
        <v>2.4828726589686512</v>
      </c>
      <c r="AJ1044" s="54">
        <f t="shared" si="413"/>
        <v>2.468981536221738</v>
      </c>
      <c r="AK1044" s="54">
        <f t="shared" si="413"/>
        <v>2.4538087236678203</v>
      </c>
      <c r="AL1044" s="54">
        <f t="shared" si="413"/>
        <v>2.4375073638383551</v>
      </c>
      <c r="AN1044" s="55">
        <f t="shared" si="405"/>
        <v>2.9000000000000026E-2</v>
      </c>
      <c r="AO1044" s="55">
        <f t="shared" si="406"/>
        <v>-4.3900000000000272E-2</v>
      </c>
      <c r="AP1044" s="55">
        <f t="shared" si="407"/>
        <v>0.43886000000000003</v>
      </c>
      <c r="AQ1044" s="55">
        <f t="shared" si="408"/>
        <v>-3.7889999999999979E-2</v>
      </c>
      <c r="AR1044" s="55">
        <f t="shared" si="409"/>
        <v>-9.3869999999999898E-2</v>
      </c>
      <c r="AS1044" s="55">
        <f t="shared" si="410"/>
        <v>8.5770000000000124E-2</v>
      </c>
    </row>
    <row r="1045" spans="1:45" ht="13.5" customHeight="1">
      <c r="A1045" s="51">
        <v>1035</v>
      </c>
      <c r="B1045" s="52">
        <v>45310</v>
      </c>
      <c r="C1045" s="53">
        <v>0.48139999999999999</v>
      </c>
      <c r="D1045" s="53">
        <v>3.8373699999999999</v>
      </c>
      <c r="E1045" s="53">
        <v>-1.20587</v>
      </c>
      <c r="F1045" s="53">
        <v>6.3424100000000001</v>
      </c>
      <c r="G1045" s="53">
        <v>1.40377</v>
      </c>
      <c r="H1045" s="53">
        <v>12.97232</v>
      </c>
      <c r="I1045" s="54">
        <f t="shared" si="411"/>
        <v>3.1872805196034397</v>
      </c>
      <c r="J1045" s="54">
        <f t="shared" si="411"/>
        <v>2.6156256574451673</v>
      </c>
      <c r="K1045" s="54">
        <f t="shared" si="411"/>
        <v>2.3392737116250917</v>
      </c>
      <c r="L1045" s="54">
        <f t="shared" si="411"/>
        <v>2.2195227830457283</v>
      </c>
      <c r="M1045" s="54">
        <f t="shared" si="411"/>
        <v>2.1827628468994797</v>
      </c>
      <c r="N1045" s="54">
        <f t="shared" si="411"/>
        <v>2.1894038153248463</v>
      </c>
      <c r="O1045" s="54">
        <f t="shared" si="411"/>
        <v>2.2178559529967861</v>
      </c>
      <c r="P1045" s="54">
        <f t="shared" si="411"/>
        <v>2.2561924672042908</v>
      </c>
      <c r="Q1045" s="54">
        <f t="shared" si="411"/>
        <v>2.2977606203090613</v>
      </c>
      <c r="R1045" s="54">
        <f t="shared" si="411"/>
        <v>2.3388397609365601</v>
      </c>
      <c r="S1045" s="54">
        <f t="shared" si="412"/>
        <v>2.3773714781938047</v>
      </c>
      <c r="T1045" s="54">
        <f t="shared" si="412"/>
        <v>2.4122582773419268</v>
      </c>
      <c r="U1045" s="54">
        <f t="shared" si="412"/>
        <v>2.442968162978131</v>
      </c>
      <c r="V1045" s="54">
        <f t="shared" si="412"/>
        <v>2.4693066481956931</v>
      </c>
      <c r="W1045" s="54">
        <f t="shared" si="412"/>
        <v>2.4912821955562352</v>
      </c>
      <c r="X1045" s="54">
        <f t="shared" si="412"/>
        <v>2.5090249383243122</v>
      </c>
      <c r="Y1045" s="54">
        <f t="shared" si="412"/>
        <v>2.5227365045799539</v>
      </c>
      <c r="Z1045" s="54">
        <f t="shared" si="412"/>
        <v>2.5326584474861704</v>
      </c>
      <c r="AA1045" s="54">
        <f t="shared" si="412"/>
        <v>2.5390520835579515</v>
      </c>
      <c r="AB1045" s="54">
        <f t="shared" si="412"/>
        <v>2.5421854942766906</v>
      </c>
      <c r="AC1045" s="54">
        <f t="shared" si="413"/>
        <v>2.5423251263639366</v>
      </c>
      <c r="AD1045" s="54">
        <f t="shared" si="413"/>
        <v>2.5397304027623546</v>
      </c>
      <c r="AE1045" s="54">
        <f t="shared" si="413"/>
        <v>2.5346503374987508</v>
      </c>
      <c r="AF1045" s="54">
        <f t="shared" si="413"/>
        <v>2.5273215016252357</v>
      </c>
      <c r="AG1045" s="54">
        <f t="shared" si="413"/>
        <v>2.5179669082370921</v>
      </c>
      <c r="AH1045" s="54">
        <f t="shared" si="413"/>
        <v>2.506795525453323</v>
      </c>
      <c r="AI1045" s="54">
        <f t="shared" si="413"/>
        <v>2.4940022180958401</v>
      </c>
      <c r="AJ1045" s="54">
        <f t="shared" si="413"/>
        <v>2.479767979883901</v>
      </c>
      <c r="AK1045" s="54">
        <f t="shared" si="413"/>
        <v>2.4642603593151691</v>
      </c>
      <c r="AL1045" s="54">
        <f t="shared" si="413"/>
        <v>2.4476340108548817</v>
      </c>
      <c r="AN1045" s="55">
        <f t="shared" si="405"/>
        <v>1.3249999999999984E-2</v>
      </c>
      <c r="AO1045" s="55">
        <f t="shared" si="406"/>
        <v>-2.6149999999999896E-2</v>
      </c>
      <c r="AP1045" s="55">
        <f t="shared" si="407"/>
        <v>-9.6680000000000099E-2</v>
      </c>
      <c r="AQ1045" s="55">
        <f t="shared" si="408"/>
        <v>8.239999999999803E-3</v>
      </c>
      <c r="AR1045" s="55">
        <f t="shared" si="409"/>
        <v>3.4689999999999888E-2</v>
      </c>
      <c r="AS1045" s="55">
        <f t="shared" si="410"/>
        <v>-0.10004999999999953</v>
      </c>
    </row>
    <row r="1046" spans="1:45" ht="13.5" customHeight="1">
      <c r="A1046" s="51">
        <v>1036</v>
      </c>
      <c r="B1046" s="52">
        <v>45313</v>
      </c>
      <c r="C1046" s="53">
        <v>0.44827</v>
      </c>
      <c r="D1046" s="53">
        <v>3.8696299999999999</v>
      </c>
      <c r="E1046" s="53">
        <v>-1.3343400000000001</v>
      </c>
      <c r="F1046" s="53">
        <v>6.3353299999999999</v>
      </c>
      <c r="G1046" s="53">
        <v>1.4759800000000001</v>
      </c>
      <c r="H1046" s="53">
        <v>13.01033</v>
      </c>
      <c r="I1046" s="54">
        <f t="shared" si="411"/>
        <v>3.1988427246512963</v>
      </c>
      <c r="J1046" s="54">
        <f t="shared" si="411"/>
        <v>2.6206633929933991</v>
      </c>
      <c r="K1046" s="54">
        <f t="shared" si="411"/>
        <v>2.3342880397577037</v>
      </c>
      <c r="L1046" s="54">
        <f t="shared" si="411"/>
        <v>2.2058347207883955</v>
      </c>
      <c r="M1046" s="54">
        <f t="shared" si="411"/>
        <v>2.1626332933740473</v>
      </c>
      <c r="N1046" s="54">
        <f t="shared" si="411"/>
        <v>2.1648157779369384</v>
      </c>
      <c r="O1046" s="54">
        <f t="shared" si="411"/>
        <v>2.1902693899741745</v>
      </c>
      <c r="P1046" s="54">
        <f t="shared" si="411"/>
        <v>2.2266057081868573</v>
      </c>
      <c r="Q1046" s="54">
        <f t="shared" si="411"/>
        <v>2.266834754790219</v>
      </c>
      <c r="R1046" s="54">
        <f t="shared" si="411"/>
        <v>2.3070089681996477</v>
      </c>
      <c r="S1046" s="54">
        <f t="shared" si="412"/>
        <v>2.3449232578704717</v>
      </c>
      <c r="T1046" s="54">
        <f t="shared" si="412"/>
        <v>2.3793868682240378</v>
      </c>
      <c r="U1046" s="54">
        <f t="shared" si="412"/>
        <v>2.4098085045927231</v>
      </c>
      <c r="V1046" s="54">
        <f t="shared" si="412"/>
        <v>2.435955460446166</v>
      </c>
      <c r="W1046" s="54">
        <f t="shared" si="412"/>
        <v>2.4578109446283829</v>
      </c>
      <c r="X1046" s="54">
        <f t="shared" si="412"/>
        <v>2.4754878363222685</v>
      </c>
      <c r="Y1046" s="54">
        <f t="shared" si="412"/>
        <v>2.489175515226568</v>
      </c>
      <c r="Z1046" s="54">
        <f t="shared" si="412"/>
        <v>2.4991064958169744</v>
      </c>
      <c r="AA1046" s="54">
        <f t="shared" si="412"/>
        <v>2.5055351837096942</v>
      </c>
      <c r="AB1046" s="54">
        <f t="shared" si="412"/>
        <v>2.5087242169365869</v>
      </c>
      <c r="AC1046" s="54">
        <f t="shared" si="413"/>
        <v>2.5089356541976482</v>
      </c>
      <c r="AD1046" s="54">
        <f t="shared" si="413"/>
        <v>2.5064253208056591</v>
      </c>
      <c r="AE1046" s="54">
        <f t="shared" si="413"/>
        <v>2.5014392465794284</v>
      </c>
      <c r="AF1046" s="54">
        <f t="shared" si="413"/>
        <v>2.494211508628525</v>
      </c>
      <c r="AG1046" s="54">
        <f t="shared" si="413"/>
        <v>2.4849630270015126</v>
      </c>
      <c r="AH1046" s="54">
        <f t="shared" si="413"/>
        <v>2.4739010102373631</v>
      </c>
      <c r="AI1046" s="54">
        <f t="shared" si="413"/>
        <v>2.4612188444210483</v>
      </c>
      <c r="AJ1046" s="54">
        <f t="shared" si="413"/>
        <v>2.4470962831563199</v>
      </c>
      <c r="AK1046" s="54">
        <f t="shared" si="413"/>
        <v>2.4316998388255606</v>
      </c>
      <c r="AL1046" s="54">
        <f t="shared" si="413"/>
        <v>2.4151833049128006</v>
      </c>
      <c r="AN1046" s="55">
        <f t="shared" si="405"/>
        <v>-3.3129999999999993E-2</v>
      </c>
      <c r="AO1046" s="55">
        <f t="shared" si="406"/>
        <v>3.2259999999999955E-2</v>
      </c>
      <c r="AP1046" s="55">
        <f t="shared" si="407"/>
        <v>-0.12847000000000008</v>
      </c>
      <c r="AQ1046" s="55">
        <f t="shared" si="408"/>
        <v>-7.0800000000001972E-3</v>
      </c>
      <c r="AR1046" s="55">
        <f t="shared" si="409"/>
        <v>7.2210000000000107E-2</v>
      </c>
      <c r="AS1046" s="55">
        <f t="shared" si="410"/>
        <v>3.8009999999999877E-2</v>
      </c>
    </row>
    <row r="1047" spans="1:45" ht="13.5" customHeight="1">
      <c r="A1047" s="51">
        <v>1037</v>
      </c>
      <c r="B1047" s="52">
        <v>45314</v>
      </c>
      <c r="C1047" s="53">
        <v>0.47567999999999999</v>
      </c>
      <c r="D1047" s="53">
        <v>3.8527900000000002</v>
      </c>
      <c r="E1047" s="53">
        <v>-1.4274199999999999</v>
      </c>
      <c r="F1047" s="53">
        <v>6.3612399999999996</v>
      </c>
      <c r="G1047" s="53">
        <v>1.48533</v>
      </c>
      <c r="H1047" s="53">
        <v>13.001049999999999</v>
      </c>
      <c r="I1047" s="54">
        <f t="shared" si="411"/>
        <v>3.2012262051688096</v>
      </c>
      <c r="J1047" s="54">
        <f t="shared" si="411"/>
        <v>2.6215564423530608</v>
      </c>
      <c r="K1047" s="54">
        <f t="shared" si="411"/>
        <v>2.3367945141895436</v>
      </c>
      <c r="L1047" s="54">
        <f t="shared" si="411"/>
        <v>2.2111811283583154</v>
      </c>
      <c r="M1047" s="54">
        <f t="shared" si="411"/>
        <v>2.1711135601292573</v>
      </c>
      <c r="N1047" s="54">
        <f t="shared" si="411"/>
        <v>2.1762951824519288</v>
      </c>
      <c r="O1047" s="54">
        <f t="shared" si="411"/>
        <v>2.2044434936686366</v>
      </c>
      <c r="P1047" s="54">
        <f t="shared" si="411"/>
        <v>2.2431269041421564</v>
      </c>
      <c r="Q1047" s="54">
        <f t="shared" si="411"/>
        <v>2.2853694290524347</v>
      </c>
      <c r="R1047" s="54">
        <f t="shared" si="411"/>
        <v>2.3272596186206904</v>
      </c>
      <c r="S1047" s="54">
        <f t="shared" si="412"/>
        <v>2.3666338121215422</v>
      </c>
      <c r="T1047" s="54">
        <f t="shared" si="412"/>
        <v>2.4023406036964539</v>
      </c>
      <c r="U1047" s="54">
        <f t="shared" si="412"/>
        <v>2.4338232334724674</v>
      </c>
      <c r="V1047" s="54">
        <f t="shared" si="412"/>
        <v>2.4608781657861956</v>
      </c>
      <c r="W1047" s="54">
        <f t="shared" si="412"/>
        <v>2.4835127974050426</v>
      </c>
      <c r="X1047" s="54">
        <f t="shared" si="412"/>
        <v>2.5018599127912666</v>
      </c>
      <c r="Y1047" s="54">
        <f t="shared" si="412"/>
        <v>2.5161252552949596</v>
      </c>
      <c r="Z1047" s="54">
        <f t="shared" si="412"/>
        <v>2.5265548299674854</v>
      </c>
      <c r="AA1047" s="54">
        <f t="shared" si="412"/>
        <v>2.5334142215022197</v>
      </c>
      <c r="AB1047" s="54">
        <f t="shared" si="412"/>
        <v>2.5369753903129975</v>
      </c>
      <c r="AC1047" s="54">
        <f t="shared" si="413"/>
        <v>2.5375082222443699</v>
      </c>
      <c r="AD1047" s="54">
        <f t="shared" si="413"/>
        <v>2.5352751593282283</v>
      </c>
      <c r="AE1047" s="54">
        <f t="shared" si="413"/>
        <v>2.5305278616050573</v>
      </c>
      <c r="AF1047" s="54">
        <f t="shared" si="413"/>
        <v>2.5235052263166198</v>
      </c>
      <c r="AG1047" s="54">
        <f t="shared" si="413"/>
        <v>2.5144323231826844</v>
      </c>
      <c r="AH1047" s="54">
        <f t="shared" si="413"/>
        <v>2.5035199511858863</v>
      </c>
      <c r="AI1047" s="54">
        <f t="shared" si="413"/>
        <v>2.4909646169080606</v>
      </c>
      <c r="AJ1047" s="54">
        <f t="shared" si="413"/>
        <v>2.4769487967429042</v>
      </c>
      <c r="AK1047" s="54">
        <f t="shared" si="413"/>
        <v>2.4616413870903839</v>
      </c>
      <c r="AL1047" s="54">
        <f t="shared" si="413"/>
        <v>2.4451982751528849</v>
      </c>
      <c r="AN1047" s="55">
        <f t="shared" si="405"/>
        <v>2.740999999999999E-2</v>
      </c>
      <c r="AO1047" s="55">
        <f t="shared" si="406"/>
        <v>-1.6839999999999744E-2</v>
      </c>
      <c r="AP1047" s="55">
        <f t="shared" si="407"/>
        <v>-9.307999999999983E-2</v>
      </c>
      <c r="AQ1047" s="55">
        <f t="shared" si="408"/>
        <v>2.5909999999999656E-2</v>
      </c>
      <c r="AR1047" s="55">
        <f t="shared" si="409"/>
        <v>9.3499999999999694E-3</v>
      </c>
      <c r="AS1047" s="55">
        <f t="shared" si="410"/>
        <v>-9.280000000000399E-3</v>
      </c>
    </row>
    <row r="1048" spans="1:45" ht="13.5" customHeight="1">
      <c r="A1048" s="51">
        <v>1038</v>
      </c>
      <c r="B1048" s="52">
        <v>45315</v>
      </c>
      <c r="C1048" s="53">
        <v>0.50648000000000004</v>
      </c>
      <c r="D1048" s="53">
        <v>3.8083200000000001</v>
      </c>
      <c r="E1048" s="53">
        <v>-1.62982</v>
      </c>
      <c r="F1048" s="53">
        <v>6.38605</v>
      </c>
      <c r="G1048" s="53">
        <v>1.54942</v>
      </c>
      <c r="H1048" s="53">
        <v>13.01773</v>
      </c>
      <c r="I1048" s="54">
        <f t="shared" si="411"/>
        <v>3.1994897054494258</v>
      </c>
      <c r="J1048" s="54">
        <f t="shared" si="411"/>
        <v>2.6213639355240326</v>
      </c>
      <c r="K1048" s="54">
        <f t="shared" si="411"/>
        <v>2.3364101074271106</v>
      </c>
      <c r="L1048" s="54">
        <f t="shared" si="411"/>
        <v>2.2113169858635278</v>
      </c>
      <c r="M1048" s="54">
        <f t="shared" si="411"/>
        <v>2.1727661882571567</v>
      </c>
      <c r="N1048" s="54">
        <f t="shared" si="411"/>
        <v>2.1801481693336298</v>
      </c>
      <c r="O1048" s="54">
        <f t="shared" si="411"/>
        <v>2.2108153804861441</v>
      </c>
      <c r="P1048" s="54">
        <f t="shared" si="411"/>
        <v>2.2520678887970549</v>
      </c>
      <c r="Q1048" s="54">
        <f t="shared" si="411"/>
        <v>2.2967688796101537</v>
      </c>
      <c r="R1048" s="54">
        <f t="shared" si="411"/>
        <v>2.3409267886043144</v>
      </c>
      <c r="S1048" s="54">
        <f t="shared" si="412"/>
        <v>2.382349214209889</v>
      </c>
      <c r="T1048" s="54">
        <f t="shared" si="412"/>
        <v>2.4198850920460195</v>
      </c>
      <c r="U1048" s="54">
        <f t="shared" si="412"/>
        <v>2.4529925093941034</v>
      </c>
      <c r="V1048" s="54">
        <f t="shared" si="412"/>
        <v>2.4814886226773254</v>
      </c>
      <c r="W1048" s="54">
        <f t="shared" si="412"/>
        <v>2.505402636246032</v>
      </c>
      <c r="X1048" s="54">
        <f t="shared" si="412"/>
        <v>2.5248879244896174</v>
      </c>
      <c r="Y1048" s="54">
        <f t="shared" si="412"/>
        <v>2.5401686344139187</v>
      </c>
      <c r="Z1048" s="54">
        <f t="shared" si="412"/>
        <v>2.5515067452683162</v>
      </c>
      <c r="AA1048" s="54">
        <f t="shared" si="412"/>
        <v>2.5591814959190673</v>
      </c>
      <c r="AB1048" s="54">
        <f t="shared" si="412"/>
        <v>2.5634764370136245</v>
      </c>
      <c r="AC1048" s="54">
        <f t="shared" si="413"/>
        <v>2.5646712763340211</v>
      </c>
      <c r="AD1048" s="54">
        <f t="shared" si="413"/>
        <v>2.5630367935647151</v>
      </c>
      <c r="AE1048" s="54">
        <f t="shared" si="413"/>
        <v>2.5588317534646277</v>
      </c>
      <c r="AF1048" s="54">
        <f t="shared" si="413"/>
        <v>2.5523011380956611</v>
      </c>
      <c r="AG1048" s="54">
        <f t="shared" si="413"/>
        <v>2.543675258377359</v>
      </c>
      <c r="AH1048" s="54">
        <f t="shared" si="413"/>
        <v>2.5331694548450638</v>
      </c>
      <c r="AI1048" s="54">
        <f t="shared" si="413"/>
        <v>2.5209841928461221</v>
      </c>
      <c r="AJ1048" s="54">
        <f t="shared" si="413"/>
        <v>2.5073054194370012</v>
      </c>
      <c r="AK1048" s="54">
        <f t="shared" si="413"/>
        <v>2.4923050903865289</v>
      </c>
      <c r="AL1048" s="54">
        <f t="shared" si="413"/>
        <v>2.4761418034788467</v>
      </c>
      <c r="AN1048" s="55">
        <f t="shared" si="405"/>
        <v>3.080000000000005E-2</v>
      </c>
      <c r="AO1048" s="55">
        <f t="shared" si="406"/>
        <v>-4.447000000000001E-2</v>
      </c>
      <c r="AP1048" s="55">
        <f t="shared" si="407"/>
        <v>-0.20240000000000014</v>
      </c>
      <c r="AQ1048" s="55">
        <f t="shared" si="408"/>
        <v>2.4810000000000443E-2</v>
      </c>
      <c r="AR1048" s="55">
        <f t="shared" si="409"/>
        <v>6.408999999999998E-2</v>
      </c>
      <c r="AS1048" s="55">
        <f t="shared" si="410"/>
        <v>1.6680000000000916E-2</v>
      </c>
    </row>
    <row r="1049" spans="1:45" ht="13.5" customHeight="1">
      <c r="A1049" s="51">
        <v>1039</v>
      </c>
      <c r="B1049" s="52">
        <v>45316</v>
      </c>
      <c r="C1049" s="53">
        <v>0.53710999999999998</v>
      </c>
      <c r="D1049" s="53">
        <v>3.75678</v>
      </c>
      <c r="E1049" s="53">
        <v>-1.38388</v>
      </c>
      <c r="F1049" s="53">
        <v>6.3617299999999997</v>
      </c>
      <c r="G1049" s="53">
        <v>1.49411</v>
      </c>
      <c r="H1049" s="53">
        <v>12.989739999999999</v>
      </c>
      <c r="I1049" s="54">
        <f t="shared" si="411"/>
        <v>3.2083115376959808</v>
      </c>
      <c r="J1049" s="54">
        <f t="shared" si="411"/>
        <v>2.6501126859704871</v>
      </c>
      <c r="K1049" s="54">
        <f t="shared" si="411"/>
        <v>2.3767737230300265</v>
      </c>
      <c r="L1049" s="54">
        <f t="shared" si="411"/>
        <v>2.2575107532641887</v>
      </c>
      <c r="M1049" s="54">
        <f t="shared" si="411"/>
        <v>2.2211754627835916</v>
      </c>
      <c r="N1049" s="54">
        <f t="shared" si="411"/>
        <v>2.2286940962186845</v>
      </c>
      <c r="O1049" s="54">
        <f t="shared" si="411"/>
        <v>2.2584029725644097</v>
      </c>
      <c r="P1049" s="54">
        <f t="shared" si="411"/>
        <v>2.2981909777613403</v>
      </c>
      <c r="Q1049" s="54">
        <f t="shared" si="411"/>
        <v>2.3412535921864794</v>
      </c>
      <c r="R1049" s="54">
        <f t="shared" si="411"/>
        <v>2.3837751302859527</v>
      </c>
      <c r="S1049" s="54">
        <f t="shared" si="412"/>
        <v>2.4236482795458909</v>
      </c>
      <c r="T1049" s="54">
        <f t="shared" si="412"/>
        <v>2.4597567574429924</v>
      </c>
      <c r="U1049" s="54">
        <f t="shared" si="412"/>
        <v>2.4915669971085106</v>
      </c>
      <c r="V1049" s="54">
        <f t="shared" si="412"/>
        <v>2.5188916025155965</v>
      </c>
      <c r="W1049" s="54">
        <f t="shared" si="412"/>
        <v>2.541749707220176</v>
      </c>
      <c r="X1049" s="54">
        <f t="shared" si="412"/>
        <v>2.5602829337692015</v>
      </c>
      <c r="Y1049" s="54">
        <f t="shared" si="412"/>
        <v>2.5747038613858986</v>
      </c>
      <c r="Z1049" s="54">
        <f t="shared" si="412"/>
        <v>2.5852638910458907</v>
      </c>
      <c r="AA1049" s="54">
        <f t="shared" si="412"/>
        <v>2.5922329336257746</v>
      </c>
      <c r="AB1049" s="54">
        <f t="shared" si="412"/>
        <v>2.5958864604493339</v>
      </c>
      <c r="AC1049" s="54">
        <f t="shared" si="413"/>
        <v>2.59649723431379</v>
      </c>
      <c r="AD1049" s="54">
        <f t="shared" si="413"/>
        <v>2.5943300732486456</v>
      </c>
      <c r="AE1049" s="54">
        <f t="shared" si="413"/>
        <v>2.5896386121925667</v>
      </c>
      <c r="AF1049" s="54">
        <f t="shared" si="413"/>
        <v>2.5826633985752498</v>
      </c>
      <c r="AG1049" s="54">
        <f t="shared" si="413"/>
        <v>2.5736308869436026</v>
      </c>
      <c r="AH1049" s="54">
        <f t="shared" si="413"/>
        <v>2.5627530424675724</v>
      </c>
      <c r="AI1049" s="54">
        <f t="shared" si="413"/>
        <v>2.5502273564799709</v>
      </c>
      <c r="AJ1049" s="54">
        <f t="shared" si="413"/>
        <v>2.5362371386174551</v>
      </c>
      <c r="AK1049" s="54">
        <f t="shared" si="413"/>
        <v>2.5209519913129643</v>
      </c>
      <c r="AL1049" s="54">
        <f t="shared" si="413"/>
        <v>2.5045284004840869</v>
      </c>
      <c r="AN1049" s="55">
        <f t="shared" si="405"/>
        <v>3.0629999999999935E-2</v>
      </c>
      <c r="AO1049" s="55">
        <f t="shared" si="406"/>
        <v>-5.1540000000000141E-2</v>
      </c>
      <c r="AP1049" s="55">
        <f t="shared" si="407"/>
        <v>0.24594000000000005</v>
      </c>
      <c r="AQ1049" s="55">
        <f t="shared" si="408"/>
        <v>-2.4320000000000341E-2</v>
      </c>
      <c r="AR1049" s="55">
        <f t="shared" si="409"/>
        <v>-5.530999999999997E-2</v>
      </c>
      <c r="AS1049" s="55">
        <f t="shared" si="410"/>
        <v>-2.7990000000000848E-2</v>
      </c>
    </row>
    <row r="1050" spans="1:45" ht="13.5" customHeight="1">
      <c r="A1050" s="51">
        <v>1040</v>
      </c>
      <c r="B1050" s="52">
        <v>45317</v>
      </c>
      <c r="C1050" s="53">
        <v>0.47591</v>
      </c>
      <c r="D1050" s="53">
        <v>3.8248799999999998</v>
      </c>
      <c r="E1050" s="53">
        <v>-1.54739</v>
      </c>
      <c r="F1050" s="53">
        <v>6.3941499999999998</v>
      </c>
      <c r="G1050" s="53">
        <v>1.42506</v>
      </c>
      <c r="H1050" s="53">
        <v>13.315630000000001</v>
      </c>
      <c r="I1050" s="54">
        <f t="shared" si="411"/>
        <v>3.1080473123384529</v>
      </c>
      <c r="J1050" s="54">
        <f t="shared" si="411"/>
        <v>2.5148812848781952</v>
      </c>
      <c r="K1050" s="54">
        <f t="shared" si="411"/>
        <v>2.2352030833502723</v>
      </c>
      <c r="L1050" s="54">
        <f t="shared" si="411"/>
        <v>2.119845305251109</v>
      </c>
      <c r="M1050" s="54">
        <f t="shared" si="411"/>
        <v>2.0902796699315673</v>
      </c>
      <c r="N1050" s="54">
        <f t="shared" si="411"/>
        <v>2.1047194786489758</v>
      </c>
      <c r="O1050" s="54">
        <f t="shared" si="411"/>
        <v>2.1406790371179061</v>
      </c>
      <c r="P1050" s="54">
        <f t="shared" si="411"/>
        <v>2.1859332998602059</v>
      </c>
      <c r="Q1050" s="54">
        <f t="shared" si="411"/>
        <v>2.2337887503244098</v>
      </c>
      <c r="R1050" s="54">
        <f t="shared" si="411"/>
        <v>2.2805818048288806</v>
      </c>
      <c r="S1050" s="54">
        <f t="shared" si="412"/>
        <v>2.3243376234297002</v>
      </c>
      <c r="T1050" s="54">
        <f t="shared" si="412"/>
        <v>2.3640395167865687</v>
      </c>
      <c r="U1050" s="54">
        <f t="shared" si="412"/>
        <v>2.3992235712874455</v>
      </c>
      <c r="V1050" s="54">
        <f t="shared" si="412"/>
        <v>2.4297490316599877</v>
      </c>
      <c r="W1050" s="54">
        <f t="shared" si="412"/>
        <v>2.4556653087199982</v>
      </c>
      <c r="X1050" s="54">
        <f t="shared" si="412"/>
        <v>2.4771331658880471</v>
      </c>
      <c r="Y1050" s="54">
        <f t="shared" si="412"/>
        <v>2.4943769624658501</v>
      </c>
      <c r="Z1050" s="54">
        <f t="shared" si="412"/>
        <v>2.5076551303468761</v>
      </c>
      <c r="AA1050" s="54">
        <f t="shared" si="412"/>
        <v>2.5172416258464523</v>
      </c>
      <c r="AB1050" s="54">
        <f t="shared" si="412"/>
        <v>2.5234141544140316</v>
      </c>
      <c r="AC1050" s="54">
        <f t="shared" si="413"/>
        <v>2.526446675612664</v>
      </c>
      <c r="AD1050" s="54">
        <f t="shared" si="413"/>
        <v>2.52660467217554</v>
      </c>
      <c r="AE1050" s="54">
        <f t="shared" si="413"/>
        <v>2.5241422373728328</v>
      </c>
      <c r="AF1050" s="54">
        <f t="shared" si="413"/>
        <v>2.5193003762363366</v>
      </c>
      <c r="AG1050" s="54">
        <f t="shared" si="413"/>
        <v>2.5123061254955097</v>
      </c>
      <c r="AH1050" s="54">
        <f t="shared" si="413"/>
        <v>2.5033722286051177</v>
      </c>
      <c r="AI1050" s="54">
        <f t="shared" si="413"/>
        <v>2.4926971868623551</v>
      </c>
      <c r="AJ1050" s="54">
        <f t="shared" si="413"/>
        <v>2.4804655632621246</v>
      </c>
      <c r="AK1050" s="54">
        <f t="shared" si="413"/>
        <v>2.4668484530817327</v>
      </c>
      <c r="AL1050" s="54">
        <f t="shared" si="413"/>
        <v>2.4520040606967033</v>
      </c>
      <c r="AN1050" s="55">
        <f t="shared" si="405"/>
        <v>-6.1199999999999977E-2</v>
      </c>
      <c r="AO1050" s="55">
        <f t="shared" si="406"/>
        <v>6.8099999999999827E-2</v>
      </c>
      <c r="AP1050" s="55">
        <f t="shared" si="407"/>
        <v>-0.16351000000000004</v>
      </c>
      <c r="AQ1050" s="55">
        <f t="shared" si="408"/>
        <v>3.2420000000000115E-2</v>
      </c>
      <c r="AR1050" s="55">
        <f t="shared" si="409"/>
        <v>-6.9050000000000056E-2</v>
      </c>
      <c r="AS1050" s="55">
        <f t="shared" si="410"/>
        <v>0.32589000000000112</v>
      </c>
    </row>
    <row r="1051" spans="1:45" ht="13.5" customHeight="1">
      <c r="A1051" s="51">
        <v>1041</v>
      </c>
      <c r="B1051" s="52">
        <v>45320</v>
      </c>
      <c r="C1051" s="53">
        <v>0.45645999999999998</v>
      </c>
      <c r="D1051" s="53">
        <v>3.8479800000000002</v>
      </c>
      <c r="E1051" s="53">
        <v>-1.3865700000000001</v>
      </c>
      <c r="F1051" s="53">
        <v>6.3632799999999996</v>
      </c>
      <c r="G1051" s="53">
        <v>1.35517</v>
      </c>
      <c r="H1051" s="53">
        <v>13.45646</v>
      </c>
      <c r="I1051" s="54">
        <f t="shared" ref="I1051:R1060" si="414">IFERROR($C1051 + $D1051 * (1 - EXP(-I$9 / $G1051)) / (I$9 / $G1051)+ $E1051 * ((1 - EXP(-I$9 / $G1051)) / (I$9 / $G1051) - EXP(-I$9 / $G1051))+ $F1051 * ((1 - EXP(-I$9 / $H1051)) / (I$9 / $H1051) - EXP(-I$9 / $H1051)),"n.a")</f>
        <v>3.0852705810665473</v>
      </c>
      <c r="J1051" s="54">
        <f t="shared" si="414"/>
        <v>2.4885201683037383</v>
      </c>
      <c r="K1051" s="54">
        <f t="shared" si="414"/>
        <v>2.2105655282666321</v>
      </c>
      <c r="L1051" s="54">
        <f t="shared" si="414"/>
        <v>2.0969163695073028</v>
      </c>
      <c r="M1051" s="54">
        <f t="shared" si="414"/>
        <v>2.0679676931938036</v>
      </c>
      <c r="N1051" s="54">
        <f t="shared" si="414"/>
        <v>2.0821094530899273</v>
      </c>
      <c r="O1051" s="54">
        <f t="shared" si="414"/>
        <v>2.1172555516661786</v>
      </c>
      <c r="P1051" s="54">
        <f t="shared" si="414"/>
        <v>2.1615068075463371</v>
      </c>
      <c r="Q1051" s="54">
        <f t="shared" si="414"/>
        <v>2.2083754294168676</v>
      </c>
      <c r="R1051" s="54">
        <f t="shared" si="414"/>
        <v>2.2543073691015163</v>
      </c>
      <c r="S1051" s="54">
        <f t="shared" ref="S1051:AB1060" si="415">IFERROR($C1051 + $D1051 * (1 - EXP(-S$9 / $G1051)) / (S$9 / $G1051)+ $E1051 * ((1 - EXP(-S$9 / $G1051)) / (S$9 / $G1051) - EXP(-S$9 / $G1051))+ $F1051 * ((1 - EXP(-S$9 / $H1051)) / (S$9 / $H1051) - EXP(-S$9 / $H1051)),"n.a")</f>
        <v>2.2973746361334237</v>
      </c>
      <c r="T1051" s="54">
        <f t="shared" si="415"/>
        <v>2.3365710766669947</v>
      </c>
      <c r="U1051" s="54">
        <f t="shared" si="415"/>
        <v>2.3714243226997072</v>
      </c>
      <c r="V1051" s="54">
        <f t="shared" si="415"/>
        <v>2.4017764887657558</v>
      </c>
      <c r="W1051" s="54">
        <f t="shared" si="415"/>
        <v>2.427656888828031</v>
      </c>
      <c r="X1051" s="54">
        <f t="shared" si="415"/>
        <v>2.4492061634839732</v>
      </c>
      <c r="Y1051" s="54">
        <f t="shared" si="415"/>
        <v>2.4666298984869779</v>
      </c>
      <c r="Z1051" s="54">
        <f t="shared" si="415"/>
        <v>2.480169636934269</v>
      </c>
      <c r="AA1051" s="54">
        <f t="shared" si="415"/>
        <v>2.4900844409893592</v>
      </c>
      <c r="AB1051" s="54">
        <f t="shared" si="415"/>
        <v>2.4966390270428973</v>
      </c>
      <c r="AC1051" s="54">
        <f t="shared" ref="AC1051:AL1060" si="416">IFERROR($C1051 + $D1051 * (1 - EXP(-AC$9 / $G1051)) / (AC$9 / $G1051)+ $E1051 * ((1 - EXP(-AC$9 / $G1051)) / (AC$9 / $G1051) - EXP(-AC$9 / $G1051))+ $F1051 * ((1 - EXP(-AC$9 / $H1051)) / (AC$9 / $H1051) - EXP(-AC$9 / $H1051)),"n.a")</f>
        <v>2.5000961000240194</v>
      </c>
      <c r="AD1051" s="54">
        <f t="shared" si="416"/>
        <v>2.5007114295960569</v>
      </c>
      <c r="AE1051" s="54">
        <f t="shared" si="416"/>
        <v>2.4987307498118456</v>
      </c>
      <c r="AF1051" s="54">
        <f t="shared" si="416"/>
        <v>2.4943878889461408</v>
      </c>
      <c r="AG1051" s="54">
        <f t="shared" si="416"/>
        <v>2.487903737625893</v>
      </c>
      <c r="AH1051" s="54">
        <f t="shared" si="416"/>
        <v>2.4794857913038117</v>
      </c>
      <c r="AI1051" s="54">
        <f t="shared" si="416"/>
        <v>2.4693280862950937</v>
      </c>
      <c r="AJ1051" s="54">
        <f t="shared" si="416"/>
        <v>2.4576114038383219</v>
      </c>
      <c r="AK1051" s="54">
        <f t="shared" si="416"/>
        <v>2.4445036540339444</v>
      </c>
      <c r="AL1051" s="54">
        <f t="shared" si="416"/>
        <v>2.4301603772509961</v>
      </c>
      <c r="AN1051" s="55">
        <f t="shared" si="405"/>
        <v>-1.9450000000000023E-2</v>
      </c>
      <c r="AO1051" s="55">
        <f t="shared" si="406"/>
        <v>2.3100000000000342E-2</v>
      </c>
      <c r="AP1051" s="55">
        <f t="shared" si="407"/>
        <v>0.16081999999999996</v>
      </c>
      <c r="AQ1051" s="55">
        <f t="shared" si="408"/>
        <v>-3.0870000000000175E-2</v>
      </c>
      <c r="AR1051" s="55">
        <f t="shared" si="409"/>
        <v>-6.9890000000000008E-2</v>
      </c>
      <c r="AS1051" s="55">
        <f t="shared" si="410"/>
        <v>0.14082999999999934</v>
      </c>
    </row>
    <row r="1052" spans="1:45" ht="13.5" customHeight="1">
      <c r="A1052" s="51">
        <v>1042</v>
      </c>
      <c r="B1052" s="52">
        <v>45321</v>
      </c>
      <c r="C1052" s="53">
        <v>0.46333999999999997</v>
      </c>
      <c r="D1052" s="53">
        <v>3.8094600000000001</v>
      </c>
      <c r="E1052" s="53">
        <v>-1.38628</v>
      </c>
      <c r="F1052" s="53">
        <v>6.3259600000000002</v>
      </c>
      <c r="G1052" s="53">
        <v>1.4185000000000001</v>
      </c>
      <c r="H1052" s="53">
        <v>13.61576</v>
      </c>
      <c r="I1052" s="54">
        <f t="shared" si="414"/>
        <v>3.108409238387658</v>
      </c>
      <c r="J1052" s="54">
        <f t="shared" si="414"/>
        <v>2.5223517320184623</v>
      </c>
      <c r="K1052" s="54">
        <f t="shared" si="414"/>
        <v>2.2406413723488052</v>
      </c>
      <c r="L1052" s="54">
        <f t="shared" si="414"/>
        <v>2.119867673812398</v>
      </c>
      <c r="M1052" s="54">
        <f t="shared" si="414"/>
        <v>2.0841391056345024</v>
      </c>
      <c r="N1052" s="54">
        <f t="shared" si="414"/>
        <v>2.0927965029118143</v>
      </c>
      <c r="O1052" s="54">
        <f t="shared" si="414"/>
        <v>2.1237693859032705</v>
      </c>
      <c r="P1052" s="54">
        <f t="shared" si="414"/>
        <v>2.1649247917046566</v>
      </c>
      <c r="Q1052" s="54">
        <f t="shared" si="414"/>
        <v>2.2095248167588624</v>
      </c>
      <c r="R1052" s="54">
        <f t="shared" si="414"/>
        <v>2.2538121492591139</v>
      </c>
      <c r="S1052" s="54">
        <f t="shared" si="415"/>
        <v>2.2957077949965132</v>
      </c>
      <c r="T1052" s="54">
        <f t="shared" si="415"/>
        <v>2.3340965237445097</v>
      </c>
      <c r="U1052" s="54">
        <f t="shared" si="415"/>
        <v>2.3684270168719976</v>
      </c>
      <c r="V1052" s="54">
        <f t="shared" si="415"/>
        <v>2.3984831826171993</v>
      </c>
      <c r="W1052" s="54">
        <f t="shared" si="415"/>
        <v>2.4242502807055875</v>
      </c>
      <c r="X1052" s="54">
        <f t="shared" si="415"/>
        <v>2.4458346597625127</v>
      </c>
      <c r="Y1052" s="54">
        <f t="shared" si="415"/>
        <v>2.4634145130969642</v>
      </c>
      <c r="Z1052" s="54">
        <f t="shared" si="415"/>
        <v>2.4772090249140462</v>
      </c>
      <c r="AA1052" s="54">
        <f t="shared" si="415"/>
        <v>2.4874586983535583</v>
      </c>
      <c r="AB1052" s="54">
        <f t="shared" si="415"/>
        <v>2.4944126542336633</v>
      </c>
      <c r="AC1052" s="54">
        <f t="shared" si="416"/>
        <v>2.4983203795703517</v>
      </c>
      <c r="AD1052" s="54">
        <f t="shared" si="416"/>
        <v>2.4994263784863371</v>
      </c>
      <c r="AE1052" s="54">
        <f t="shared" si="416"/>
        <v>2.4979667518522448</v>
      </c>
      <c r="AF1052" s="54">
        <f t="shared" si="416"/>
        <v>2.4941670782864032</v>
      </c>
      <c r="AG1052" s="54">
        <f t="shared" si="416"/>
        <v>2.4882411832652918</v>
      </c>
      <c r="AH1052" s="54">
        <f t="shared" si="416"/>
        <v>2.4803905186922774</v>
      </c>
      <c r="AI1052" s="54">
        <f t="shared" si="416"/>
        <v>2.4708039631159213</v>
      </c>
      <c r="AJ1052" s="54">
        <f t="shared" si="416"/>
        <v>2.4596579109180414</v>
      </c>
      <c r="AK1052" s="54">
        <f t="shared" si="416"/>
        <v>2.4471165580090748</v>
      </c>
      <c r="AL1052" s="54">
        <f t="shared" si="416"/>
        <v>2.4333323184889792</v>
      </c>
      <c r="AN1052" s="55">
        <f t="shared" si="405"/>
        <v>6.8799999999999972E-3</v>
      </c>
      <c r="AO1052" s="55">
        <f t="shared" si="406"/>
        <v>-3.852000000000011E-2</v>
      </c>
      <c r="AP1052" s="55">
        <f t="shared" si="407"/>
        <v>2.9000000000012349E-4</v>
      </c>
      <c r="AQ1052" s="55">
        <f t="shared" si="408"/>
        <v>-3.7319999999999354E-2</v>
      </c>
      <c r="AR1052" s="55">
        <f t="shared" si="409"/>
        <v>6.3330000000000108E-2</v>
      </c>
      <c r="AS1052" s="55">
        <f t="shared" si="410"/>
        <v>0.1593</v>
      </c>
    </row>
    <row r="1053" spans="1:45" ht="13.5" customHeight="1">
      <c r="A1053" s="51">
        <v>1043</v>
      </c>
      <c r="B1053" s="52">
        <v>45322</v>
      </c>
      <c r="C1053" s="53">
        <v>0.43453999999999998</v>
      </c>
      <c r="D1053" s="53">
        <v>3.8319700000000001</v>
      </c>
      <c r="E1053" s="53">
        <v>-1.6889099999999999</v>
      </c>
      <c r="F1053" s="53">
        <v>6.3528399999999996</v>
      </c>
      <c r="G1053" s="53">
        <v>1.53976</v>
      </c>
      <c r="H1053" s="53">
        <v>13.28398</v>
      </c>
      <c r="I1053" s="54">
        <f t="shared" si="414"/>
        <v>3.1203680750759548</v>
      </c>
      <c r="J1053" s="54">
        <f t="shared" si="414"/>
        <v>2.5279192174384999</v>
      </c>
      <c r="K1053" s="54">
        <f t="shared" si="414"/>
        <v>2.236374989869987</v>
      </c>
      <c r="L1053" s="54">
        <f t="shared" si="414"/>
        <v>2.1083057973801091</v>
      </c>
      <c r="M1053" s="54">
        <f t="shared" si="414"/>
        <v>2.0684903588230927</v>
      </c>
      <c r="N1053" s="54">
        <f t="shared" si="414"/>
        <v>2.0754554384773867</v>
      </c>
      <c r="O1053" s="54">
        <f t="shared" si="414"/>
        <v>2.1061682933065837</v>
      </c>
      <c r="P1053" s="54">
        <f t="shared" si="414"/>
        <v>2.1477586114646332</v>
      </c>
      <c r="Q1053" s="54">
        <f t="shared" si="414"/>
        <v>2.1930122756108839</v>
      </c>
      <c r="R1053" s="54">
        <f t="shared" si="414"/>
        <v>2.2378987285128416</v>
      </c>
      <c r="S1053" s="54">
        <f t="shared" si="415"/>
        <v>2.2802011829797166</v>
      </c>
      <c r="T1053" s="54">
        <f t="shared" si="415"/>
        <v>2.3187491594295184</v>
      </c>
      <c r="U1053" s="54">
        <f t="shared" si="415"/>
        <v>2.3529828076926691</v>
      </c>
      <c r="V1053" s="54">
        <f t="shared" si="415"/>
        <v>2.3827018640642041</v>
      </c>
      <c r="W1053" s="54">
        <f t="shared" si="415"/>
        <v>2.4079186066868976</v>
      </c>
      <c r="X1053" s="54">
        <f t="shared" si="415"/>
        <v>2.4287702214754154</v>
      </c>
      <c r="Y1053" s="54">
        <f t="shared" si="415"/>
        <v>2.445465658708784</v>
      </c>
      <c r="Z1053" s="54">
        <f t="shared" si="415"/>
        <v>2.4582528761614446</v>
      </c>
      <c r="AA1053" s="54">
        <f t="shared" si="415"/>
        <v>2.4673983686589724</v>
      </c>
      <c r="AB1053" s="54">
        <f t="shared" si="415"/>
        <v>2.4731742541104693</v>
      </c>
      <c r="AC1053" s="54">
        <f t="shared" si="416"/>
        <v>2.4758501024798347</v>
      </c>
      <c r="AD1053" s="54">
        <f t="shared" si="416"/>
        <v>2.4756878002555416</v>
      </c>
      <c r="AE1053" s="54">
        <f t="shared" si="416"/>
        <v>2.4729383922029564</v>
      </c>
      <c r="AF1053" s="54">
        <f t="shared" si="416"/>
        <v>2.4678402303767246</v>
      </c>
      <c r="AG1053" s="54">
        <f t="shared" si="416"/>
        <v>2.4606179971623741</v>
      </c>
      <c r="AH1053" s="54">
        <f t="shared" si="416"/>
        <v>2.4514823166033306</v>
      </c>
      <c r="AI1053" s="54">
        <f t="shared" si="416"/>
        <v>2.4406297621036224</v>
      </c>
      <c r="AJ1053" s="54">
        <f t="shared" si="416"/>
        <v>2.4282431295589388</v>
      </c>
      <c r="AK1053" s="54">
        <f t="shared" si="416"/>
        <v>2.4144918853776174</v>
      </c>
      <c r="AL1053" s="54">
        <f t="shared" si="416"/>
        <v>2.3995327261433008</v>
      </c>
      <c r="AN1053" s="55">
        <f t="shared" si="405"/>
        <v>-2.8799999999999992E-2</v>
      </c>
      <c r="AO1053" s="55">
        <f t="shared" si="406"/>
        <v>2.251000000000003E-2</v>
      </c>
      <c r="AP1053" s="55">
        <f t="shared" si="407"/>
        <v>-0.30262999999999995</v>
      </c>
      <c r="AQ1053" s="55">
        <f t="shared" si="408"/>
        <v>2.6879999999999349E-2</v>
      </c>
      <c r="AR1053" s="55">
        <f t="shared" si="409"/>
        <v>0.12125999999999992</v>
      </c>
      <c r="AS1053" s="55">
        <f t="shared" si="410"/>
        <v>-0.33178000000000019</v>
      </c>
    </row>
    <row r="1054" spans="1:45" ht="13.5" customHeight="1">
      <c r="A1054" s="51">
        <v>1044</v>
      </c>
      <c r="B1054" s="52">
        <v>45323</v>
      </c>
      <c r="C1054" s="53">
        <v>0.44880999999999999</v>
      </c>
      <c r="D1054" s="53">
        <v>3.7957900000000002</v>
      </c>
      <c r="E1054" s="53">
        <v>-1.6512</v>
      </c>
      <c r="F1054" s="53">
        <v>6.3635099999999998</v>
      </c>
      <c r="G1054" s="53">
        <v>1.50875</v>
      </c>
      <c r="H1054" s="53">
        <v>13.61317</v>
      </c>
      <c r="I1054" s="54">
        <f t="shared" si="414"/>
        <v>3.0904144088973484</v>
      </c>
      <c r="J1054" s="54">
        <f t="shared" si="414"/>
        <v>2.499595599506188</v>
      </c>
      <c r="K1054" s="54">
        <f t="shared" si="414"/>
        <v>2.2119629370854561</v>
      </c>
      <c r="L1054" s="54">
        <f t="shared" si="414"/>
        <v>2.0876177039763255</v>
      </c>
      <c r="M1054" s="54">
        <f t="shared" si="414"/>
        <v>2.0507678893662695</v>
      </c>
      <c r="N1054" s="54">
        <f t="shared" si="414"/>
        <v>2.0600107609880727</v>
      </c>
      <c r="O1054" s="54">
        <f t="shared" si="414"/>
        <v>2.0925364540065576</v>
      </c>
      <c r="P1054" s="54">
        <f t="shared" si="414"/>
        <v>2.135681984223277</v>
      </c>
      <c r="Q1054" s="54">
        <f t="shared" si="414"/>
        <v>2.1823829551366041</v>
      </c>
      <c r="R1054" s="54">
        <f t="shared" si="414"/>
        <v>2.2287028663751474</v>
      </c>
      <c r="S1054" s="54">
        <f t="shared" si="415"/>
        <v>2.272476895996288</v>
      </c>
      <c r="T1054" s="54">
        <f t="shared" si="415"/>
        <v>2.3125581389421859</v>
      </c>
      <c r="U1054" s="54">
        <f t="shared" si="415"/>
        <v>2.3483925700873103</v>
      </c>
      <c r="V1054" s="54">
        <f t="shared" si="415"/>
        <v>2.3797753921288503</v>
      </c>
      <c r="W1054" s="54">
        <f t="shared" si="415"/>
        <v>2.4067088060226416</v>
      </c>
      <c r="X1054" s="54">
        <f t="shared" si="415"/>
        <v>2.4293173771434469</v>
      </c>
      <c r="Y1054" s="54">
        <f t="shared" si="415"/>
        <v>2.4477966917529086</v>
      </c>
      <c r="Z1054" s="54">
        <f t="shared" si="415"/>
        <v>2.4623816367113354</v>
      </c>
      <c r="AA1054" s="54">
        <f t="shared" si="415"/>
        <v>2.4733264933305552</v>
      </c>
      <c r="AB1054" s="54">
        <f t="shared" si="415"/>
        <v>2.4808923016640398</v>
      </c>
      <c r="AC1054" s="54">
        <f t="shared" si="416"/>
        <v>2.4853387978896433</v>
      </c>
      <c r="AD1054" s="54">
        <f t="shared" si="416"/>
        <v>2.4869192886038061</v>
      </c>
      <c r="AE1054" s="54">
        <f t="shared" si="416"/>
        <v>2.4858774469954281</v>
      </c>
      <c r="AF1054" s="54">
        <f t="shared" si="416"/>
        <v>2.4824453868152268</v>
      </c>
      <c r="AG1054" s="54">
        <f t="shared" si="416"/>
        <v>2.476842596366974</v>
      </c>
      <c r="AH1054" s="54">
        <f t="shared" si="416"/>
        <v>2.4692754559035062</v>
      </c>
      <c r="AI1054" s="54">
        <f t="shared" si="416"/>
        <v>2.459937151831332</v>
      </c>
      <c r="AJ1054" s="54">
        <f t="shared" si="416"/>
        <v>2.4490078597942002</v>
      </c>
      <c r="AK1054" s="54">
        <f t="shared" si="416"/>
        <v>2.436655107731065</v>
      </c>
      <c r="AL1054" s="54">
        <f t="shared" si="416"/>
        <v>2.4230342564591636</v>
      </c>
      <c r="AN1054" s="55">
        <f t="shared" si="405"/>
        <v>1.4270000000000005E-2</v>
      </c>
      <c r="AO1054" s="55">
        <f t="shared" si="406"/>
        <v>-3.6179999999999879E-2</v>
      </c>
      <c r="AP1054" s="55">
        <f t="shared" si="407"/>
        <v>3.770999999999991E-2</v>
      </c>
      <c r="AQ1054" s="55">
        <f t="shared" si="408"/>
        <v>1.0670000000000179E-2</v>
      </c>
      <c r="AR1054" s="55">
        <f t="shared" si="409"/>
        <v>-3.1009999999999982E-2</v>
      </c>
      <c r="AS1054" s="55">
        <f t="shared" si="410"/>
        <v>0.32919000000000054</v>
      </c>
    </row>
    <row r="1055" spans="1:45" ht="13.5" customHeight="1">
      <c r="A1055" s="51">
        <v>1045</v>
      </c>
      <c r="B1055" s="52">
        <v>45324</v>
      </c>
      <c r="C1055" s="53">
        <v>0.36431000000000002</v>
      </c>
      <c r="D1055" s="53">
        <v>3.8780399999999999</v>
      </c>
      <c r="E1055" s="53">
        <v>-1.4616400000000001</v>
      </c>
      <c r="F1055" s="53">
        <v>6.3211500000000003</v>
      </c>
      <c r="G1055" s="53">
        <v>1.51213</v>
      </c>
      <c r="H1055" s="53">
        <v>13.305490000000001</v>
      </c>
      <c r="I1055" s="54">
        <f t="shared" si="414"/>
        <v>3.1126022699538964</v>
      </c>
      <c r="J1055" s="54">
        <f t="shared" si="414"/>
        <v>2.5239841830247234</v>
      </c>
      <c r="K1055" s="54">
        <f t="shared" si="414"/>
        <v>2.2298288688106722</v>
      </c>
      <c r="L1055" s="54">
        <f t="shared" si="414"/>
        <v>2.0962766678292937</v>
      </c>
      <c r="M1055" s="54">
        <f t="shared" si="414"/>
        <v>2.0500588701873657</v>
      </c>
      <c r="N1055" s="54">
        <f t="shared" si="414"/>
        <v>2.0506922894588984</v>
      </c>
      <c r="O1055" s="54">
        <f t="shared" si="414"/>
        <v>2.0755909248465576</v>
      </c>
      <c r="P1055" s="54">
        <f t="shared" si="414"/>
        <v>2.1120406786471539</v>
      </c>
      <c r="Q1055" s="54">
        <f t="shared" si="414"/>
        <v>2.1528385071239731</v>
      </c>
      <c r="R1055" s="54">
        <f t="shared" si="414"/>
        <v>2.193899798484066</v>
      </c>
      <c r="S1055" s="54">
        <f t="shared" si="415"/>
        <v>2.2329305139222364</v>
      </c>
      <c r="T1055" s="54">
        <f t="shared" si="415"/>
        <v>2.2686803153939601</v>
      </c>
      <c r="U1055" s="54">
        <f t="shared" si="415"/>
        <v>2.3005159797262817</v>
      </c>
      <c r="V1055" s="54">
        <f t="shared" si="415"/>
        <v>2.3281735361688249</v>
      </c>
      <c r="W1055" s="54">
        <f t="shared" si="415"/>
        <v>2.3516115551220782</v>
      </c>
      <c r="X1055" s="54">
        <f t="shared" si="415"/>
        <v>2.3709226204228209</v>
      </c>
      <c r="Y1055" s="54">
        <f t="shared" si="415"/>
        <v>2.3862788827587886</v>
      </c>
      <c r="Z1055" s="54">
        <f t="shared" si="415"/>
        <v>2.3978979751790304</v>
      </c>
      <c r="AA1055" s="54">
        <f t="shared" si="415"/>
        <v>2.4060213511543074</v>
      </c>
      <c r="AB1055" s="54">
        <f t="shared" si="415"/>
        <v>2.4109003647183491</v>
      </c>
      <c r="AC1055" s="54">
        <f t="shared" si="416"/>
        <v>2.4127872776187855</v>
      </c>
      <c r="AD1055" s="54">
        <f t="shared" si="416"/>
        <v>2.4119294641469775</v>
      </c>
      <c r="AE1055" s="54">
        <f t="shared" si="416"/>
        <v>2.4085657280338619</v>
      </c>
      <c r="AF1055" s="54">
        <f t="shared" si="416"/>
        <v>2.4029240351004177</v>
      </c>
      <c r="AG1055" s="54">
        <f t="shared" si="416"/>
        <v>2.3952202057385454</v>
      </c>
      <c r="AH1055" s="54">
        <f t="shared" si="416"/>
        <v>2.3856572629157267</v>
      </c>
      <c r="AI1055" s="54">
        <f t="shared" si="416"/>
        <v>2.374425229058716</v>
      </c>
      <c r="AJ1055" s="54">
        <f t="shared" si="416"/>
        <v>2.3617012293694355</v>
      </c>
      <c r="AK1055" s="54">
        <f t="shared" si="416"/>
        <v>2.3476498021408103</v>
      </c>
      <c r="AL1055" s="54">
        <f t="shared" si="416"/>
        <v>2.3324233459719204</v>
      </c>
      <c r="AN1055" s="55">
        <f t="shared" si="405"/>
        <v>-8.4499999999999964E-2</v>
      </c>
      <c r="AO1055" s="55">
        <f t="shared" si="406"/>
        <v>8.2249999999999712E-2</v>
      </c>
      <c r="AP1055" s="55">
        <f t="shared" si="407"/>
        <v>0.18955999999999995</v>
      </c>
      <c r="AQ1055" s="55">
        <f t="shared" si="408"/>
        <v>-4.2359999999999509E-2</v>
      </c>
      <c r="AR1055" s="55">
        <f t="shared" si="409"/>
        <v>3.3799999999999386E-3</v>
      </c>
      <c r="AS1055" s="55">
        <f t="shared" si="410"/>
        <v>-0.30767999999999951</v>
      </c>
    </row>
    <row r="1056" spans="1:45" ht="13.5" customHeight="1">
      <c r="A1056" s="51">
        <v>1046</v>
      </c>
      <c r="B1056" s="52">
        <v>45327</v>
      </c>
      <c r="C1056" s="53">
        <v>0.47893000000000002</v>
      </c>
      <c r="D1056" s="53">
        <v>3.7595900000000002</v>
      </c>
      <c r="E1056" s="53">
        <v>-1.6929099999999999</v>
      </c>
      <c r="F1056" s="53">
        <v>6.3551000000000002</v>
      </c>
      <c r="G1056" s="53">
        <v>1.6600200000000001</v>
      </c>
      <c r="H1056" s="53">
        <v>13.23293</v>
      </c>
      <c r="I1056" s="54">
        <f t="shared" si="414"/>
        <v>3.186575856063218</v>
      </c>
      <c r="J1056" s="54">
        <f t="shared" si="414"/>
        <v>2.6220591769672086</v>
      </c>
      <c r="K1056" s="54">
        <f t="shared" si="414"/>
        <v>2.3328782418567711</v>
      </c>
      <c r="L1056" s="54">
        <f t="shared" si="414"/>
        <v>2.1988764169836155</v>
      </c>
      <c r="M1056" s="54">
        <f t="shared" si="414"/>
        <v>2.1516442556199653</v>
      </c>
      <c r="N1056" s="54">
        <f t="shared" si="414"/>
        <v>2.1520360568763941</v>
      </c>
      <c r="O1056" s="54">
        <f t="shared" si="414"/>
        <v>2.1775467331598115</v>
      </c>
      <c r="P1056" s="54">
        <f t="shared" si="414"/>
        <v>2.2151945558570123</v>
      </c>
      <c r="Q1056" s="54">
        <f t="shared" si="414"/>
        <v>2.2574878700076462</v>
      </c>
      <c r="R1056" s="54">
        <f t="shared" si="414"/>
        <v>2.3001256332241327</v>
      </c>
      <c r="S1056" s="54">
        <f t="shared" si="415"/>
        <v>2.3406770590652859</v>
      </c>
      <c r="T1056" s="54">
        <f t="shared" si="415"/>
        <v>2.377817112398743</v>
      </c>
      <c r="U1056" s="54">
        <f t="shared" si="415"/>
        <v>2.4108795740915845</v>
      </c>
      <c r="V1056" s="54">
        <f t="shared" si="415"/>
        <v>2.439592906572067</v>
      </c>
      <c r="W1056" s="54">
        <f t="shared" si="415"/>
        <v>2.4639222775974585</v>
      </c>
      <c r="X1056" s="54">
        <f t="shared" si="415"/>
        <v>2.4839738700824592</v>
      </c>
      <c r="Y1056" s="54">
        <f t="shared" si="415"/>
        <v>2.4999361698002343</v>
      </c>
      <c r="Z1056" s="54">
        <f t="shared" si="415"/>
        <v>2.5120434986337177</v>
      </c>
      <c r="AA1056" s="54">
        <f t="shared" si="415"/>
        <v>2.5205531265690424</v>
      </c>
      <c r="AB1056" s="54">
        <f t="shared" si="415"/>
        <v>2.5257308018402189</v>
      </c>
      <c r="AC1056" s="54">
        <f t="shared" si="416"/>
        <v>2.5278415841583852</v>
      </c>
      <c r="AD1056" s="54">
        <f t="shared" si="416"/>
        <v>2.5271440720828169</v>
      </c>
      <c r="AE1056" s="54">
        <f t="shared" si="416"/>
        <v>2.5238868354703428</v>
      </c>
      <c r="AF1056" s="54">
        <f t="shared" si="416"/>
        <v>2.5183062995211727</v>
      </c>
      <c r="AG1056" s="54">
        <f t="shared" si="416"/>
        <v>2.5106255945121334</v>
      </c>
      <c r="AH1056" s="54">
        <f t="shared" si="416"/>
        <v>2.5010540523844353</v>
      </c>
      <c r="AI1056" s="54">
        <f t="shared" si="416"/>
        <v>2.4897871374944884</v>
      </c>
      <c r="AJ1056" s="54">
        <f t="shared" si="416"/>
        <v>2.4770066674759059</v>
      </c>
      <c r="AK1056" s="54">
        <f t="shared" si="416"/>
        <v>2.4628812253464805</v>
      </c>
      <c r="AL1056" s="54">
        <f t="shared" si="416"/>
        <v>2.4475666942607348</v>
      </c>
      <c r="AN1056" s="55">
        <f t="shared" si="405"/>
        <v>0.11462</v>
      </c>
      <c r="AO1056" s="55">
        <f t="shared" si="406"/>
        <v>-0.11844999999999972</v>
      </c>
      <c r="AP1056" s="55">
        <f t="shared" si="407"/>
        <v>-0.23126999999999986</v>
      </c>
      <c r="AQ1056" s="55">
        <f t="shared" si="408"/>
        <v>3.3949999999999925E-2</v>
      </c>
      <c r="AR1056" s="55">
        <f t="shared" si="409"/>
        <v>0.14789000000000008</v>
      </c>
      <c r="AS1056" s="55">
        <f t="shared" si="410"/>
        <v>-7.2560000000001068E-2</v>
      </c>
    </row>
    <row r="1057" spans="1:45" ht="13.5" customHeight="1">
      <c r="A1057" s="51">
        <v>1047</v>
      </c>
      <c r="B1057" s="52">
        <v>45328</v>
      </c>
      <c r="C1057" s="53">
        <v>0.54301999999999995</v>
      </c>
      <c r="D1057" s="53">
        <v>3.70526</v>
      </c>
      <c r="E1057" s="53">
        <v>-1.5271300000000001</v>
      </c>
      <c r="F1057" s="53">
        <v>6.3098400000000003</v>
      </c>
      <c r="G1057" s="53">
        <v>1.5819700000000001</v>
      </c>
      <c r="H1057" s="53">
        <v>13.40682</v>
      </c>
      <c r="I1057" s="54">
        <f t="shared" si="414"/>
        <v>3.1930309270765314</v>
      </c>
      <c r="J1057" s="54">
        <f t="shared" si="414"/>
        <v>2.6369565518880695</v>
      </c>
      <c r="K1057" s="54">
        <f t="shared" si="414"/>
        <v>2.3574092191733227</v>
      </c>
      <c r="L1057" s="54">
        <f t="shared" si="414"/>
        <v>2.231004455973209</v>
      </c>
      <c r="M1057" s="54">
        <f t="shared" si="414"/>
        <v>2.1889083987962743</v>
      </c>
      <c r="N1057" s="54">
        <f t="shared" si="414"/>
        <v>2.1924451833568868</v>
      </c>
      <c r="O1057" s="54">
        <f t="shared" si="414"/>
        <v>2.2197301866541581</v>
      </c>
      <c r="P1057" s="54">
        <f t="shared" si="414"/>
        <v>2.2583057271443767</v>
      </c>
      <c r="Q1057" s="54">
        <f t="shared" si="414"/>
        <v>2.3010574212619517</v>
      </c>
      <c r="R1057" s="54">
        <f t="shared" si="414"/>
        <v>2.3439321227352812</v>
      </c>
      <c r="S1057" s="54">
        <f t="shared" si="415"/>
        <v>2.3846508700228539</v>
      </c>
      <c r="T1057" s="54">
        <f t="shared" si="415"/>
        <v>2.4219751495323107</v>
      </c>
      <c r="U1057" s="54">
        <f t="shared" si="415"/>
        <v>2.4552833802401537</v>
      </c>
      <c r="V1057" s="54">
        <f t="shared" si="415"/>
        <v>2.4843230218554613</v>
      </c>
      <c r="W1057" s="54">
        <f t="shared" si="415"/>
        <v>2.5090632455275506</v>
      </c>
      <c r="X1057" s="54">
        <f t="shared" si="415"/>
        <v>2.529605949962177</v>
      </c>
      <c r="Y1057" s="54">
        <f t="shared" si="415"/>
        <v>2.5461311387632839</v>
      </c>
      <c r="Z1057" s="54">
        <f t="shared" si="415"/>
        <v>2.5588628725277145</v>
      </c>
      <c r="AA1057" s="54">
        <f t="shared" si="415"/>
        <v>2.5680477632778356</v>
      </c>
      <c r="AB1057" s="54">
        <f t="shared" si="415"/>
        <v>2.5739412591996667</v>
      </c>
      <c r="AC1057" s="54">
        <f t="shared" si="416"/>
        <v>2.57679886027399</v>
      </c>
      <c r="AD1057" s="54">
        <f t="shared" si="416"/>
        <v>2.576870512349406</v>
      </c>
      <c r="AE1057" s="54">
        <f t="shared" si="416"/>
        <v>2.574397084663957</v>
      </c>
      <c r="AF1057" s="54">
        <f t="shared" si="416"/>
        <v>2.569608232968084</v>
      </c>
      <c r="AG1057" s="54">
        <f t="shared" si="416"/>
        <v>2.5627211947162336</v>
      </c>
      <c r="AH1057" s="54">
        <f t="shared" si="416"/>
        <v>2.5539402159983822</v>
      </c>
      <c r="AI1057" s="54">
        <f t="shared" si="416"/>
        <v>2.5434564078557393</v>
      </c>
      <c r="AJ1057" s="54">
        <f t="shared" si="416"/>
        <v>2.531447893513735</v>
      </c>
      <c r="AK1057" s="54">
        <f t="shared" si="416"/>
        <v>2.5180801505237138</v>
      </c>
      <c r="AL1057" s="54">
        <f t="shared" si="416"/>
        <v>2.5035064805296194</v>
      </c>
      <c r="AN1057" s="55">
        <f t="shared" si="405"/>
        <v>6.4089999999999925E-2</v>
      </c>
      <c r="AO1057" s="55">
        <f t="shared" si="406"/>
        <v>-5.4330000000000211E-2</v>
      </c>
      <c r="AP1057" s="55">
        <f t="shared" si="407"/>
        <v>0.16577999999999982</v>
      </c>
      <c r="AQ1057" s="55">
        <f t="shared" si="408"/>
        <v>-4.5259999999999856E-2</v>
      </c>
      <c r="AR1057" s="55">
        <f t="shared" si="409"/>
        <v>-7.8049999999999953E-2</v>
      </c>
      <c r="AS1057" s="55">
        <f t="shared" si="410"/>
        <v>0.1738900000000001</v>
      </c>
    </row>
    <row r="1058" spans="1:45" ht="13.5" customHeight="1">
      <c r="A1058" s="51">
        <v>1048</v>
      </c>
      <c r="B1058" s="52">
        <v>45329</v>
      </c>
      <c r="C1058" s="53">
        <v>0.52017000000000002</v>
      </c>
      <c r="D1058" s="53">
        <v>3.6760700000000002</v>
      </c>
      <c r="E1058" s="53">
        <v>-1.7704200000000001</v>
      </c>
      <c r="F1058" s="53">
        <v>6.3282999999999996</v>
      </c>
      <c r="G1058" s="53">
        <v>1.71156</v>
      </c>
      <c r="H1058" s="53">
        <v>13.46081</v>
      </c>
      <c r="I1058" s="54">
        <f t="shared" si="414"/>
        <v>3.1741669817722911</v>
      </c>
      <c r="J1058" s="54">
        <f t="shared" si="414"/>
        <v>2.6204343306064826</v>
      </c>
      <c r="K1058" s="54">
        <f t="shared" si="414"/>
        <v>2.3344491397510625</v>
      </c>
      <c r="L1058" s="54">
        <f t="shared" si="414"/>
        <v>2.2010386452807476</v>
      </c>
      <c r="M1058" s="54">
        <f t="shared" si="414"/>
        <v>2.1538100299995415</v>
      </c>
      <c r="N1058" s="54">
        <f t="shared" si="414"/>
        <v>2.154337142714863</v>
      </c>
      <c r="O1058" s="54">
        <f t="shared" si="414"/>
        <v>2.180302205073426</v>
      </c>
      <c r="P1058" s="54">
        <f t="shared" si="414"/>
        <v>2.2187154165340632</v>
      </c>
      <c r="Q1058" s="54">
        <f t="shared" si="414"/>
        <v>2.2620214766077957</v>
      </c>
      <c r="R1058" s="54">
        <f t="shared" si="414"/>
        <v>2.3058525033115176</v>
      </c>
      <c r="S1058" s="54">
        <f t="shared" si="415"/>
        <v>2.3477233751292568</v>
      </c>
      <c r="T1058" s="54">
        <f t="shared" si="415"/>
        <v>2.3862689265800938</v>
      </c>
      <c r="U1058" s="54">
        <f t="shared" si="415"/>
        <v>2.4207943356081101</v>
      </c>
      <c r="V1058" s="54">
        <f t="shared" si="415"/>
        <v>2.4510076737981477</v>
      </c>
      <c r="W1058" s="54">
        <f t="shared" si="415"/>
        <v>2.4768591942960936</v>
      </c>
      <c r="X1058" s="54">
        <f t="shared" si="415"/>
        <v>2.4984437046179484</v>
      </c>
      <c r="Y1058" s="54">
        <f t="shared" si="415"/>
        <v>2.5159405976343829</v>
      </c>
      <c r="Z1058" s="54">
        <f t="shared" si="415"/>
        <v>2.5295766180593557</v>
      </c>
      <c r="AA1058" s="54">
        <f t="shared" si="415"/>
        <v>2.5396025288309971</v>
      </c>
      <c r="AB1058" s="54">
        <f t="shared" si="415"/>
        <v>2.5462783921703744</v>
      </c>
      <c r="AC1058" s="54">
        <f t="shared" si="416"/>
        <v>2.5498642667785179</v>
      </c>
      <c r="AD1058" s="54">
        <f t="shared" si="416"/>
        <v>2.5506143599680478</v>
      </c>
      <c r="AE1058" s="54">
        <f t="shared" si="416"/>
        <v>2.5487734147826702</v>
      </c>
      <c r="AF1058" s="54">
        <f t="shared" si="416"/>
        <v>2.5445745614394024</v>
      </c>
      <c r="AG1058" s="54">
        <f t="shared" si="416"/>
        <v>2.5382381383310664</v>
      </c>
      <c r="AH1058" s="54">
        <f t="shared" si="416"/>
        <v>2.5299711597201142</v>
      </c>
      <c r="AI1058" s="54">
        <f t="shared" si="416"/>
        <v>2.5199672160284097</v>
      </c>
      <c r="AJ1058" s="54">
        <f t="shared" si="416"/>
        <v>2.5084066625974959</v>
      </c>
      <c r="AK1058" s="54">
        <f t="shared" si="416"/>
        <v>2.4954569985676764</v>
      </c>
      <c r="AL1058" s="54">
        <f t="shared" si="416"/>
        <v>2.4812733679778782</v>
      </c>
      <c r="AN1058" s="55">
        <f t="shared" si="405"/>
        <v>-2.2849999999999926E-2</v>
      </c>
      <c r="AO1058" s="55">
        <f t="shared" si="406"/>
        <v>-2.9189999999999827E-2</v>
      </c>
      <c r="AP1058" s="55">
        <f t="shared" si="407"/>
        <v>-0.24329000000000001</v>
      </c>
      <c r="AQ1058" s="55">
        <f t="shared" si="408"/>
        <v>1.8459999999999255E-2</v>
      </c>
      <c r="AR1058" s="55">
        <f t="shared" si="409"/>
        <v>0.12958999999999987</v>
      </c>
      <c r="AS1058" s="55">
        <f t="shared" si="410"/>
        <v>5.3990000000000649E-2</v>
      </c>
    </row>
    <row r="1059" spans="1:45" ht="13.5" customHeight="1">
      <c r="A1059" s="51">
        <v>1049</v>
      </c>
      <c r="B1059" s="52">
        <v>45330</v>
      </c>
      <c r="C1059" s="53">
        <v>0.53300000000000003</v>
      </c>
      <c r="D1059" s="53">
        <v>3.6586799999999999</v>
      </c>
      <c r="E1059" s="53">
        <v>-1.45764</v>
      </c>
      <c r="F1059" s="53">
        <v>6.2873700000000001</v>
      </c>
      <c r="G1059" s="53">
        <v>1.62124</v>
      </c>
      <c r="H1059" s="53">
        <v>13.77117</v>
      </c>
      <c r="I1059" s="54">
        <f t="shared" si="414"/>
        <v>3.1798332674008698</v>
      </c>
      <c r="J1059" s="54">
        <f t="shared" si="414"/>
        <v>2.6367720228627034</v>
      </c>
      <c r="K1059" s="54">
        <f t="shared" si="414"/>
        <v>2.3576733213790546</v>
      </c>
      <c r="L1059" s="54">
        <f t="shared" si="414"/>
        <v>2.2272277897181487</v>
      </c>
      <c r="M1059" s="54">
        <f t="shared" si="414"/>
        <v>2.1800925134080744</v>
      </c>
      <c r="N1059" s="54">
        <f t="shared" si="414"/>
        <v>2.1789783145741475</v>
      </c>
      <c r="O1059" s="54">
        <f t="shared" si="414"/>
        <v>2.2024552602798577</v>
      </c>
      <c r="P1059" s="54">
        <f t="shared" si="414"/>
        <v>2.2381310033420858</v>
      </c>
      <c r="Q1059" s="54">
        <f t="shared" si="414"/>
        <v>2.2788109169025379</v>
      </c>
      <c r="R1059" s="54">
        <f t="shared" si="414"/>
        <v>2.3203206201175446</v>
      </c>
      <c r="S1059" s="54">
        <f t="shared" si="415"/>
        <v>2.3602603745625039</v>
      </c>
      <c r="T1059" s="54">
        <f t="shared" si="415"/>
        <v>2.3972852557542041</v>
      </c>
      <c r="U1059" s="54">
        <f t="shared" si="415"/>
        <v>2.4306842723966904</v>
      </c>
      <c r="V1059" s="54">
        <f t="shared" si="415"/>
        <v>2.4601310168864954</v>
      </c>
      <c r="W1059" s="54">
        <f t="shared" si="415"/>
        <v>2.4855337898721501</v>
      </c>
      <c r="X1059" s="54">
        <f t="shared" si="415"/>
        <v>2.5069441235311749</v>
      </c>
      <c r="Y1059" s="54">
        <f t="shared" si="415"/>
        <v>2.5245000696054798</v>
      </c>
      <c r="Z1059" s="54">
        <f t="shared" si="415"/>
        <v>2.5383905053176399</v>
      </c>
      <c r="AA1059" s="54">
        <f t="shared" si="415"/>
        <v>2.5488323608761392</v>
      </c>
      <c r="AB1059" s="54">
        <f t="shared" si="415"/>
        <v>2.5560559324718133</v>
      </c>
      <c r="AC1059" s="54">
        <f t="shared" si="416"/>
        <v>2.5602953464351033</v>
      </c>
      <c r="AD1059" s="54">
        <f t="shared" si="416"/>
        <v>2.5617823635556194</v>
      </c>
      <c r="AE1059" s="54">
        <f t="shared" si="416"/>
        <v>2.5607423854986449</v>
      </c>
      <c r="AF1059" s="54">
        <f t="shared" si="416"/>
        <v>2.5573919346921978</v>
      </c>
      <c r="AG1059" s="54">
        <f t="shared" si="416"/>
        <v>2.5519371324060218</v>
      </c>
      <c r="AH1059" s="54">
        <f t="shared" si="416"/>
        <v>2.5445728593251342</v>
      </c>
      <c r="AI1059" s="54">
        <f t="shared" si="416"/>
        <v>2.5354823853060737</v>
      </c>
      <c r="AJ1059" s="54">
        <f t="shared" si="416"/>
        <v>2.5248373219220026</v>
      </c>
      <c r="AK1059" s="54">
        <f t="shared" si="416"/>
        <v>2.5127977959427401</v>
      </c>
      <c r="AL1059" s="54">
        <f t="shared" si="416"/>
        <v>2.499512772062062</v>
      </c>
      <c r="AN1059" s="55">
        <f t="shared" si="405"/>
        <v>1.2830000000000008E-2</v>
      </c>
      <c r="AO1059" s="55">
        <f t="shared" si="406"/>
        <v>-1.7390000000000239E-2</v>
      </c>
      <c r="AP1059" s="55">
        <f t="shared" si="407"/>
        <v>0.31278000000000006</v>
      </c>
      <c r="AQ1059" s="55">
        <f t="shared" si="408"/>
        <v>-4.0929999999999467E-2</v>
      </c>
      <c r="AR1059" s="55">
        <f t="shared" si="409"/>
        <v>-9.0319999999999956E-2</v>
      </c>
      <c r="AS1059" s="55">
        <f t="shared" si="410"/>
        <v>0.3103599999999993</v>
      </c>
    </row>
    <row r="1060" spans="1:45" ht="13.5" customHeight="1">
      <c r="A1060" s="51">
        <v>1050</v>
      </c>
      <c r="B1060" s="52">
        <v>45331</v>
      </c>
      <c r="C1060" s="53">
        <v>0.56074000000000002</v>
      </c>
      <c r="D1060" s="53">
        <v>3.60019</v>
      </c>
      <c r="E1060" s="53">
        <v>-1.3523799999999999</v>
      </c>
      <c r="F1060" s="53">
        <v>6.2686200000000003</v>
      </c>
      <c r="G1060" s="53">
        <v>1.6688700000000001</v>
      </c>
      <c r="H1060" s="53">
        <v>13.57953</v>
      </c>
      <c r="I1060" s="54">
        <f t="shared" si="414"/>
        <v>3.2142295709455273</v>
      </c>
      <c r="J1060" s="54">
        <f t="shared" si="414"/>
        <v>2.6972404946370632</v>
      </c>
      <c r="K1060" s="54">
        <f t="shared" si="414"/>
        <v>2.426490989562001</v>
      </c>
      <c r="L1060" s="54">
        <f t="shared" si="414"/>
        <v>2.296782030902405</v>
      </c>
      <c r="M1060" s="54">
        <f t="shared" si="414"/>
        <v>2.2474216076946751</v>
      </c>
      <c r="N1060" s="54">
        <f t="shared" si="414"/>
        <v>2.2431676815170691</v>
      </c>
      <c r="O1060" s="54">
        <f t="shared" si="414"/>
        <v>2.263426771843088</v>
      </c>
      <c r="P1060" s="54">
        <f t="shared" si="414"/>
        <v>2.2961008337165012</v>
      </c>
      <c r="Q1060" s="54">
        <f t="shared" si="414"/>
        <v>2.3340611070257187</v>
      </c>
      <c r="R1060" s="54">
        <f t="shared" si="414"/>
        <v>2.3731131600289377</v>
      </c>
      <c r="S1060" s="54">
        <f t="shared" si="415"/>
        <v>2.4108128398365078</v>
      </c>
      <c r="T1060" s="54">
        <f t="shared" si="415"/>
        <v>2.4457707740093682</v>
      </c>
      <c r="U1060" s="54">
        <f t="shared" si="415"/>
        <v>2.4772394191545244</v>
      </c>
      <c r="V1060" s="54">
        <f t="shared" si="415"/>
        <v>2.5048649092719808</v>
      </c>
      <c r="W1060" s="54">
        <f t="shared" si="415"/>
        <v>2.5285359754322614</v>
      </c>
      <c r="X1060" s="54">
        <f t="shared" si="415"/>
        <v>2.5482906897186899</v>
      </c>
      <c r="Y1060" s="54">
        <f t="shared" si="415"/>
        <v>2.5642580937100581</v>
      </c>
      <c r="Z1060" s="54">
        <f t="shared" si="415"/>
        <v>2.5766211691840004</v>
      </c>
      <c r="AA1060" s="54">
        <f t="shared" si="415"/>
        <v>2.5855930650066292</v>
      </c>
      <c r="AB1060" s="54">
        <f t="shared" si="415"/>
        <v>2.5914016898697412</v>
      </c>
      <c r="AC1060" s="54">
        <f t="shared" si="416"/>
        <v>2.5942796710201685</v>
      </c>
      <c r="AD1060" s="54">
        <f t="shared" si="416"/>
        <v>2.5944578102462859</v>
      </c>
      <c r="AE1060" s="54">
        <f t="shared" si="416"/>
        <v>2.5921608538273375</v>
      </c>
      <c r="AF1060" s="54">
        <f t="shared" si="416"/>
        <v>2.5876048143890635</v>
      </c>
      <c r="AG1060" s="54">
        <f t="shared" si="416"/>
        <v>2.5809953454491468</v>
      </c>
      <c r="AH1060" s="54">
        <f t="shared" si="416"/>
        <v>2.5725268361107601</v>
      </c>
      <c r="AI1060" s="54">
        <f t="shared" si="416"/>
        <v>2.5623820008442753</v>
      </c>
      <c r="AJ1060" s="54">
        <f t="shared" si="416"/>
        <v>2.5507318097977199</v>
      </c>
      <c r="AK1060" s="54">
        <f t="shared" si="416"/>
        <v>2.5377356521067549</v>
      </c>
      <c r="AL1060" s="54">
        <f t="shared" si="416"/>
        <v>2.5235416565645559</v>
      </c>
      <c r="AN1060" s="55">
        <f t="shared" si="405"/>
        <v>2.7739999999999987E-2</v>
      </c>
      <c r="AO1060" s="55">
        <f t="shared" si="406"/>
        <v>-5.8489999999999931E-2</v>
      </c>
      <c r="AP1060" s="55">
        <f t="shared" si="407"/>
        <v>0.10526000000000013</v>
      </c>
      <c r="AQ1060" s="55">
        <f t="shared" si="408"/>
        <v>-1.8749999999999822E-2</v>
      </c>
      <c r="AR1060" s="55">
        <f t="shared" si="409"/>
        <v>4.7630000000000061E-2</v>
      </c>
      <c r="AS1060" s="55">
        <f t="shared" si="410"/>
        <v>-0.19163999999999959</v>
      </c>
    </row>
    <row r="1061" spans="1:45" ht="13.5" customHeight="1">
      <c r="A1061" s="51">
        <v>1051</v>
      </c>
      <c r="B1061" s="52">
        <v>45334</v>
      </c>
      <c r="C1061" s="53">
        <v>0.55642000000000003</v>
      </c>
      <c r="D1061" s="53">
        <v>3.64269</v>
      </c>
      <c r="E1061" s="53">
        <v>-0.82321999999999995</v>
      </c>
      <c r="F1061" s="53">
        <v>6.22919</v>
      </c>
      <c r="G1061" s="53">
        <v>1.44076</v>
      </c>
      <c r="H1061" s="53">
        <v>13.84909</v>
      </c>
      <c r="I1061" s="54">
        <f t="shared" ref="I1061:R1070" si="417">IFERROR($C1061 + $D1061 * (1 - EXP(-I$9 / $G1061)) / (I$9 / $G1061)+ $E1061 * ((1 - EXP(-I$9 / $G1061)) / (I$9 / $G1061) - EXP(-I$9 / $G1061))+ $F1061 * ((1 - EXP(-I$9 / $H1061)) / (I$9 / $H1061) - EXP(-I$9 / $H1061)),"n.a")</f>
        <v>3.2149836110136447</v>
      </c>
      <c r="J1061" s="54">
        <f t="shared" si="417"/>
        <v>2.6948481116468121</v>
      </c>
      <c r="K1061" s="54">
        <f t="shared" si="417"/>
        <v>2.4290393446962382</v>
      </c>
      <c r="L1061" s="54">
        <f t="shared" si="417"/>
        <v>2.3037533758026587</v>
      </c>
      <c r="M1061" s="54">
        <f t="shared" si="417"/>
        <v>2.2563825498252066</v>
      </c>
      <c r="N1061" s="54">
        <f t="shared" si="417"/>
        <v>2.2519748192133306</v>
      </c>
      <c r="O1061" s="54">
        <f t="shared" si="417"/>
        <v>2.2707171827681734</v>
      </c>
      <c r="P1061" s="54">
        <f t="shared" si="417"/>
        <v>2.3012112797458921</v>
      </c>
      <c r="Q1061" s="54">
        <f t="shared" si="417"/>
        <v>2.3368164932843829</v>
      </c>
      <c r="R1061" s="54">
        <f t="shared" si="417"/>
        <v>2.3736328932241619</v>
      </c>
      <c r="S1061" s="54">
        <f t="shared" ref="S1061:AB1070" si="418">IFERROR($C1061 + $D1061 * (1 - EXP(-S$9 / $G1061)) / (S$9 / $G1061)+ $E1061 * ((1 - EXP(-S$9 / $G1061)) / (S$9 / $G1061) - EXP(-S$9 / $G1061))+ $F1061 * ((1 - EXP(-S$9 / $H1061)) / (S$9 / $H1061) - EXP(-S$9 / $H1061)),"n.a")</f>
        <v>2.4093705040953513</v>
      </c>
      <c r="T1061" s="54">
        <f t="shared" si="418"/>
        <v>2.4427037998111185</v>
      </c>
      <c r="U1061" s="54">
        <f t="shared" si="418"/>
        <v>2.4728957827853848</v>
      </c>
      <c r="V1061" s="54">
        <f t="shared" si="418"/>
        <v>2.4995743629394376</v>
      </c>
      <c r="W1061" s="54">
        <f t="shared" si="418"/>
        <v>2.5225963921365553</v>
      </c>
      <c r="X1061" s="54">
        <f t="shared" si="418"/>
        <v>2.5419631798204221</v>
      </c>
      <c r="Y1061" s="54">
        <f t="shared" si="418"/>
        <v>2.5577669009556203</v>
      </c>
      <c r="Z1061" s="54">
        <f t="shared" si="418"/>
        <v>2.5701559573121759</v>
      </c>
      <c r="AA1061" s="54">
        <f t="shared" si="418"/>
        <v>2.5793122286074048</v>
      </c>
      <c r="AB1061" s="54">
        <f t="shared" si="418"/>
        <v>2.5854359453296301</v>
      </c>
      <c r="AC1061" s="54">
        <f t="shared" ref="AC1061:AL1070" si="419">IFERROR($C1061 + $D1061 * (1 - EXP(-AC$9 / $G1061)) / (AC$9 / $G1061)+ $E1061 * ((1 - EXP(-AC$9 / $G1061)) / (AC$9 / $G1061) - EXP(-AC$9 / $G1061))+ $F1061 * ((1 - EXP(-AC$9 / $H1061)) / (AC$9 / $H1061) - EXP(-AC$9 / $H1061)),"n.a")</f>
        <v>2.5887355476821856</v>
      </c>
      <c r="AD1061" s="54">
        <f t="shared" si="419"/>
        <v>2.5894208675703094</v>
      </c>
      <c r="AE1061" s="54">
        <f t="shared" si="419"/>
        <v>2.5876985617996415</v>
      </c>
      <c r="AF1061" s="54">
        <f t="shared" si="419"/>
        <v>2.5837690916734948</v>
      </c>
      <c r="AG1061" s="54">
        <f t="shared" si="419"/>
        <v>2.5778247767638556</v>
      </c>
      <c r="AH1061" s="54">
        <f t="shared" si="419"/>
        <v>2.5700486010219672</v>
      </c>
      <c r="AI1061" s="54">
        <f t="shared" si="419"/>
        <v>2.5606135485207244</v>
      </c>
      <c r="AJ1061" s="54">
        <f t="shared" si="419"/>
        <v>2.5496823126435166</v>
      </c>
      <c r="AK1061" s="54">
        <f t="shared" si="419"/>
        <v>2.5374072679243667</v>
      </c>
      <c r="AL1061" s="54">
        <f t="shared" si="419"/>
        <v>2.5239306251880453</v>
      </c>
      <c r="AN1061" s="55">
        <f t="shared" si="405"/>
        <v>-4.3199999999999905E-3</v>
      </c>
      <c r="AO1061" s="55">
        <f t="shared" si="406"/>
        <v>4.2499999999999982E-2</v>
      </c>
      <c r="AP1061" s="55">
        <f t="shared" si="407"/>
        <v>0.52915999999999996</v>
      </c>
      <c r="AQ1061" s="55">
        <f t="shared" si="408"/>
        <v>-3.9430000000000298E-2</v>
      </c>
      <c r="AR1061" s="55">
        <f t="shared" si="409"/>
        <v>-0.22811000000000003</v>
      </c>
      <c r="AS1061" s="55">
        <f t="shared" si="410"/>
        <v>0.26956000000000024</v>
      </c>
    </row>
    <row r="1062" spans="1:45" ht="13.5" customHeight="1">
      <c r="A1062" s="51">
        <v>1052</v>
      </c>
      <c r="B1062" s="52">
        <v>45335</v>
      </c>
      <c r="C1062" s="53">
        <v>0.56266000000000005</v>
      </c>
      <c r="D1062" s="53">
        <v>3.6478100000000002</v>
      </c>
      <c r="E1062" s="53">
        <v>-0.74885999999999997</v>
      </c>
      <c r="F1062" s="53">
        <v>6.2154800000000003</v>
      </c>
      <c r="G1062" s="53">
        <v>1.41448</v>
      </c>
      <c r="H1062" s="53">
        <v>13.886200000000001</v>
      </c>
      <c r="I1062" s="54">
        <f t="shared" si="417"/>
        <v>3.2236953336065572</v>
      </c>
      <c r="J1062" s="54">
        <f t="shared" si="417"/>
        <v>2.7032964896045937</v>
      </c>
      <c r="K1062" s="54">
        <f t="shared" si="417"/>
        <v>2.4374909963833495</v>
      </c>
      <c r="L1062" s="54">
        <f t="shared" si="417"/>
        <v>2.3119645248693432</v>
      </c>
      <c r="M1062" s="54">
        <f t="shared" si="417"/>
        <v>2.264107180248315</v>
      </c>
      <c r="N1062" s="54">
        <f t="shared" si="417"/>
        <v>2.2590776785064959</v>
      </c>
      <c r="O1062" s="54">
        <f t="shared" si="417"/>
        <v>2.2771639946189817</v>
      </c>
      <c r="P1062" s="54">
        <f t="shared" si="417"/>
        <v>2.3070334486762514</v>
      </c>
      <c r="Q1062" s="54">
        <f t="shared" si="417"/>
        <v>2.342080093508117</v>
      </c>
      <c r="R1062" s="54">
        <f t="shared" si="417"/>
        <v>2.3784177563814866</v>
      </c>
      <c r="S1062" s="54">
        <f t="shared" si="418"/>
        <v>2.4137579740954527</v>
      </c>
      <c r="T1062" s="54">
        <f t="shared" si="418"/>
        <v>2.4467703911695402</v>
      </c>
      <c r="U1062" s="54">
        <f t="shared" si="418"/>
        <v>2.4767104125682344</v>
      </c>
      <c r="V1062" s="54">
        <f t="shared" si="418"/>
        <v>2.5031975658480818</v>
      </c>
      <c r="W1062" s="54">
        <f t="shared" si="418"/>
        <v>2.526080542677299</v>
      </c>
      <c r="X1062" s="54">
        <f t="shared" si="418"/>
        <v>2.545353164705904</v>
      </c>
      <c r="Y1062" s="54">
        <f t="shared" si="418"/>
        <v>2.5611009438491599</v>
      </c>
      <c r="Z1062" s="54">
        <f t="shared" si="418"/>
        <v>2.5734664478321996</v>
      </c>
      <c r="AA1062" s="54">
        <f t="shared" si="418"/>
        <v>2.5826264896447162</v>
      </c>
      <c r="AB1062" s="54">
        <f t="shared" si="418"/>
        <v>2.5887769154034386</v>
      </c>
      <c r="AC1062" s="54">
        <f t="shared" si="419"/>
        <v>2.5921223757920933</v>
      </c>
      <c r="AD1062" s="54">
        <f t="shared" si="419"/>
        <v>2.5928694270609172</v>
      </c>
      <c r="AE1062" s="54">
        <f t="shared" si="419"/>
        <v>2.5912218929036404</v>
      </c>
      <c r="AF1062" s="54">
        <f t="shared" si="419"/>
        <v>2.5873777827479767</v>
      </c>
      <c r="AG1062" s="54">
        <f t="shared" si="419"/>
        <v>2.5815272933961024</v>
      </c>
      <c r="AH1062" s="54">
        <f t="shared" si="419"/>
        <v>2.573851570952284</v>
      </c>
      <c r="AI1062" s="54">
        <f t="shared" si="419"/>
        <v>2.5645220090781127</v>
      </c>
      <c r="AJ1062" s="54">
        <f t="shared" si="419"/>
        <v>2.5536999262646161</v>
      </c>
      <c r="AK1062" s="54">
        <f t="shared" si="419"/>
        <v>2.5415365103712131</v>
      </c>
      <c r="AL1062" s="54">
        <f t="shared" si="419"/>
        <v>2.5281729502933685</v>
      </c>
      <c r="AN1062" s="55">
        <f t="shared" si="405"/>
        <v>6.2400000000000233E-3</v>
      </c>
      <c r="AO1062" s="55">
        <f t="shared" si="406"/>
        <v>5.1200000000002355E-3</v>
      </c>
      <c r="AP1062" s="55">
        <f t="shared" si="407"/>
        <v>7.4359999999999982E-2</v>
      </c>
      <c r="AQ1062" s="55">
        <f t="shared" si="408"/>
        <v>-1.3709999999999667E-2</v>
      </c>
      <c r="AR1062" s="55">
        <f t="shared" si="409"/>
        <v>-2.6280000000000081E-2</v>
      </c>
      <c r="AS1062" s="55">
        <f t="shared" si="410"/>
        <v>3.7110000000000198E-2</v>
      </c>
    </row>
    <row r="1063" spans="1:45" ht="13.5" customHeight="1">
      <c r="A1063" s="51">
        <v>1053</v>
      </c>
      <c r="B1063" s="52">
        <v>45336</v>
      </c>
      <c r="C1063" s="53">
        <v>0.53824000000000005</v>
      </c>
      <c r="D1063" s="53">
        <v>3.6706799999999999</v>
      </c>
      <c r="E1063" s="53">
        <v>-1.18442</v>
      </c>
      <c r="F1063" s="53">
        <v>6.2499900000000004</v>
      </c>
      <c r="G1063" s="53">
        <v>1.6367100000000001</v>
      </c>
      <c r="H1063" s="53">
        <v>13.426500000000001</v>
      </c>
      <c r="I1063" s="54">
        <f t="shared" si="417"/>
        <v>3.2630781149179073</v>
      </c>
      <c r="J1063" s="54">
        <f t="shared" si="417"/>
        <v>2.7441168108579039</v>
      </c>
      <c r="K1063" s="54">
        <f t="shared" si="417"/>
        <v>2.4696113394999601</v>
      </c>
      <c r="L1063" s="54">
        <f t="shared" si="417"/>
        <v>2.3352689624809213</v>
      </c>
      <c r="M1063" s="54">
        <f t="shared" si="417"/>
        <v>2.2810180516281706</v>
      </c>
      <c r="N1063" s="54">
        <f t="shared" si="417"/>
        <v>2.271982953546436</v>
      </c>
      <c r="O1063" s="54">
        <f t="shared" si="417"/>
        <v>2.2877558339459676</v>
      </c>
      <c r="P1063" s="54">
        <f t="shared" si="417"/>
        <v>2.3163107001354541</v>
      </c>
      <c r="Q1063" s="54">
        <f t="shared" si="417"/>
        <v>2.3505264134935557</v>
      </c>
      <c r="R1063" s="54">
        <f t="shared" si="417"/>
        <v>2.3861837799955445</v>
      </c>
      <c r="S1063" s="54">
        <f t="shared" si="418"/>
        <v>2.4208006960776243</v>
      </c>
      <c r="T1063" s="54">
        <f t="shared" si="418"/>
        <v>2.4529472455882564</v>
      </c>
      <c r="U1063" s="54">
        <f t="shared" si="418"/>
        <v>2.4818380149377126</v>
      </c>
      <c r="V1063" s="54">
        <f t="shared" si="418"/>
        <v>2.507086115289674</v>
      </c>
      <c r="W1063" s="54">
        <f t="shared" si="418"/>
        <v>2.5285526025977636</v>
      </c>
      <c r="X1063" s="54">
        <f t="shared" si="418"/>
        <v>2.546252898636566</v>
      </c>
      <c r="Y1063" s="54">
        <f t="shared" si="418"/>
        <v>2.5602977555363697</v>
      </c>
      <c r="Z1063" s="54">
        <f t="shared" si="418"/>
        <v>2.5708554783156998</v>
      </c>
      <c r="AA1063" s="54">
        <f t="shared" si="418"/>
        <v>2.5781274444413307</v>
      </c>
      <c r="AB1063" s="54">
        <f t="shared" si="418"/>
        <v>2.5823320817616673</v>
      </c>
      <c r="AC1063" s="54">
        <f t="shared" si="419"/>
        <v>2.5836943181050898</v>
      </c>
      <c r="AD1063" s="54">
        <f t="shared" si="419"/>
        <v>2.5824386283902752</v>
      </c>
      <c r="AE1063" s="54">
        <f t="shared" si="419"/>
        <v>2.5787844829251081</v>
      </c>
      <c r="AF1063" s="54">
        <f t="shared" si="419"/>
        <v>2.5729434198756049</v>
      </c>
      <c r="AG1063" s="54">
        <f t="shared" si="419"/>
        <v>2.5651172284955379</v>
      </c>
      <c r="AH1063" s="54">
        <f t="shared" si="419"/>
        <v>2.5554968982440265</v>
      </c>
      <c r="AI1063" s="54">
        <f t="shared" si="419"/>
        <v>2.5442620985306807</v>
      </c>
      <c r="AJ1063" s="54">
        <f t="shared" si="419"/>
        <v>2.5315810263411578</v>
      </c>
      <c r="AK1063" s="54">
        <f t="shared" si="419"/>
        <v>2.5176105077680528</v>
      </c>
      <c r="AL1063" s="54">
        <f t="shared" si="419"/>
        <v>2.5024962727973543</v>
      </c>
      <c r="AN1063" s="55">
        <f t="shared" si="405"/>
        <v>-2.4419999999999997E-2</v>
      </c>
      <c r="AO1063" s="55">
        <f t="shared" si="406"/>
        <v>2.2869999999999724E-2</v>
      </c>
      <c r="AP1063" s="55">
        <f t="shared" si="407"/>
        <v>-0.43556000000000006</v>
      </c>
      <c r="AQ1063" s="55">
        <f t="shared" si="408"/>
        <v>3.4510000000000041E-2</v>
      </c>
      <c r="AR1063" s="55">
        <f t="shared" si="409"/>
        <v>0.22223000000000015</v>
      </c>
      <c r="AS1063" s="55">
        <f t="shared" si="410"/>
        <v>-0.45969999999999978</v>
      </c>
    </row>
    <row r="1064" spans="1:45" ht="13.5" customHeight="1">
      <c r="A1064" s="51">
        <v>1054</v>
      </c>
      <c r="B1064" s="52">
        <v>45337</v>
      </c>
      <c r="C1064" s="53">
        <v>0.47621999999999998</v>
      </c>
      <c r="D1064" s="53">
        <v>3.7300200000000001</v>
      </c>
      <c r="E1064" s="53">
        <v>-1.00099</v>
      </c>
      <c r="F1064" s="53">
        <v>6.2162300000000004</v>
      </c>
      <c r="G1064" s="53">
        <v>1.6014299999999999</v>
      </c>
      <c r="H1064" s="53">
        <v>13.725350000000001</v>
      </c>
      <c r="I1064" s="54">
        <f t="shared" si="417"/>
        <v>3.2578213026936615</v>
      </c>
      <c r="J1064" s="54">
        <f t="shared" si="417"/>
        <v>2.7329598649144975</v>
      </c>
      <c r="K1064" s="54">
        <f t="shared" si="417"/>
        <v>2.4510096807761359</v>
      </c>
      <c r="L1064" s="54">
        <f t="shared" si="417"/>
        <v>2.308913162481903</v>
      </c>
      <c r="M1064" s="54">
        <f t="shared" si="417"/>
        <v>2.2473327739308449</v>
      </c>
      <c r="N1064" s="54">
        <f t="shared" si="417"/>
        <v>2.2317641088750153</v>
      </c>
      <c r="O1064" s="54">
        <f t="shared" si="417"/>
        <v>2.2419389824669977</v>
      </c>
      <c r="P1064" s="54">
        <f t="shared" si="417"/>
        <v>2.2658370437080357</v>
      </c>
      <c r="Q1064" s="54">
        <f t="shared" si="417"/>
        <v>2.2962732338260805</v>
      </c>
      <c r="R1064" s="54">
        <f t="shared" si="417"/>
        <v>2.3289341315866992</v>
      </c>
      <c r="S1064" s="54">
        <f t="shared" si="418"/>
        <v>2.3612353501400953</v>
      </c>
      <c r="T1064" s="54">
        <f t="shared" si="418"/>
        <v>2.3916482371543237</v>
      </c>
      <c r="U1064" s="54">
        <f t="shared" si="418"/>
        <v>2.4192975103082972</v>
      </c>
      <c r="V1064" s="54">
        <f t="shared" si="418"/>
        <v>2.4437171017883381</v>
      </c>
      <c r="W1064" s="54">
        <f t="shared" si="418"/>
        <v>2.4646995853372768</v>
      </c>
      <c r="X1064" s="54">
        <f t="shared" si="418"/>
        <v>2.4822017583157177</v>
      </c>
      <c r="Y1064" s="54">
        <f t="shared" si="418"/>
        <v>2.4962844522530667</v>
      </c>
      <c r="Z1064" s="54">
        <f t="shared" si="418"/>
        <v>2.5070735593529072</v>
      </c>
      <c r="AA1064" s="54">
        <f t="shared" si="418"/>
        <v>2.5147344412127146</v>
      </c>
      <c r="AB1064" s="54">
        <f t="shared" si="418"/>
        <v>2.5194549296978375</v>
      </c>
      <c r="AC1064" s="54">
        <f t="shared" si="419"/>
        <v>2.5214339419045939</v>
      </c>
      <c r="AD1064" s="54">
        <f t="shared" si="419"/>
        <v>2.5208738252435188</v>
      </c>
      <c r="AE1064" s="54">
        <f t="shared" si="419"/>
        <v>2.5179752194746179</v>
      </c>
      <c r="AF1064" s="54">
        <f t="shared" si="419"/>
        <v>2.512933640531799</v>
      </c>
      <c r="AG1064" s="54">
        <f t="shared" si="419"/>
        <v>2.5059372558920598</v>
      </c>
      <c r="AH1064" s="54">
        <f t="shared" si="419"/>
        <v>2.4971654920630502</v>
      </c>
      <c r="AI1064" s="54">
        <f t="shared" si="419"/>
        <v>2.4867882268204626</v>
      </c>
      <c r="AJ1064" s="54">
        <f t="shared" si="419"/>
        <v>2.4749653935889988</v>
      </c>
      <c r="AK1064" s="54">
        <f t="shared" si="419"/>
        <v>2.4618468760555241</v>
      </c>
      <c r="AL1064" s="54">
        <f t="shared" si="419"/>
        <v>2.4475726060077903</v>
      </c>
      <c r="AN1064" s="55">
        <f t="shared" si="405"/>
        <v>-6.2020000000000075E-2</v>
      </c>
      <c r="AO1064" s="55">
        <f t="shared" si="406"/>
        <v>5.934000000000017E-2</v>
      </c>
      <c r="AP1064" s="55">
        <f t="shared" si="407"/>
        <v>0.18342999999999998</v>
      </c>
      <c r="AQ1064" s="55">
        <f t="shared" si="408"/>
        <v>-3.3760000000000012E-2</v>
      </c>
      <c r="AR1064" s="55">
        <f t="shared" si="409"/>
        <v>-3.52800000000002E-2</v>
      </c>
      <c r="AS1064" s="55">
        <f t="shared" si="410"/>
        <v>0.29884999999999984</v>
      </c>
    </row>
    <row r="1065" spans="1:45" ht="13.5" customHeight="1">
      <c r="A1065" s="51">
        <v>1055</v>
      </c>
      <c r="B1065" s="52">
        <v>45338</v>
      </c>
      <c r="C1065" s="53">
        <v>0.5454</v>
      </c>
      <c r="D1065" s="53">
        <v>3.6318299999999999</v>
      </c>
      <c r="E1065" s="53">
        <v>-1.29003</v>
      </c>
      <c r="F1065" s="53">
        <v>6.2557099999999997</v>
      </c>
      <c r="G1065" s="53">
        <v>1.7561100000000001</v>
      </c>
      <c r="H1065" s="53">
        <v>13.37871</v>
      </c>
      <c r="I1065" s="54">
        <f t="shared" si="417"/>
        <v>3.2832734780254316</v>
      </c>
      <c r="J1065" s="54">
        <f t="shared" si="417"/>
        <v>2.7798079381127314</v>
      </c>
      <c r="K1065" s="54">
        <f t="shared" si="417"/>
        <v>2.5064262729903803</v>
      </c>
      <c r="L1065" s="54">
        <f t="shared" si="417"/>
        <v>2.3684692728860774</v>
      </c>
      <c r="M1065" s="54">
        <f t="shared" si="417"/>
        <v>2.3097763182509516</v>
      </c>
      <c r="N1065" s="54">
        <f t="shared" si="417"/>
        <v>2.2968445346554667</v>
      </c>
      <c r="O1065" s="54">
        <f t="shared" si="417"/>
        <v>2.3095840263658225</v>
      </c>
      <c r="P1065" s="54">
        <f t="shared" si="417"/>
        <v>2.335897902904791</v>
      </c>
      <c r="Q1065" s="54">
        <f t="shared" si="417"/>
        <v>2.3684877031444413</v>
      </c>
      <c r="R1065" s="54">
        <f t="shared" si="417"/>
        <v>2.4029587975368072</v>
      </c>
      <c r="S1065" s="54">
        <f t="shared" si="418"/>
        <v>2.4366887222914464</v>
      </c>
      <c r="T1065" s="54">
        <f t="shared" si="418"/>
        <v>2.4681457016520048</v>
      </c>
      <c r="U1065" s="54">
        <f t="shared" si="418"/>
        <v>2.4964744978120907</v>
      </c>
      <c r="V1065" s="54">
        <f t="shared" si="418"/>
        <v>2.5212421661130406</v>
      </c>
      <c r="W1065" s="54">
        <f t="shared" si="418"/>
        <v>2.5422802633067287</v>
      </c>
      <c r="X1065" s="54">
        <f t="shared" si="418"/>
        <v>2.5595857903502499</v>
      </c>
      <c r="Y1065" s="54">
        <f t="shared" si="418"/>
        <v>2.5732582836127293</v>
      </c>
      <c r="Z1065" s="54">
        <f t="shared" si="418"/>
        <v>2.5834594158943198</v>
      </c>
      <c r="AA1065" s="54">
        <f t="shared" si="418"/>
        <v>2.5903867928505333</v>
      </c>
      <c r="AB1065" s="54">
        <f t="shared" si="418"/>
        <v>2.5942568217427939</v>
      </c>
      <c r="AC1065" s="54">
        <f t="shared" si="419"/>
        <v>2.5952934583030176</v>
      </c>
      <c r="AD1065" s="54">
        <f t="shared" si="419"/>
        <v>2.5937208143502422</v>
      </c>
      <c r="AE1065" s="54">
        <f t="shared" si="419"/>
        <v>2.5897583344299298</v>
      </c>
      <c r="AF1065" s="54">
        <f t="shared" si="419"/>
        <v>2.5836177024055824</v>
      </c>
      <c r="AG1065" s="54">
        <f t="shared" si="419"/>
        <v>2.5755009249120597</v>
      </c>
      <c r="AH1065" s="54">
        <f t="shared" si="419"/>
        <v>2.5655992217268895</v>
      </c>
      <c r="AI1065" s="54">
        <f t="shared" si="419"/>
        <v>2.554092472093684</v>
      </c>
      <c r="AJ1065" s="54">
        <f t="shared" si="419"/>
        <v>2.5411490444689817</v>
      </c>
      <c r="AK1065" s="54">
        <f t="shared" si="419"/>
        <v>2.5269258896473268</v>
      </c>
      <c r="AL1065" s="54">
        <f t="shared" si="419"/>
        <v>2.5115688128550193</v>
      </c>
      <c r="AN1065" s="55">
        <f t="shared" si="405"/>
        <v>6.9180000000000019E-2</v>
      </c>
      <c r="AO1065" s="55">
        <f t="shared" si="406"/>
        <v>-9.8190000000000222E-2</v>
      </c>
      <c r="AP1065" s="55">
        <f t="shared" si="407"/>
        <v>-0.28903999999999996</v>
      </c>
      <c r="AQ1065" s="55">
        <f t="shared" si="408"/>
        <v>3.9479999999999293E-2</v>
      </c>
      <c r="AR1065" s="55">
        <f t="shared" si="409"/>
        <v>0.15468000000000015</v>
      </c>
      <c r="AS1065" s="55">
        <f t="shared" si="410"/>
        <v>-0.34664000000000073</v>
      </c>
    </row>
    <row r="1066" spans="1:45" ht="13.5" customHeight="1">
      <c r="A1066" s="51">
        <v>1056</v>
      </c>
      <c r="B1066" s="52">
        <v>45341</v>
      </c>
      <c r="C1066" s="53">
        <v>0.54444000000000004</v>
      </c>
      <c r="D1066" s="53">
        <v>3.62134</v>
      </c>
      <c r="E1066" s="53">
        <v>-1.55643</v>
      </c>
      <c r="F1066" s="53">
        <v>6.2818500000000004</v>
      </c>
      <c r="G1066" s="53">
        <v>1.9121600000000001</v>
      </c>
      <c r="H1066" s="53">
        <v>13.091290000000001</v>
      </c>
      <c r="I1066" s="54">
        <f t="shared" si="417"/>
        <v>3.3030455873419795</v>
      </c>
      <c r="J1066" s="54">
        <f t="shared" si="417"/>
        <v>2.8055306119935199</v>
      </c>
      <c r="K1066" s="54">
        <f t="shared" si="417"/>
        <v>2.5293414239911991</v>
      </c>
      <c r="L1066" s="54">
        <f t="shared" si="417"/>
        <v>2.3867302179509977</v>
      </c>
      <c r="M1066" s="54">
        <f t="shared" si="417"/>
        <v>2.3240353509551936</v>
      </c>
      <c r="N1066" s="54">
        <f t="shared" si="417"/>
        <v>2.3083558323761628</v>
      </c>
      <c r="O1066" s="54">
        <f t="shared" si="417"/>
        <v>2.3194813108077614</v>
      </c>
      <c r="P1066" s="54">
        <f t="shared" si="417"/>
        <v>2.3449903798351373</v>
      </c>
      <c r="Q1066" s="54">
        <f t="shared" si="417"/>
        <v>2.3772631350420554</v>
      </c>
      <c r="R1066" s="54">
        <f t="shared" si="417"/>
        <v>2.4116532506943344</v>
      </c>
      <c r="S1066" s="54">
        <f t="shared" si="418"/>
        <v>2.4453644990116352</v>
      </c>
      <c r="T1066" s="54">
        <f t="shared" si="418"/>
        <v>2.4767567150116276</v>
      </c>
      <c r="U1066" s="54">
        <f t="shared" si="418"/>
        <v>2.5049146076854591</v>
      </c>
      <c r="V1066" s="54">
        <f t="shared" si="418"/>
        <v>2.5293781904970349</v>
      </c>
      <c r="W1066" s="54">
        <f t="shared" si="418"/>
        <v>2.5499731145685458</v>
      </c>
      <c r="X1066" s="54">
        <f t="shared" si="418"/>
        <v>2.5667031277498351</v>
      </c>
      <c r="Y1066" s="54">
        <f t="shared" si="418"/>
        <v>2.5796814304848024</v>
      </c>
      <c r="Z1066" s="54">
        <f t="shared" si="418"/>
        <v>2.5890865695200809</v>
      </c>
      <c r="AA1066" s="54">
        <f t="shared" si="418"/>
        <v>2.59513393993495</v>
      </c>
      <c r="AB1066" s="54">
        <f t="shared" si="418"/>
        <v>2.5980573042867992</v>
      </c>
      <c r="AC1066" s="54">
        <f t="shared" si="419"/>
        <v>2.5980968008625402</v>
      </c>
      <c r="AD1066" s="54">
        <f t="shared" si="419"/>
        <v>2.5954911957062681</v>
      </c>
      <c r="AE1066" s="54">
        <f t="shared" si="419"/>
        <v>2.5904729359062078</v>
      </c>
      <c r="AF1066" s="54">
        <f t="shared" si="419"/>
        <v>2.5832650679208813</v>
      </c>
      <c r="AG1066" s="54">
        <f t="shared" si="419"/>
        <v>2.5740794067434369</v>
      </c>
      <c r="AH1066" s="54">
        <f t="shared" si="419"/>
        <v>2.5631155484463051</v>
      </c>
      <c r="AI1066" s="54">
        <f t="shared" si="419"/>
        <v>2.5505604527469981</v>
      </c>
      <c r="AJ1066" s="54">
        <f t="shared" si="419"/>
        <v>2.536588410175888</v>
      </c>
      <c r="AK1066" s="54">
        <f t="shared" si="419"/>
        <v>2.5213612667685905</v>
      </c>
      <c r="AL1066" s="54">
        <f t="shared" si="419"/>
        <v>2.5050288183775233</v>
      </c>
      <c r="AN1066" s="55">
        <f t="shared" si="405"/>
        <v>-9.5999999999996088E-4</v>
      </c>
      <c r="AO1066" s="55">
        <f t="shared" si="406"/>
        <v>-1.0489999999999888E-2</v>
      </c>
      <c r="AP1066" s="55">
        <f t="shared" si="407"/>
        <v>-0.26639999999999997</v>
      </c>
      <c r="AQ1066" s="55">
        <f t="shared" si="408"/>
        <v>2.6140000000000718E-2</v>
      </c>
      <c r="AR1066" s="55">
        <f t="shared" si="409"/>
        <v>0.15605000000000002</v>
      </c>
      <c r="AS1066" s="55">
        <f t="shared" si="410"/>
        <v>-0.28741999999999912</v>
      </c>
    </row>
    <row r="1067" spans="1:45" ht="13.5" customHeight="1">
      <c r="A1067" s="51">
        <v>1057</v>
      </c>
      <c r="B1067" s="52">
        <v>45342</v>
      </c>
      <c r="C1067" s="53">
        <v>0.53680000000000005</v>
      </c>
      <c r="D1067" s="53">
        <v>3.6264500000000002</v>
      </c>
      <c r="E1067" s="53">
        <v>-1.61697</v>
      </c>
      <c r="F1067" s="53">
        <v>6.2900499999999999</v>
      </c>
      <c r="G1067" s="53">
        <v>1.9488700000000001</v>
      </c>
      <c r="H1067" s="53">
        <v>13.071289999999999</v>
      </c>
      <c r="I1067" s="54">
        <f t="shared" si="417"/>
        <v>3.3053058275855558</v>
      </c>
      <c r="J1067" s="54">
        <f t="shared" si="417"/>
        <v>2.8074902075207264</v>
      </c>
      <c r="K1067" s="54">
        <f t="shared" si="417"/>
        <v>2.5293659614087458</v>
      </c>
      <c r="L1067" s="54">
        <f t="shared" si="417"/>
        <v>2.3846563014962201</v>
      </c>
      <c r="M1067" s="54">
        <f t="shared" si="417"/>
        <v>2.3202296806328411</v>
      </c>
      <c r="N1067" s="54">
        <f t="shared" si="417"/>
        <v>2.3032978981823593</v>
      </c>
      <c r="O1067" s="54">
        <f t="shared" si="417"/>
        <v>2.3135994683142833</v>
      </c>
      <c r="P1067" s="54">
        <f t="shared" si="417"/>
        <v>2.3386141442501742</v>
      </c>
      <c r="Q1067" s="54">
        <f t="shared" si="417"/>
        <v>2.3706241332164555</v>
      </c>
      <c r="R1067" s="54">
        <f t="shared" si="417"/>
        <v>2.4049029846666379</v>
      </c>
      <c r="S1067" s="54">
        <f t="shared" si="418"/>
        <v>2.438594933479223</v>
      </c>
      <c r="T1067" s="54">
        <f t="shared" si="418"/>
        <v>2.4700183101826956</v>
      </c>
      <c r="U1067" s="54">
        <f t="shared" si="418"/>
        <v>2.4982303423834589</v>
      </c>
      <c r="V1067" s="54">
        <f t="shared" si="418"/>
        <v>2.5227537425370103</v>
      </c>
      <c r="W1067" s="54">
        <f t="shared" si="418"/>
        <v>2.5434039077987531</v>
      </c>
      <c r="X1067" s="54">
        <f t="shared" si="418"/>
        <v>2.5601790271582758</v>
      </c>
      <c r="Y1067" s="54">
        <f t="shared" si="418"/>
        <v>2.5731897611575123</v>
      </c>
      <c r="Z1067" s="54">
        <f t="shared" si="418"/>
        <v>2.582613984645902</v>
      </c>
      <c r="AA1067" s="54">
        <f t="shared" si="418"/>
        <v>2.5886675217001334</v>
      </c>
      <c r="AB1067" s="54">
        <f t="shared" si="418"/>
        <v>2.5915851669766052</v>
      </c>
      <c r="AC1067" s="54">
        <f t="shared" si="419"/>
        <v>2.5916083795347928</v>
      </c>
      <c r="AD1067" s="54">
        <f t="shared" si="419"/>
        <v>2.5889773422948013</v>
      </c>
      <c r="AE1067" s="54">
        <f t="shared" si="419"/>
        <v>2.5839259020311269</v>
      </c>
      <c r="AF1067" s="54">
        <f t="shared" si="419"/>
        <v>2.5766784249315968</v>
      </c>
      <c r="AG1067" s="54">
        <f t="shared" si="419"/>
        <v>2.5674479344975025</v>
      </c>
      <c r="AH1067" s="54">
        <f t="shared" si="419"/>
        <v>2.5564351119614592</v>
      </c>
      <c r="AI1067" s="54">
        <f t="shared" si="419"/>
        <v>2.5438278779582038</v>
      </c>
      <c r="AJ1067" s="54">
        <f t="shared" si="419"/>
        <v>2.5298013650601225</v>
      </c>
      <c r="AK1067" s="54">
        <f t="shared" si="419"/>
        <v>2.5145181510354253</v>
      </c>
      <c r="AL1067" s="54">
        <f t="shared" si="419"/>
        <v>2.4981286630764901</v>
      </c>
      <c r="AN1067" s="55">
        <f t="shared" si="405"/>
        <v>-7.6399999999999801E-3</v>
      </c>
      <c r="AO1067" s="55">
        <f t="shared" si="406"/>
        <v>5.11000000000017E-3</v>
      </c>
      <c r="AP1067" s="55">
        <f t="shared" si="407"/>
        <v>-6.0540000000000038E-2</v>
      </c>
      <c r="AQ1067" s="55">
        <f t="shared" si="408"/>
        <v>8.199999999999541E-3</v>
      </c>
      <c r="AR1067" s="55">
        <f t="shared" si="409"/>
        <v>3.671000000000002E-2</v>
      </c>
      <c r="AS1067" s="55">
        <f t="shared" si="410"/>
        <v>-2.000000000000135E-2</v>
      </c>
    </row>
    <row r="1068" spans="1:45" ht="13.5" customHeight="1">
      <c r="A1068" s="51">
        <v>1058</v>
      </c>
      <c r="B1068" s="52">
        <v>45343</v>
      </c>
      <c r="C1068" s="53">
        <v>0.55066000000000004</v>
      </c>
      <c r="D1068" s="53">
        <v>3.6280199999999998</v>
      </c>
      <c r="E1068" s="53">
        <v>-1.4539200000000001</v>
      </c>
      <c r="F1068" s="53">
        <v>6.2675000000000001</v>
      </c>
      <c r="G1068" s="53">
        <v>1.8442099999999999</v>
      </c>
      <c r="H1068" s="53">
        <v>13.24404</v>
      </c>
      <c r="I1068" s="54">
        <f t="shared" si="417"/>
        <v>3.2992634541650676</v>
      </c>
      <c r="J1068" s="54">
        <f t="shared" si="417"/>
        <v>2.7973669773051739</v>
      </c>
      <c r="K1068" s="54">
        <f t="shared" si="417"/>
        <v>2.5214740846220498</v>
      </c>
      <c r="L1068" s="54">
        <f t="shared" si="417"/>
        <v>2.3804885134710663</v>
      </c>
      <c r="M1068" s="54">
        <f t="shared" si="417"/>
        <v>2.3194313657501726</v>
      </c>
      <c r="N1068" s="54">
        <f t="shared" si="417"/>
        <v>2.3049984849473937</v>
      </c>
      <c r="O1068" s="54">
        <f t="shared" si="417"/>
        <v>2.3169513801200927</v>
      </c>
      <c r="P1068" s="54">
        <f t="shared" si="417"/>
        <v>2.3429672286305134</v>
      </c>
      <c r="Q1068" s="54">
        <f t="shared" si="417"/>
        <v>2.3755453974709999</v>
      </c>
      <c r="R1068" s="54">
        <f t="shared" si="417"/>
        <v>2.4101403847225487</v>
      </c>
      <c r="S1068" s="54">
        <f t="shared" si="418"/>
        <v>2.4440287706663</v>
      </c>
      <c r="T1068" s="54">
        <f t="shared" si="418"/>
        <v>2.4756173085502127</v>
      </c>
      <c r="U1068" s="54">
        <f t="shared" si="418"/>
        <v>2.5040174280156386</v>
      </c>
      <c r="V1068" s="54">
        <f t="shared" si="418"/>
        <v>2.5287815344446116</v>
      </c>
      <c r="W1068" s="54">
        <f t="shared" si="418"/>
        <v>2.5497382041448065</v>
      </c>
      <c r="X1068" s="54">
        <f t="shared" si="418"/>
        <v>2.5668882739376748</v>
      </c>
      <c r="Y1068" s="54">
        <f t="shared" si="418"/>
        <v>2.5803387377079927</v>
      </c>
      <c r="Z1068" s="54">
        <f t="shared" si="418"/>
        <v>2.5902603328408405</v>
      </c>
      <c r="AA1068" s="54">
        <f t="shared" si="418"/>
        <v>2.5968601208098843</v>
      </c>
      <c r="AB1068" s="54">
        <f t="shared" si="418"/>
        <v>2.6003636607716123</v>
      </c>
      <c r="AC1068" s="54">
        <f t="shared" si="419"/>
        <v>2.6010033899076559</v>
      </c>
      <c r="AD1068" s="54">
        <f t="shared" si="419"/>
        <v>2.5990110654644427</v>
      </c>
      <c r="AE1068" s="54">
        <f t="shared" si="419"/>
        <v>2.5946128943407611</v>
      </c>
      <c r="AF1068" s="54">
        <f t="shared" si="419"/>
        <v>2.5880264592977644</v>
      </c>
      <c r="AG1068" s="54">
        <f t="shared" si="419"/>
        <v>2.5794588568702932</v>
      </c>
      <c r="AH1068" s="54">
        <f t="shared" si="419"/>
        <v>2.5691056580110647</v>
      </c>
      <c r="AI1068" s="54">
        <f t="shared" si="419"/>
        <v>2.5571504294950667</v>
      </c>
      <c r="AJ1068" s="54">
        <f t="shared" si="419"/>
        <v>2.5437646374684566</v>
      </c>
      <c r="AK1068" s="54">
        <f t="shared" si="419"/>
        <v>2.5291078099649771</v>
      </c>
      <c r="AL1068" s="54">
        <f t="shared" si="419"/>
        <v>2.5133278725800539</v>
      </c>
      <c r="AN1068" s="55">
        <f t="shared" si="405"/>
        <v>1.3859999999999983E-2</v>
      </c>
      <c r="AO1068" s="55">
        <f t="shared" si="406"/>
        <v>1.5699999999996272E-3</v>
      </c>
      <c r="AP1068" s="55">
        <f t="shared" si="407"/>
        <v>0.16304999999999992</v>
      </c>
      <c r="AQ1068" s="55">
        <f t="shared" si="408"/>
        <v>-2.2549999999999848E-2</v>
      </c>
      <c r="AR1068" s="55">
        <f t="shared" si="409"/>
        <v>-0.1046600000000002</v>
      </c>
      <c r="AS1068" s="55">
        <f t="shared" si="410"/>
        <v>0.17275000000000063</v>
      </c>
    </row>
    <row r="1069" spans="1:45" ht="13.5" customHeight="1">
      <c r="A1069" s="51">
        <v>1059</v>
      </c>
      <c r="B1069" s="52">
        <v>45344</v>
      </c>
      <c r="C1069" s="53">
        <v>0.57759000000000005</v>
      </c>
      <c r="D1069" s="53">
        <v>3.5639400000000001</v>
      </c>
      <c r="E1069" s="53">
        <v>-1.7509999999999999</v>
      </c>
      <c r="F1069" s="53">
        <v>6.2995999999999999</v>
      </c>
      <c r="G1069" s="53">
        <v>2.1235200000000001</v>
      </c>
      <c r="H1069" s="53">
        <v>12.77014</v>
      </c>
      <c r="I1069" s="54">
        <f t="shared" si="417"/>
        <v>3.3509892285648664</v>
      </c>
      <c r="J1069" s="54">
        <f t="shared" si="417"/>
        <v>2.8793919793885299</v>
      </c>
      <c r="K1069" s="54">
        <f t="shared" si="417"/>
        <v>2.6084120620245437</v>
      </c>
      <c r="L1069" s="54">
        <f t="shared" si="417"/>
        <v>2.4628204551291204</v>
      </c>
      <c r="M1069" s="54">
        <f t="shared" si="417"/>
        <v>2.3947468049223435</v>
      </c>
      <c r="N1069" s="54">
        <f t="shared" si="417"/>
        <v>2.3737203720668143</v>
      </c>
      <c r="O1069" s="54">
        <f t="shared" si="417"/>
        <v>2.3803581683470116</v>
      </c>
      <c r="P1069" s="54">
        <f t="shared" si="417"/>
        <v>2.4023574505095544</v>
      </c>
      <c r="Q1069" s="54">
        <f t="shared" si="417"/>
        <v>2.4319461380040055</v>
      </c>
      <c r="R1069" s="54">
        <f t="shared" si="417"/>
        <v>2.4642570747809307</v>
      </c>
      <c r="S1069" s="54">
        <f t="shared" si="418"/>
        <v>2.4962887511227785</v>
      </c>
      <c r="T1069" s="54">
        <f t="shared" si="418"/>
        <v>2.5262390731323201</v>
      </c>
      <c r="U1069" s="54">
        <f t="shared" si="418"/>
        <v>2.5530769805923672</v>
      </c>
      <c r="V1069" s="54">
        <f t="shared" si="418"/>
        <v>2.5762661137701364</v>
      </c>
      <c r="W1069" s="54">
        <f t="shared" si="418"/>
        <v>2.5955859710911278</v>
      </c>
      <c r="X1069" s="54">
        <f t="shared" si="418"/>
        <v>2.6110157861963721</v>
      </c>
      <c r="Y1069" s="54">
        <f t="shared" si="418"/>
        <v>2.6226589056895371</v>
      </c>
      <c r="Z1069" s="54">
        <f t="shared" si="418"/>
        <v>2.6306934277810248</v>
      </c>
      <c r="AA1069" s="54">
        <f t="shared" si="418"/>
        <v>2.6353399447933974</v>
      </c>
      <c r="AB1069" s="54">
        <f t="shared" si="418"/>
        <v>2.6368404784777701</v>
      </c>
      <c r="AC1069" s="54">
        <f t="shared" si="419"/>
        <v>2.6354447760225281</v>
      </c>
      <c r="AD1069" s="54">
        <f t="shared" si="419"/>
        <v>2.6314014704788118</v>
      </c>
      <c r="AE1069" s="54">
        <f t="shared" si="419"/>
        <v>2.6249524708900926</v>
      </c>
      <c r="AF1069" s="54">
        <f t="shared" si="419"/>
        <v>2.6163295054319589</v>
      </c>
      <c r="AG1069" s="54">
        <f t="shared" si="419"/>
        <v>2.6057521040066289</v>
      </c>
      <c r="AH1069" s="54">
        <f t="shared" si="419"/>
        <v>2.5934265443120221</v>
      </c>
      <c r="AI1069" s="54">
        <f t="shared" si="419"/>
        <v>2.5795454417517183</v>
      </c>
      <c r="AJ1069" s="54">
        <f t="shared" si="419"/>
        <v>2.5642877671098749</v>
      </c>
      <c r="AK1069" s="54">
        <f t="shared" si="419"/>
        <v>2.5478191449901395</v>
      </c>
      <c r="AL1069" s="54">
        <f t="shared" si="419"/>
        <v>2.5302923324384636</v>
      </c>
      <c r="AN1069" s="55">
        <f t="shared" si="405"/>
        <v>2.6930000000000009E-2</v>
      </c>
      <c r="AO1069" s="55">
        <f t="shared" si="406"/>
        <v>-6.4079999999999693E-2</v>
      </c>
      <c r="AP1069" s="55">
        <f t="shared" si="407"/>
        <v>-0.29707999999999979</v>
      </c>
      <c r="AQ1069" s="55">
        <f t="shared" si="408"/>
        <v>3.2099999999999795E-2</v>
      </c>
      <c r="AR1069" s="55">
        <f t="shared" si="409"/>
        <v>0.27931000000000017</v>
      </c>
      <c r="AS1069" s="55">
        <f t="shared" si="410"/>
        <v>-0.47390000000000043</v>
      </c>
    </row>
    <row r="1070" spans="1:45" ht="13.5" customHeight="1">
      <c r="A1070" s="51">
        <v>1060</v>
      </c>
      <c r="B1070" s="52">
        <v>45345</v>
      </c>
      <c r="C1070" s="53">
        <v>0.60248000000000002</v>
      </c>
      <c r="D1070" s="53">
        <v>3.5089199999999998</v>
      </c>
      <c r="E1070" s="53">
        <v>-2.4643099999999998</v>
      </c>
      <c r="F1070" s="53">
        <v>6.3835699999999997</v>
      </c>
      <c r="G1070" s="53">
        <v>2.5902799999999999</v>
      </c>
      <c r="H1070" s="53">
        <v>12.017379999999999</v>
      </c>
      <c r="I1070" s="54">
        <f t="shared" si="417"/>
        <v>3.3954553008509971</v>
      </c>
      <c r="J1070" s="54">
        <f t="shared" si="417"/>
        <v>2.9446766489110598</v>
      </c>
      <c r="K1070" s="54">
        <f t="shared" si="417"/>
        <v>2.6709127239869082</v>
      </c>
      <c r="L1070" s="54">
        <f t="shared" si="417"/>
        <v>2.5142296018715546</v>
      </c>
      <c r="M1070" s="54">
        <f t="shared" si="417"/>
        <v>2.4339514855086914</v>
      </c>
      <c r="N1070" s="54">
        <f t="shared" si="417"/>
        <v>2.4025454891499463</v>
      </c>
      <c r="O1070" s="54">
        <f t="shared" si="417"/>
        <v>2.4014464203558918</v>
      </c>
      <c r="P1070" s="54">
        <f t="shared" si="417"/>
        <v>2.4182052774132297</v>
      </c>
      <c r="Q1070" s="54">
        <f t="shared" si="417"/>
        <v>2.4445412490612406</v>
      </c>
      <c r="R1070" s="54">
        <f t="shared" si="417"/>
        <v>2.4750106170548833</v>
      </c>
      <c r="S1070" s="54">
        <f t="shared" si="418"/>
        <v>2.5060970333986381</v>
      </c>
      <c r="T1070" s="54">
        <f t="shared" si="418"/>
        <v>2.5355897326438752</v>
      </c>
      <c r="U1070" s="54">
        <f t="shared" si="418"/>
        <v>2.5621585797072424</v>
      </c>
      <c r="V1070" s="54">
        <f t="shared" si="418"/>
        <v>2.5850637347419063</v>
      </c>
      <c r="W1070" s="54">
        <f t="shared" si="418"/>
        <v>2.6039574231355642</v>
      </c>
      <c r="X1070" s="54">
        <f t="shared" si="418"/>
        <v>2.6187487498038098</v>
      </c>
      <c r="Y1070" s="54">
        <f t="shared" si="418"/>
        <v>2.6295116817849888</v>
      </c>
      <c r="Z1070" s="54">
        <f t="shared" si="418"/>
        <v>2.6364225975144064</v>
      </c>
      <c r="AA1070" s="54">
        <f t="shared" si="418"/>
        <v>2.6397180893454397</v>
      </c>
      <c r="AB1070" s="54">
        <f t="shared" si="418"/>
        <v>2.6396666381599667</v>
      </c>
      <c r="AC1070" s="54">
        <f t="shared" si="419"/>
        <v>2.6365497851646591</v>
      </c>
      <c r="AD1070" s="54">
        <f t="shared" si="419"/>
        <v>2.6306497995156604</v>
      </c>
      <c r="AE1070" s="54">
        <f t="shared" si="419"/>
        <v>2.6222417814428125</v>
      </c>
      <c r="AF1070" s="54">
        <f t="shared" si="419"/>
        <v>2.6115887857414792</v>
      </c>
      <c r="AG1070" s="54">
        <f t="shared" si="419"/>
        <v>2.5989389932292659</v>
      </c>
      <c r="AH1070" s="54">
        <f t="shared" si="419"/>
        <v>2.5845242618295599</v>
      </c>
      <c r="AI1070" s="54">
        <f t="shared" si="419"/>
        <v>2.5685595979682887</v>
      </c>
      <c r="AJ1070" s="54">
        <f t="shared" si="419"/>
        <v>2.5512432327991936</v>
      </c>
      <c r="AK1070" s="54">
        <f t="shared" si="419"/>
        <v>2.5327570868374609</v>
      </c>
      <c r="AL1070" s="54">
        <f t="shared" si="419"/>
        <v>2.513267474878389</v>
      </c>
      <c r="AN1070" s="55">
        <f t="shared" si="405"/>
        <v>2.4889999999999968E-2</v>
      </c>
      <c r="AO1070" s="55">
        <f t="shared" si="406"/>
        <v>-5.5020000000000291E-2</v>
      </c>
      <c r="AP1070" s="55">
        <f t="shared" si="407"/>
        <v>-0.71330999999999989</v>
      </c>
      <c r="AQ1070" s="55">
        <f t="shared" si="408"/>
        <v>8.3969999999999878E-2</v>
      </c>
      <c r="AR1070" s="55">
        <f t="shared" si="409"/>
        <v>0.46675999999999984</v>
      </c>
      <c r="AS1070" s="55">
        <f t="shared" si="410"/>
        <v>-0.75276000000000032</v>
      </c>
    </row>
    <row r="1071" spans="1:45" ht="13.5" customHeight="1">
      <c r="A1071" s="51">
        <v>1061</v>
      </c>
      <c r="B1071" s="52">
        <v>45348</v>
      </c>
      <c r="C1071" s="53">
        <v>0.50588999999999995</v>
      </c>
      <c r="D1071" s="53">
        <v>3.63687</v>
      </c>
      <c r="E1071" s="53">
        <v>-2.02169</v>
      </c>
      <c r="F1071" s="53">
        <v>6.3072100000000004</v>
      </c>
      <c r="G1071" s="53">
        <v>2.30646</v>
      </c>
      <c r="H1071" s="53">
        <v>13.018689999999999</v>
      </c>
      <c r="I1071" s="54">
        <f t="shared" ref="I1071:R1080" si="420">IFERROR($C1071 + $D1071 * (1 - EXP(-I$9 / $G1071)) / (I$9 / $G1071)+ $E1071 * ((1 - EXP(-I$9 / $G1071)) / (I$9 / $G1071) - EXP(-I$9 / $G1071))+ $F1071 * ((1 - EXP(-I$9 / $H1071)) / (I$9 / $H1071) - EXP(-I$9 / $H1071)),"n.a")</f>
        <v>3.3571189823748706</v>
      </c>
      <c r="J1071" s="54">
        <f t="shared" si="420"/>
        <v>2.8729757660858786</v>
      </c>
      <c r="K1071" s="54">
        <f t="shared" si="420"/>
        <v>2.5842257115683762</v>
      </c>
      <c r="L1071" s="54">
        <f t="shared" si="420"/>
        <v>2.4212900398120496</v>
      </c>
      <c r="M1071" s="54">
        <f t="shared" si="420"/>
        <v>2.3385408349298622</v>
      </c>
      <c r="N1071" s="54">
        <f t="shared" si="420"/>
        <v>2.3060724515879647</v>
      </c>
      <c r="O1071" s="54">
        <f t="shared" si="420"/>
        <v>2.3043115684673867</v>
      </c>
      <c r="P1071" s="54">
        <f t="shared" si="420"/>
        <v>2.3204826212811724</v>
      </c>
      <c r="Q1071" s="54">
        <f t="shared" si="420"/>
        <v>2.3462870133441163</v>
      </c>
      <c r="R1071" s="54">
        <f t="shared" si="420"/>
        <v>2.3763771674985832</v>
      </c>
      <c r="S1071" s="54">
        <f t="shared" ref="S1071:AB1080" si="421">IFERROR($C1071 + $D1071 * (1 - EXP(-S$9 / $G1071)) / (S$9 / $G1071)+ $E1071 * ((1 - EXP(-S$9 / $G1071)) / (S$9 / $G1071) - EXP(-S$9 / $G1071))+ $F1071 * ((1 - EXP(-S$9 / $H1071)) / (S$9 / $H1071) - EXP(-S$9 / $H1071)),"n.a")</f>
        <v>2.4073516688256924</v>
      </c>
      <c r="T1071" s="54">
        <f t="shared" si="421"/>
        <v>2.4370924664981475</v>
      </c>
      <c r="U1071" s="54">
        <f t="shared" si="421"/>
        <v>2.4643269365824905</v>
      </c>
      <c r="V1071" s="54">
        <f t="shared" si="421"/>
        <v>2.4883380017706127</v>
      </c>
      <c r="W1071" s="54">
        <f t="shared" si="421"/>
        <v>2.5087719136574655</v>
      </c>
      <c r="X1071" s="54">
        <f t="shared" si="421"/>
        <v>2.5255105854396875</v>
      </c>
      <c r="Y1071" s="54">
        <f t="shared" si="421"/>
        <v>2.5385866839222206</v>
      </c>
      <c r="Z1071" s="54">
        <f t="shared" si="421"/>
        <v>2.5481271143829716</v>
      </c>
      <c r="AA1071" s="54">
        <f t="shared" si="421"/>
        <v>2.5543154076165973</v>
      </c>
      <c r="AB1071" s="54">
        <f t="shared" si="421"/>
        <v>2.5573667252113461</v>
      </c>
      <c r="AC1071" s="54">
        <f t="shared" ref="AC1071:AL1080" si="422">IFERROR($C1071 + $D1071 * (1 - EXP(-AC$9 / $G1071)) / (AC$9 / $G1071)+ $E1071 * ((1 - EXP(-AC$9 / $G1071)) / (AC$9 / $G1071) - EXP(-AC$9 / $G1071))+ $F1071 * ((1 - EXP(-AC$9 / $H1071)) / (AC$9 / $H1071) - EXP(-AC$9 / $H1071)),"n.a")</f>
        <v>2.5575113117424948</v>
      </c>
      <c r="AD1071" s="54">
        <f t="shared" si="422"/>
        <v>2.5549836170854681</v>
      </c>
      <c r="AE1071" s="54">
        <f t="shared" si="422"/>
        <v>2.550015234576267</v>
      </c>
      <c r="AF1071" s="54">
        <f t="shared" si="422"/>
        <v>2.5428304125436814</v>
      </c>
      <c r="AG1071" s="54">
        <f t="shared" si="422"/>
        <v>2.5336433036013073</v>
      </c>
      <c r="AH1071" s="54">
        <f t="shared" si="422"/>
        <v>2.5226563875124346</v>
      </c>
      <c r="AI1071" s="54">
        <f t="shared" si="422"/>
        <v>2.510059685146667</v>
      </c>
      <c r="AJ1071" s="54">
        <f t="shared" si="422"/>
        <v>2.4960305031620127</v>
      </c>
      <c r="AK1071" s="54">
        <f t="shared" si="422"/>
        <v>2.4807335314631302</v>
      </c>
      <c r="AL1071" s="54">
        <f t="shared" si="422"/>
        <v>2.464321171368669</v>
      </c>
      <c r="AN1071" s="55">
        <f t="shared" si="405"/>
        <v>-9.6590000000000065E-2</v>
      </c>
      <c r="AO1071" s="55">
        <f t="shared" si="406"/>
        <v>0.12795000000000023</v>
      </c>
      <c r="AP1071" s="55">
        <f t="shared" si="407"/>
        <v>0.44261999999999979</v>
      </c>
      <c r="AQ1071" s="55">
        <f t="shared" si="408"/>
        <v>-7.6359999999999317E-2</v>
      </c>
      <c r="AR1071" s="55">
        <f t="shared" si="409"/>
        <v>-0.28381999999999996</v>
      </c>
      <c r="AS1071" s="55">
        <f t="shared" si="410"/>
        <v>1.0013100000000001</v>
      </c>
    </row>
    <row r="1072" spans="1:45" ht="13.5" customHeight="1">
      <c r="A1072" s="51">
        <v>1062</v>
      </c>
      <c r="B1072" s="52">
        <v>45349</v>
      </c>
      <c r="C1072" s="53">
        <v>0.66364000000000001</v>
      </c>
      <c r="D1072" s="53">
        <v>3.4517000000000002</v>
      </c>
      <c r="E1072" s="53">
        <v>-2.4175499999999999</v>
      </c>
      <c r="F1072" s="53">
        <v>6.1227</v>
      </c>
      <c r="G1072" s="53">
        <v>2.49736</v>
      </c>
      <c r="H1072" s="53">
        <v>12.46979</v>
      </c>
      <c r="I1072" s="54">
        <f t="shared" si="420"/>
        <v>3.3684278541933592</v>
      </c>
      <c r="J1072" s="54">
        <f t="shared" si="420"/>
        <v>2.9021104687807138</v>
      </c>
      <c r="K1072" s="54">
        <f t="shared" si="420"/>
        <v>2.6211708938276015</v>
      </c>
      <c r="L1072" s="54">
        <f t="shared" si="420"/>
        <v>2.4616753978400272</v>
      </c>
      <c r="M1072" s="54">
        <f t="shared" si="420"/>
        <v>2.3807543633700874</v>
      </c>
      <c r="N1072" s="54">
        <f t="shared" si="420"/>
        <v>2.3497236351249322</v>
      </c>
      <c r="O1072" s="54">
        <f t="shared" si="420"/>
        <v>2.3494525653257456</v>
      </c>
      <c r="P1072" s="54">
        <f t="shared" si="420"/>
        <v>2.3672436559040175</v>
      </c>
      <c r="Q1072" s="54">
        <f t="shared" si="420"/>
        <v>2.3947296101501871</v>
      </c>
      <c r="R1072" s="54">
        <f t="shared" si="420"/>
        <v>2.42645546444035</v>
      </c>
      <c r="S1072" s="54">
        <f t="shared" si="421"/>
        <v>2.4589222405185063</v>
      </c>
      <c r="T1072" s="54">
        <f t="shared" si="421"/>
        <v>2.4899416718327405</v>
      </c>
      <c r="U1072" s="54">
        <f t="shared" si="421"/>
        <v>2.5182007167238232</v>
      </c>
      <c r="V1072" s="54">
        <f t="shared" si="421"/>
        <v>2.5429676353140485</v>
      </c>
      <c r="W1072" s="54">
        <f t="shared" si="421"/>
        <v>2.563893653475092</v>
      </c>
      <c r="X1072" s="54">
        <f t="shared" si="421"/>
        <v>2.5808792114365753</v>
      </c>
      <c r="Y1072" s="54">
        <f t="shared" si="421"/>
        <v>2.59398387828975</v>
      </c>
      <c r="Z1072" s="54">
        <f t="shared" si="421"/>
        <v>2.6033658074823807</v>
      </c>
      <c r="AA1072" s="54">
        <f t="shared" si="421"/>
        <v>2.6092411883133106</v>
      </c>
      <c r="AB1072" s="54">
        <f t="shared" si="421"/>
        <v>2.6118572378386413</v>
      </c>
      <c r="AC1072" s="54">
        <f t="shared" si="422"/>
        <v>2.6114743630562116</v>
      </c>
      <c r="AD1072" s="54">
        <f t="shared" si="422"/>
        <v>2.6083545321089963</v>
      </c>
      <c r="AE1072" s="54">
        <f t="shared" si="422"/>
        <v>2.6027538458873689</v>
      </c>
      <c r="AF1072" s="54">
        <f t="shared" si="422"/>
        <v>2.5949179461921137</v>
      </c>
      <c r="AG1072" s="54">
        <f t="shared" si="422"/>
        <v>2.5850793335087809</v>
      </c>
      <c r="AH1072" s="54">
        <f t="shared" si="422"/>
        <v>2.573455963824486</v>
      </c>
      <c r="AI1072" s="54">
        <f t="shared" si="422"/>
        <v>2.5602506952426185</v>
      </c>
      <c r="AJ1072" s="54">
        <f t="shared" si="422"/>
        <v>2.5456512920991292</v>
      </c>
      <c r="AK1072" s="54">
        <f t="shared" si="422"/>
        <v>2.5298307875811892</v>
      </c>
      <c r="AL1072" s="54">
        <f t="shared" si="422"/>
        <v>2.5129480695081443</v>
      </c>
      <c r="AN1072" s="55">
        <f t="shared" si="405"/>
        <v>0.15775000000000006</v>
      </c>
      <c r="AO1072" s="55">
        <f t="shared" si="406"/>
        <v>-0.18516999999999983</v>
      </c>
      <c r="AP1072" s="55">
        <f t="shared" si="407"/>
        <v>-0.39585999999999988</v>
      </c>
      <c r="AQ1072" s="55">
        <f t="shared" si="408"/>
        <v>-0.1845100000000004</v>
      </c>
      <c r="AR1072" s="55">
        <f t="shared" si="409"/>
        <v>0.19090000000000007</v>
      </c>
      <c r="AS1072" s="55">
        <f t="shared" si="410"/>
        <v>-0.54889999999999972</v>
      </c>
    </row>
    <row r="1073" spans="1:45" ht="13.5" customHeight="1">
      <c r="A1073" s="51">
        <v>1063</v>
      </c>
      <c r="B1073" s="52">
        <v>45350</v>
      </c>
      <c r="C1073" s="53">
        <v>0.60763999999999996</v>
      </c>
      <c r="D1073" s="53">
        <v>3.50149</v>
      </c>
      <c r="E1073" s="53">
        <v>-2.0874600000000001</v>
      </c>
      <c r="F1073" s="53">
        <v>6.3617600000000003</v>
      </c>
      <c r="G1073" s="53">
        <v>2.37703</v>
      </c>
      <c r="H1073" s="53">
        <v>12.9518</v>
      </c>
      <c r="I1073" s="54">
        <f t="shared" si="420"/>
        <v>3.3658210035745166</v>
      </c>
      <c r="J1073" s="54">
        <f t="shared" si="420"/>
        <v>2.9070730645023111</v>
      </c>
      <c r="K1073" s="54">
        <f t="shared" si="420"/>
        <v>2.6340872552968069</v>
      </c>
      <c r="L1073" s="54">
        <f t="shared" si="420"/>
        <v>2.4814584870597574</v>
      </c>
      <c r="M1073" s="54">
        <f t="shared" si="420"/>
        <v>2.4059115221722749</v>
      </c>
      <c r="N1073" s="54">
        <f t="shared" si="420"/>
        <v>2.3788473510124537</v>
      </c>
      <c r="O1073" s="54">
        <f t="shared" si="420"/>
        <v>2.3814070749994514</v>
      </c>
      <c r="P1073" s="54">
        <f t="shared" si="420"/>
        <v>2.4012001463790096</v>
      </c>
      <c r="Q1073" s="54">
        <f t="shared" si="420"/>
        <v>2.4301337103589367</v>
      </c>
      <c r="R1073" s="54">
        <f t="shared" si="420"/>
        <v>2.4629709885010551</v>
      </c>
      <c r="S1073" s="54">
        <f t="shared" si="421"/>
        <v>2.4963727894923182</v>
      </c>
      <c r="T1073" s="54">
        <f t="shared" si="421"/>
        <v>2.5282595011634745</v>
      </c>
      <c r="U1073" s="54">
        <f t="shared" si="421"/>
        <v>2.5573859088941178</v>
      </c>
      <c r="V1073" s="54">
        <f t="shared" si="421"/>
        <v>2.583057523082708</v>
      </c>
      <c r="W1073" s="54">
        <f t="shared" si="421"/>
        <v>2.6049411249940295</v>
      </c>
      <c r="X1073" s="54">
        <f t="shared" si="421"/>
        <v>2.6229381382475312</v>
      </c>
      <c r="Y1073" s="54">
        <f t="shared" si="421"/>
        <v>2.6370999610746466</v>
      </c>
      <c r="Z1073" s="54">
        <f t="shared" si="421"/>
        <v>2.6475713725546735</v>
      </c>
      <c r="AA1073" s="54">
        <f t="shared" si="421"/>
        <v>2.6545527560316668</v>
      </c>
      <c r="AB1073" s="54">
        <f t="shared" si="421"/>
        <v>2.6582749585304937</v>
      </c>
      <c r="AC1073" s="54">
        <f t="shared" si="422"/>
        <v>2.658982650764977</v>
      </c>
      <c r="AD1073" s="54">
        <f t="shared" si="422"/>
        <v>2.6569234151320029</v>
      </c>
      <c r="AE1073" s="54">
        <f t="shared" si="422"/>
        <v>2.6523406984531226</v>
      </c>
      <c r="AF1073" s="54">
        <f t="shared" si="422"/>
        <v>2.6454693741806734</v>
      </c>
      <c r="AG1073" s="54">
        <f t="shared" si="422"/>
        <v>2.6365330661008053</v>
      </c>
      <c r="AH1073" s="54">
        <f t="shared" si="422"/>
        <v>2.6257426591095596</v>
      </c>
      <c r="AI1073" s="54">
        <f t="shared" si="422"/>
        <v>2.6132956068325868</v>
      </c>
      <c r="AJ1073" s="54">
        <f t="shared" si="422"/>
        <v>2.5993757702538409</v>
      </c>
      <c r="AK1073" s="54">
        <f t="shared" si="422"/>
        <v>2.5841536057988752</v>
      </c>
      <c r="AL1073" s="54">
        <f t="shared" si="422"/>
        <v>2.5677865786199532</v>
      </c>
      <c r="AN1073" s="55">
        <f t="shared" si="405"/>
        <v>-5.600000000000005E-2</v>
      </c>
      <c r="AO1073" s="55">
        <f t="shared" si="406"/>
        <v>4.9789999999999779E-2</v>
      </c>
      <c r="AP1073" s="55">
        <f t="shared" si="407"/>
        <v>0.33008999999999977</v>
      </c>
      <c r="AQ1073" s="55">
        <f t="shared" si="408"/>
        <v>0.23906000000000027</v>
      </c>
      <c r="AR1073" s="55">
        <f t="shared" si="409"/>
        <v>-0.12033000000000005</v>
      </c>
      <c r="AS1073" s="55">
        <f t="shared" si="410"/>
        <v>0.48201000000000072</v>
      </c>
    </row>
    <row r="1074" spans="1:45" ht="13.5" customHeight="1">
      <c r="A1074" s="51">
        <v>1064</v>
      </c>
      <c r="B1074" s="52">
        <v>45351</v>
      </c>
      <c r="C1074" s="53">
        <v>1.2612099999999999</v>
      </c>
      <c r="D1074" s="53">
        <v>2.8310399999999998</v>
      </c>
      <c r="E1074" s="53">
        <v>-3.30599</v>
      </c>
      <c r="F1074" s="53">
        <v>4.9608299999999996</v>
      </c>
      <c r="G1074" s="53">
        <v>2.8318699999999999</v>
      </c>
      <c r="H1074" s="53">
        <v>10.55226</v>
      </c>
      <c r="I1074" s="54">
        <f t="shared" si="420"/>
        <v>3.4042109926394666</v>
      </c>
      <c r="J1074" s="54">
        <f t="shared" si="420"/>
        <v>2.9668015917370085</v>
      </c>
      <c r="K1074" s="54">
        <f t="shared" si="420"/>
        <v>2.6991587127667969</v>
      </c>
      <c r="L1074" s="54">
        <f t="shared" si="420"/>
        <v>2.5452204026555059</v>
      </c>
      <c r="M1074" s="54">
        <f t="shared" si="420"/>
        <v>2.4662541806352221</v>
      </c>
      <c r="N1074" s="54">
        <f t="shared" si="420"/>
        <v>2.4356218701638559</v>
      </c>
      <c r="O1074" s="54">
        <f t="shared" si="420"/>
        <v>2.4351131478842571</v>
      </c>
      <c r="P1074" s="54">
        <f t="shared" si="420"/>
        <v>2.4523791972494662</v>
      </c>
      <c r="Q1074" s="54">
        <f t="shared" si="420"/>
        <v>2.4791376520489505</v>
      </c>
      <c r="R1074" s="54">
        <f t="shared" si="420"/>
        <v>2.5099181366935799</v>
      </c>
      <c r="S1074" s="54">
        <f t="shared" si="421"/>
        <v>2.5411865748599789</v>
      </c>
      <c r="T1074" s="54">
        <f t="shared" si="421"/>
        <v>2.5707347653288997</v>
      </c>
      <c r="U1074" s="54">
        <f t="shared" si="421"/>
        <v>2.5972556351576555</v>
      </c>
      <c r="V1074" s="54">
        <f t="shared" si="421"/>
        <v>2.6200483732822555</v>
      </c>
      <c r="W1074" s="54">
        <f t="shared" si="421"/>
        <v>2.6388143391734529</v>
      </c>
      <c r="X1074" s="54">
        <f t="shared" si="421"/>
        <v>2.6535163490610416</v>
      </c>
      <c r="Y1074" s="54">
        <f t="shared" si="421"/>
        <v>2.6642821530326137</v>
      </c>
      <c r="Z1074" s="54">
        <f t="shared" si="421"/>
        <v>2.6713386733895277</v>
      </c>
      <c r="AA1074" s="54">
        <f t="shared" si="421"/>
        <v>2.6749676102900857</v>
      </c>
      <c r="AB1074" s="54">
        <f t="shared" si="421"/>
        <v>2.6754758488343837</v>
      </c>
      <c r="AC1074" s="54">
        <f t="shared" si="422"/>
        <v>2.673176082966974</v>
      </c>
      <c r="AD1074" s="54">
        <f t="shared" si="422"/>
        <v>2.6683744589230116</v>
      </c>
      <c r="AE1074" s="54">
        <f t="shared" si="422"/>
        <v>2.6613630119412655</v>
      </c>
      <c r="AF1074" s="54">
        <f t="shared" si="422"/>
        <v>2.6524153491417772</v>
      </c>
      <c r="AG1074" s="54">
        <f t="shared" si="422"/>
        <v>2.6417845061598442</v>
      </c>
      <c r="AH1074" s="54">
        <f t="shared" si="422"/>
        <v>2.6297022365923652</v>
      </c>
      <c r="AI1074" s="54">
        <f t="shared" si="422"/>
        <v>2.6163792244930493</v>
      </c>
      <c r="AJ1074" s="54">
        <f t="shared" si="422"/>
        <v>2.602005871153505</v>
      </c>
      <c r="AK1074" s="54">
        <f t="shared" si="422"/>
        <v>2.5867534193251069</v>
      </c>
      <c r="AL1074" s="54">
        <f t="shared" si="422"/>
        <v>2.5707752556520567</v>
      </c>
      <c r="AN1074" s="55">
        <f t="shared" si="405"/>
        <v>0.65356999999999998</v>
      </c>
      <c r="AO1074" s="55">
        <f t="shared" si="406"/>
        <v>-0.67045000000000021</v>
      </c>
      <c r="AP1074" s="55">
        <f t="shared" si="407"/>
        <v>-1.2185299999999999</v>
      </c>
      <c r="AQ1074" s="55">
        <f t="shared" si="408"/>
        <v>-1.4009300000000007</v>
      </c>
      <c r="AR1074" s="55">
        <f t="shared" si="409"/>
        <v>0.45483999999999991</v>
      </c>
      <c r="AS1074" s="55">
        <f t="shared" si="410"/>
        <v>-2.39954</v>
      </c>
    </row>
    <row r="1075" spans="1:45" ht="13.5" customHeight="1">
      <c r="A1075" s="51">
        <v>1065</v>
      </c>
      <c r="B1075" s="52">
        <v>45352</v>
      </c>
      <c r="C1075" s="53">
        <v>0.53725999999999996</v>
      </c>
      <c r="D1075" s="53">
        <v>3.5866799999999999</v>
      </c>
      <c r="E1075" s="53">
        <v>-1.9267700000000001</v>
      </c>
      <c r="F1075" s="53">
        <v>6.2817100000000003</v>
      </c>
      <c r="G1075" s="53">
        <v>2.2996599999999998</v>
      </c>
      <c r="H1075" s="53">
        <v>12.888909999999999</v>
      </c>
      <c r="I1075" s="54">
        <f t="shared" si="420"/>
        <v>3.3621156153680785</v>
      </c>
      <c r="J1075" s="54">
        <f t="shared" si="420"/>
        <v>2.8932546266157537</v>
      </c>
      <c r="K1075" s="54">
        <f t="shared" si="420"/>
        <v>2.6141310128995929</v>
      </c>
      <c r="L1075" s="54">
        <f t="shared" si="420"/>
        <v>2.4570810983964799</v>
      </c>
      <c r="M1075" s="54">
        <f t="shared" si="420"/>
        <v>2.3777492221622052</v>
      </c>
      <c r="N1075" s="54">
        <f t="shared" si="420"/>
        <v>2.3470738801512292</v>
      </c>
      <c r="O1075" s="54">
        <f t="shared" si="420"/>
        <v>2.3460412868567255</v>
      </c>
      <c r="P1075" s="54">
        <f t="shared" si="420"/>
        <v>2.3622465269686215</v>
      </c>
      <c r="Q1075" s="54">
        <f t="shared" si="420"/>
        <v>2.38763648569843</v>
      </c>
      <c r="R1075" s="54">
        <f t="shared" si="420"/>
        <v>2.4170262375358185</v>
      </c>
      <c r="S1075" s="54">
        <f t="shared" si="421"/>
        <v>2.447122265101922</v>
      </c>
      <c r="T1075" s="54">
        <f t="shared" si="421"/>
        <v>2.4758782451480861</v>
      </c>
      <c r="U1075" s="54">
        <f t="shared" si="421"/>
        <v>2.5020693901001114</v>
      </c>
      <c r="V1075" s="54">
        <f t="shared" si="421"/>
        <v>2.5250106663594782</v>
      </c>
      <c r="W1075" s="54">
        <f t="shared" si="421"/>
        <v>2.5443699095906807</v>
      </c>
      <c r="X1075" s="54">
        <f t="shared" si="421"/>
        <v>2.5600436646109124</v>
      </c>
      <c r="Y1075" s="54">
        <f t="shared" si="421"/>
        <v>2.5720745817835473</v>
      </c>
      <c r="Z1075" s="54">
        <f t="shared" si="421"/>
        <v>2.5805964156333427</v>
      </c>
      <c r="AA1075" s="54">
        <f t="shared" si="421"/>
        <v>2.5857974070828562</v>
      </c>
      <c r="AB1075" s="54">
        <f t="shared" si="421"/>
        <v>2.5878959445499596</v>
      </c>
      <c r="AC1075" s="54">
        <f t="shared" si="422"/>
        <v>2.5871244503072037</v>
      </c>
      <c r="AD1075" s="54">
        <f t="shared" si="422"/>
        <v>2.5837187924370966</v>
      </c>
      <c r="AE1075" s="54">
        <f t="shared" si="422"/>
        <v>2.5779114185063001</v>
      </c>
      <c r="AF1075" s="54">
        <f t="shared" si="422"/>
        <v>2.5699270013113571</v>
      </c>
      <c r="AG1075" s="54">
        <f t="shared" si="422"/>
        <v>2.5599797824008208</v>
      </c>
      <c r="AH1075" s="54">
        <f t="shared" si="422"/>
        <v>2.5482720629837048</v>
      </c>
      <c r="AI1075" s="54">
        <f t="shared" si="422"/>
        <v>2.5349934686437661</v>
      </c>
      <c r="AJ1075" s="54">
        <f t="shared" si="422"/>
        <v>2.5203207332183153</v>
      </c>
      <c r="AK1075" s="54">
        <f t="shared" si="422"/>
        <v>2.5044178275660114</v>
      </c>
      <c r="AL1075" s="54">
        <f t="shared" si="422"/>
        <v>2.4874363135118527</v>
      </c>
      <c r="AN1075" s="55">
        <f t="shared" si="405"/>
        <v>-0.72394999999999998</v>
      </c>
      <c r="AO1075" s="55">
        <f t="shared" si="406"/>
        <v>0.75564000000000009</v>
      </c>
      <c r="AP1075" s="55">
        <f t="shared" si="407"/>
        <v>1.3792199999999999</v>
      </c>
      <c r="AQ1075" s="55">
        <f t="shared" si="408"/>
        <v>1.3208800000000007</v>
      </c>
      <c r="AR1075" s="55">
        <f t="shared" si="409"/>
        <v>-0.53221000000000007</v>
      </c>
      <c r="AS1075" s="55">
        <f t="shared" si="410"/>
        <v>2.3366499999999988</v>
      </c>
    </row>
    <row r="1076" spans="1:45" ht="13.5" customHeight="1">
      <c r="A1076" s="51">
        <v>1066</v>
      </c>
      <c r="B1076" s="52">
        <v>45355</v>
      </c>
      <c r="C1076" s="53">
        <v>0.52342999999999995</v>
      </c>
      <c r="D1076" s="53">
        <v>3.6563099999999999</v>
      </c>
      <c r="E1076" s="53">
        <v>-1.2045399999999999</v>
      </c>
      <c r="F1076" s="53">
        <v>6.1513200000000001</v>
      </c>
      <c r="G1076" s="53">
        <v>1.8807199999999999</v>
      </c>
      <c r="H1076" s="53">
        <v>13.55607</v>
      </c>
      <c r="I1076" s="54">
        <f t="shared" si="420"/>
        <v>3.3488664547270797</v>
      </c>
      <c r="J1076" s="54">
        <f t="shared" si="420"/>
        <v>2.8603420630060561</v>
      </c>
      <c r="K1076" s="54">
        <f t="shared" si="420"/>
        <v>2.5811011341420027</v>
      </c>
      <c r="L1076" s="54">
        <f t="shared" si="420"/>
        <v>2.4296773207684073</v>
      </c>
      <c r="M1076" s="54">
        <f t="shared" si="420"/>
        <v>2.3559625975956195</v>
      </c>
      <c r="N1076" s="54">
        <f t="shared" si="420"/>
        <v>2.3289920276952545</v>
      </c>
      <c r="O1076" s="54">
        <f t="shared" si="420"/>
        <v>2.3295462845809634</v>
      </c>
      <c r="P1076" s="54">
        <f t="shared" si="420"/>
        <v>2.3456537602199492</v>
      </c>
      <c r="Q1076" s="54">
        <f t="shared" si="420"/>
        <v>2.3698430626581368</v>
      </c>
      <c r="R1076" s="54">
        <f t="shared" si="420"/>
        <v>2.3974558441724421</v>
      </c>
      <c r="S1076" s="54">
        <f t="shared" si="421"/>
        <v>2.4256045188087518</v>
      </c>
      <c r="T1076" s="54">
        <f t="shared" si="421"/>
        <v>2.4525240083464026</v>
      </c>
      <c r="U1076" s="54">
        <f t="shared" si="421"/>
        <v>2.4771655137859492</v>
      </c>
      <c r="V1076" s="54">
        <f t="shared" si="421"/>
        <v>2.4989398448625781</v>
      </c>
      <c r="W1076" s="54">
        <f t="shared" si="421"/>
        <v>2.5175538010887553</v>
      </c>
      <c r="X1076" s="54">
        <f t="shared" si="421"/>
        <v>2.5329048934960583</v>
      </c>
      <c r="Y1076" s="54">
        <f t="shared" si="421"/>
        <v>2.5450129581458372</v>
      </c>
      <c r="Z1076" s="54">
        <f t="shared" si="421"/>
        <v>2.5539753180272844</v>
      </c>
      <c r="AA1076" s="54">
        <f t="shared" si="421"/>
        <v>2.5599371293255162</v>
      </c>
      <c r="AB1076" s="54">
        <f t="shared" si="421"/>
        <v>2.5630716247302692</v>
      </c>
      <c r="AC1076" s="54">
        <f t="shared" si="422"/>
        <v>2.5635668800172384</v>
      </c>
      <c r="AD1076" s="54">
        <f t="shared" si="422"/>
        <v>2.5616169290965654</v>
      </c>
      <c r="AE1076" s="54">
        <f t="shared" si="422"/>
        <v>2.5574158101558453</v>
      </c>
      <c r="AF1076" s="54">
        <f t="shared" si="422"/>
        <v>2.5511536084003033</v>
      </c>
      <c r="AG1076" s="54">
        <f t="shared" si="422"/>
        <v>2.5430138718111586</v>
      </c>
      <c r="AH1076" s="54">
        <f t="shared" si="422"/>
        <v>2.533171978701672</v>
      </c>
      <c r="AI1076" s="54">
        <f t="shared" si="422"/>
        <v>2.5217941690668759</v>
      </c>
      <c r="AJ1076" s="54">
        <f t="shared" si="422"/>
        <v>2.5090370404776152</v>
      </c>
      <c r="AK1076" s="54">
        <f t="shared" si="422"/>
        <v>2.4950473691346002</v>
      </c>
      <c r="AL1076" s="54">
        <f t="shared" si="422"/>
        <v>2.4799621575832016</v>
      </c>
      <c r="AN1076" s="55">
        <f t="shared" si="405"/>
        <v>-1.3830000000000009E-2</v>
      </c>
      <c r="AO1076" s="55">
        <f t="shared" si="406"/>
        <v>6.9630000000000081E-2</v>
      </c>
      <c r="AP1076" s="55">
        <f t="shared" si="407"/>
        <v>0.72223000000000015</v>
      </c>
      <c r="AQ1076" s="55">
        <f t="shared" si="408"/>
        <v>-0.13039000000000023</v>
      </c>
      <c r="AR1076" s="55">
        <f t="shared" si="409"/>
        <v>-0.41893999999999987</v>
      </c>
      <c r="AS1076" s="55">
        <f t="shared" si="410"/>
        <v>0.66716000000000086</v>
      </c>
    </row>
    <row r="1077" spans="1:45" ht="13.5" customHeight="1">
      <c r="A1077" s="51">
        <v>1067</v>
      </c>
      <c r="B1077" s="52">
        <v>45356</v>
      </c>
      <c r="C1077" s="53">
        <v>0.51439999999999997</v>
      </c>
      <c r="D1077" s="53">
        <v>3.6375999999999999</v>
      </c>
      <c r="E1077" s="53">
        <v>-1.84714</v>
      </c>
      <c r="F1077" s="53">
        <v>6.2383600000000001</v>
      </c>
      <c r="G1077" s="53">
        <v>2.2351299999999998</v>
      </c>
      <c r="H1077" s="53">
        <v>13.12716</v>
      </c>
      <c r="I1077" s="54">
        <f t="shared" si="420"/>
        <v>3.36467645244878</v>
      </c>
      <c r="J1077" s="54">
        <f t="shared" si="420"/>
        <v>2.8820985444017202</v>
      </c>
      <c r="K1077" s="54">
        <f t="shared" si="420"/>
        <v>2.5954450265893536</v>
      </c>
      <c r="L1077" s="54">
        <f t="shared" si="420"/>
        <v>2.434045139754029</v>
      </c>
      <c r="M1077" s="54">
        <f t="shared" si="420"/>
        <v>2.3519745932090843</v>
      </c>
      <c r="N1077" s="54">
        <f t="shared" si="420"/>
        <v>2.3193853772449256</v>
      </c>
      <c r="O1077" s="54">
        <f t="shared" si="420"/>
        <v>2.3168902067449251</v>
      </c>
      <c r="P1077" s="54">
        <f t="shared" si="420"/>
        <v>2.3319200146850134</v>
      </c>
      <c r="Q1077" s="54">
        <f t="shared" si="420"/>
        <v>2.3563573244293705</v>
      </c>
      <c r="R1077" s="54">
        <f t="shared" si="420"/>
        <v>2.3849957353101292</v>
      </c>
      <c r="S1077" s="54">
        <f t="shared" si="421"/>
        <v>2.4145350869162181</v>
      </c>
      <c r="T1077" s="54">
        <f t="shared" si="421"/>
        <v>2.4429245512593889</v>
      </c>
      <c r="U1077" s="54">
        <f t="shared" si="421"/>
        <v>2.4689321319010551</v>
      </c>
      <c r="V1077" s="54">
        <f t="shared" si="421"/>
        <v>2.4918618057588722</v>
      </c>
      <c r="W1077" s="54">
        <f t="shared" si="421"/>
        <v>2.5113671746750295</v>
      </c>
      <c r="X1077" s="54">
        <f t="shared" si="421"/>
        <v>2.5273283715013211</v>
      </c>
      <c r="Y1077" s="54">
        <f t="shared" si="421"/>
        <v>2.5397705478636201</v>
      </c>
      <c r="Z1077" s="54">
        <f t="shared" si="421"/>
        <v>2.5488097860485199</v>
      </c>
      <c r="AA1077" s="54">
        <f t="shared" si="421"/>
        <v>2.5546171621845968</v>
      </c>
      <c r="AB1077" s="54">
        <f t="shared" si="421"/>
        <v>2.5573948690691743</v>
      </c>
      <c r="AC1077" s="54">
        <f t="shared" si="422"/>
        <v>2.5573603833597751</v>
      </c>
      <c r="AD1077" s="54">
        <f t="shared" si="422"/>
        <v>2.55473602054195</v>
      </c>
      <c r="AE1077" s="54">
        <f t="shared" si="422"/>
        <v>2.5497421127165909</v>
      </c>
      <c r="AF1077" s="54">
        <f t="shared" si="422"/>
        <v>2.5425926312788087</v>
      </c>
      <c r="AG1077" s="54">
        <f t="shared" si="422"/>
        <v>2.5334924644621166</v>
      </c>
      <c r="AH1077" s="54">
        <f t="shared" si="422"/>
        <v>2.5226358170946437</v>
      </c>
      <c r="AI1077" s="54">
        <f t="shared" si="422"/>
        <v>2.5102053714620816</v>
      </c>
      <c r="AJ1077" s="54">
        <f t="shared" si="422"/>
        <v>2.4963719630925931</v>
      </c>
      <c r="AK1077" s="54">
        <f t="shared" si="422"/>
        <v>2.4812946026906109</v>
      </c>
      <c r="AL1077" s="54">
        <f t="shared" si="422"/>
        <v>2.4651207279042584</v>
      </c>
      <c r="AN1077" s="55">
        <f t="shared" si="405"/>
        <v>-9.0299999999999825E-3</v>
      </c>
      <c r="AO1077" s="55">
        <f t="shared" si="406"/>
        <v>-1.8710000000000004E-2</v>
      </c>
      <c r="AP1077" s="55">
        <f t="shared" si="407"/>
        <v>-0.64260000000000006</v>
      </c>
      <c r="AQ1077" s="55">
        <f t="shared" si="408"/>
        <v>8.7040000000000006E-2</v>
      </c>
      <c r="AR1077" s="55">
        <f t="shared" si="409"/>
        <v>0.35440999999999989</v>
      </c>
      <c r="AS1077" s="55">
        <f t="shared" si="410"/>
        <v>-0.42891000000000012</v>
      </c>
    </row>
    <row r="1078" spans="1:45" ht="13.5" customHeight="1">
      <c r="A1078" s="51">
        <v>1068</v>
      </c>
      <c r="B1078" s="52">
        <v>45357</v>
      </c>
      <c r="C1078" s="53">
        <v>0.89424000000000003</v>
      </c>
      <c r="D1078" s="53">
        <v>3.2539600000000002</v>
      </c>
      <c r="E1078" s="53">
        <v>-2.58135</v>
      </c>
      <c r="F1078" s="53">
        <v>5.24071</v>
      </c>
      <c r="G1078" s="53">
        <v>2.4152100000000001</v>
      </c>
      <c r="H1078" s="53">
        <v>12.145709999999999</v>
      </c>
      <c r="I1078" s="54">
        <f t="shared" si="420"/>
        <v>3.3554489111991228</v>
      </c>
      <c r="J1078" s="54">
        <f t="shared" si="420"/>
        <v>2.8663011670788965</v>
      </c>
      <c r="K1078" s="54">
        <f t="shared" si="420"/>
        <v>2.5746901328982243</v>
      </c>
      <c r="L1078" s="54">
        <f t="shared" si="420"/>
        <v>2.4105257789336179</v>
      </c>
      <c r="M1078" s="54">
        <f t="shared" si="420"/>
        <v>2.3275649788383723</v>
      </c>
      <c r="N1078" s="54">
        <f t="shared" si="420"/>
        <v>2.2953707449146084</v>
      </c>
      <c r="O1078" s="54">
        <f t="shared" si="420"/>
        <v>2.293980758359635</v>
      </c>
      <c r="P1078" s="54">
        <f t="shared" si="420"/>
        <v>2.3103714740572165</v>
      </c>
      <c r="Q1078" s="54">
        <f t="shared" si="420"/>
        <v>2.3361125414808517</v>
      </c>
      <c r="R1078" s="54">
        <f t="shared" si="420"/>
        <v>2.3658105286609539</v>
      </c>
      <c r="S1078" s="54">
        <f t="shared" si="421"/>
        <v>2.3960761969075524</v>
      </c>
      <c r="T1078" s="54">
        <f t="shared" si="421"/>
        <v>2.4248391658100474</v>
      </c>
      <c r="U1078" s="54">
        <f t="shared" si="421"/>
        <v>2.4508931622480175</v>
      </c>
      <c r="V1078" s="54">
        <f t="shared" si="421"/>
        <v>2.4735943778574749</v>
      </c>
      <c r="W1078" s="54">
        <f t="shared" si="421"/>
        <v>2.4926615282062965</v>
      </c>
      <c r="X1078" s="54">
        <f t="shared" si="421"/>
        <v>2.5080434905011835</v>
      </c>
      <c r="Y1078" s="54">
        <f t="shared" si="421"/>
        <v>2.519831859268808</v>
      </c>
      <c r="Z1078" s="54">
        <f t="shared" si="421"/>
        <v>2.5282033642936574</v>
      </c>
      <c r="AA1078" s="54">
        <f t="shared" si="421"/>
        <v>2.5333821425381107</v>
      </c>
      <c r="AB1078" s="54">
        <f t="shared" si="421"/>
        <v>2.5356152073514018</v>
      </c>
      <c r="AC1078" s="54">
        <f t="shared" si="422"/>
        <v>2.5351566849089058</v>
      </c>
      <c r="AD1078" s="54">
        <f t="shared" si="422"/>
        <v>2.5322578679380614</v>
      </c>
      <c r="AE1078" s="54">
        <f t="shared" si="422"/>
        <v>2.5271611212904146</v>
      </c>
      <c r="AF1078" s="54">
        <f t="shared" si="422"/>
        <v>2.5200963292243559</v>
      </c>
      <c r="AG1078" s="54">
        <f t="shared" si="422"/>
        <v>2.5112790107835266</v>
      </c>
      <c r="AH1078" s="54">
        <f t="shared" si="422"/>
        <v>2.5009095206797753</v>
      </c>
      <c r="AI1078" s="54">
        <f t="shared" si="422"/>
        <v>2.4891729472858031</v>
      </c>
      <c r="AJ1078" s="54">
        <f t="shared" si="422"/>
        <v>2.4762394490482271</v>
      </c>
      <c r="AK1078" s="54">
        <f t="shared" si="422"/>
        <v>2.462264857345339</v>
      </c>
      <c r="AL1078" s="54">
        <f t="shared" si="422"/>
        <v>2.4473914318381782</v>
      </c>
      <c r="AN1078" s="55">
        <f t="shared" si="405"/>
        <v>0.37984000000000007</v>
      </c>
      <c r="AO1078" s="55">
        <f t="shared" si="406"/>
        <v>-0.38363999999999976</v>
      </c>
      <c r="AP1078" s="55">
        <f t="shared" si="407"/>
        <v>-0.73421000000000003</v>
      </c>
      <c r="AQ1078" s="55">
        <f t="shared" si="408"/>
        <v>-0.99765000000000015</v>
      </c>
      <c r="AR1078" s="55">
        <f t="shared" si="409"/>
        <v>0.18008000000000024</v>
      </c>
      <c r="AS1078" s="55">
        <f t="shared" si="410"/>
        <v>-0.9814500000000006</v>
      </c>
    </row>
    <row r="1079" spans="1:45" ht="13.5" customHeight="1">
      <c r="A1079" s="51">
        <v>1069</v>
      </c>
      <c r="B1079" s="52">
        <v>45358</v>
      </c>
      <c r="C1079" s="53">
        <v>0.42848999999999998</v>
      </c>
      <c r="D1079" s="53">
        <v>3.7472799999999999</v>
      </c>
      <c r="E1079" s="53">
        <v>-1.07955</v>
      </c>
      <c r="F1079" s="53">
        <v>6.1008300000000002</v>
      </c>
      <c r="G1079" s="53">
        <v>1.8686799999999999</v>
      </c>
      <c r="H1079" s="53">
        <v>13.674860000000001</v>
      </c>
      <c r="I1079" s="54">
        <f t="shared" si="420"/>
        <v>3.3390418868477507</v>
      </c>
      <c r="J1079" s="54">
        <f t="shared" si="420"/>
        <v>2.8414438309105625</v>
      </c>
      <c r="K1079" s="54">
        <f t="shared" si="420"/>
        <v>2.5522294937684067</v>
      </c>
      <c r="L1079" s="54">
        <f t="shared" si="420"/>
        <v>2.3911230266337684</v>
      </c>
      <c r="M1079" s="54">
        <f t="shared" si="420"/>
        <v>2.3085684430060995</v>
      </c>
      <c r="N1079" s="54">
        <f t="shared" si="420"/>
        <v>2.2738027692379479</v>
      </c>
      <c r="O1079" s="54">
        <f t="shared" si="420"/>
        <v>2.267625466188961</v>
      </c>
      <c r="P1079" s="54">
        <f t="shared" si="420"/>
        <v>2.2779951675307935</v>
      </c>
      <c r="Q1079" s="54">
        <f t="shared" si="420"/>
        <v>2.2973343512906004</v>
      </c>
      <c r="R1079" s="54">
        <f t="shared" si="420"/>
        <v>2.320869775315813</v>
      </c>
      <c r="S1079" s="54">
        <f t="shared" si="421"/>
        <v>2.3456038590055086</v>
      </c>
      <c r="T1079" s="54">
        <f t="shared" si="421"/>
        <v>2.3696723832074595</v>
      </c>
      <c r="U1079" s="54">
        <f t="shared" si="421"/>
        <v>2.3919401092777193</v>
      </c>
      <c r="V1079" s="54">
        <f t="shared" si="421"/>
        <v>2.4117438954316652</v>
      </c>
      <c r="W1079" s="54">
        <f t="shared" si="421"/>
        <v>2.4287279366386176</v>
      </c>
      <c r="X1079" s="54">
        <f t="shared" si="421"/>
        <v>2.4427370227135592</v>
      </c>
      <c r="Y1079" s="54">
        <f t="shared" si="421"/>
        <v>2.4537466720295598</v>
      </c>
      <c r="Z1079" s="54">
        <f t="shared" si="421"/>
        <v>2.4618169381247323</v>
      </c>
      <c r="AA1079" s="54">
        <f t="shared" si="421"/>
        <v>2.4670615771087552</v>
      </c>
      <c r="AB1079" s="54">
        <f t="shared" si="421"/>
        <v>2.4696272953529887</v>
      </c>
      <c r="AC1079" s="54">
        <f t="shared" si="422"/>
        <v>2.4696796895570126</v>
      </c>
      <c r="AD1079" s="54">
        <f t="shared" si="422"/>
        <v>2.4673936822379092</v>
      </c>
      <c r="AE1079" s="54">
        <f t="shared" si="422"/>
        <v>2.4629470117090579</v>
      </c>
      <c r="AF1079" s="54">
        <f t="shared" si="422"/>
        <v>2.4565158201627679</v>
      </c>
      <c r="AG1079" s="54">
        <f t="shared" si="422"/>
        <v>2.4482716972654686</v>
      </c>
      <c r="AH1079" s="54">
        <f t="shared" si="422"/>
        <v>2.4383797421526361</v>
      </c>
      <c r="AI1079" s="54">
        <f t="shared" si="422"/>
        <v>2.4269973428411635</v>
      </c>
      <c r="AJ1079" s="54">
        <f t="shared" si="422"/>
        <v>2.4142734633615222</v>
      </c>
      <c r="AK1079" s="54">
        <f t="shared" si="422"/>
        <v>2.4003482908846174</v>
      </c>
      <c r="AL1079" s="54">
        <f t="shared" si="422"/>
        <v>2.385353137714624</v>
      </c>
      <c r="AN1079" s="55">
        <f t="shared" si="405"/>
        <v>-0.46575000000000005</v>
      </c>
      <c r="AO1079" s="55">
        <f t="shared" si="406"/>
        <v>0.49331999999999976</v>
      </c>
      <c r="AP1079" s="55">
        <f t="shared" si="407"/>
        <v>1.5018</v>
      </c>
      <c r="AQ1079" s="55">
        <f t="shared" si="408"/>
        <v>0.86012000000000022</v>
      </c>
      <c r="AR1079" s="55">
        <f t="shared" si="409"/>
        <v>-0.54653000000000018</v>
      </c>
      <c r="AS1079" s="55">
        <f t="shared" si="410"/>
        <v>1.5291500000000013</v>
      </c>
    </row>
    <row r="1080" spans="1:45" ht="13.5" customHeight="1">
      <c r="A1080" s="51">
        <v>1070</v>
      </c>
      <c r="B1080" s="52">
        <v>45359</v>
      </c>
      <c r="C1080" s="53">
        <v>0.42060999999999998</v>
      </c>
      <c r="D1080" s="53">
        <v>3.7576700000000001</v>
      </c>
      <c r="E1080" s="53">
        <v>-1.3010299999999999</v>
      </c>
      <c r="F1080" s="53">
        <v>6.16134</v>
      </c>
      <c r="G1080" s="53">
        <v>1.8410500000000001</v>
      </c>
      <c r="H1080" s="53">
        <v>13.727130000000001</v>
      </c>
      <c r="I1080" s="54">
        <f t="shared" si="420"/>
        <v>3.2856818022080221</v>
      </c>
      <c r="J1080" s="54">
        <f t="shared" si="420"/>
        <v>2.7654711307998392</v>
      </c>
      <c r="K1080" s="54">
        <f t="shared" si="420"/>
        <v>2.4704804389608137</v>
      </c>
      <c r="L1080" s="54">
        <f t="shared" si="420"/>
        <v>2.3116667955213122</v>
      </c>
      <c r="M1080" s="54">
        <f t="shared" si="420"/>
        <v>2.2348870457757823</v>
      </c>
      <c r="N1080" s="54">
        <f t="shared" si="420"/>
        <v>2.2070501205568958</v>
      </c>
      <c r="O1080" s="54">
        <f t="shared" si="420"/>
        <v>2.2078311199431724</v>
      </c>
      <c r="P1080" s="54">
        <f t="shared" si="420"/>
        <v>2.2246929184994078</v>
      </c>
      <c r="Q1080" s="54">
        <f t="shared" si="420"/>
        <v>2.2498807454854877</v>
      </c>
      <c r="R1080" s="54">
        <f t="shared" si="420"/>
        <v>2.2785978546369869</v>
      </c>
      <c r="S1080" s="54">
        <f t="shared" si="421"/>
        <v>2.3078911514753604</v>
      </c>
      <c r="T1080" s="54">
        <f t="shared" si="421"/>
        <v>2.3359656177692307</v>
      </c>
      <c r="U1080" s="54">
        <f t="shared" si="421"/>
        <v>2.3617591475765813</v>
      </c>
      <c r="V1080" s="54">
        <f t="shared" si="421"/>
        <v>2.3846765355831474</v>
      </c>
      <c r="W1080" s="54">
        <f t="shared" si="421"/>
        <v>2.4044214364507304</v>
      </c>
      <c r="X1080" s="54">
        <f t="shared" si="421"/>
        <v>2.4208891273667135</v>
      </c>
      <c r="Y1080" s="54">
        <f t="shared" si="421"/>
        <v>2.4340973528103489</v>
      </c>
      <c r="Z1080" s="54">
        <f t="shared" si="421"/>
        <v>2.4441412627408625</v>
      </c>
      <c r="AA1080" s="54">
        <f t="shared" si="421"/>
        <v>2.4511637618904829</v>
      </c>
      <c r="AB1080" s="54">
        <f t="shared" si="421"/>
        <v>2.4553358324017021</v>
      </c>
      <c r="AC1080" s="54">
        <f t="shared" si="422"/>
        <v>2.4568433897703668</v>
      </c>
      <c r="AD1080" s="54">
        <f t="shared" si="422"/>
        <v>2.4558784718184148</v>
      </c>
      <c r="AE1080" s="54">
        <f t="shared" si="422"/>
        <v>2.452633336624606</v>
      </c>
      <c r="AF1080" s="54">
        <f t="shared" si="422"/>
        <v>2.4472965360976193</v>
      </c>
      <c r="AG1080" s="54">
        <f t="shared" si="422"/>
        <v>2.4400503455029381</v>
      </c>
      <c r="AH1080" s="54">
        <f t="shared" si="422"/>
        <v>2.4310691320208577</v>
      </c>
      <c r="AI1080" s="54">
        <f t="shared" si="422"/>
        <v>2.4205183781318529</v>
      </c>
      <c r="AJ1080" s="54">
        <f t="shared" si="422"/>
        <v>2.4085541636237946</v>
      </c>
      <c r="AK1080" s="54">
        <f t="shared" si="422"/>
        <v>2.3953229691404663</v>
      </c>
      <c r="AL1080" s="54">
        <f t="shared" si="422"/>
        <v>2.3809617044504776</v>
      </c>
      <c r="AN1080" s="55">
        <f t="shared" si="405"/>
        <v>-7.8799999999999981E-3</v>
      </c>
      <c r="AO1080" s="55">
        <f t="shared" si="406"/>
        <v>1.0390000000000121E-2</v>
      </c>
      <c r="AP1080" s="55">
        <f t="shared" si="407"/>
        <v>-0.2214799999999999</v>
      </c>
      <c r="AQ1080" s="55">
        <f t="shared" si="408"/>
        <v>6.0509999999999842E-2</v>
      </c>
      <c r="AR1080" s="55">
        <f t="shared" si="409"/>
        <v>-2.7629999999999821E-2</v>
      </c>
      <c r="AS1080" s="55">
        <f t="shared" si="410"/>
        <v>5.2270000000000039E-2</v>
      </c>
    </row>
    <row r="1081" spans="1:45" ht="13.5" customHeight="1">
      <c r="A1081" s="51">
        <v>1071</v>
      </c>
      <c r="B1081" s="52">
        <v>45362</v>
      </c>
      <c r="C1081" s="53">
        <v>0.43404999999999999</v>
      </c>
      <c r="D1081" s="53">
        <v>3.7579199999999999</v>
      </c>
      <c r="E1081" s="53">
        <v>-1.45221</v>
      </c>
      <c r="F1081" s="53">
        <v>6.1867000000000001</v>
      </c>
      <c r="G1081" s="53">
        <v>1.85605</v>
      </c>
      <c r="H1081" s="53">
        <v>13.666600000000001</v>
      </c>
      <c r="I1081" s="54">
        <f t="shared" ref="I1081:R1090" si="423">IFERROR($C1081 + $D1081 * (1 - EXP(-I$9 / $G1081)) / (I$9 / $G1081)+ $E1081 * ((1 - EXP(-I$9 / $G1081)) / (I$9 / $G1081) - EXP(-I$9 / $G1081))+ $F1081 * ((1 - EXP(-I$9 / $H1081)) / (I$9 / $H1081) - EXP(-I$9 / $H1081)),"n.a")</f>
        <v>3.2795432152193786</v>
      </c>
      <c r="J1081" s="54">
        <f t="shared" si="423"/>
        <v>2.7506023732475469</v>
      </c>
      <c r="K1081" s="54">
        <f t="shared" si="423"/>
        <v>2.4530428051378319</v>
      </c>
      <c r="L1081" s="54">
        <f t="shared" si="423"/>
        <v>2.2949164274325797</v>
      </c>
      <c r="M1081" s="54">
        <f t="shared" si="423"/>
        <v>2.2204022000292185</v>
      </c>
      <c r="N1081" s="54">
        <f t="shared" si="423"/>
        <v>2.1954641477771704</v>
      </c>
      <c r="O1081" s="54">
        <f t="shared" si="423"/>
        <v>2.1992645569291041</v>
      </c>
      <c r="P1081" s="54">
        <f t="shared" si="423"/>
        <v>2.2190041362069821</v>
      </c>
      <c r="Q1081" s="54">
        <f t="shared" si="423"/>
        <v>2.2468083017210656</v>
      </c>
      <c r="R1081" s="54">
        <f t="shared" si="423"/>
        <v>2.2778389733073423</v>
      </c>
      <c r="S1081" s="54">
        <f t="shared" ref="S1081:AB1090" si="424">IFERROR($C1081 + $D1081 * (1 - EXP(-S$9 / $G1081)) / (S$9 / $G1081)+ $E1081 * ((1 - EXP(-S$9 / $G1081)) / (S$9 / $G1081) - EXP(-S$9 / $G1081))+ $F1081 * ((1 - EXP(-S$9 / $H1081)) / (S$9 / $H1081) - EXP(-S$9 / $H1081)),"n.a")</f>
        <v>2.3091430685769136</v>
      </c>
      <c r="T1081" s="54">
        <f t="shared" si="424"/>
        <v>2.3389457365034971</v>
      </c>
      <c r="U1081" s="54">
        <f t="shared" si="424"/>
        <v>2.366213403076479</v>
      </c>
      <c r="V1081" s="54">
        <f t="shared" si="424"/>
        <v>2.3903814391051585</v>
      </c>
      <c r="W1081" s="54">
        <f t="shared" si="424"/>
        <v>2.4111829286118844</v>
      </c>
      <c r="X1081" s="54">
        <f t="shared" si="424"/>
        <v>2.4285399910564682</v>
      </c>
      <c r="Y1081" s="54">
        <f t="shared" si="424"/>
        <v>2.4424941339722102</v>
      </c>
      <c r="Z1081" s="54">
        <f t="shared" si="424"/>
        <v>2.4531611875295889</v>
      </c>
      <c r="AA1081" s="54">
        <f t="shared" si="424"/>
        <v>2.4607018807733398</v>
      </c>
      <c r="AB1081" s="54">
        <f t="shared" si="424"/>
        <v>2.4653024811894362</v>
      </c>
      <c r="AC1081" s="54">
        <f t="shared" ref="AC1081:AL1090" si="425">IFERROR($C1081 + $D1081 * (1 - EXP(-AC$9 / $G1081)) / (AC$9 / $G1081)+ $E1081 * ((1 - EXP(-AC$9 / $G1081)) / (AC$9 / $G1081) - EXP(-AC$9 / $G1081))+ $F1081 * ((1 - EXP(-AC$9 / $H1081)) / (AC$9 / $H1081) - EXP(-AC$9 / $H1081)),"n.a")</f>
        <v>2.4671619842378996</v>
      </c>
      <c r="AD1081" s="54">
        <f t="shared" si="425"/>
        <v>2.4664836170522033</v>
      </c>
      <c r="AE1081" s="54">
        <f t="shared" si="425"/>
        <v>2.4634692173927482</v>
      </c>
      <c r="AF1081" s="54">
        <f t="shared" si="425"/>
        <v>2.4583155505694152</v>
      </c>
      <c r="AG1081" s="54">
        <f t="shared" si="425"/>
        <v>2.4512119460280086</v>
      </c>
      <c r="AH1081" s="54">
        <f t="shared" si="425"/>
        <v>2.4423388403880879</v>
      </c>
      <c r="AI1081" s="54">
        <f t="shared" si="425"/>
        <v>2.4318669471667111</v>
      </c>
      <c r="AJ1081" s="54">
        <f t="shared" si="425"/>
        <v>2.4199568613536497</v>
      </c>
      <c r="AK1081" s="54">
        <f t="shared" si="425"/>
        <v>2.4067589657069499</v>
      </c>
      <c r="AL1081" s="54">
        <f t="shared" si="425"/>
        <v>2.3924135453548896</v>
      </c>
      <c r="AN1081" s="55">
        <f t="shared" si="405"/>
        <v>1.3440000000000007E-2</v>
      </c>
      <c r="AO1081" s="55">
        <f t="shared" si="406"/>
        <v>2.4999999999986144E-4</v>
      </c>
      <c r="AP1081" s="55">
        <f t="shared" si="407"/>
        <v>-0.15118000000000009</v>
      </c>
      <c r="AQ1081" s="55">
        <f t="shared" si="408"/>
        <v>2.5360000000000049E-2</v>
      </c>
      <c r="AR1081" s="55">
        <f t="shared" si="409"/>
        <v>1.4999999999999902E-2</v>
      </c>
      <c r="AS1081" s="55">
        <f t="shared" si="410"/>
        <v>-6.0529999999999973E-2</v>
      </c>
    </row>
    <row r="1082" spans="1:45" ht="13.5" customHeight="1">
      <c r="A1082" s="51">
        <v>1072</v>
      </c>
      <c r="B1082" s="52">
        <v>45363</v>
      </c>
      <c r="C1082" s="53">
        <v>0.44019000000000003</v>
      </c>
      <c r="D1082" s="53">
        <v>3.74518</v>
      </c>
      <c r="E1082" s="53">
        <v>-1.65812</v>
      </c>
      <c r="F1082" s="53">
        <v>6.2190899999999996</v>
      </c>
      <c r="G1082" s="53">
        <v>1.9873400000000001</v>
      </c>
      <c r="H1082" s="53">
        <v>13.248239999999999</v>
      </c>
      <c r="I1082" s="54">
        <f t="shared" si="423"/>
        <v>3.30591494705105</v>
      </c>
      <c r="J1082" s="54">
        <f t="shared" si="423"/>
        <v>2.7868255109195701</v>
      </c>
      <c r="K1082" s="54">
        <f t="shared" si="423"/>
        <v>2.4900037894572522</v>
      </c>
      <c r="L1082" s="54">
        <f t="shared" si="423"/>
        <v>2.329774744496373</v>
      </c>
      <c r="M1082" s="54">
        <f t="shared" si="423"/>
        <v>2.2528559255332379</v>
      </c>
      <c r="N1082" s="54">
        <f t="shared" si="423"/>
        <v>2.2260370287677764</v>
      </c>
      <c r="O1082" s="54">
        <f t="shared" si="423"/>
        <v>2.228584829731215</v>
      </c>
      <c r="P1082" s="54">
        <f t="shared" si="423"/>
        <v>2.2475491008233206</v>
      </c>
      <c r="Q1082" s="54">
        <f t="shared" si="423"/>
        <v>2.2748528945844835</v>
      </c>
      <c r="R1082" s="54">
        <f t="shared" si="423"/>
        <v>2.3054827953719457</v>
      </c>
      <c r="S1082" s="54">
        <f t="shared" si="424"/>
        <v>2.3363589749263229</v>
      </c>
      <c r="T1082" s="54">
        <f t="shared" si="424"/>
        <v>2.3656266200705716</v>
      </c>
      <c r="U1082" s="54">
        <f t="shared" si="424"/>
        <v>2.3922094335399153</v>
      </c>
      <c r="V1082" s="54">
        <f t="shared" si="424"/>
        <v>2.4155267691780131</v>
      </c>
      <c r="W1082" s="54">
        <f t="shared" si="424"/>
        <v>2.4353133954359474</v>
      </c>
      <c r="X1082" s="54">
        <f t="shared" si="424"/>
        <v>2.4515039533801648</v>
      </c>
      <c r="Y1082" s="54">
        <f t="shared" si="424"/>
        <v>2.4641584311862079</v>
      </c>
      <c r="Z1082" s="54">
        <f t="shared" si="424"/>
        <v>2.4734138102024783</v>
      </c>
      <c r="AA1082" s="54">
        <f t="shared" si="424"/>
        <v>2.479452528572399</v>
      </c>
      <c r="AB1082" s="54">
        <f t="shared" si="424"/>
        <v>2.482481834447996</v>
      </c>
      <c r="AC1082" s="54">
        <f t="shared" si="425"/>
        <v>2.4827202476688859</v>
      </c>
      <c r="AD1082" s="54">
        <f t="shared" si="425"/>
        <v>2.4803887006403702</v>
      </c>
      <c r="AE1082" s="54">
        <f t="shared" si="425"/>
        <v>2.4757047851623524</v>
      </c>
      <c r="AF1082" s="54">
        <f t="shared" si="425"/>
        <v>2.4688790774327458</v>
      </c>
      <c r="AG1082" s="54">
        <f t="shared" si="425"/>
        <v>2.4601128635052931</v>
      </c>
      <c r="AH1082" s="54">
        <f t="shared" si="425"/>
        <v>2.4495968139075455</v>
      </c>
      <c r="AI1082" s="54">
        <f t="shared" si="425"/>
        <v>2.4375103038587533</v>
      </c>
      <c r="AJ1082" s="54">
        <f t="shared" si="425"/>
        <v>2.4240211728303094</v>
      </c>
      <c r="AK1082" s="54">
        <f t="shared" si="425"/>
        <v>2.4092857819276992</v>
      </c>
      <c r="AL1082" s="54">
        <f t="shared" si="425"/>
        <v>2.3934492711013835</v>
      </c>
      <c r="AN1082" s="55">
        <f t="shared" si="405"/>
        <v>6.1400000000000343E-3</v>
      </c>
      <c r="AO1082" s="55">
        <f t="shared" si="406"/>
        <v>-1.2739999999999974E-2</v>
      </c>
      <c r="AP1082" s="55">
        <f t="shared" si="407"/>
        <v>-0.20591000000000004</v>
      </c>
      <c r="AQ1082" s="55">
        <f t="shared" si="408"/>
        <v>3.2389999999999475E-2</v>
      </c>
      <c r="AR1082" s="55">
        <f t="shared" si="409"/>
        <v>0.13129000000000013</v>
      </c>
      <c r="AS1082" s="55">
        <f t="shared" si="410"/>
        <v>-0.41836000000000162</v>
      </c>
    </row>
    <row r="1083" spans="1:45" ht="13.5" customHeight="1">
      <c r="A1083" s="51">
        <v>1073</v>
      </c>
      <c r="B1083" s="52">
        <v>45364</v>
      </c>
      <c r="C1083" s="53">
        <v>0.45734999999999998</v>
      </c>
      <c r="D1083" s="53">
        <v>3.7918599999999998</v>
      </c>
      <c r="E1083" s="53">
        <v>-1.3351599999999999</v>
      </c>
      <c r="F1083" s="53">
        <v>6.1658799999999996</v>
      </c>
      <c r="G1083" s="53">
        <v>1.83786</v>
      </c>
      <c r="H1083" s="53">
        <v>13.515940000000001</v>
      </c>
      <c r="I1083" s="54">
        <f t="shared" si="423"/>
        <v>3.3440877885734417</v>
      </c>
      <c r="J1083" s="54">
        <f t="shared" si="423"/>
        <v>2.8178075686549025</v>
      </c>
      <c r="K1083" s="54">
        <f t="shared" si="423"/>
        <v>2.5201543934772492</v>
      </c>
      <c r="L1083" s="54">
        <f t="shared" si="423"/>
        <v>2.3603997500228617</v>
      </c>
      <c r="M1083" s="54">
        <f t="shared" si="423"/>
        <v>2.2834788469418461</v>
      </c>
      <c r="N1083" s="54">
        <f t="shared" si="423"/>
        <v>2.2558059837529392</v>
      </c>
      <c r="O1083" s="54">
        <f t="shared" si="423"/>
        <v>2.2567990581465232</v>
      </c>
      <c r="P1083" s="54">
        <f t="shared" si="423"/>
        <v>2.273794729239861</v>
      </c>
      <c r="Q1083" s="54">
        <f t="shared" si="423"/>
        <v>2.298983397230038</v>
      </c>
      <c r="R1083" s="54">
        <f t="shared" si="423"/>
        <v>2.3275516261998193</v>
      </c>
      <c r="S1083" s="54">
        <f t="shared" si="424"/>
        <v>2.3565493248043747</v>
      </c>
      <c r="T1083" s="54">
        <f t="shared" si="424"/>
        <v>2.3841940174444169</v>
      </c>
      <c r="U1083" s="54">
        <f t="shared" si="424"/>
        <v>2.4094401606107443</v>
      </c>
      <c r="V1083" s="54">
        <f t="shared" si="424"/>
        <v>2.4317101901623031</v>
      </c>
      <c r="W1083" s="54">
        <f t="shared" si="424"/>
        <v>2.4507249666926576</v>
      </c>
      <c r="X1083" s="54">
        <f t="shared" si="424"/>
        <v>2.4663958074629369</v>
      </c>
      <c r="Y1083" s="54">
        <f t="shared" si="424"/>
        <v>2.4787550252318629</v>
      </c>
      <c r="Z1083" s="54">
        <f t="shared" si="424"/>
        <v>2.4879107861719278</v>
      </c>
      <c r="AA1083" s="54">
        <f t="shared" si="424"/>
        <v>2.4940174947794613</v>
      </c>
      <c r="AB1083" s="54">
        <f t="shared" si="424"/>
        <v>2.4972562079790213</v>
      </c>
      <c r="AC1083" s="54">
        <f t="shared" si="425"/>
        <v>2.4978216059651999</v>
      </c>
      <c r="AD1083" s="54">
        <f t="shared" si="425"/>
        <v>2.495913302352756</v>
      </c>
      <c r="AE1083" s="54">
        <f t="shared" si="425"/>
        <v>2.4917300607934596</v>
      </c>
      <c r="AF1083" s="54">
        <f t="shared" si="425"/>
        <v>2.4854659805351158</v>
      </c>
      <c r="AG1083" s="54">
        <f t="shared" si="425"/>
        <v>2.4773080294730576</v>
      </c>
      <c r="AH1083" s="54">
        <f t="shared" si="425"/>
        <v>2.467434507296189</v>
      </c>
      <c r="AI1083" s="54">
        <f t="shared" si="425"/>
        <v>2.4560141547000973</v>
      </c>
      <c r="AJ1083" s="54">
        <f t="shared" si="425"/>
        <v>2.4432057129471003</v>
      </c>
      <c r="AK1083" s="54">
        <f t="shared" si="425"/>
        <v>2.4291577973050145</v>
      </c>
      <c r="AL1083" s="54">
        <f t="shared" si="425"/>
        <v>2.4140089881884603</v>
      </c>
      <c r="AN1083" s="55">
        <f t="shared" si="405"/>
        <v>1.7159999999999953E-2</v>
      </c>
      <c r="AO1083" s="55">
        <f t="shared" si="406"/>
        <v>4.6679999999999833E-2</v>
      </c>
      <c r="AP1083" s="55">
        <f t="shared" si="407"/>
        <v>0.32296000000000014</v>
      </c>
      <c r="AQ1083" s="55">
        <f t="shared" si="408"/>
        <v>-5.320999999999998E-2</v>
      </c>
      <c r="AR1083" s="55">
        <f t="shared" si="409"/>
        <v>-0.14948000000000006</v>
      </c>
      <c r="AS1083" s="55">
        <f t="shared" si="410"/>
        <v>0.26770000000000138</v>
      </c>
    </row>
    <row r="1084" spans="1:45" ht="13.5" customHeight="1">
      <c r="A1084" s="51">
        <v>1074</v>
      </c>
      <c r="B1084" s="52">
        <v>45365</v>
      </c>
      <c r="C1084" s="53">
        <v>0.53056000000000003</v>
      </c>
      <c r="D1084" s="53">
        <v>3.65028</v>
      </c>
      <c r="E1084" s="53">
        <v>-1.6132500000000001</v>
      </c>
      <c r="F1084" s="53">
        <v>6.21936</v>
      </c>
      <c r="G1084" s="53">
        <v>2.0232299999999999</v>
      </c>
      <c r="H1084" s="53">
        <v>13.352880000000001</v>
      </c>
      <c r="I1084" s="54">
        <f t="shared" si="423"/>
        <v>3.3435014758258701</v>
      </c>
      <c r="J1084" s="54">
        <f t="shared" si="423"/>
        <v>2.8465168409559212</v>
      </c>
      <c r="K1084" s="54">
        <f t="shared" si="423"/>
        <v>2.5610327296477013</v>
      </c>
      <c r="L1084" s="54">
        <f t="shared" si="423"/>
        <v>2.4064564935954862</v>
      </c>
      <c r="M1084" s="54">
        <f t="shared" si="423"/>
        <v>2.3322680816341963</v>
      </c>
      <c r="N1084" s="54">
        <f t="shared" si="423"/>
        <v>2.3067366450380762</v>
      </c>
      <c r="O1084" s="54">
        <f t="shared" si="423"/>
        <v>2.3099057497304409</v>
      </c>
      <c r="P1084" s="54">
        <f t="shared" si="423"/>
        <v>2.3292216864749729</v>
      </c>
      <c r="Q1084" s="54">
        <f t="shared" si="423"/>
        <v>2.3568013563055707</v>
      </c>
      <c r="R1084" s="54">
        <f t="shared" si="423"/>
        <v>2.3877193585097687</v>
      </c>
      <c r="S1084" s="54">
        <f t="shared" si="424"/>
        <v>2.418930174446281</v>
      </c>
      <c r="T1084" s="54">
        <f t="shared" si="424"/>
        <v>2.4485872014838277</v>
      </c>
      <c r="U1084" s="54">
        <f t="shared" si="424"/>
        <v>2.4756105597798039</v>
      </c>
      <c r="V1084" s="54">
        <f t="shared" si="424"/>
        <v>2.4994114197813402</v>
      </c>
      <c r="W1084" s="54">
        <f t="shared" si="424"/>
        <v>2.5197152211013885</v>
      </c>
      <c r="X1084" s="54">
        <f t="shared" si="424"/>
        <v>2.5364476694072384</v>
      </c>
      <c r="Y1084" s="54">
        <f t="shared" si="424"/>
        <v>2.5496607995654132</v>
      </c>
      <c r="Z1084" s="54">
        <f t="shared" si="424"/>
        <v>2.5594847627353317</v>
      </c>
      <c r="AA1084" s="54">
        <f t="shared" si="424"/>
        <v>2.5660962377553953</v>
      </c>
      <c r="AB1084" s="54">
        <f t="shared" si="424"/>
        <v>2.5696976626003183</v>
      </c>
      <c r="AC1084" s="54">
        <f t="shared" si="425"/>
        <v>2.5705035613898612</v>
      </c>
      <c r="AD1084" s="54">
        <f t="shared" si="425"/>
        <v>2.5687315608687271</v>
      </c>
      <c r="AE1084" s="54">
        <f t="shared" si="425"/>
        <v>2.5645965304348484</v>
      </c>
      <c r="AF1084" s="54">
        <f t="shared" si="425"/>
        <v>2.5583068183056366</v>
      </c>
      <c r="AG1084" s="54">
        <f t="shared" si="425"/>
        <v>2.5500619038494365</v>
      </c>
      <c r="AH1084" s="54">
        <f t="shared" si="425"/>
        <v>2.5400510119113919</v>
      </c>
      <c r="AI1084" s="54">
        <f t="shared" si="425"/>
        <v>2.528452382898033</v>
      </c>
      <c r="AJ1084" s="54">
        <f t="shared" si="425"/>
        <v>2.5154329901578025</v>
      </c>
      <c r="AK1084" s="54">
        <f t="shared" si="425"/>
        <v>2.5011485614249653</v>
      </c>
      <c r="AL1084" s="54">
        <f t="shared" si="425"/>
        <v>2.4857438050480916</v>
      </c>
      <c r="AN1084" s="55">
        <f t="shared" si="405"/>
        <v>7.3210000000000053E-2</v>
      </c>
      <c r="AO1084" s="55">
        <f t="shared" si="406"/>
        <v>-0.14157999999999982</v>
      </c>
      <c r="AP1084" s="55">
        <f t="shared" si="407"/>
        <v>-0.27809000000000017</v>
      </c>
      <c r="AQ1084" s="55">
        <f t="shared" si="408"/>
        <v>5.3480000000000416E-2</v>
      </c>
      <c r="AR1084" s="55">
        <f t="shared" si="409"/>
        <v>0.18536999999999981</v>
      </c>
      <c r="AS1084" s="55">
        <f t="shared" si="410"/>
        <v>-0.16305999999999976</v>
      </c>
    </row>
    <row r="1085" spans="1:45" ht="13.5" customHeight="1">
      <c r="A1085" s="51">
        <v>1075</v>
      </c>
      <c r="B1085" s="52">
        <v>45366</v>
      </c>
      <c r="C1085" s="53">
        <v>0.57523000000000002</v>
      </c>
      <c r="D1085" s="53">
        <v>3.5688399999999998</v>
      </c>
      <c r="E1085" s="53">
        <v>-1.5151399999999999</v>
      </c>
      <c r="F1085" s="53">
        <v>6.2023900000000003</v>
      </c>
      <c r="G1085" s="53">
        <v>2.0804200000000002</v>
      </c>
      <c r="H1085" s="53">
        <v>13.113189999999999</v>
      </c>
      <c r="I1085" s="54">
        <f t="shared" si="423"/>
        <v>3.3674982958342592</v>
      </c>
      <c r="J1085" s="54">
        <f t="shared" si="423"/>
        <v>2.9015369420177417</v>
      </c>
      <c r="K1085" s="54">
        <f t="shared" si="423"/>
        <v>2.6309391986318618</v>
      </c>
      <c r="L1085" s="54">
        <f t="shared" si="423"/>
        <v>2.4826559027415289</v>
      </c>
      <c r="M1085" s="54">
        <f t="shared" si="423"/>
        <v>2.4102967743665782</v>
      </c>
      <c r="N1085" s="54">
        <f t="shared" si="423"/>
        <v>2.384356152307773</v>
      </c>
      <c r="O1085" s="54">
        <f t="shared" si="423"/>
        <v>2.3860520711683884</v>
      </c>
      <c r="P1085" s="54">
        <f t="shared" si="423"/>
        <v>2.4034338054612947</v>
      </c>
      <c r="Q1085" s="54">
        <f t="shared" si="423"/>
        <v>2.4289160821534184</v>
      </c>
      <c r="R1085" s="54">
        <f t="shared" si="423"/>
        <v>2.4577123582319951</v>
      </c>
      <c r="S1085" s="54">
        <f t="shared" si="424"/>
        <v>2.4868359864049303</v>
      </c>
      <c r="T1085" s="54">
        <f t="shared" si="424"/>
        <v>2.5144610318540832</v>
      </c>
      <c r="U1085" s="54">
        <f t="shared" si="424"/>
        <v>2.5395115477512746</v>
      </c>
      <c r="V1085" s="54">
        <f t="shared" si="424"/>
        <v>2.5613964708758927</v>
      </c>
      <c r="W1085" s="54">
        <f t="shared" si="424"/>
        <v>2.5798376961950962</v>
      </c>
      <c r="X1085" s="54">
        <f t="shared" si="424"/>
        <v>2.5947580350066657</v>
      </c>
      <c r="Y1085" s="54">
        <f t="shared" si="424"/>
        <v>2.6062078462660541</v>
      </c>
      <c r="Z1085" s="54">
        <f t="shared" si="424"/>
        <v>2.6143167778284857</v>
      </c>
      <c r="AA1085" s="54">
        <f t="shared" si="424"/>
        <v>2.6192619069256136</v>
      </c>
      <c r="AB1085" s="54">
        <f t="shared" si="424"/>
        <v>2.6212466584079426</v>
      </c>
      <c r="AC1085" s="54">
        <f t="shared" si="425"/>
        <v>2.6204868531277934</v>
      </c>
      <c r="AD1085" s="54">
        <f t="shared" si="425"/>
        <v>2.6172015052732931</v>
      </c>
      <c r="AE1085" s="54">
        <f t="shared" si="425"/>
        <v>2.6116068038475539</v>
      </c>
      <c r="AF1085" s="54">
        <f t="shared" si="425"/>
        <v>2.603912242542394</v>
      </c>
      <c r="AG1085" s="54">
        <f t="shared" si="425"/>
        <v>2.5943182071397954</v>
      </c>
      <c r="AH1085" s="54">
        <f t="shared" si="425"/>
        <v>2.5830145558766553</v>
      </c>
      <c r="AI1085" s="54">
        <f t="shared" si="425"/>
        <v>2.5701798777732834</v>
      </c>
      <c r="AJ1085" s="54">
        <f t="shared" si="425"/>
        <v>2.5559812135499227</v>
      </c>
      <c r="AK1085" s="54">
        <f t="shared" si="425"/>
        <v>2.5405740906724152</v>
      </c>
      <c r="AL1085" s="54">
        <f t="shared" si="425"/>
        <v>2.5241027694154088</v>
      </c>
      <c r="AN1085" s="55">
        <f t="shared" si="405"/>
        <v>4.4669999999999987E-2</v>
      </c>
      <c r="AO1085" s="55">
        <f t="shared" si="406"/>
        <v>-8.1440000000000179E-2</v>
      </c>
      <c r="AP1085" s="55">
        <f t="shared" si="407"/>
        <v>9.8110000000000142E-2</v>
      </c>
      <c r="AQ1085" s="55">
        <f t="shared" si="408"/>
        <v>-1.6969999999999708E-2</v>
      </c>
      <c r="AR1085" s="55">
        <f t="shared" si="409"/>
        <v>5.7190000000000296E-2</v>
      </c>
      <c r="AS1085" s="55">
        <f t="shared" si="410"/>
        <v>-0.23969000000000129</v>
      </c>
    </row>
    <row r="1086" spans="1:45" ht="13.5" customHeight="1">
      <c r="A1086" s="51">
        <v>1076</v>
      </c>
      <c r="B1086" s="52">
        <v>45369</v>
      </c>
      <c r="C1086" s="53">
        <v>0.59748000000000001</v>
      </c>
      <c r="D1086" s="53">
        <v>3.5494400000000002</v>
      </c>
      <c r="E1086" s="53">
        <v>-1.70458</v>
      </c>
      <c r="F1086" s="53">
        <v>6.2490300000000003</v>
      </c>
      <c r="G1086" s="53">
        <v>2.1675599999999999</v>
      </c>
      <c r="H1086" s="53">
        <v>12.99747</v>
      </c>
      <c r="I1086" s="54">
        <f t="shared" si="423"/>
        <v>3.3783566786880068</v>
      </c>
      <c r="J1086" s="54">
        <f t="shared" si="423"/>
        <v>2.913918333430817</v>
      </c>
      <c r="K1086" s="54">
        <f t="shared" si="423"/>
        <v>2.6427963982401534</v>
      </c>
      <c r="L1086" s="54">
        <f t="shared" si="423"/>
        <v>2.4938393861784887</v>
      </c>
      <c r="M1086" s="54">
        <f t="shared" si="423"/>
        <v>2.4213175555714326</v>
      </c>
      <c r="N1086" s="54">
        <f t="shared" si="423"/>
        <v>2.3958271928852319</v>
      </c>
      <c r="O1086" s="54">
        <f t="shared" si="423"/>
        <v>2.3984698489969674</v>
      </c>
      <c r="P1086" s="54">
        <f t="shared" si="423"/>
        <v>2.4171208236480841</v>
      </c>
      <c r="Q1086" s="54">
        <f t="shared" si="423"/>
        <v>2.4440322660432887</v>
      </c>
      <c r="R1086" s="54">
        <f t="shared" si="423"/>
        <v>2.4742901326408893</v>
      </c>
      <c r="S1086" s="54">
        <f t="shared" si="424"/>
        <v>2.5048183737227436</v>
      </c>
      <c r="T1086" s="54">
        <f t="shared" si="424"/>
        <v>2.5337345281047319</v>
      </c>
      <c r="U1086" s="54">
        <f t="shared" si="424"/>
        <v>2.5599314857256035</v>
      </c>
      <c r="V1086" s="54">
        <f t="shared" si="424"/>
        <v>2.5828051840513937</v>
      </c>
      <c r="W1086" s="54">
        <f t="shared" si="424"/>
        <v>2.6020767384860521</v>
      </c>
      <c r="X1086" s="54">
        <f t="shared" si="424"/>
        <v>2.6176758783250218</v>
      </c>
      <c r="Y1086" s="54">
        <f t="shared" si="424"/>
        <v>2.629664324486968</v>
      </c>
      <c r="Z1086" s="54">
        <f t="shared" si="424"/>
        <v>2.6381852930018019</v>
      </c>
      <c r="AA1086" s="54">
        <f t="shared" si="424"/>
        <v>2.6434301606879163</v>
      </c>
      <c r="AB1086" s="54">
        <f t="shared" si="424"/>
        <v>2.6456164565456231</v>
      </c>
      <c r="AC1086" s="54">
        <f t="shared" si="425"/>
        <v>2.6449733630804246</v>
      </c>
      <c r="AD1086" s="54">
        <f t="shared" si="425"/>
        <v>2.6417322215450758</v>
      </c>
      <c r="AE1086" s="54">
        <f t="shared" si="425"/>
        <v>2.6361203870381518</v>
      </c>
      <c r="AF1086" s="54">
        <f t="shared" si="425"/>
        <v>2.6283573357441945</v>
      </c>
      <c r="AG1086" s="54">
        <f t="shared" si="425"/>
        <v>2.6186522915286119</v>
      </c>
      <c r="AH1086" s="54">
        <f t="shared" si="425"/>
        <v>2.6072028796606208</v>
      </c>
      <c r="AI1086" s="54">
        <f t="shared" si="425"/>
        <v>2.5941944748894041</v>
      </c>
      <c r="AJ1086" s="54">
        <f t="shared" si="425"/>
        <v>2.5798000174297884</v>
      </c>
      <c r="AK1086" s="54">
        <f t="shared" si="425"/>
        <v>2.564180141788472</v>
      </c>
      <c r="AL1086" s="54">
        <f t="shared" si="425"/>
        <v>2.5474835116107037</v>
      </c>
      <c r="AN1086" s="55">
        <f t="shared" si="405"/>
        <v>2.2249999999999992E-2</v>
      </c>
      <c r="AO1086" s="55">
        <f t="shared" si="406"/>
        <v>-1.939999999999964E-2</v>
      </c>
      <c r="AP1086" s="55">
        <f t="shared" si="407"/>
        <v>-0.18944000000000005</v>
      </c>
      <c r="AQ1086" s="55">
        <f t="shared" si="408"/>
        <v>4.6640000000000015E-2</v>
      </c>
      <c r="AR1086" s="55">
        <f t="shared" si="409"/>
        <v>8.7139999999999773E-2</v>
      </c>
      <c r="AS1086" s="55">
        <f t="shared" si="410"/>
        <v>-0.1157199999999996</v>
      </c>
    </row>
    <row r="1087" spans="1:45" ht="13.5" customHeight="1">
      <c r="A1087" s="51">
        <v>1077</v>
      </c>
      <c r="B1087" s="52">
        <v>45370</v>
      </c>
      <c r="C1087" s="53">
        <v>0.58875</v>
      </c>
      <c r="D1087" s="53">
        <v>3.5506600000000001</v>
      </c>
      <c r="E1087" s="53">
        <v>-1.6377600000000001</v>
      </c>
      <c r="F1087" s="53">
        <v>6.2236099999999999</v>
      </c>
      <c r="G1087" s="53">
        <v>2.1085699999999998</v>
      </c>
      <c r="H1087" s="53">
        <v>13.109439999999999</v>
      </c>
      <c r="I1087" s="54">
        <f t="shared" si="423"/>
        <v>3.3568970450023521</v>
      </c>
      <c r="J1087" s="54">
        <f t="shared" si="423"/>
        <v>2.8878165270133613</v>
      </c>
      <c r="K1087" s="54">
        <f t="shared" si="423"/>
        <v>2.6161880200927716</v>
      </c>
      <c r="L1087" s="54">
        <f t="shared" si="423"/>
        <v>2.4682934732285999</v>
      </c>
      <c r="M1087" s="54">
        <f t="shared" si="423"/>
        <v>2.3972110706114815</v>
      </c>
      <c r="N1087" s="54">
        <f t="shared" si="423"/>
        <v>2.3730456247107412</v>
      </c>
      <c r="O1087" s="54">
        <f t="shared" si="423"/>
        <v>2.3767463400779221</v>
      </c>
      <c r="P1087" s="54">
        <f t="shared" si="423"/>
        <v>2.3961867391052234</v>
      </c>
      <c r="Q1087" s="54">
        <f t="shared" si="423"/>
        <v>2.423673272339649</v>
      </c>
      <c r="R1087" s="54">
        <f t="shared" si="423"/>
        <v>2.4543578074627641</v>
      </c>
      <c r="S1087" s="54">
        <f t="shared" si="424"/>
        <v>2.4852231184921947</v>
      </c>
      <c r="T1087" s="54">
        <f t="shared" si="424"/>
        <v>2.5144324535313345</v>
      </c>
      <c r="U1087" s="54">
        <f t="shared" si="424"/>
        <v>2.5409110404181212</v>
      </c>
      <c r="V1087" s="54">
        <f t="shared" si="424"/>
        <v>2.5640757900880451</v>
      </c>
      <c r="W1087" s="54">
        <f t="shared" si="424"/>
        <v>2.5836600115509629</v>
      </c>
      <c r="X1087" s="54">
        <f t="shared" si="424"/>
        <v>2.5995992721224916</v>
      </c>
      <c r="Y1087" s="54">
        <f t="shared" si="424"/>
        <v>2.6119567755830904</v>
      </c>
      <c r="Z1087" s="54">
        <f t="shared" si="424"/>
        <v>2.6208744009750973</v>
      </c>
      <c r="AA1087" s="54">
        <f t="shared" si="424"/>
        <v>2.6265404897054978</v>
      </c>
      <c r="AB1087" s="54">
        <f t="shared" si="424"/>
        <v>2.6291686244777241</v>
      </c>
      <c r="AC1087" s="54">
        <f t="shared" si="425"/>
        <v>2.6289836640726554</v>
      </c>
      <c r="AD1087" s="54">
        <f t="shared" si="425"/>
        <v>2.6262125963073863</v>
      </c>
      <c r="AE1087" s="54">
        <f t="shared" si="425"/>
        <v>2.6210786092020077</v>
      </c>
      <c r="AF1087" s="54">
        <f t="shared" si="425"/>
        <v>2.6137973234168199</v>
      </c>
      <c r="AG1087" s="54">
        <f t="shared" si="425"/>
        <v>2.6045744828871995</v>
      </c>
      <c r="AH1087" s="54">
        <f t="shared" si="425"/>
        <v>2.5936046325298463</v>
      </c>
      <c r="AI1087" s="54">
        <f t="shared" si="425"/>
        <v>2.5810704649139544</v>
      </c>
      <c r="AJ1087" s="54">
        <f t="shared" si="425"/>
        <v>2.5671426194584388</v>
      </c>
      <c r="AK1087" s="54">
        <f t="shared" si="425"/>
        <v>2.5519797857846056</v>
      </c>
      <c r="AL1087" s="54">
        <f t="shared" si="425"/>
        <v>2.5357290088003328</v>
      </c>
      <c r="AN1087" s="55">
        <f t="shared" si="405"/>
        <v>-8.7300000000000155E-3</v>
      </c>
      <c r="AO1087" s="55">
        <f t="shared" si="406"/>
        <v>1.2199999999999989E-3</v>
      </c>
      <c r="AP1087" s="55">
        <f t="shared" si="407"/>
        <v>6.6819999999999879E-2</v>
      </c>
      <c r="AQ1087" s="55">
        <f t="shared" si="408"/>
        <v>-2.5420000000000442E-2</v>
      </c>
      <c r="AR1087" s="55">
        <f t="shared" si="409"/>
        <v>-5.8990000000000098E-2</v>
      </c>
      <c r="AS1087" s="55">
        <f t="shared" si="410"/>
        <v>0.11196999999999946</v>
      </c>
    </row>
    <row r="1088" spans="1:45" ht="13.5" customHeight="1">
      <c r="A1088" s="51">
        <v>1078</v>
      </c>
      <c r="B1088" s="52">
        <v>45371</v>
      </c>
      <c r="C1088" s="53">
        <v>1.2867299999999999</v>
      </c>
      <c r="D1088" s="53">
        <v>2.8102900000000002</v>
      </c>
      <c r="E1088" s="53">
        <v>-3.1785600000000001</v>
      </c>
      <c r="F1088" s="53">
        <v>4.6100099999999999</v>
      </c>
      <c r="G1088" s="53">
        <v>2.5859399999999999</v>
      </c>
      <c r="H1088" s="53">
        <v>10.88963</v>
      </c>
      <c r="I1088" s="54">
        <f t="shared" si="423"/>
        <v>3.3396225091010581</v>
      </c>
      <c r="J1088" s="54">
        <f t="shared" si="423"/>
        <v>2.8718932729894879</v>
      </c>
      <c r="K1088" s="54">
        <f t="shared" si="423"/>
        <v>2.5947002628706555</v>
      </c>
      <c r="L1088" s="54">
        <f t="shared" si="423"/>
        <v>2.4414357553804855</v>
      </c>
      <c r="M1088" s="54">
        <f t="shared" si="423"/>
        <v>2.3674907678011032</v>
      </c>
      <c r="N1088" s="54">
        <f t="shared" si="423"/>
        <v>2.3431201708186742</v>
      </c>
      <c r="O1088" s="54">
        <f t="shared" si="423"/>
        <v>2.3486080982845996</v>
      </c>
      <c r="P1088" s="54">
        <f t="shared" si="423"/>
        <v>2.370993646407725</v>
      </c>
      <c r="Q1088" s="54">
        <f t="shared" si="423"/>
        <v>2.4018546909629963</v>
      </c>
      <c r="R1088" s="54">
        <f t="shared" si="423"/>
        <v>2.4358090860878137</v>
      </c>
      <c r="S1088" s="54">
        <f t="shared" si="424"/>
        <v>2.4695020768719038</v>
      </c>
      <c r="T1088" s="54">
        <f t="shared" si="424"/>
        <v>2.5009231179320928</v>
      </c>
      <c r="U1088" s="54">
        <f t="shared" si="424"/>
        <v>2.5289457506710615</v>
      </c>
      <c r="V1088" s="54">
        <f t="shared" si="424"/>
        <v>2.5530184305975139</v>
      </c>
      <c r="W1088" s="54">
        <f t="shared" si="424"/>
        <v>2.5729574249463316</v>
      </c>
      <c r="X1088" s="54">
        <f t="shared" si="424"/>
        <v>2.5888086579003371</v>
      </c>
      <c r="Y1088" s="54">
        <f t="shared" si="424"/>
        <v>2.6007560675201731</v>
      </c>
      <c r="Z1088" s="54">
        <f t="shared" si="424"/>
        <v>2.6090612850500561</v>
      </c>
      <c r="AA1088" s="54">
        <f t="shared" si="424"/>
        <v>2.6140243598561526</v>
      </c>
      <c r="AB1088" s="54">
        <f t="shared" si="424"/>
        <v>2.6159585826226808</v>
      </c>
      <c r="AC1088" s="54">
        <f t="shared" si="425"/>
        <v>2.6151747150165257</v>
      </c>
      <c r="AD1088" s="54">
        <f t="shared" si="425"/>
        <v>2.6119714614868692</v>
      </c>
      <c r="AE1088" s="54">
        <f t="shared" si="425"/>
        <v>2.6066300526893658</v>
      </c>
      <c r="AF1088" s="54">
        <f t="shared" si="425"/>
        <v>2.5994115092799972</v>
      </c>
      <c r="AG1088" s="54">
        <f t="shared" si="425"/>
        <v>2.5905556273927708</v>
      </c>
      <c r="AH1088" s="54">
        <f t="shared" si="425"/>
        <v>2.5802810461514536</v>
      </c>
      <c r="AI1088" s="54">
        <f t="shared" si="425"/>
        <v>2.568785972662825</v>
      </c>
      <c r="AJ1088" s="54">
        <f t="shared" si="425"/>
        <v>2.5562492847116172</v>
      </c>
      <c r="AK1088" s="54">
        <f t="shared" si="425"/>
        <v>2.5428318286018241</v>
      </c>
      <c r="AL1088" s="54">
        <f t="shared" si="425"/>
        <v>2.5286777946926504</v>
      </c>
      <c r="AN1088" s="55">
        <f t="shared" si="405"/>
        <v>0.69797999999999993</v>
      </c>
      <c r="AO1088" s="55">
        <f t="shared" si="406"/>
        <v>-0.74036999999999997</v>
      </c>
      <c r="AP1088" s="55">
        <f t="shared" si="407"/>
        <v>-1.5407999999999999</v>
      </c>
      <c r="AQ1088" s="55">
        <f t="shared" si="408"/>
        <v>-1.6135999999999999</v>
      </c>
      <c r="AR1088" s="55">
        <f t="shared" si="409"/>
        <v>0.47737000000000007</v>
      </c>
      <c r="AS1088" s="55">
        <f t="shared" si="410"/>
        <v>-2.219809999999999</v>
      </c>
    </row>
    <row r="1089" spans="1:45" ht="13.5" customHeight="1">
      <c r="A1089" s="51">
        <v>1079</v>
      </c>
      <c r="B1089" s="52">
        <v>45372</v>
      </c>
      <c r="C1089" s="53">
        <v>0.61167000000000005</v>
      </c>
      <c r="D1089" s="53">
        <v>3.4826999999999999</v>
      </c>
      <c r="E1089" s="53">
        <v>-1.9072100000000001</v>
      </c>
      <c r="F1089" s="53">
        <v>6.1590400000000001</v>
      </c>
      <c r="G1089" s="53">
        <v>2.1835200000000001</v>
      </c>
      <c r="H1089" s="53">
        <v>13.03941</v>
      </c>
      <c r="I1089" s="54">
        <f t="shared" si="423"/>
        <v>3.3065620265067341</v>
      </c>
      <c r="J1089" s="54">
        <f t="shared" si="423"/>
        <v>2.8333231192476802</v>
      </c>
      <c r="K1089" s="54">
        <f t="shared" si="423"/>
        <v>2.5595322708590293</v>
      </c>
      <c r="L1089" s="54">
        <f t="shared" si="423"/>
        <v>2.4113634521390388</v>
      </c>
      <c r="M1089" s="54">
        <f t="shared" si="423"/>
        <v>2.3414550213970315</v>
      </c>
      <c r="N1089" s="54">
        <f t="shared" si="423"/>
        <v>2.319428942394917</v>
      </c>
      <c r="O1089" s="54">
        <f t="shared" si="423"/>
        <v>2.3258225457955195</v>
      </c>
      <c r="P1089" s="54">
        <f t="shared" si="423"/>
        <v>2.3481991187759084</v>
      </c>
      <c r="Q1089" s="54">
        <f t="shared" si="423"/>
        <v>2.3786511049968579</v>
      </c>
      <c r="R1089" s="54">
        <f t="shared" si="423"/>
        <v>2.4121944806187039</v>
      </c>
      <c r="S1089" s="54">
        <f t="shared" si="424"/>
        <v>2.4457342133778495</v>
      </c>
      <c r="T1089" s="54">
        <f t="shared" si="424"/>
        <v>2.477396261873221</v>
      </c>
      <c r="U1089" s="54">
        <f t="shared" si="424"/>
        <v>2.5060952565184698</v>
      </c>
      <c r="V1089" s="54">
        <f t="shared" si="424"/>
        <v>2.5312540315202261</v>
      </c>
      <c r="W1089" s="54">
        <f t="shared" si="424"/>
        <v>2.5526212217151514</v>
      </c>
      <c r="X1089" s="54">
        <f t="shared" si="424"/>
        <v>2.5701523540647431</v>
      </c>
      <c r="Y1089" s="54">
        <f t="shared" si="424"/>
        <v>2.5839321696450002</v>
      </c>
      <c r="Z1089" s="54">
        <f t="shared" si="424"/>
        <v>2.5941238044398167</v>
      </c>
      <c r="AA1089" s="54">
        <f t="shared" si="424"/>
        <v>2.6009355276097792</v>
      </c>
      <c r="AB1089" s="54">
        <f t="shared" si="424"/>
        <v>2.6045989995483887</v>
      </c>
      <c r="AC1089" s="54">
        <f t="shared" si="425"/>
        <v>2.605355117385499</v>
      </c>
      <c r="AD1089" s="54">
        <f t="shared" si="425"/>
        <v>2.603444877171285</v>
      </c>
      <c r="AE1089" s="54">
        <f t="shared" si="425"/>
        <v>2.599103565071589</v>
      </c>
      <c r="AF1089" s="54">
        <f t="shared" si="425"/>
        <v>2.5925571645496417</v>
      </c>
      <c r="AG1089" s="54">
        <f t="shared" si="425"/>
        <v>2.5840202418290614</v>
      </c>
      <c r="AH1089" s="54">
        <f t="shared" si="425"/>
        <v>2.5736948180957051</v>
      </c>
      <c r="AI1089" s="54">
        <f t="shared" si="425"/>
        <v>2.5617698991059679</v>
      </c>
      <c r="AJ1089" s="54">
        <f t="shared" si="425"/>
        <v>2.5484214403159893</v>
      </c>
      <c r="AK1089" s="54">
        <f t="shared" si="425"/>
        <v>2.5338125972264596</v>
      </c>
      <c r="AL1089" s="54">
        <f t="shared" si="425"/>
        <v>2.5180941586208072</v>
      </c>
      <c r="AN1089" s="55">
        <f t="shared" si="405"/>
        <v>-0.67505999999999988</v>
      </c>
      <c r="AO1089" s="55">
        <f t="shared" si="406"/>
        <v>0.67240999999999973</v>
      </c>
      <c r="AP1089" s="55">
        <f t="shared" si="407"/>
        <v>1.27135</v>
      </c>
      <c r="AQ1089" s="55">
        <f t="shared" si="408"/>
        <v>1.5490300000000001</v>
      </c>
      <c r="AR1089" s="55">
        <f t="shared" si="409"/>
        <v>-0.40241999999999978</v>
      </c>
      <c r="AS1089" s="55">
        <f t="shared" si="410"/>
        <v>2.1497799999999998</v>
      </c>
    </row>
    <row r="1090" spans="1:45" ht="13.5" customHeight="1">
      <c r="A1090" s="51">
        <v>1080</v>
      </c>
      <c r="B1090" s="52">
        <v>45373</v>
      </c>
      <c r="C1090" s="53">
        <v>0.73941000000000001</v>
      </c>
      <c r="D1090" s="53">
        <v>3.3466</v>
      </c>
      <c r="E1090" s="53">
        <v>-2.4470700000000001</v>
      </c>
      <c r="F1090" s="53">
        <v>5.8343299999999996</v>
      </c>
      <c r="G1090" s="53">
        <v>2.3712800000000001</v>
      </c>
      <c r="H1090" s="53">
        <v>12.38597</v>
      </c>
      <c r="I1090" s="54">
        <f t="shared" si="423"/>
        <v>3.3016489737620582</v>
      </c>
      <c r="J1090" s="54">
        <f t="shared" si="423"/>
        <v>2.823167455023206</v>
      </c>
      <c r="K1090" s="54">
        <f t="shared" si="423"/>
        <v>2.542537595185455</v>
      </c>
      <c r="L1090" s="54">
        <f t="shared" si="423"/>
        <v>2.3887590075991172</v>
      </c>
      <c r="M1090" s="54">
        <f t="shared" si="423"/>
        <v>2.3152315113126054</v>
      </c>
      <c r="N1090" s="54">
        <f t="shared" si="423"/>
        <v>2.2914369682771292</v>
      </c>
      <c r="O1090" s="54">
        <f t="shared" si="423"/>
        <v>2.2974575181016861</v>
      </c>
      <c r="P1090" s="54">
        <f t="shared" si="423"/>
        <v>2.3203614874408691</v>
      </c>
      <c r="Q1090" s="54">
        <f t="shared" si="423"/>
        <v>2.3518195856448338</v>
      </c>
      <c r="R1090" s="54">
        <f t="shared" si="423"/>
        <v>2.3865318775325242</v>
      </c>
      <c r="S1090" s="54">
        <f t="shared" si="424"/>
        <v>2.4211893304785219</v>
      </c>
      <c r="T1090" s="54">
        <f t="shared" si="424"/>
        <v>2.4537880147513214</v>
      </c>
      <c r="U1090" s="54">
        <f t="shared" si="424"/>
        <v>2.4831760824459579</v>
      </c>
      <c r="V1090" s="54">
        <f t="shared" si="424"/>
        <v>2.508754496249284</v>
      </c>
      <c r="W1090" s="54">
        <f t="shared" si="424"/>
        <v>2.5302793785982911</v>
      </c>
      <c r="X1090" s="54">
        <f t="shared" si="424"/>
        <v>2.5477315739379049</v>
      </c>
      <c r="Y1090" s="54">
        <f t="shared" si="424"/>
        <v>2.5612306982473134</v>
      </c>
      <c r="Z1090" s="54">
        <f t="shared" si="424"/>
        <v>2.5709786539150334</v>
      </c>
      <c r="AA1090" s="54">
        <f t="shared" si="424"/>
        <v>2.5772226718530766</v>
      </c>
      <c r="AB1090" s="54">
        <f t="shared" si="424"/>
        <v>2.5802312998561789</v>
      </c>
      <c r="AC1090" s="54">
        <f t="shared" si="425"/>
        <v>2.5802789748245614</v>
      </c>
      <c r="AD1090" s="54">
        <f t="shared" si="425"/>
        <v>2.5776362839704809</v>
      </c>
      <c r="AE1090" s="54">
        <f t="shared" si="425"/>
        <v>2.5725639917708576</v>
      </c>
      <c r="AF1090" s="54">
        <f t="shared" si="425"/>
        <v>2.5653095534747785</v>
      </c>
      <c r="AG1090" s="54">
        <f t="shared" si="425"/>
        <v>2.5561052634076997</v>
      </c>
      <c r="AH1090" s="54">
        <f t="shared" si="425"/>
        <v>2.5451674703793254</v>
      </c>
      <c r="AI1090" s="54">
        <f t="shared" si="425"/>
        <v>2.5326964815737489</v>
      </c>
      <c r="AJ1090" s="54">
        <f t="shared" si="425"/>
        <v>2.5188769023524928</v>
      </c>
      <c r="AK1090" s="54">
        <f t="shared" si="425"/>
        <v>2.5038782435865476</v>
      </c>
      <c r="AL1090" s="54">
        <f t="shared" si="425"/>
        <v>2.4878556844612323</v>
      </c>
      <c r="AN1090" s="55">
        <f t="shared" si="405"/>
        <v>0.12773999999999996</v>
      </c>
      <c r="AO1090" s="55">
        <f t="shared" si="406"/>
        <v>-0.13609999999999989</v>
      </c>
      <c r="AP1090" s="55">
        <f t="shared" si="407"/>
        <v>-0.53986000000000001</v>
      </c>
      <c r="AQ1090" s="55">
        <f t="shared" si="408"/>
        <v>-0.3247100000000005</v>
      </c>
      <c r="AR1090" s="55">
        <f t="shared" si="409"/>
        <v>0.18775999999999993</v>
      </c>
      <c r="AS1090" s="55">
        <f t="shared" si="410"/>
        <v>-0.6534399999999998</v>
      </c>
    </row>
    <row r="1091" spans="1:45" ht="13.5" customHeight="1">
      <c r="A1091" s="51">
        <v>1081</v>
      </c>
      <c r="B1091" s="52">
        <v>45376</v>
      </c>
      <c r="C1091" s="53">
        <v>0.51007000000000002</v>
      </c>
      <c r="D1091" s="53">
        <v>3.5719500000000002</v>
      </c>
      <c r="E1091" s="53">
        <v>-2.0859899999999998</v>
      </c>
      <c r="F1091" s="53">
        <v>6.3240299999999996</v>
      </c>
      <c r="G1091" s="53">
        <v>2.2741899999999999</v>
      </c>
      <c r="H1091" s="53">
        <v>12.91103</v>
      </c>
      <c r="I1091" s="54">
        <f t="shared" ref="I1091:R1100" si="426">IFERROR($C1091 + $D1091 * (1 - EXP(-I$9 / $G1091)) / (I$9 / $G1091)+ $E1091 * ((1 - EXP(-I$9 / $G1091)) / (I$9 / $G1091) - EXP(-I$9 / $G1091))+ $F1091 * ((1 - EXP(-I$9 / $H1091)) / (I$9 / $H1091) - EXP(-I$9 / $H1091)),"n.a")</f>
        <v>3.288837137659931</v>
      </c>
      <c r="J1091" s="54">
        <f t="shared" si="426"/>
        <v>2.806277505780808</v>
      </c>
      <c r="K1091" s="54">
        <f t="shared" si="426"/>
        <v>2.5233079626378654</v>
      </c>
      <c r="L1091" s="54">
        <f t="shared" si="426"/>
        <v>2.3676657069593676</v>
      </c>
      <c r="M1091" s="54">
        <f t="shared" si="426"/>
        <v>2.2923294169766786</v>
      </c>
      <c r="N1091" s="54">
        <f t="shared" si="426"/>
        <v>2.2667275040659485</v>
      </c>
      <c r="O1091" s="54">
        <f t="shared" si="426"/>
        <v>2.271019351160489</v>
      </c>
      <c r="P1091" s="54">
        <f t="shared" si="426"/>
        <v>2.2923714787404554</v>
      </c>
      <c r="Q1091" s="54">
        <f t="shared" si="426"/>
        <v>2.3225298650390283</v>
      </c>
      <c r="R1091" s="54">
        <f t="shared" si="426"/>
        <v>2.3562352076400934</v>
      </c>
      <c r="S1091" s="54">
        <f t="shared" ref="S1091:AB1100" si="427">IFERROR($C1091 + $D1091 * (1 - EXP(-S$9 / $G1091)) / (S$9 / $G1091)+ $E1091 * ((1 - EXP(-S$9 / $G1091)) / (S$9 / $G1091) - EXP(-S$9 / $G1091))+ $F1091 * ((1 - EXP(-S$9 / $H1091)) / (S$9 / $H1091) - EXP(-S$9 / $H1091)),"n.a")</f>
        <v>2.3901869720476459</v>
      </c>
      <c r="T1091" s="54">
        <f t="shared" si="427"/>
        <v>2.4223651551389862</v>
      </c>
      <c r="U1091" s="54">
        <f t="shared" si="427"/>
        <v>2.4515855367272854</v>
      </c>
      <c r="V1091" s="54">
        <f t="shared" si="427"/>
        <v>2.477207568586457</v>
      </c>
      <c r="W1091" s="54">
        <f t="shared" si="427"/>
        <v>2.4989422187250154</v>
      </c>
      <c r="X1091" s="54">
        <f t="shared" si="427"/>
        <v>2.5167253971471348</v>
      </c>
      <c r="Y1091" s="54">
        <f t="shared" si="427"/>
        <v>2.5306345009108142</v>
      </c>
      <c r="Z1091" s="54">
        <f t="shared" si="427"/>
        <v>2.5408333747302039</v>
      </c>
      <c r="AA1091" s="54">
        <f t="shared" si="427"/>
        <v>2.547536043187395</v>
      </c>
      <c r="AB1091" s="54">
        <f t="shared" si="427"/>
        <v>2.5509828752922736</v>
      </c>
      <c r="AC1091" s="54">
        <f t="shared" ref="AC1091:AL1100" si="428">IFERROR($C1091 + $D1091 * (1 - EXP(-AC$9 / $G1091)) / (AC$9 / $G1091)+ $E1091 * ((1 - EXP(-AC$9 / $G1091)) / (AC$9 / $G1091) - EXP(-AC$9 / $G1091))+ $F1091 * ((1 - EXP(-AC$9 / $H1091)) / (AC$9 / $H1091) - EXP(-AC$9 / $H1091)),"n.a")</f>
        <v>2.5514250040669824</v>
      </c>
      <c r="AD1091" s="54">
        <f t="shared" si="428"/>
        <v>2.5491142408604301</v>
      </c>
      <c r="AE1091" s="54">
        <f t="shared" si="428"/>
        <v>2.544296654878802</v>
      </c>
      <c r="AF1091" s="54">
        <f t="shared" si="428"/>
        <v>2.5372086012956863</v>
      </c>
      <c r="AG1091" s="54">
        <f t="shared" si="428"/>
        <v>2.5280743859710988</v>
      </c>
      <c r="AH1091" s="54">
        <f t="shared" si="428"/>
        <v>2.5171050228268506</v>
      </c>
      <c r="AI1091" s="54">
        <f t="shared" si="428"/>
        <v>2.5044977180560357</v>
      </c>
      <c r="AJ1091" s="54">
        <f t="shared" si="428"/>
        <v>2.4904358341898236</v>
      </c>
      <c r="AK1091" s="54">
        <f t="shared" si="428"/>
        <v>2.4750891666729427</v>
      </c>
      <c r="AL1091" s="54">
        <f t="shared" si="428"/>
        <v>2.4586144191975521</v>
      </c>
      <c r="AN1091" s="55">
        <f t="shared" si="405"/>
        <v>-0.22933999999999999</v>
      </c>
      <c r="AO1091" s="55">
        <f t="shared" si="406"/>
        <v>0.22535000000000016</v>
      </c>
      <c r="AP1091" s="55">
        <f t="shared" si="407"/>
        <v>0.36108000000000029</v>
      </c>
      <c r="AQ1091" s="55">
        <f t="shared" si="408"/>
        <v>0.48970000000000002</v>
      </c>
      <c r="AR1091" s="55">
        <f t="shared" si="409"/>
        <v>-9.7090000000000121E-2</v>
      </c>
      <c r="AS1091" s="55">
        <f t="shared" si="410"/>
        <v>0.52505999999999986</v>
      </c>
    </row>
    <row r="1092" spans="1:45" ht="13.5" customHeight="1">
      <c r="A1092" s="51">
        <v>1082</v>
      </c>
      <c r="B1092" s="52">
        <v>45377</v>
      </c>
      <c r="C1092" s="53">
        <v>0.50390000000000001</v>
      </c>
      <c r="D1092" s="53">
        <v>3.56393</v>
      </c>
      <c r="E1092" s="53">
        <v>-2.0737299999999999</v>
      </c>
      <c r="F1092" s="53">
        <v>6.3168300000000004</v>
      </c>
      <c r="G1092" s="53">
        <v>2.3268900000000001</v>
      </c>
      <c r="H1092" s="53">
        <v>12.867039999999999</v>
      </c>
      <c r="I1092" s="54">
        <f t="shared" si="426"/>
        <v>3.2976422477014706</v>
      </c>
      <c r="J1092" s="54">
        <f t="shared" si="426"/>
        <v>2.8245004288429096</v>
      </c>
      <c r="K1092" s="54">
        <f t="shared" si="426"/>
        <v>2.5439431953187199</v>
      </c>
      <c r="L1092" s="54">
        <f t="shared" si="426"/>
        <v>2.3873472457707048</v>
      </c>
      <c r="M1092" s="54">
        <f t="shared" si="426"/>
        <v>2.3096467034274646</v>
      </c>
      <c r="N1092" s="54">
        <f t="shared" si="426"/>
        <v>2.2812745174616511</v>
      </c>
      <c r="O1092" s="54">
        <f t="shared" si="426"/>
        <v>2.2828696643523951</v>
      </c>
      <c r="P1092" s="54">
        <f t="shared" si="426"/>
        <v>2.3017974577169307</v>
      </c>
      <c r="Q1092" s="54">
        <f t="shared" si="426"/>
        <v>2.3298593691616167</v>
      </c>
      <c r="R1092" s="54">
        <f t="shared" si="426"/>
        <v>2.3617839345446181</v>
      </c>
      <c r="S1092" s="54">
        <f t="shared" si="427"/>
        <v>2.3942310685726875</v>
      </c>
      <c r="T1092" s="54">
        <f t="shared" si="427"/>
        <v>2.4251342232556281</v>
      </c>
      <c r="U1092" s="54">
        <f t="shared" si="427"/>
        <v>2.4532651425072345</v>
      </c>
      <c r="V1092" s="54">
        <f t="shared" si="427"/>
        <v>2.4779454865364636</v>
      </c>
      <c r="W1092" s="54">
        <f t="shared" si="427"/>
        <v>2.4988555137553119</v>
      </c>
      <c r="X1092" s="54">
        <f t="shared" si="427"/>
        <v>2.5159070134786226</v>
      </c>
      <c r="Y1092" s="54">
        <f t="shared" si="427"/>
        <v>2.5291588524203981</v>
      </c>
      <c r="Z1092" s="54">
        <f t="shared" si="427"/>
        <v>2.5387608421971901</v>
      </c>
      <c r="AA1092" s="54">
        <f t="shared" si="427"/>
        <v>2.5449164696171844</v>
      </c>
      <c r="AB1092" s="54">
        <f t="shared" si="427"/>
        <v>2.5478582182973923</v>
      </c>
      <c r="AC1092" s="54">
        <f t="shared" si="428"/>
        <v>2.5478313139263036</v>
      </c>
      <c r="AD1092" s="54">
        <f t="shared" si="428"/>
        <v>2.5450831167023944</v>
      </c>
      <c r="AE1092" s="54">
        <f t="shared" si="428"/>
        <v>2.5398563062672026</v>
      </c>
      <c r="AF1092" s="54">
        <f t="shared" si="428"/>
        <v>2.532384616549658</v>
      </c>
      <c r="AG1092" s="54">
        <f t="shared" si="428"/>
        <v>2.5228902853962523</v>
      </c>
      <c r="AH1092" s="54">
        <f t="shared" si="428"/>
        <v>2.5115826558472971</v>
      </c>
      <c r="AI1092" s="54">
        <f t="shared" si="428"/>
        <v>2.4986575480358688</v>
      </c>
      <c r="AJ1092" s="54">
        <f t="shared" si="428"/>
        <v>2.4842971430446323</v>
      </c>
      <c r="AK1092" s="54">
        <f t="shared" si="428"/>
        <v>2.468670202573422</v>
      </c>
      <c r="AL1092" s="54">
        <f t="shared" si="428"/>
        <v>2.4519325041464795</v>
      </c>
      <c r="AN1092" s="55">
        <f t="shared" si="405"/>
        <v>-6.1700000000000088E-3</v>
      </c>
      <c r="AO1092" s="55">
        <f t="shared" si="406"/>
        <v>-8.0200000000001381E-3</v>
      </c>
      <c r="AP1092" s="55">
        <f t="shared" si="407"/>
        <v>1.2259999999999938E-2</v>
      </c>
      <c r="AQ1092" s="55">
        <f t="shared" si="408"/>
        <v>-7.199999999999207E-3</v>
      </c>
      <c r="AR1092" s="55">
        <f t="shared" si="409"/>
        <v>5.2700000000000191E-2</v>
      </c>
      <c r="AS1092" s="55">
        <f t="shared" si="410"/>
        <v>-4.3990000000000862E-2</v>
      </c>
    </row>
    <row r="1093" spans="1:45" ht="13.5" customHeight="1">
      <c r="A1093" s="51">
        <v>1083</v>
      </c>
      <c r="B1093" s="52">
        <v>45378</v>
      </c>
      <c r="C1093" s="53">
        <v>0.75912000000000002</v>
      </c>
      <c r="D1093" s="53">
        <v>3.2854399999999999</v>
      </c>
      <c r="E1093" s="53">
        <v>-2.4727000000000001</v>
      </c>
      <c r="F1093" s="53">
        <v>5.6243299999999996</v>
      </c>
      <c r="G1093" s="53">
        <v>2.44035</v>
      </c>
      <c r="H1093" s="53">
        <v>12.327920000000001</v>
      </c>
      <c r="I1093" s="54">
        <f t="shared" si="426"/>
        <v>3.283451217848218</v>
      </c>
      <c r="J1093" s="54">
        <f t="shared" si="426"/>
        <v>2.813141357142253</v>
      </c>
      <c r="K1093" s="54">
        <f t="shared" si="426"/>
        <v>2.532931359484957</v>
      </c>
      <c r="L1093" s="54">
        <f t="shared" si="426"/>
        <v>2.375925767784929</v>
      </c>
      <c r="M1093" s="54">
        <f t="shared" si="426"/>
        <v>2.2977521593985855</v>
      </c>
      <c r="N1093" s="54">
        <f t="shared" si="426"/>
        <v>2.2690457698537503</v>
      </c>
      <c r="O1093" s="54">
        <f t="shared" si="426"/>
        <v>2.2704410227190377</v>
      </c>
      <c r="P1093" s="54">
        <f t="shared" si="426"/>
        <v>2.2892326667372975</v>
      </c>
      <c r="Q1093" s="54">
        <f t="shared" si="426"/>
        <v>2.3171492313209514</v>
      </c>
      <c r="R1093" s="54">
        <f t="shared" si="426"/>
        <v>2.3488677865850596</v>
      </c>
      <c r="S1093" s="54">
        <f t="shared" si="427"/>
        <v>2.3810229364077533</v>
      </c>
      <c r="T1093" s="54">
        <f t="shared" si="427"/>
        <v>2.4115454585603779</v>
      </c>
      <c r="U1093" s="54">
        <f t="shared" si="427"/>
        <v>2.4392209146038617</v>
      </c>
      <c r="V1093" s="54">
        <f t="shared" si="427"/>
        <v>2.4633951134964582</v>
      </c>
      <c r="W1093" s="54">
        <f t="shared" si="427"/>
        <v>2.483777664763799</v>
      </c>
      <c r="X1093" s="54">
        <f t="shared" si="427"/>
        <v>2.5003110823894996</v>
      </c>
      <c r="Y1093" s="54">
        <f t="shared" si="427"/>
        <v>2.513083715408043</v>
      </c>
      <c r="Z1093" s="54">
        <f t="shared" si="427"/>
        <v>2.5222719928097925</v>
      </c>
      <c r="AA1093" s="54">
        <f t="shared" si="427"/>
        <v>2.5281022816196619</v>
      </c>
      <c r="AB1093" s="54">
        <f t="shared" si="427"/>
        <v>2.5308258685997362</v>
      </c>
      <c r="AC1093" s="54">
        <f t="shared" si="428"/>
        <v>2.5307027211289381</v>
      </c>
      <c r="AD1093" s="54">
        <f t="shared" si="428"/>
        <v>2.527991116567001</v>
      </c>
      <c r="AE1093" s="54">
        <f t="shared" si="428"/>
        <v>2.52294118844575</v>
      </c>
      <c r="AF1093" s="54">
        <f t="shared" si="428"/>
        <v>2.5157910798759042</v>
      </c>
      <c r="AG1093" s="54">
        <f t="shared" si="428"/>
        <v>2.5067648247934482</v>
      </c>
      <c r="AH1093" s="54">
        <f t="shared" si="428"/>
        <v>2.4960713662700171</v>
      </c>
      <c r="AI1093" s="54">
        <f t="shared" si="428"/>
        <v>2.4839043149211806</v>
      </c>
      <c r="AJ1093" s="54">
        <f t="shared" si="428"/>
        <v>2.4704421807552768</v>
      </c>
      <c r="AK1093" s="54">
        <f t="shared" si="428"/>
        <v>2.4558488995292294</v>
      </c>
      <c r="AL1093" s="54">
        <f t="shared" si="428"/>
        <v>2.4402745338087097</v>
      </c>
      <c r="AN1093" s="55">
        <f t="shared" si="405"/>
        <v>0.25522</v>
      </c>
      <c r="AO1093" s="55">
        <f t="shared" si="406"/>
        <v>-0.27849000000000013</v>
      </c>
      <c r="AP1093" s="55">
        <f t="shared" si="407"/>
        <v>-0.39897000000000027</v>
      </c>
      <c r="AQ1093" s="55">
        <f t="shared" si="408"/>
        <v>-0.69250000000000078</v>
      </c>
      <c r="AR1093" s="55">
        <f t="shared" si="409"/>
        <v>0.11345999999999989</v>
      </c>
      <c r="AS1093" s="55">
        <f t="shared" si="410"/>
        <v>-0.53911999999999871</v>
      </c>
    </row>
    <row r="1094" spans="1:45" ht="13.5" customHeight="1">
      <c r="A1094" s="51">
        <v>1084</v>
      </c>
      <c r="B1094" s="52">
        <v>45379</v>
      </c>
      <c r="C1094" s="53">
        <v>1.2619800000000001</v>
      </c>
      <c r="D1094" s="53">
        <v>2.76708</v>
      </c>
      <c r="E1094" s="53">
        <v>-3.48813</v>
      </c>
      <c r="F1094" s="53">
        <v>4.4899199999999997</v>
      </c>
      <c r="G1094" s="53">
        <v>2.7700800000000001</v>
      </c>
      <c r="H1094" s="53">
        <v>10.40761</v>
      </c>
      <c r="I1094" s="54">
        <f t="shared" si="426"/>
        <v>3.290259899905188</v>
      </c>
      <c r="J1094" s="54">
        <f t="shared" si="426"/>
        <v>2.8228237620768803</v>
      </c>
      <c r="K1094" s="54">
        <f t="shared" si="426"/>
        <v>2.5378415518528827</v>
      </c>
      <c r="L1094" s="54">
        <f t="shared" si="426"/>
        <v>2.3741920325936872</v>
      </c>
      <c r="M1094" s="54">
        <f t="shared" si="426"/>
        <v>2.2900040737170033</v>
      </c>
      <c r="N1094" s="54">
        <f t="shared" si="426"/>
        <v>2.256724850475424</v>
      </c>
      <c r="O1094" s="54">
        <f t="shared" si="426"/>
        <v>2.2550011922156283</v>
      </c>
      <c r="P1094" s="54">
        <f t="shared" si="426"/>
        <v>2.2718216919283103</v>
      </c>
      <c r="Q1094" s="54">
        <f t="shared" si="426"/>
        <v>2.2985352128120682</v>
      </c>
      <c r="R1094" s="54">
        <f t="shared" si="426"/>
        <v>2.3294783873525682</v>
      </c>
      <c r="S1094" s="54">
        <f t="shared" si="427"/>
        <v>2.3610261105411099</v>
      </c>
      <c r="T1094" s="54">
        <f t="shared" si="427"/>
        <v>2.3909356820007033</v>
      </c>
      <c r="U1094" s="54">
        <f t="shared" si="427"/>
        <v>2.4178946730215625</v>
      </c>
      <c r="V1094" s="54">
        <f t="shared" si="427"/>
        <v>2.4412100208071443</v>
      </c>
      <c r="W1094" s="54">
        <f t="shared" si="427"/>
        <v>2.4605949298866974</v>
      </c>
      <c r="X1094" s="54">
        <f t="shared" si="427"/>
        <v>2.4760234282262119</v>
      </c>
      <c r="Y1094" s="54">
        <f t="shared" si="427"/>
        <v>2.4876316502779292</v>
      </c>
      <c r="Z1094" s="54">
        <f t="shared" si="427"/>
        <v>2.4956513311691495</v>
      </c>
      <c r="AA1094" s="54">
        <f t="shared" si="427"/>
        <v>2.5003654516151315</v>
      </c>
      <c r="AB1094" s="54">
        <f t="shared" si="427"/>
        <v>2.5020790677789684</v>
      </c>
      <c r="AC1094" s="54">
        <f t="shared" si="428"/>
        <v>2.5011005087918337</v>
      </c>
      <c r="AD1094" s="54">
        <f t="shared" si="428"/>
        <v>2.4977296154381818</v>
      </c>
      <c r="AE1094" s="54">
        <f t="shared" si="428"/>
        <v>2.4922507272509611</v>
      </c>
      <c r="AF1094" s="54">
        <f t="shared" si="428"/>
        <v>2.4849288414989532</v>
      </c>
      <c r="AG1094" s="54">
        <f t="shared" si="428"/>
        <v>2.4760078633135261</v>
      </c>
      <c r="AH1094" s="54">
        <f t="shared" si="428"/>
        <v>2.4657102089481278</v>
      </c>
      <c r="AI1094" s="54">
        <f t="shared" si="428"/>
        <v>2.4542372607675889</v>
      </c>
      <c r="AJ1094" s="54">
        <f t="shared" si="428"/>
        <v>2.4417703355931284</v>
      </c>
      <c r="AK1094" s="54">
        <f t="shared" si="428"/>
        <v>2.4284719400998012</v>
      </c>
      <c r="AL1094" s="54">
        <f t="shared" si="428"/>
        <v>2.4144871637761121</v>
      </c>
      <c r="AN1094" s="55">
        <f t="shared" si="405"/>
        <v>0.50286000000000008</v>
      </c>
      <c r="AO1094" s="55">
        <f t="shared" si="406"/>
        <v>-0.51835999999999993</v>
      </c>
      <c r="AP1094" s="55">
        <f t="shared" si="407"/>
        <v>-1.0154299999999998</v>
      </c>
      <c r="AQ1094" s="55">
        <f t="shared" si="408"/>
        <v>-1.1344099999999999</v>
      </c>
      <c r="AR1094" s="55">
        <f t="shared" si="409"/>
        <v>0.32973000000000008</v>
      </c>
      <c r="AS1094" s="55">
        <f t="shared" si="410"/>
        <v>-1.9203100000000006</v>
      </c>
    </row>
    <row r="1095" spans="1:45" ht="13.5" customHeight="1">
      <c r="A1095" s="51">
        <v>1085</v>
      </c>
      <c r="B1095" s="52">
        <v>45384</v>
      </c>
      <c r="C1095" s="53">
        <v>0.53339999999999999</v>
      </c>
      <c r="D1095" s="53">
        <v>3.50997</v>
      </c>
      <c r="E1095" s="53">
        <v>-2.0564499999999999</v>
      </c>
      <c r="F1095" s="53">
        <v>6.3272399999999998</v>
      </c>
      <c r="G1095" s="53">
        <v>2.2816000000000001</v>
      </c>
      <c r="H1095" s="53">
        <v>12.92591</v>
      </c>
      <c r="I1095" s="54">
        <f t="shared" si="426"/>
        <v>3.2694251728072889</v>
      </c>
      <c r="J1095" s="54">
        <f t="shared" si="426"/>
        <v>2.7991595797817697</v>
      </c>
      <c r="K1095" s="54">
        <f t="shared" si="426"/>
        <v>2.524149463818655</v>
      </c>
      <c r="L1095" s="54">
        <f t="shared" si="426"/>
        <v>2.3737508963592981</v>
      </c>
      <c r="M1095" s="54">
        <f t="shared" si="426"/>
        <v>2.3019477222171183</v>
      </c>
      <c r="N1095" s="54">
        <f t="shared" si="426"/>
        <v>2.2787933846531256</v>
      </c>
      <c r="O1095" s="54">
        <f t="shared" si="426"/>
        <v>2.2848368377618655</v>
      </c>
      <c r="P1095" s="54">
        <f t="shared" si="426"/>
        <v>2.3074882657539697</v>
      </c>
      <c r="Q1095" s="54">
        <f t="shared" si="426"/>
        <v>2.3386468107010656</v>
      </c>
      <c r="R1095" s="54">
        <f t="shared" si="426"/>
        <v>2.3731501076931827</v>
      </c>
      <c r="S1095" s="54">
        <f t="shared" si="427"/>
        <v>2.4077595365516622</v>
      </c>
      <c r="T1095" s="54">
        <f t="shared" si="427"/>
        <v>2.4404951100658003</v>
      </c>
      <c r="U1095" s="54">
        <f t="shared" si="427"/>
        <v>2.4701988595132107</v>
      </c>
      <c r="V1095" s="54">
        <f t="shared" si="427"/>
        <v>2.4962477747160214</v>
      </c>
      <c r="W1095" s="54">
        <f t="shared" si="427"/>
        <v>2.5183647944599921</v>
      </c>
      <c r="X1095" s="54">
        <f t="shared" si="427"/>
        <v>2.5364942004579301</v>
      </c>
      <c r="Y1095" s="54">
        <f t="shared" si="427"/>
        <v>2.5507194010856309</v>
      </c>
      <c r="Z1095" s="54">
        <f t="shared" si="427"/>
        <v>2.5612086777413241</v>
      </c>
      <c r="AA1095" s="54">
        <f t="shared" si="427"/>
        <v>2.5681794205929513</v>
      </c>
      <c r="AB1095" s="54">
        <f t="shared" si="427"/>
        <v>2.5718746199092926</v>
      </c>
      <c r="AC1095" s="54">
        <f t="shared" si="428"/>
        <v>2.5725475009286325</v>
      </c>
      <c r="AD1095" s="54">
        <f t="shared" si="428"/>
        <v>2.5704515824987335</v>
      </c>
      <c r="AE1095" s="54">
        <f t="shared" si="428"/>
        <v>2.5658343552476142</v>
      </c>
      <c r="AF1095" s="54">
        <f t="shared" si="428"/>
        <v>2.5589333785062252</v>
      </c>
      <c r="AG1095" s="54">
        <f t="shared" si="428"/>
        <v>2.5499739940432589</v>
      </c>
      <c r="AH1095" s="54">
        <f t="shared" si="428"/>
        <v>2.5391681190719844</v>
      </c>
      <c r="AI1095" s="54">
        <f t="shared" si="428"/>
        <v>2.5267137568599085</v>
      </c>
      <c r="AJ1095" s="54">
        <f t="shared" si="428"/>
        <v>2.5127949806966319</v>
      </c>
      <c r="AK1095" s="54">
        <f t="shared" si="428"/>
        <v>2.4975822257011688</v>
      </c>
      <c r="AL1095" s="54">
        <f t="shared" si="428"/>
        <v>2.4812327759685493</v>
      </c>
      <c r="AN1095" s="55">
        <f t="shared" si="405"/>
        <v>-0.72858000000000012</v>
      </c>
      <c r="AO1095" s="55">
        <f t="shared" si="406"/>
        <v>0.74289000000000005</v>
      </c>
      <c r="AP1095" s="55">
        <f t="shared" si="407"/>
        <v>1.4316800000000001</v>
      </c>
      <c r="AQ1095" s="55">
        <f t="shared" si="408"/>
        <v>1.8373200000000001</v>
      </c>
      <c r="AR1095" s="55">
        <f t="shared" si="409"/>
        <v>-0.48848000000000003</v>
      </c>
      <c r="AS1095" s="55">
        <f t="shared" si="410"/>
        <v>2.5183</v>
      </c>
    </row>
    <row r="1096" spans="1:45" ht="13.5" customHeight="1">
      <c r="A1096" s="51">
        <v>1086</v>
      </c>
      <c r="B1096" s="52">
        <v>45385</v>
      </c>
      <c r="C1096" s="53">
        <v>0.56857000000000002</v>
      </c>
      <c r="D1096" s="53">
        <v>3.4729299999999999</v>
      </c>
      <c r="E1096" s="53">
        <v>-1.99603</v>
      </c>
      <c r="F1096" s="53">
        <v>6.3444099999999999</v>
      </c>
      <c r="G1096" s="53">
        <v>2.2166399999999999</v>
      </c>
      <c r="H1096" s="53">
        <v>12.856389999999999</v>
      </c>
      <c r="I1096" s="54">
        <f t="shared" si="426"/>
        <v>3.262846877544106</v>
      </c>
      <c r="J1096" s="54">
        <f t="shared" si="426"/>
        <v>2.796307279447694</v>
      </c>
      <c r="K1096" s="54">
        <f t="shared" si="426"/>
        <v>2.5281311954667909</v>
      </c>
      <c r="L1096" s="54">
        <f t="shared" si="426"/>
        <v>2.3850581527665393</v>
      </c>
      <c r="M1096" s="54">
        <f t="shared" si="426"/>
        <v>2.3199102538099829</v>
      </c>
      <c r="N1096" s="54">
        <f t="shared" si="426"/>
        <v>2.3023302567487995</v>
      </c>
      <c r="O1096" s="54">
        <f t="shared" si="426"/>
        <v>2.3128210076181492</v>
      </c>
      <c r="P1096" s="54">
        <f t="shared" si="426"/>
        <v>2.3389049324518809</v>
      </c>
      <c r="Q1096" s="54">
        <f t="shared" si="426"/>
        <v>2.3726462491956202</v>
      </c>
      <c r="R1096" s="54">
        <f t="shared" si="426"/>
        <v>2.4090500239909138</v>
      </c>
      <c r="S1096" s="54">
        <f t="shared" si="427"/>
        <v>2.4450261108967575</v>
      </c>
      <c r="T1096" s="54">
        <f t="shared" si="427"/>
        <v>2.4787174982396096</v>
      </c>
      <c r="U1096" s="54">
        <f t="shared" si="427"/>
        <v>2.509064096781489</v>
      </c>
      <c r="V1096" s="54">
        <f t="shared" si="427"/>
        <v>2.5355189112075736</v>
      </c>
      <c r="W1096" s="54">
        <f t="shared" si="427"/>
        <v>2.557863030759429</v>
      </c>
      <c r="X1096" s="54">
        <f t="shared" si="427"/>
        <v>2.5760848431636956</v>
      </c>
      <c r="Y1096" s="54">
        <f t="shared" si="427"/>
        <v>2.5903010884815307</v>
      </c>
      <c r="Z1096" s="54">
        <f t="shared" si="427"/>
        <v>2.6007052423472685</v>
      </c>
      <c r="AA1096" s="54">
        <f t="shared" si="427"/>
        <v>2.6075338007333713</v>
      </c>
      <c r="AB1096" s="54">
        <f t="shared" si="427"/>
        <v>2.6110443251916364</v>
      </c>
      <c r="AC1096" s="54">
        <f t="shared" si="428"/>
        <v>2.6115012370546662</v>
      </c>
      <c r="AD1096" s="54">
        <f t="shared" si="428"/>
        <v>2.6091667318133234</v>
      </c>
      <c r="AE1096" s="54">
        <f t="shared" si="428"/>
        <v>2.6042950849366768</v>
      </c>
      <c r="AF1096" s="54">
        <f t="shared" si="428"/>
        <v>2.5971292079158328</v>
      </c>
      <c r="AG1096" s="54">
        <f t="shared" si="428"/>
        <v>2.5878986980426637</v>
      </c>
      <c r="AH1096" s="54">
        <f t="shared" si="428"/>
        <v>2.5768188782781438</v>
      </c>
      <c r="AI1096" s="54">
        <f t="shared" si="428"/>
        <v>2.5640904904029038</v>
      </c>
      <c r="AJ1096" s="54">
        <f t="shared" si="428"/>
        <v>2.5498998152221528</v>
      </c>
      <c r="AK1096" s="54">
        <f t="shared" si="428"/>
        <v>2.5344190672488738</v>
      </c>
      <c r="AL1096" s="54">
        <f t="shared" si="428"/>
        <v>2.5178069606064706</v>
      </c>
      <c r="AN1096" s="55">
        <f t="shared" si="405"/>
        <v>3.5170000000000035E-2</v>
      </c>
      <c r="AO1096" s="55">
        <f t="shared" si="406"/>
        <v>-3.7040000000000184E-2</v>
      </c>
      <c r="AP1096" s="55">
        <f t="shared" si="407"/>
        <v>6.0419999999999918E-2</v>
      </c>
      <c r="AQ1096" s="55">
        <f t="shared" si="408"/>
        <v>1.717000000000013E-2</v>
      </c>
      <c r="AR1096" s="55">
        <f t="shared" si="409"/>
        <v>-6.4960000000000129E-2</v>
      </c>
      <c r="AS1096" s="55">
        <f t="shared" si="410"/>
        <v>-6.9520000000000692E-2</v>
      </c>
    </row>
    <row r="1097" spans="1:45" ht="13.5" customHeight="1">
      <c r="A1097" s="51">
        <v>1087</v>
      </c>
      <c r="B1097" s="52">
        <v>45386</v>
      </c>
      <c r="C1097" s="53">
        <v>0.54788999999999999</v>
      </c>
      <c r="D1097" s="53">
        <v>3.4917899999999999</v>
      </c>
      <c r="E1097" s="53">
        <v>-1.97051</v>
      </c>
      <c r="F1097" s="53">
        <v>6.3148</v>
      </c>
      <c r="G1097" s="53">
        <v>2.2387999999999999</v>
      </c>
      <c r="H1097" s="53">
        <v>12.97925</v>
      </c>
      <c r="I1097" s="54">
        <f t="shared" si="426"/>
        <v>3.2665929390747426</v>
      </c>
      <c r="J1097" s="54">
        <f t="shared" si="426"/>
        <v>2.7996551397325198</v>
      </c>
      <c r="K1097" s="54">
        <f t="shared" si="426"/>
        <v>2.5283852069404102</v>
      </c>
      <c r="L1097" s="54">
        <f t="shared" si="426"/>
        <v>2.3812712481644707</v>
      </c>
      <c r="M1097" s="54">
        <f t="shared" si="426"/>
        <v>2.3120254680097037</v>
      </c>
      <c r="N1097" s="54">
        <f t="shared" si="426"/>
        <v>2.2907058749766716</v>
      </c>
      <c r="O1097" s="54">
        <f t="shared" si="426"/>
        <v>2.297975564857039</v>
      </c>
      <c r="P1097" s="54">
        <f t="shared" si="426"/>
        <v>2.3213863040137106</v>
      </c>
      <c r="Q1097" s="54">
        <f t="shared" si="426"/>
        <v>2.3529693710541579</v>
      </c>
      <c r="R1097" s="54">
        <f t="shared" si="426"/>
        <v>2.3876715010690499</v>
      </c>
      <c r="S1097" s="54">
        <f t="shared" si="427"/>
        <v>2.4223378224939491</v>
      </c>
      <c r="T1097" s="54">
        <f t="shared" si="427"/>
        <v>2.4550493199866836</v>
      </c>
      <c r="U1097" s="54">
        <f t="shared" si="427"/>
        <v>2.4846904350975989</v>
      </c>
      <c r="V1097" s="54">
        <f t="shared" si="427"/>
        <v>2.5106663206394773</v>
      </c>
      <c r="W1097" s="54">
        <f t="shared" si="427"/>
        <v>2.5327176030397331</v>
      </c>
      <c r="X1097" s="54">
        <f t="shared" si="427"/>
        <v>2.5507988161492916</v>
      </c>
      <c r="Y1097" s="54">
        <f t="shared" si="427"/>
        <v>2.5649985125793862</v>
      </c>
      <c r="Z1097" s="54">
        <f t="shared" si="427"/>
        <v>2.5754867282946088</v>
      </c>
      <c r="AA1097" s="54">
        <f t="shared" si="427"/>
        <v>2.5824804505121559</v>
      </c>
      <c r="AB1097" s="54">
        <f t="shared" si="427"/>
        <v>2.5862209704965329</v>
      </c>
      <c r="AC1097" s="54">
        <f t="shared" si="428"/>
        <v>2.5869591061517911</v>
      </c>
      <c r="AD1097" s="54">
        <f t="shared" si="428"/>
        <v>2.584945651242248</v>
      </c>
      <c r="AE1097" s="54">
        <f t="shared" si="428"/>
        <v>2.5804253051325592</v>
      </c>
      <c r="AF1097" s="54">
        <f t="shared" si="428"/>
        <v>2.5736329251268186</v>
      </c>
      <c r="AG1097" s="54">
        <f t="shared" si="428"/>
        <v>2.5647913303656935</v>
      </c>
      <c r="AH1097" s="54">
        <f t="shared" si="428"/>
        <v>2.5541101416098639</v>
      </c>
      <c r="AI1097" s="54">
        <f t="shared" si="428"/>
        <v>2.5417853104684012</v>
      </c>
      <c r="AJ1097" s="54">
        <f t="shared" si="428"/>
        <v>2.5279991042707639</v>
      </c>
      <c r="AK1097" s="54">
        <f t="shared" si="428"/>
        <v>2.512920388116882</v>
      </c>
      <c r="AL1097" s="54">
        <f t="shared" si="428"/>
        <v>2.4967050962904174</v>
      </c>
      <c r="AN1097" s="55">
        <f t="shared" si="405"/>
        <v>-2.0680000000000032E-2</v>
      </c>
      <c r="AO1097" s="55">
        <f t="shared" si="406"/>
        <v>1.8860000000000099E-2</v>
      </c>
      <c r="AP1097" s="55">
        <f t="shared" si="407"/>
        <v>2.5519999999999987E-2</v>
      </c>
      <c r="AQ1097" s="55">
        <f t="shared" si="408"/>
        <v>-2.9609999999999914E-2</v>
      </c>
      <c r="AR1097" s="55">
        <f t="shared" si="409"/>
        <v>2.2159999999999958E-2</v>
      </c>
      <c r="AS1097" s="55">
        <f t="shared" si="410"/>
        <v>0.12286000000000108</v>
      </c>
    </row>
    <row r="1098" spans="1:45" ht="13.5" customHeight="1">
      <c r="A1098" s="51">
        <v>1088</v>
      </c>
      <c r="B1098" s="52">
        <v>45387</v>
      </c>
      <c r="C1098" s="53">
        <v>0.92396</v>
      </c>
      <c r="D1098" s="53">
        <v>3.0954999999999999</v>
      </c>
      <c r="E1098" s="53">
        <v>-2.9598</v>
      </c>
      <c r="F1098" s="53">
        <v>5.4670399999999999</v>
      </c>
      <c r="G1098" s="53">
        <v>2.5703399999999998</v>
      </c>
      <c r="H1098" s="53">
        <v>11.57399</v>
      </c>
      <c r="I1098" s="54">
        <f t="shared" si="426"/>
        <v>3.2652324832997204</v>
      </c>
      <c r="J1098" s="54">
        <f t="shared" si="426"/>
        <v>2.7989311965775348</v>
      </c>
      <c r="K1098" s="54">
        <f t="shared" si="426"/>
        <v>2.5224923802023489</v>
      </c>
      <c r="L1098" s="54">
        <f t="shared" si="426"/>
        <v>2.3699198789074423</v>
      </c>
      <c r="M1098" s="54">
        <f t="shared" si="426"/>
        <v>2.2969185935409566</v>
      </c>
      <c r="N1098" s="54">
        <f t="shared" si="426"/>
        <v>2.2738692922204193</v>
      </c>
      <c r="O1098" s="54">
        <f t="shared" si="426"/>
        <v>2.2810684684226046</v>
      </c>
      <c r="P1098" s="54">
        <f t="shared" si="426"/>
        <v>2.3055036158191466</v>
      </c>
      <c r="Q1098" s="54">
        <f t="shared" si="426"/>
        <v>2.33866929680809</v>
      </c>
      <c r="R1098" s="54">
        <f t="shared" si="426"/>
        <v>2.3750886900969874</v>
      </c>
      <c r="S1098" s="54">
        <f t="shared" si="427"/>
        <v>2.4113132980551462</v>
      </c>
      <c r="T1098" s="54">
        <f t="shared" si="427"/>
        <v>2.4452467063079775</v>
      </c>
      <c r="U1098" s="54">
        <f t="shared" si="427"/>
        <v>2.4756879205600137</v>
      </c>
      <c r="V1098" s="54">
        <f t="shared" si="427"/>
        <v>2.5020234538260695</v>
      </c>
      <c r="W1098" s="54">
        <f t="shared" si="427"/>
        <v>2.5240201494561196</v>
      </c>
      <c r="X1098" s="54">
        <f t="shared" si="427"/>
        <v>2.541686191502099</v>
      </c>
      <c r="Y1098" s="54">
        <f t="shared" si="427"/>
        <v>2.5551782398991905</v>
      </c>
      <c r="Z1098" s="54">
        <f t="shared" si="427"/>
        <v>2.5647397374176419</v>
      </c>
      <c r="AA1098" s="54">
        <f t="shared" si="427"/>
        <v>2.5706602556371321</v>
      </c>
      <c r="AB1098" s="54">
        <f t="shared" si="427"/>
        <v>2.5732490154000001</v>
      </c>
      <c r="AC1098" s="54">
        <f t="shared" si="428"/>
        <v>2.5728179330360637</v>
      </c>
      <c r="AD1098" s="54">
        <f t="shared" si="428"/>
        <v>2.5696710459257326</v>
      </c>
      <c r="AE1098" s="54">
        <f t="shared" si="428"/>
        <v>2.5640981893928254</v>
      </c>
      <c r="AF1098" s="54">
        <f t="shared" si="428"/>
        <v>2.5563714872476337</v>
      </c>
      <c r="AG1098" s="54">
        <f t="shared" si="428"/>
        <v>2.5467436861451871</v>
      </c>
      <c r="AH1098" s="54">
        <f t="shared" si="428"/>
        <v>2.5354476808972946</v>
      </c>
      <c r="AI1098" s="54">
        <f t="shared" si="428"/>
        <v>2.5226967925429498</v>
      </c>
      <c r="AJ1098" s="54">
        <f t="shared" si="428"/>
        <v>2.508685506273526</v>
      </c>
      <c r="AK1098" s="54">
        <f t="shared" si="428"/>
        <v>2.4935904745618105</v>
      </c>
      <c r="AL1098" s="54">
        <f t="shared" si="428"/>
        <v>2.4775716572055497</v>
      </c>
      <c r="AN1098" s="55">
        <f t="shared" si="405"/>
        <v>0.37607000000000002</v>
      </c>
      <c r="AO1098" s="55">
        <f t="shared" si="406"/>
        <v>-0.39629000000000003</v>
      </c>
      <c r="AP1098" s="55">
        <f t="shared" si="407"/>
        <v>-0.98929</v>
      </c>
      <c r="AQ1098" s="55">
        <f t="shared" si="408"/>
        <v>-0.84776000000000007</v>
      </c>
      <c r="AR1098" s="55">
        <f t="shared" si="409"/>
        <v>0.33153999999999995</v>
      </c>
      <c r="AS1098" s="55">
        <f t="shared" si="410"/>
        <v>-1.4052600000000002</v>
      </c>
    </row>
    <row r="1099" spans="1:45" ht="13.5" customHeight="1">
      <c r="A1099" s="51">
        <v>1089</v>
      </c>
      <c r="B1099" s="52">
        <v>45390</v>
      </c>
      <c r="C1099" s="53">
        <v>1.7901899999999999</v>
      </c>
      <c r="D1099" s="53">
        <v>2.20614</v>
      </c>
      <c r="E1099" s="53">
        <v>-4.8260100000000001</v>
      </c>
      <c r="F1099" s="53">
        <v>4.4339199999999996</v>
      </c>
      <c r="G1099" s="53">
        <v>3.1050800000000001</v>
      </c>
      <c r="H1099" s="53">
        <v>7.9262699999999997</v>
      </c>
      <c r="I1099" s="54">
        <f t="shared" si="426"/>
        <v>3.3047888941974208</v>
      </c>
      <c r="J1099" s="54">
        <f t="shared" si="426"/>
        <v>2.8666089172777509</v>
      </c>
      <c r="K1099" s="54">
        <f t="shared" si="426"/>
        <v>2.6015562648934498</v>
      </c>
      <c r="L1099" s="54">
        <f t="shared" si="426"/>
        <v>2.4530924976118955</v>
      </c>
      <c r="M1099" s="54">
        <f t="shared" si="426"/>
        <v>2.3815976841964277</v>
      </c>
      <c r="N1099" s="54">
        <f t="shared" si="426"/>
        <v>2.3595019704054918</v>
      </c>
      <c r="O1099" s="54">
        <f t="shared" si="426"/>
        <v>2.3677923759198292</v>
      </c>
      <c r="P1099" s="54">
        <f t="shared" si="426"/>
        <v>2.3935099489628846</v>
      </c>
      <c r="Q1099" s="54">
        <f t="shared" si="426"/>
        <v>2.4279595784558943</v>
      </c>
      <c r="R1099" s="54">
        <f t="shared" si="426"/>
        <v>2.4654321783486841</v>
      </c>
      <c r="S1099" s="54">
        <f t="shared" si="427"/>
        <v>2.5022948644697136</v>
      </c>
      <c r="T1099" s="54">
        <f t="shared" si="427"/>
        <v>2.5363451046626442</v>
      </c>
      <c r="U1099" s="54">
        <f t="shared" si="427"/>
        <v>2.5663539506221955</v>
      </c>
      <c r="V1099" s="54">
        <f t="shared" si="427"/>
        <v>2.5917444726798555</v>
      </c>
      <c r="W1099" s="54">
        <f t="shared" si="427"/>
        <v>2.6123666707840565</v>
      </c>
      <c r="X1099" s="54">
        <f t="shared" si="427"/>
        <v>2.6283410551665396</v>
      </c>
      <c r="Y1099" s="54">
        <f t="shared" si="427"/>
        <v>2.639950955923954</v>
      </c>
      <c r="Z1099" s="54">
        <f t="shared" si="427"/>
        <v>2.647569282500525</v>
      </c>
      <c r="AA1099" s="54">
        <f t="shared" si="427"/>
        <v>2.6516095261784907</v>
      </c>
      <c r="AB1099" s="54">
        <f t="shared" si="427"/>
        <v>2.6524937247980995</v>
      </c>
      <c r="AC1099" s="54">
        <f t="shared" si="428"/>
        <v>2.6506322092979255</v>
      </c>
      <c r="AD1099" s="54">
        <f t="shared" si="428"/>
        <v>2.6464114574102258</v>
      </c>
      <c r="AE1099" s="54">
        <f t="shared" si="428"/>
        <v>2.6401874576957383</v>
      </c>
      <c r="AF1099" s="54">
        <f t="shared" si="428"/>
        <v>2.6322827572864504</v>
      </c>
      <c r="AG1099" s="54">
        <f t="shared" si="428"/>
        <v>2.6229859158782109</v>
      </c>
      <c r="AH1099" s="54">
        <f t="shared" si="428"/>
        <v>2.6125524790999943</v>
      </c>
      <c r="AI1099" s="54">
        <f t="shared" si="428"/>
        <v>2.6012068613213373</v>
      </c>
      <c r="AJ1099" s="54">
        <f t="shared" si="428"/>
        <v>2.5891447235718861</v>
      </c>
      <c r="AK1099" s="54">
        <f t="shared" si="428"/>
        <v>2.5765355697742018</v>
      </c>
      <c r="AL1099" s="54">
        <f t="shared" si="428"/>
        <v>2.5635253806194287</v>
      </c>
      <c r="AN1099" s="55">
        <f t="shared" si="405"/>
        <v>0.86622999999999994</v>
      </c>
      <c r="AO1099" s="55">
        <f t="shared" si="406"/>
        <v>-0.88935999999999993</v>
      </c>
      <c r="AP1099" s="55">
        <f t="shared" si="407"/>
        <v>-1.8662100000000001</v>
      </c>
      <c r="AQ1099" s="55">
        <f t="shared" si="408"/>
        <v>-1.0331200000000003</v>
      </c>
      <c r="AR1099" s="55">
        <f t="shared" si="409"/>
        <v>0.53474000000000022</v>
      </c>
      <c r="AS1099" s="55">
        <f t="shared" si="410"/>
        <v>-3.6477200000000005</v>
      </c>
    </row>
    <row r="1100" spans="1:45" ht="13.5" customHeight="1">
      <c r="A1100" s="51">
        <v>1090</v>
      </c>
      <c r="B1100" s="52">
        <v>45391</v>
      </c>
      <c r="C1100" s="53">
        <v>1.6915800000000001</v>
      </c>
      <c r="D1100" s="53">
        <v>2.3025899999999999</v>
      </c>
      <c r="E1100" s="53">
        <v>-4.6321500000000002</v>
      </c>
      <c r="F1100" s="53">
        <v>4.3605900000000002</v>
      </c>
      <c r="G1100" s="53">
        <v>3.1307999999999998</v>
      </c>
      <c r="H1100" s="53">
        <v>8.1327099999999994</v>
      </c>
      <c r="I1100" s="54">
        <f t="shared" si="426"/>
        <v>3.3101398285697026</v>
      </c>
      <c r="J1100" s="54">
        <f t="shared" si="426"/>
        <v>2.8713122721138404</v>
      </c>
      <c r="K1100" s="54">
        <f t="shared" si="426"/>
        <v>2.6010900158813373</v>
      </c>
      <c r="L1100" s="54">
        <f t="shared" si="426"/>
        <v>2.4452519646293247</v>
      </c>
      <c r="M1100" s="54">
        <f t="shared" si="426"/>
        <v>2.3656140588612136</v>
      </c>
      <c r="N1100" s="54">
        <f t="shared" si="426"/>
        <v>2.3354598882715973</v>
      </c>
      <c r="O1100" s="54">
        <f t="shared" si="426"/>
        <v>2.3362506457733248</v>
      </c>
      <c r="P1100" s="54">
        <f t="shared" si="426"/>
        <v>2.3552593393994323</v>
      </c>
      <c r="Q1100" s="54">
        <f t="shared" si="426"/>
        <v>2.3838722758551576</v>
      </c>
      <c r="R1100" s="54">
        <f t="shared" si="426"/>
        <v>2.4163718981171849</v>
      </c>
      <c r="S1100" s="54">
        <f t="shared" si="427"/>
        <v>2.4490665345421441</v>
      </c>
      <c r="T1100" s="54">
        <f t="shared" si="427"/>
        <v>2.4796698901872336</v>
      </c>
      <c r="U1100" s="54">
        <f t="shared" si="427"/>
        <v>2.506860092365458</v>
      </c>
      <c r="V1100" s="54">
        <f t="shared" si="427"/>
        <v>2.5299676268231526</v>
      </c>
      <c r="W1100" s="54">
        <f t="shared" si="427"/>
        <v>2.5487556236103948</v>
      </c>
      <c r="X1100" s="54">
        <f t="shared" si="427"/>
        <v>2.5632661625002209</v>
      </c>
      <c r="Y1100" s="54">
        <f t="shared" si="427"/>
        <v>2.5737136464022483</v>
      </c>
      <c r="Z1100" s="54">
        <f t="shared" si="427"/>
        <v>2.5804116199624048</v>
      </c>
      <c r="AA1100" s="54">
        <f t="shared" si="427"/>
        <v>2.5837232562168149</v>
      </c>
      <c r="AB1100" s="54">
        <f t="shared" si="427"/>
        <v>2.5840285072769227</v>
      </c>
      <c r="AC1100" s="54">
        <f t="shared" si="428"/>
        <v>2.5817029128057376</v>
      </c>
      <c r="AD1100" s="54">
        <f t="shared" si="428"/>
        <v>2.5771044976679711</v>
      </c>
      <c r="AE1100" s="54">
        <f t="shared" si="428"/>
        <v>2.570566223303012</v>
      </c>
      <c r="AF1100" s="54">
        <f t="shared" si="428"/>
        <v>2.5623921987102487</v>
      </c>
      <c r="AG1100" s="54">
        <f t="shared" si="428"/>
        <v>2.552856387890996</v>
      </c>
      <c r="AH1100" s="54">
        <f t="shared" si="428"/>
        <v>2.5422029300183828</v>
      </c>
      <c r="AI1100" s="54">
        <f t="shared" si="428"/>
        <v>2.5306474590205199</v>
      </c>
      <c r="AJ1100" s="54">
        <f t="shared" si="428"/>
        <v>2.5183790013530425</v>
      </c>
      <c r="AK1100" s="54">
        <f t="shared" si="428"/>
        <v>2.5055621666428136</v>
      </c>
      <c r="AL1100" s="54">
        <f t="shared" si="428"/>
        <v>2.4923394415608531</v>
      </c>
      <c r="AN1100" s="55">
        <f t="shared" ref="AN1100:AN1163" si="429">C1100-C1099</f>
        <v>-9.8609999999999864E-2</v>
      </c>
      <c r="AO1100" s="55">
        <f t="shared" ref="AO1100:AO1163" si="430">D1100-D1099</f>
        <v>9.6449999999999925E-2</v>
      </c>
      <c r="AP1100" s="55">
        <f t="shared" ref="AP1100:AP1163" si="431">E1100-E1099</f>
        <v>0.19385999999999992</v>
      </c>
      <c r="AQ1100" s="55">
        <f t="shared" ref="AQ1100:AQ1163" si="432">F1100-F1099</f>
        <v>-7.3329999999999451E-2</v>
      </c>
      <c r="AR1100" s="55">
        <f t="shared" ref="AR1100:AR1163" si="433">G1100-G1099</f>
        <v>2.5719999999999743E-2</v>
      </c>
      <c r="AS1100" s="55">
        <f t="shared" ref="AS1100:AS1163" si="434">H1100-H1099</f>
        <v>0.20643999999999973</v>
      </c>
    </row>
    <row r="1101" spans="1:45" ht="13.5" customHeight="1">
      <c r="A1101" s="51">
        <v>1091</v>
      </c>
      <c r="B1101" s="52">
        <v>45392</v>
      </c>
      <c r="C1101" s="53">
        <v>0.98002999999999996</v>
      </c>
      <c r="D1101" s="53">
        <v>3.0317400000000001</v>
      </c>
      <c r="E1101" s="53">
        <v>-3.2509899999999998</v>
      </c>
      <c r="F1101" s="53">
        <v>5.3623099999999999</v>
      </c>
      <c r="G1101" s="53">
        <v>2.7363599999999999</v>
      </c>
      <c r="H1101" s="53">
        <v>11.00938</v>
      </c>
      <c r="I1101" s="54">
        <f t="shared" ref="I1101:R1110" si="435">IFERROR($C1101 + $D1101 * (1 - EXP(-I$9 / $G1101)) / (I$9 / $G1101)+ $E1101 * ((1 - EXP(-I$9 / $G1101)) / (I$9 / $G1101) - EXP(-I$9 / $G1101))+ $F1101 * ((1 - EXP(-I$9 / $H1101)) / (I$9 / $H1101) - EXP(-I$9 / $H1101)),"n.a")</f>
        <v>3.2814675936071001</v>
      </c>
      <c r="J1101" s="54">
        <f t="shared" si="435"/>
        <v>2.8216719682656639</v>
      </c>
      <c r="K1101" s="54">
        <f t="shared" si="435"/>
        <v>2.5434886331906084</v>
      </c>
      <c r="L1101" s="54">
        <f t="shared" si="435"/>
        <v>2.3858933548240451</v>
      </c>
      <c r="M1101" s="54">
        <f t="shared" si="435"/>
        <v>2.3071273538236259</v>
      </c>
      <c r="N1101" s="54">
        <f t="shared" si="435"/>
        <v>2.2787359943865217</v>
      </c>
      <c r="O1101" s="54">
        <f t="shared" si="435"/>
        <v>2.2814402404800602</v>
      </c>
      <c r="P1101" s="54">
        <f t="shared" si="435"/>
        <v>2.3022786276341689</v>
      </c>
      <c r="Q1101" s="54">
        <f t="shared" si="435"/>
        <v>2.3326298436695021</v>
      </c>
      <c r="R1101" s="54">
        <f t="shared" si="435"/>
        <v>2.3668455479431456</v>
      </c>
      <c r="S1101" s="54">
        <f t="shared" ref="S1101:AB1110" si="436">IFERROR($C1101 + $D1101 * (1 - EXP(-S$9 / $G1101)) / (S$9 / $G1101)+ $E1101 * ((1 - EXP(-S$9 / $G1101)) / (S$9 / $G1101) - EXP(-S$9 / $G1101))+ $F1101 * ((1 - EXP(-S$9 / $H1101)) / (S$9 / $H1101) - EXP(-S$9 / $H1101)),"n.a")</f>
        <v>2.4013059641978711</v>
      </c>
      <c r="T1101" s="54">
        <f t="shared" si="436"/>
        <v>2.433768279338631</v>
      </c>
      <c r="U1101" s="54">
        <f t="shared" si="436"/>
        <v>2.4629177542107072</v>
      </c>
      <c r="V1101" s="54">
        <f t="shared" si="436"/>
        <v>2.4880591027482257</v>
      </c>
      <c r="W1101" s="54">
        <f t="shared" si="436"/>
        <v>2.5089048684235897</v>
      </c>
      <c r="X1101" s="54">
        <f t="shared" si="436"/>
        <v>2.5254308199070756</v>
      </c>
      <c r="Y1101" s="54">
        <f t="shared" si="436"/>
        <v>2.5377776033442161</v>
      </c>
      <c r="Z1101" s="54">
        <f t="shared" si="436"/>
        <v>2.5461842765933933</v>
      </c>
      <c r="AA1101" s="54">
        <f t="shared" si="436"/>
        <v>2.5509437780323925</v>
      </c>
      <c r="AB1101" s="54">
        <f t="shared" si="436"/>
        <v>2.5523734503614639</v>
      </c>
      <c r="AC1101" s="54">
        <f t="shared" ref="AC1101:AL1110" si="437">IFERROR($C1101 + $D1101 * (1 - EXP(-AC$9 / $G1101)) / (AC$9 / $G1101)+ $E1101 * ((1 - EXP(-AC$9 / $G1101)) / (AC$9 / $G1101) - EXP(-AC$9 / $G1101))+ $F1101 * ((1 - EXP(-AC$9 / $H1101)) / (AC$9 / $H1101) - EXP(-AC$9 / $H1101)),"n.a")</f>
        <v>2.5507958651493077</v>
      </c>
      <c r="AD1101" s="54">
        <f t="shared" si="437"/>
        <v>2.5465266658255485</v>
      </c>
      <c r="AE1101" s="54">
        <f t="shared" si="437"/>
        <v>2.5398671659136314</v>
      </c>
      <c r="AF1101" s="54">
        <f t="shared" si="437"/>
        <v>2.5311001445393617</v>
      </c>
      <c r="AG1101" s="54">
        <f t="shared" si="437"/>
        <v>2.5204877690259755</v>
      </c>
      <c r="AH1101" s="54">
        <f t="shared" si="437"/>
        <v>2.5082709115146615</v>
      </c>
      <c r="AI1101" s="54">
        <f t="shared" si="437"/>
        <v>2.4946693593461475</v>
      </c>
      <c r="AJ1101" s="54">
        <f t="shared" si="437"/>
        <v>2.4798825795056945</v>
      </c>
      <c r="AK1101" s="54">
        <f t="shared" si="437"/>
        <v>2.4640908080157122</v>
      </c>
      <c r="AL1101" s="54">
        <f t="shared" si="437"/>
        <v>2.4474563111699075</v>
      </c>
      <c r="AN1101" s="55">
        <f t="shared" si="429"/>
        <v>-0.71155000000000013</v>
      </c>
      <c r="AO1101" s="55">
        <f t="shared" si="430"/>
        <v>0.72915000000000019</v>
      </c>
      <c r="AP1101" s="55">
        <f t="shared" si="431"/>
        <v>1.3811600000000004</v>
      </c>
      <c r="AQ1101" s="55">
        <f t="shared" si="432"/>
        <v>1.0017199999999997</v>
      </c>
      <c r="AR1101" s="55">
        <f t="shared" si="433"/>
        <v>-0.3944399999999999</v>
      </c>
      <c r="AS1101" s="55">
        <f t="shared" si="434"/>
        <v>2.8766700000000007</v>
      </c>
    </row>
    <row r="1102" spans="1:45" ht="13.5" customHeight="1">
      <c r="A1102" s="51">
        <v>1092</v>
      </c>
      <c r="B1102" s="52">
        <v>45393</v>
      </c>
      <c r="C1102" s="53">
        <v>1.8092900000000001</v>
      </c>
      <c r="D1102" s="53">
        <v>2.1823100000000002</v>
      </c>
      <c r="E1102" s="53">
        <v>-6.9369100000000001</v>
      </c>
      <c r="F1102" s="53">
        <v>6.2433800000000002</v>
      </c>
      <c r="G1102" s="53">
        <v>3.6278100000000002</v>
      </c>
      <c r="H1102" s="53">
        <v>6.5474600000000001</v>
      </c>
      <c r="I1102" s="54">
        <f t="shared" si="435"/>
        <v>3.3502805067060839</v>
      </c>
      <c r="J1102" s="54">
        <f t="shared" si="435"/>
        <v>2.9312677108182772</v>
      </c>
      <c r="K1102" s="54">
        <f t="shared" si="435"/>
        <v>2.6686943195511059</v>
      </c>
      <c r="L1102" s="54">
        <f t="shared" si="435"/>
        <v>2.5145695934540968</v>
      </c>
      <c r="M1102" s="54">
        <f t="shared" si="435"/>
        <v>2.4341517048264243</v>
      </c>
      <c r="N1102" s="54">
        <f t="shared" si="435"/>
        <v>2.402486514714997</v>
      </c>
      <c r="O1102" s="54">
        <f t="shared" si="435"/>
        <v>2.4018233315020945</v>
      </c>
      <c r="P1102" s="54">
        <f t="shared" si="435"/>
        <v>2.419689357951913</v>
      </c>
      <c r="Q1102" s="54">
        <f t="shared" si="435"/>
        <v>2.4474582931551403</v>
      </c>
      <c r="R1102" s="54">
        <f t="shared" si="435"/>
        <v>2.4792891629959839</v>
      </c>
      <c r="S1102" s="54">
        <f t="shared" si="436"/>
        <v>2.5113421118463122</v>
      </c>
      <c r="T1102" s="54">
        <f t="shared" si="436"/>
        <v>2.5412010249351935</v>
      </c>
      <c r="U1102" s="54">
        <f t="shared" si="436"/>
        <v>2.5674503013040733</v>
      </c>
      <c r="V1102" s="54">
        <f t="shared" si="436"/>
        <v>2.5893662508513708</v>
      </c>
      <c r="W1102" s="54">
        <f t="shared" si="436"/>
        <v>2.6066934968748683</v>
      </c>
      <c r="X1102" s="54">
        <f t="shared" si="436"/>
        <v>2.6194842228185129</v>
      </c>
      <c r="Y1102" s="54">
        <f t="shared" si="436"/>
        <v>2.627983709830739</v>
      </c>
      <c r="Z1102" s="54">
        <f t="shared" si="436"/>
        <v>2.632549824712096</v>
      </c>
      <c r="AA1102" s="54">
        <f t="shared" si="436"/>
        <v>2.6335972792951297</v>
      </c>
      <c r="AB1102" s="54">
        <f t="shared" si="436"/>
        <v>2.6315598516727263</v>
      </c>
      <c r="AC1102" s="54">
        <f t="shared" si="437"/>
        <v>2.6268655328424488</v>
      </c>
      <c r="AD1102" s="54">
        <f t="shared" si="437"/>
        <v>2.6199208870854007</v>
      </c>
      <c r="AE1102" s="54">
        <f t="shared" si="437"/>
        <v>2.6111019022487003</v>
      </c>
      <c r="AF1102" s="54">
        <f t="shared" si="437"/>
        <v>2.600749341104204</v>
      </c>
      <c r="AG1102" s="54">
        <f t="shared" si="437"/>
        <v>2.5891671504328175</v>
      </c>
      <c r="AH1102" s="54">
        <f t="shared" si="437"/>
        <v>2.5766228880995659</v>
      </c>
      <c r="AI1102" s="54">
        <f t="shared" si="437"/>
        <v>2.5633494259903564</v>
      </c>
      <c r="AJ1102" s="54">
        <f t="shared" si="437"/>
        <v>2.5495474052163853</v>
      </c>
      <c r="AK1102" s="54">
        <f t="shared" si="437"/>
        <v>2.5353880796767614</v>
      </c>
      <c r="AL1102" s="54">
        <f t="shared" si="437"/>
        <v>2.5210163000632813</v>
      </c>
      <c r="AN1102" s="55">
        <f t="shared" si="429"/>
        <v>0.82926000000000011</v>
      </c>
      <c r="AO1102" s="55">
        <f t="shared" si="430"/>
        <v>-0.84942999999999991</v>
      </c>
      <c r="AP1102" s="55">
        <f t="shared" si="431"/>
        <v>-3.6859200000000003</v>
      </c>
      <c r="AQ1102" s="55">
        <f t="shared" si="432"/>
        <v>0.88107000000000024</v>
      </c>
      <c r="AR1102" s="55">
        <f t="shared" si="433"/>
        <v>0.8914500000000003</v>
      </c>
      <c r="AS1102" s="55">
        <f t="shared" si="434"/>
        <v>-4.4619200000000001</v>
      </c>
    </row>
    <row r="1103" spans="1:45" ht="13.5" customHeight="1">
      <c r="A1103" s="51">
        <v>1093</v>
      </c>
      <c r="B1103" s="52">
        <v>45394</v>
      </c>
      <c r="C1103" s="53">
        <v>1.4199600000000001</v>
      </c>
      <c r="D1103" s="53">
        <v>2.5667200000000001</v>
      </c>
      <c r="E1103" s="53">
        <v>-4.1014099999999996</v>
      </c>
      <c r="F1103" s="53">
        <v>4.6867200000000002</v>
      </c>
      <c r="G1103" s="53">
        <v>2.9933200000000002</v>
      </c>
      <c r="H1103" s="53">
        <v>9.1116200000000003</v>
      </c>
      <c r="I1103" s="54">
        <f t="shared" si="435"/>
        <v>3.2910308054221042</v>
      </c>
      <c r="J1103" s="54">
        <f t="shared" si="435"/>
        <v>2.848120996676879</v>
      </c>
      <c r="K1103" s="54">
        <f t="shared" si="435"/>
        <v>2.5776052899473809</v>
      </c>
      <c r="L1103" s="54">
        <f t="shared" si="435"/>
        <v>2.4231570811793492</v>
      </c>
      <c r="M1103" s="54">
        <f t="shared" si="435"/>
        <v>2.3454698610070022</v>
      </c>
      <c r="N1103" s="54">
        <f t="shared" si="435"/>
        <v>2.3172753230829852</v>
      </c>
      <c r="O1103" s="54">
        <f t="shared" si="435"/>
        <v>2.3198000613625771</v>
      </c>
      <c r="P1103" s="54">
        <f t="shared" si="435"/>
        <v>2.3402480239251862</v>
      </c>
      <c r="Q1103" s="54">
        <f t="shared" si="435"/>
        <v>2.3700139880059727</v>
      </c>
      <c r="R1103" s="54">
        <f t="shared" si="435"/>
        <v>2.4034176949904182</v>
      </c>
      <c r="S1103" s="54">
        <f t="shared" si="436"/>
        <v>2.4368085540184419</v>
      </c>
      <c r="T1103" s="54">
        <f t="shared" si="436"/>
        <v>2.4679338659334116</v>
      </c>
      <c r="U1103" s="54">
        <f t="shared" si="436"/>
        <v>2.4954942524210519</v>
      </c>
      <c r="V1103" s="54">
        <f t="shared" si="436"/>
        <v>2.5188319131363257</v>
      </c>
      <c r="W1103" s="54">
        <f t="shared" si="436"/>
        <v>2.5377129887312355</v>
      </c>
      <c r="X1103" s="54">
        <f t="shared" si="436"/>
        <v>2.5521764755079532</v>
      </c>
      <c r="Y1103" s="54">
        <f t="shared" si="436"/>
        <v>2.5624301010154484</v>
      </c>
      <c r="Z1103" s="54">
        <f t="shared" si="436"/>
        <v>2.5687792460399272</v>
      </c>
      <c r="AA1103" s="54">
        <f t="shared" si="436"/>
        <v>2.5715790420201117</v>
      </c>
      <c r="AB1103" s="54">
        <f t="shared" si="436"/>
        <v>2.5712026517160087</v>
      </c>
      <c r="AC1103" s="54">
        <f t="shared" si="437"/>
        <v>2.5680207890100504</v>
      </c>
      <c r="AD1103" s="54">
        <f t="shared" si="437"/>
        <v>2.5623889895044565</v>
      </c>
      <c r="AE1103" s="54">
        <f t="shared" si="437"/>
        <v>2.554640177318019</v>
      </c>
      <c r="AF1103" s="54">
        <f t="shared" si="437"/>
        <v>2.5450808066402577</v>
      </c>
      <c r="AG1103" s="54">
        <f t="shared" si="437"/>
        <v>2.5339893758123009</v>
      </c>
      <c r="AH1103" s="54">
        <f t="shared" si="437"/>
        <v>2.5216164787521427</v>
      </c>
      <c r="AI1103" s="54">
        <f t="shared" si="437"/>
        <v>2.5081858174615053</v>
      </c>
      <c r="AJ1103" s="54">
        <f t="shared" si="437"/>
        <v>2.4938957815128506</v>
      </c>
      <c r="AK1103" s="54">
        <f t="shared" si="437"/>
        <v>2.478921328154196</v>
      </c>
      <c r="AL1103" s="54">
        <f t="shared" si="437"/>
        <v>2.4634159858794913</v>
      </c>
      <c r="AN1103" s="55">
        <f t="shared" si="429"/>
        <v>-0.38932999999999995</v>
      </c>
      <c r="AO1103" s="55">
        <f t="shared" si="430"/>
        <v>0.38440999999999992</v>
      </c>
      <c r="AP1103" s="55">
        <f t="shared" si="431"/>
        <v>2.8355000000000006</v>
      </c>
      <c r="AQ1103" s="55">
        <f t="shared" si="432"/>
        <v>-1.5566599999999999</v>
      </c>
      <c r="AR1103" s="55">
        <f t="shared" si="433"/>
        <v>-0.63449</v>
      </c>
      <c r="AS1103" s="55">
        <f t="shared" si="434"/>
        <v>2.5641600000000002</v>
      </c>
    </row>
    <row r="1104" spans="1:45" ht="13.5" customHeight="1">
      <c r="A1104" s="51">
        <v>1094</v>
      </c>
      <c r="B1104" s="52">
        <v>45397</v>
      </c>
      <c r="C1104" s="53">
        <v>0.54710999999999999</v>
      </c>
      <c r="D1104" s="53">
        <v>3.4592800000000001</v>
      </c>
      <c r="E1104" s="53">
        <v>-2.24139</v>
      </c>
      <c r="F1104" s="53">
        <v>6.4106100000000001</v>
      </c>
      <c r="G1104" s="53">
        <v>2.4283600000000001</v>
      </c>
      <c r="H1104" s="53">
        <v>12.4505</v>
      </c>
      <c r="I1104" s="54">
        <f t="shared" si="435"/>
        <v>3.2742754363992481</v>
      </c>
      <c r="J1104" s="54">
        <f t="shared" si="435"/>
        <v>2.8234684070841993</v>
      </c>
      <c r="K1104" s="54">
        <f t="shared" si="435"/>
        <v>2.5567422613960646</v>
      </c>
      <c r="L1104" s="54">
        <f t="shared" si="435"/>
        <v>2.4094068352309632</v>
      </c>
      <c r="M1104" s="54">
        <f t="shared" si="435"/>
        <v>2.3384725824195938</v>
      </c>
      <c r="N1104" s="54">
        <f t="shared" si="435"/>
        <v>2.3154287732554417</v>
      </c>
      <c r="O1104" s="54">
        <f t="shared" si="435"/>
        <v>2.3214276660147446</v>
      </c>
      <c r="P1104" s="54">
        <f t="shared" si="435"/>
        <v>2.3440711550057758</v>
      </c>
      <c r="Q1104" s="54">
        <f t="shared" si="435"/>
        <v>2.3752652990718572</v>
      </c>
      <c r="R1104" s="54">
        <f t="shared" si="435"/>
        <v>2.4097868984677993</v>
      </c>
      <c r="S1104" s="54">
        <f t="shared" si="436"/>
        <v>2.4443251664865198</v>
      </c>
      <c r="T1104" s="54">
        <f t="shared" si="436"/>
        <v>2.4768406240041361</v>
      </c>
      <c r="U1104" s="54">
        <f t="shared" si="436"/>
        <v>2.5061359732443163</v>
      </c>
      <c r="V1104" s="54">
        <f t="shared" si="436"/>
        <v>2.5315687457520131</v>
      </c>
      <c r="W1104" s="54">
        <f t="shared" si="436"/>
        <v>2.5528588589435945</v>
      </c>
      <c r="X1104" s="54">
        <f t="shared" si="436"/>
        <v>2.5699597705410429</v>
      </c>
      <c r="Y1104" s="54">
        <f t="shared" si="436"/>
        <v>2.5829722934481714</v>
      </c>
      <c r="Z1104" s="54">
        <f t="shared" si="436"/>
        <v>2.5920870561169442</v>
      </c>
      <c r="AA1104" s="54">
        <f t="shared" si="436"/>
        <v>2.5975462167167986</v>
      </c>
      <c r="AB1104" s="54">
        <f t="shared" si="436"/>
        <v>2.5996181298345</v>
      </c>
      <c r="AC1104" s="54">
        <f t="shared" si="437"/>
        <v>2.5985807322582901</v>
      </c>
      <c r="AD1104" s="54">
        <f t="shared" si="437"/>
        <v>2.5947107995399943</v>
      </c>
      <c r="AE1104" s="54">
        <f t="shared" si="437"/>
        <v>2.5882771540252461</v>
      </c>
      <c r="AF1104" s="54">
        <f t="shared" si="437"/>
        <v>2.5795365289764312</v>
      </c>
      <c r="AG1104" s="54">
        <f t="shared" si="437"/>
        <v>2.5687312131109472</v>
      </c>
      <c r="AH1104" s="54">
        <f t="shared" si="437"/>
        <v>2.5560878826775535</v>
      </c>
      <c r="AI1104" s="54">
        <f t="shared" si="437"/>
        <v>2.5418172191092299</v>
      </c>
      <c r="AJ1104" s="54">
        <f t="shared" si="437"/>
        <v>2.5261140394410919</v>
      </c>
      <c r="AK1104" s="54">
        <f t="shared" si="437"/>
        <v>2.5091577542422892</v>
      </c>
      <c r="AL1104" s="54">
        <f t="shared" si="437"/>
        <v>2.4911130273133582</v>
      </c>
      <c r="AN1104" s="55">
        <f t="shared" si="429"/>
        <v>-0.87285000000000013</v>
      </c>
      <c r="AO1104" s="55">
        <f t="shared" si="430"/>
        <v>0.89256000000000002</v>
      </c>
      <c r="AP1104" s="55">
        <f t="shared" si="431"/>
        <v>1.8600199999999996</v>
      </c>
      <c r="AQ1104" s="55">
        <f t="shared" si="432"/>
        <v>1.7238899999999999</v>
      </c>
      <c r="AR1104" s="55">
        <f t="shared" si="433"/>
        <v>-0.56496000000000013</v>
      </c>
      <c r="AS1104" s="55">
        <f t="shared" si="434"/>
        <v>3.3388799999999996</v>
      </c>
    </row>
    <row r="1105" spans="1:45" ht="13.5" customHeight="1">
      <c r="A1105" s="51">
        <v>1095</v>
      </c>
      <c r="B1105" s="52">
        <v>45398</v>
      </c>
      <c r="C1105" s="53">
        <v>0.71686000000000005</v>
      </c>
      <c r="D1105" s="53">
        <v>3.28348</v>
      </c>
      <c r="E1105" s="53">
        <v>-2.2370399999999999</v>
      </c>
      <c r="F1105" s="53">
        <v>6.0898300000000001</v>
      </c>
      <c r="G1105" s="53">
        <v>2.4114100000000001</v>
      </c>
      <c r="H1105" s="53">
        <v>12.26089</v>
      </c>
      <c r="I1105" s="54">
        <f t="shared" si="435"/>
        <v>3.2863504862343866</v>
      </c>
      <c r="J1105" s="54">
        <f t="shared" si="435"/>
        <v>2.8499538016935686</v>
      </c>
      <c r="K1105" s="54">
        <f t="shared" si="435"/>
        <v>2.5942592006355571</v>
      </c>
      <c r="L1105" s="54">
        <f t="shared" si="435"/>
        <v>2.4550835915808982</v>
      </c>
      <c r="M1105" s="54">
        <f t="shared" si="435"/>
        <v>2.3899724536300306</v>
      </c>
      <c r="N1105" s="54">
        <f t="shared" si="435"/>
        <v>2.3709095038290338</v>
      </c>
      <c r="O1105" s="54">
        <f t="shared" si="435"/>
        <v>2.3794734604661087</v>
      </c>
      <c r="P1105" s="54">
        <f t="shared" si="435"/>
        <v>2.4036188739037856</v>
      </c>
      <c r="Q1105" s="54">
        <f t="shared" si="435"/>
        <v>2.4355353057248825</v>
      </c>
      <c r="R1105" s="54">
        <f t="shared" si="435"/>
        <v>2.47022287904388</v>
      </c>
      <c r="S1105" s="54">
        <f t="shared" si="436"/>
        <v>2.5045440018765346</v>
      </c>
      <c r="T1105" s="54">
        <f t="shared" si="436"/>
        <v>2.5365918020151272</v>
      </c>
      <c r="U1105" s="54">
        <f t="shared" si="436"/>
        <v>2.5652693567062124</v>
      </c>
      <c r="V1105" s="54">
        <f t="shared" si="436"/>
        <v>2.5900093253652026</v>
      </c>
      <c r="W1105" s="54">
        <f t="shared" si="436"/>
        <v>2.6105871732407779</v>
      </c>
      <c r="X1105" s="54">
        <f t="shared" si="436"/>
        <v>2.626996832616701</v>
      </c>
      <c r="Y1105" s="54">
        <f t="shared" si="436"/>
        <v>2.6393680524050231</v>
      </c>
      <c r="Z1105" s="54">
        <f t="shared" si="436"/>
        <v>2.647911604300222</v>
      </c>
      <c r="AA1105" s="54">
        <f t="shared" si="436"/>
        <v>2.6528831158854054</v>
      </c>
      <c r="AB1105" s="54">
        <f t="shared" si="436"/>
        <v>2.6545593654409254</v>
      </c>
      <c r="AC1105" s="54">
        <f t="shared" si="437"/>
        <v>2.6532229153989775</v>
      </c>
      <c r="AD1105" s="54">
        <f t="shared" si="437"/>
        <v>2.6491523237305379</v>
      </c>
      <c r="AE1105" s="54">
        <f t="shared" si="437"/>
        <v>2.6426160823812759</v>
      </c>
      <c r="AF1105" s="54">
        <f t="shared" si="437"/>
        <v>2.633869040252979</v>
      </c>
      <c r="AG1105" s="54">
        <f t="shared" si="437"/>
        <v>2.6231504755974138</v>
      </c>
      <c r="AH1105" s="54">
        <f t="shared" si="437"/>
        <v>2.6106832558801454</v>
      </c>
      <c r="AI1105" s="54">
        <f t="shared" si="437"/>
        <v>2.5966737066840029</v>
      </c>
      <c r="AJ1105" s="54">
        <f t="shared" si="437"/>
        <v>2.5813119347155431</v>
      </c>
      <c r="AK1105" s="54">
        <f t="shared" si="437"/>
        <v>2.564772433241207</v>
      </c>
      <c r="AL1105" s="54">
        <f t="shared" si="437"/>
        <v>2.5472148545301398</v>
      </c>
      <c r="AN1105" s="55">
        <f t="shared" si="429"/>
        <v>0.16975000000000007</v>
      </c>
      <c r="AO1105" s="55">
        <f t="shared" si="430"/>
        <v>-0.17580000000000018</v>
      </c>
      <c r="AP1105" s="55">
        <f t="shared" si="431"/>
        <v>4.350000000000076E-3</v>
      </c>
      <c r="AQ1105" s="55">
        <f t="shared" si="432"/>
        <v>-0.32078000000000007</v>
      </c>
      <c r="AR1105" s="55">
        <f t="shared" si="433"/>
        <v>-1.6950000000000021E-2</v>
      </c>
      <c r="AS1105" s="55">
        <f t="shared" si="434"/>
        <v>-0.18961000000000006</v>
      </c>
    </row>
    <row r="1106" spans="1:45" ht="13.5" customHeight="1">
      <c r="A1106" s="51">
        <v>1096</v>
      </c>
      <c r="B1106" s="52">
        <v>45399</v>
      </c>
      <c r="C1106" s="53">
        <v>1.4409799999999999</v>
      </c>
      <c r="D1106" s="53">
        <v>2.5396800000000002</v>
      </c>
      <c r="E1106" s="53">
        <v>-3.5759599999999998</v>
      </c>
      <c r="F1106" s="53">
        <v>4.6298500000000002</v>
      </c>
      <c r="G1106" s="53">
        <v>2.85765</v>
      </c>
      <c r="H1106" s="53">
        <v>9.7076600000000006</v>
      </c>
      <c r="I1106" s="54">
        <f t="shared" si="435"/>
        <v>3.3093908860467307</v>
      </c>
      <c r="J1106" s="54">
        <f t="shared" si="435"/>
        <v>2.887890260278636</v>
      </c>
      <c r="K1106" s="54">
        <f t="shared" si="435"/>
        <v>2.6347220876512512</v>
      </c>
      <c r="L1106" s="54">
        <f t="shared" si="435"/>
        <v>2.4935257734394267</v>
      </c>
      <c r="M1106" s="54">
        <f t="shared" si="435"/>
        <v>2.4254638887685958</v>
      </c>
      <c r="N1106" s="54">
        <f t="shared" si="435"/>
        <v>2.4039243061253091</v>
      </c>
      <c r="O1106" s="54">
        <f t="shared" si="435"/>
        <v>2.4108064366225888</v>
      </c>
      <c r="P1106" s="54">
        <f t="shared" si="435"/>
        <v>2.4339201698817101</v>
      </c>
      <c r="Q1106" s="54">
        <f t="shared" si="435"/>
        <v>2.46516606927457</v>
      </c>
      <c r="R1106" s="54">
        <f t="shared" si="435"/>
        <v>2.4992638319943952</v>
      </c>
      <c r="S1106" s="54">
        <f t="shared" si="436"/>
        <v>2.5328652778291971</v>
      </c>
      <c r="T1106" s="54">
        <f t="shared" si="436"/>
        <v>2.5639368358476231</v>
      </c>
      <c r="U1106" s="54">
        <f t="shared" si="436"/>
        <v>2.5913307452442691</v>
      </c>
      <c r="V1106" s="54">
        <f t="shared" si="436"/>
        <v>2.6144882620927259</v>
      </c>
      <c r="W1106" s="54">
        <f t="shared" si="436"/>
        <v>2.633235084516393</v>
      </c>
      <c r="X1106" s="54">
        <f t="shared" si="436"/>
        <v>2.6476410976550211</v>
      </c>
      <c r="Y1106" s="54">
        <f t="shared" si="436"/>
        <v>2.657924890405337</v>
      </c>
      <c r="Z1106" s="54">
        <f t="shared" si="436"/>
        <v>2.6643893590250478</v>
      </c>
      <c r="AA1106" s="54">
        <f t="shared" si="436"/>
        <v>2.6673788274394408</v>
      </c>
      <c r="AB1106" s="54">
        <f t="shared" si="436"/>
        <v>2.6672510003085645</v>
      </c>
      <c r="AC1106" s="54">
        <f t="shared" si="437"/>
        <v>2.6643590881342964</v>
      </c>
      <c r="AD1106" s="54">
        <f t="shared" si="437"/>
        <v>2.6590408608958414</v>
      </c>
      <c r="AE1106" s="54">
        <f t="shared" si="437"/>
        <v>2.6516123785312447</v>
      </c>
      <c r="AF1106" s="54">
        <f t="shared" si="437"/>
        <v>2.6423648399634789</v>
      </c>
      <c r="AG1106" s="54">
        <f t="shared" si="437"/>
        <v>2.6315634764739482</v>
      </c>
      <c r="AH1106" s="54">
        <f t="shared" si="437"/>
        <v>2.6194477526776829</v>
      </c>
      <c r="AI1106" s="54">
        <f t="shared" si="437"/>
        <v>2.606232373116379</v>
      </c>
      <c r="AJ1106" s="54">
        <f t="shared" si="437"/>
        <v>2.5921087554078643</v>
      </c>
      <c r="AK1106" s="54">
        <f t="shared" si="437"/>
        <v>2.5772467436109383</v>
      </c>
      <c r="AL1106" s="54">
        <f t="shared" si="437"/>
        <v>2.5617964131498976</v>
      </c>
      <c r="AN1106" s="55">
        <f t="shared" si="429"/>
        <v>0.72411999999999987</v>
      </c>
      <c r="AO1106" s="55">
        <f t="shared" si="430"/>
        <v>-0.74379999999999979</v>
      </c>
      <c r="AP1106" s="55">
        <f t="shared" si="431"/>
        <v>-1.3389199999999999</v>
      </c>
      <c r="AQ1106" s="55">
        <f t="shared" si="432"/>
        <v>-1.4599799999999998</v>
      </c>
      <c r="AR1106" s="55">
        <f t="shared" si="433"/>
        <v>0.44623999999999997</v>
      </c>
      <c r="AS1106" s="55">
        <f t="shared" si="434"/>
        <v>-2.5532299999999992</v>
      </c>
    </row>
    <row r="1107" spans="1:45" ht="13.5" customHeight="1">
      <c r="A1107" s="51">
        <v>1097</v>
      </c>
      <c r="B1107" s="52">
        <v>45400</v>
      </c>
      <c r="C1107" s="53">
        <v>1.6492</v>
      </c>
      <c r="D1107" s="53">
        <v>2.31318</v>
      </c>
      <c r="E1107" s="53">
        <v>-4.4894299999999996</v>
      </c>
      <c r="F1107" s="53">
        <v>4.5577699999999997</v>
      </c>
      <c r="G1107" s="53">
        <v>3.1365699999999999</v>
      </c>
      <c r="H1107" s="53">
        <v>8.3337800000000009</v>
      </c>
      <c r="I1107" s="54">
        <f t="shared" si="435"/>
        <v>3.3021342658921897</v>
      </c>
      <c r="J1107" s="54">
        <f t="shared" si="435"/>
        <v>2.8797476819956866</v>
      </c>
      <c r="K1107" s="54">
        <f t="shared" si="435"/>
        <v>2.6209287309811309</v>
      </c>
      <c r="L1107" s="54">
        <f t="shared" si="435"/>
        <v>2.4730445139791222</v>
      </c>
      <c r="M1107" s="54">
        <f t="shared" si="435"/>
        <v>2.3989992932880537</v>
      </c>
      <c r="N1107" s="54">
        <f t="shared" si="435"/>
        <v>2.3728181954314693</v>
      </c>
      <c r="O1107" s="54">
        <f t="shared" si="435"/>
        <v>2.3764645180419457</v>
      </c>
      <c r="P1107" s="54">
        <f t="shared" si="435"/>
        <v>2.3975489869695976</v>
      </c>
      <c r="Q1107" s="54">
        <f t="shared" si="435"/>
        <v>2.4276835084212198</v>
      </c>
      <c r="R1107" s="54">
        <f t="shared" si="435"/>
        <v>2.4613002543586684</v>
      </c>
      <c r="S1107" s="54">
        <f t="shared" si="436"/>
        <v>2.494806420386821</v>
      </c>
      <c r="T1107" s="54">
        <f t="shared" si="436"/>
        <v>2.5259808657665608</v>
      </c>
      <c r="U1107" s="54">
        <f t="shared" si="436"/>
        <v>2.5535448306885051</v>
      </c>
      <c r="V1107" s="54">
        <f t="shared" si="436"/>
        <v>2.5768577442807885</v>
      </c>
      <c r="W1107" s="54">
        <f t="shared" si="436"/>
        <v>2.5957027596344955</v>
      </c>
      <c r="X1107" s="54">
        <f t="shared" si="436"/>
        <v>2.6101365095628717</v>
      </c>
      <c r="Y1107" s="54">
        <f t="shared" si="436"/>
        <v>2.6203847060737671</v>
      </c>
      <c r="Z1107" s="54">
        <f t="shared" si="436"/>
        <v>2.6267703597245786</v>
      </c>
      <c r="AA1107" s="54">
        <f t="shared" si="436"/>
        <v>2.6296651173933956</v>
      </c>
      <c r="AB1107" s="54">
        <f t="shared" si="436"/>
        <v>2.6294569037408744</v>
      </c>
      <c r="AC1107" s="54">
        <f t="shared" si="437"/>
        <v>2.6265289891309918</v>
      </c>
      <c r="AD1107" s="54">
        <f t="shared" si="437"/>
        <v>2.621247002485358</v>
      </c>
      <c r="AE1107" s="54">
        <f t="shared" si="437"/>
        <v>2.6139514117094134</v>
      </c>
      <c r="AF1107" s="54">
        <f t="shared" si="437"/>
        <v>2.6049537157193603</v>
      </c>
      <c r="AG1107" s="54">
        <f t="shared" si="437"/>
        <v>2.594535109428902</v>
      </c>
      <c r="AH1107" s="54">
        <f t="shared" si="437"/>
        <v>2.5829467532607571</v>
      </c>
      <c r="AI1107" s="54">
        <f t="shared" si="437"/>
        <v>2.570411042992292</v>
      </c>
      <c r="AJ1107" s="54">
        <f t="shared" si="437"/>
        <v>2.5571234637688374</v>
      </c>
      <c r="AK1107" s="54">
        <f t="shared" si="437"/>
        <v>2.5432547453971548</v>
      </c>
      <c r="AL1107" s="54">
        <f t="shared" si="437"/>
        <v>2.5289531300584085</v>
      </c>
      <c r="AN1107" s="55">
        <f t="shared" si="429"/>
        <v>0.20822000000000007</v>
      </c>
      <c r="AO1107" s="55">
        <f t="shared" si="430"/>
        <v>-0.22650000000000015</v>
      </c>
      <c r="AP1107" s="55">
        <f t="shared" si="431"/>
        <v>-0.91346999999999978</v>
      </c>
      <c r="AQ1107" s="55">
        <f t="shared" si="432"/>
        <v>-7.2080000000000588E-2</v>
      </c>
      <c r="AR1107" s="55">
        <f t="shared" si="433"/>
        <v>0.27891999999999983</v>
      </c>
      <c r="AS1107" s="55">
        <f t="shared" si="434"/>
        <v>-1.3738799999999998</v>
      </c>
    </row>
    <row r="1108" spans="1:45" ht="13.5" customHeight="1">
      <c r="A1108" s="51">
        <v>1098</v>
      </c>
      <c r="B1108" s="52">
        <v>45401</v>
      </c>
      <c r="C1108" s="53">
        <v>1.64452</v>
      </c>
      <c r="D1108" s="53">
        <v>2.2803499999999999</v>
      </c>
      <c r="E1108" s="53">
        <v>-4.6352500000000001</v>
      </c>
      <c r="F1108" s="53">
        <v>4.7841399999999998</v>
      </c>
      <c r="G1108" s="53">
        <v>3.29834</v>
      </c>
      <c r="H1108" s="53">
        <v>8.2373899999999995</v>
      </c>
      <c r="I1108" s="54">
        <f t="shared" si="435"/>
        <v>3.3039938920257574</v>
      </c>
      <c r="J1108" s="54">
        <f t="shared" si="435"/>
        <v>2.9012915952809935</v>
      </c>
      <c r="K1108" s="54">
        <f t="shared" si="435"/>
        <v>2.6506571910084253</v>
      </c>
      <c r="L1108" s="54">
        <f t="shared" si="435"/>
        <v>2.5045890073878172</v>
      </c>
      <c r="M1108" s="54">
        <f t="shared" si="435"/>
        <v>2.4291297382993049</v>
      </c>
      <c r="N1108" s="54">
        <f t="shared" si="435"/>
        <v>2.4001602960891626</v>
      </c>
      <c r="O1108" s="54">
        <f t="shared" si="435"/>
        <v>2.4006882153802449</v>
      </c>
      <c r="P1108" s="54">
        <f t="shared" si="435"/>
        <v>2.4188663006007216</v>
      </c>
      <c r="Q1108" s="54">
        <f t="shared" si="435"/>
        <v>2.4465470895658057</v>
      </c>
      <c r="R1108" s="54">
        <f t="shared" si="435"/>
        <v>2.4782301639651378</v>
      </c>
      <c r="S1108" s="54">
        <f t="shared" si="436"/>
        <v>2.5102972222687479</v>
      </c>
      <c r="T1108" s="54">
        <f t="shared" si="436"/>
        <v>2.5404577146736114</v>
      </c>
      <c r="U1108" s="54">
        <f t="shared" si="436"/>
        <v>2.5673483571472464</v>
      </c>
      <c r="V1108" s="54">
        <f t="shared" si="436"/>
        <v>2.5902449335830471</v>
      </c>
      <c r="W1108" s="54">
        <f t="shared" si="436"/>
        <v>2.608855892067119</v>
      </c>
      <c r="X1108" s="54">
        <f t="shared" si="436"/>
        <v>2.6231753972823433</v>
      </c>
      <c r="Y1108" s="54">
        <f t="shared" si="436"/>
        <v>2.6333794926345715</v>
      </c>
      <c r="Z1108" s="54">
        <f t="shared" si="436"/>
        <v>2.639753424721567</v>
      </c>
      <c r="AA1108" s="54">
        <f t="shared" si="436"/>
        <v>2.6426414104764628</v>
      </c>
      <c r="AB1108" s="54">
        <f t="shared" si="436"/>
        <v>2.6424124938239038</v>
      </c>
      <c r="AC1108" s="54">
        <f t="shared" si="437"/>
        <v>2.6394378722698253</v>
      </c>
      <c r="AD1108" s="54">
        <f t="shared" si="437"/>
        <v>2.6340763425003635</v>
      </c>
      <c r="AE1108" s="54">
        <f t="shared" si="437"/>
        <v>2.6266654413851609</v>
      </c>
      <c r="AF1108" s="54">
        <f t="shared" si="437"/>
        <v>2.6175165356628529</v>
      </c>
      <c r="AG1108" s="54">
        <f t="shared" si="437"/>
        <v>2.6069126068576765</v>
      </c>
      <c r="AH1108" s="54">
        <f t="shared" si="437"/>
        <v>2.5951078367442468</v>
      </c>
      <c r="AI1108" s="54">
        <f t="shared" si="437"/>
        <v>2.5823283590134141</v>
      </c>
      <c r="AJ1108" s="54">
        <f t="shared" si="437"/>
        <v>2.5687737311758054</v>
      </c>
      <c r="AK1108" s="54">
        <f t="shared" si="437"/>
        <v>2.5546188165983987</v>
      </c>
      <c r="AL1108" s="54">
        <f t="shared" si="437"/>
        <v>2.5400158641457526</v>
      </c>
      <c r="AN1108" s="55">
        <f t="shared" si="429"/>
        <v>-4.6800000000000175E-3</v>
      </c>
      <c r="AO1108" s="55">
        <f t="shared" si="430"/>
        <v>-3.2830000000000137E-2</v>
      </c>
      <c r="AP1108" s="55">
        <f t="shared" si="431"/>
        <v>-0.1458200000000005</v>
      </c>
      <c r="AQ1108" s="55">
        <f t="shared" si="432"/>
        <v>0.22637000000000018</v>
      </c>
      <c r="AR1108" s="55">
        <f t="shared" si="433"/>
        <v>0.16177000000000019</v>
      </c>
      <c r="AS1108" s="55">
        <f t="shared" si="434"/>
        <v>-9.6390000000001308E-2</v>
      </c>
    </row>
    <row r="1109" spans="1:45" ht="13.5" customHeight="1">
      <c r="A1109" s="51">
        <v>1099</v>
      </c>
      <c r="B1109" s="52">
        <v>45404</v>
      </c>
      <c r="C1109" s="53">
        <v>1.83056</v>
      </c>
      <c r="D1109" s="53">
        <v>2.0969199999999999</v>
      </c>
      <c r="E1109" s="53">
        <v>-5.7275299999999998</v>
      </c>
      <c r="F1109" s="53">
        <v>5.4376499999999997</v>
      </c>
      <c r="G1109" s="53">
        <v>3.5510700000000002</v>
      </c>
      <c r="H1109" s="53">
        <v>7.1654400000000003</v>
      </c>
      <c r="I1109" s="54">
        <f t="shared" si="435"/>
        <v>3.3341055254366005</v>
      </c>
      <c r="J1109" s="54">
        <f t="shared" si="435"/>
        <v>2.9471865249611762</v>
      </c>
      <c r="K1109" s="54">
        <f t="shared" si="435"/>
        <v>2.7055222416439517</v>
      </c>
      <c r="L1109" s="54">
        <f t="shared" si="435"/>
        <v>2.5645638084772218</v>
      </c>
      <c r="M1109" s="54">
        <f t="shared" si="435"/>
        <v>2.492077738169999</v>
      </c>
      <c r="N1109" s="54">
        <f t="shared" si="435"/>
        <v>2.4649126490188982</v>
      </c>
      <c r="O1109" s="54">
        <f t="shared" si="435"/>
        <v>2.46659217531804</v>
      </c>
      <c r="P1109" s="54">
        <f t="shared" si="435"/>
        <v>2.4855260673007158</v>
      </c>
      <c r="Q1109" s="54">
        <f t="shared" si="435"/>
        <v>2.5136834062767557</v>
      </c>
      <c r="R1109" s="54">
        <f t="shared" si="435"/>
        <v>2.5456108857451296</v>
      </c>
      <c r="S1109" s="54">
        <f t="shared" si="436"/>
        <v>2.5777084317524883</v>
      </c>
      <c r="T1109" s="54">
        <f t="shared" si="436"/>
        <v>2.6076964595804704</v>
      </c>
      <c r="U1109" s="54">
        <f t="shared" si="436"/>
        <v>2.6342255986358936</v>
      </c>
      <c r="V1109" s="54">
        <f t="shared" si="436"/>
        <v>2.6565921252577516</v>
      </c>
      <c r="W1109" s="54">
        <f t="shared" si="436"/>
        <v>2.6745316490471938</v>
      </c>
      <c r="X1109" s="54">
        <f t="shared" si="436"/>
        <v>2.6880705734726682</v>
      </c>
      <c r="Y1109" s="54">
        <f t="shared" si="436"/>
        <v>2.6974200760206859</v>
      </c>
      <c r="Z1109" s="54">
        <f t="shared" si="436"/>
        <v>2.7029012633308866</v>
      </c>
      <c r="AA1109" s="54">
        <f t="shared" si="436"/>
        <v>2.7048930805876608</v>
      </c>
      <c r="AB1109" s="54">
        <f t="shared" si="436"/>
        <v>2.7037967384858921</v>
      </c>
      <c r="AC1109" s="54">
        <f t="shared" si="437"/>
        <v>2.7000120505964631</v>
      </c>
      <c r="AD1109" s="54">
        <f t="shared" si="437"/>
        <v>2.6939222880718483</v>
      </c>
      <c r="AE1109" s="54">
        <f t="shared" si="437"/>
        <v>2.6858850618229368</v>
      </c>
      <c r="AF1109" s="54">
        <f t="shared" si="437"/>
        <v>2.6762274129648578</v>
      </c>
      <c r="AG1109" s="54">
        <f t="shared" si="437"/>
        <v>2.6652437892775218</v>
      </c>
      <c r="AH1109" s="54">
        <f t="shared" si="437"/>
        <v>2.6531959527377293</v>
      </c>
      <c r="AI1109" s="54">
        <f t="shared" si="437"/>
        <v>2.6403141338778058</v>
      </c>
      <c r="AJ1109" s="54">
        <f t="shared" si="437"/>
        <v>2.6267989475311713</v>
      </c>
      <c r="AK1109" s="54">
        <f t="shared" si="437"/>
        <v>2.612823729927567</v>
      </c>
      <c r="AL1109" s="54">
        <f t="shared" si="437"/>
        <v>2.5985370629151872</v>
      </c>
      <c r="AN1109" s="55">
        <f t="shared" si="429"/>
        <v>0.18603999999999998</v>
      </c>
      <c r="AO1109" s="55">
        <f t="shared" si="430"/>
        <v>-0.18342999999999998</v>
      </c>
      <c r="AP1109" s="55">
        <f t="shared" si="431"/>
        <v>-1.0922799999999997</v>
      </c>
      <c r="AQ1109" s="55">
        <f t="shared" si="432"/>
        <v>0.65350999999999981</v>
      </c>
      <c r="AR1109" s="55">
        <f t="shared" si="433"/>
        <v>0.25273000000000012</v>
      </c>
      <c r="AS1109" s="55">
        <f t="shared" si="434"/>
        <v>-1.0719499999999993</v>
      </c>
    </row>
    <row r="1110" spans="1:45" ht="13.5" customHeight="1">
      <c r="A1110" s="51">
        <v>1100</v>
      </c>
      <c r="B1110" s="52">
        <v>45405</v>
      </c>
      <c r="C1110" s="53">
        <v>1.70427</v>
      </c>
      <c r="D1110" s="53">
        <v>2.21685</v>
      </c>
      <c r="E1110" s="53">
        <v>-5.1166799999999997</v>
      </c>
      <c r="F1110" s="53">
        <v>5.1102100000000004</v>
      </c>
      <c r="G1110" s="53">
        <v>3.4481099999999998</v>
      </c>
      <c r="H1110" s="53">
        <v>7.8411200000000001</v>
      </c>
      <c r="I1110" s="54">
        <f t="shared" si="435"/>
        <v>3.3150773826138971</v>
      </c>
      <c r="J1110" s="54">
        <f t="shared" si="435"/>
        <v>2.9194736966499093</v>
      </c>
      <c r="K1110" s="54">
        <f t="shared" si="435"/>
        <v>2.671771462099227</v>
      </c>
      <c r="L1110" s="54">
        <f t="shared" si="435"/>
        <v>2.5265897048606534</v>
      </c>
      <c r="M1110" s="54">
        <f t="shared" si="435"/>
        <v>2.4511757531458338</v>
      </c>
      <c r="N1110" s="54">
        <f t="shared" si="435"/>
        <v>2.4220491756826092</v>
      </c>
      <c r="O1110" s="54">
        <f t="shared" si="435"/>
        <v>2.422517534221531</v>
      </c>
      <c r="P1110" s="54">
        <f t="shared" si="435"/>
        <v>2.4408401402534032</v>
      </c>
      <c r="Q1110" s="54">
        <f t="shared" si="435"/>
        <v>2.4688730921308109</v>
      </c>
      <c r="R1110" s="54">
        <f t="shared" si="435"/>
        <v>2.5010714483408463</v>
      </c>
      <c r="S1110" s="54">
        <f t="shared" si="436"/>
        <v>2.5337561435778762</v>
      </c>
      <c r="T1110" s="54">
        <f t="shared" si="436"/>
        <v>2.5645769234174631</v>
      </c>
      <c r="U1110" s="54">
        <f t="shared" si="436"/>
        <v>2.5921202120279272</v>
      </c>
      <c r="V1110" s="54">
        <f t="shared" si="436"/>
        <v>2.6156239670241428</v>
      </c>
      <c r="W1110" s="54">
        <f t="shared" si="436"/>
        <v>2.6347713596373801</v>
      </c>
      <c r="X1110" s="54">
        <f t="shared" si="436"/>
        <v>2.6495424002883352</v>
      </c>
      <c r="Y1110" s="54">
        <f t="shared" si="436"/>
        <v>2.6601080463339999</v>
      </c>
      <c r="Z1110" s="54">
        <f t="shared" si="436"/>
        <v>2.6667553554625392</v>
      </c>
      <c r="AA1110" s="54">
        <f t="shared" si="436"/>
        <v>2.6698352394735192</v>
      </c>
      <c r="AB1110" s="54">
        <f t="shared" si="436"/>
        <v>2.6697265934314007</v>
      </c>
      <c r="AC1110" s="54">
        <f t="shared" si="437"/>
        <v>2.6668122215869445</v>
      </c>
      <c r="AD1110" s="54">
        <f t="shared" si="437"/>
        <v>2.6614632009991248</v>
      </c>
      <c r="AE1110" s="54">
        <f t="shared" si="437"/>
        <v>2.6540292259835869</v>
      </c>
      <c r="AF1110" s="54">
        <f t="shared" si="437"/>
        <v>2.6448331429493144</v>
      </c>
      <c r="AG1110" s="54">
        <f t="shared" si="437"/>
        <v>2.6341683766138742</v>
      </c>
      <c r="AH1110" s="54">
        <f t="shared" si="437"/>
        <v>2.6222983102246351</v>
      </c>
      <c r="AI1110" s="54">
        <f t="shared" si="437"/>
        <v>2.6094569478937553</v>
      </c>
      <c r="AJ1110" s="54">
        <f t="shared" si="437"/>
        <v>2.5958503814844667</v>
      </c>
      <c r="AK1110" s="54">
        <f t="shared" si="437"/>
        <v>2.5816587262431048</v>
      </c>
      <c r="AL1110" s="54">
        <f t="shared" si="437"/>
        <v>2.5670382923473407</v>
      </c>
      <c r="AN1110" s="55">
        <f t="shared" si="429"/>
        <v>-0.12629000000000001</v>
      </c>
      <c r="AO1110" s="55">
        <f t="shared" si="430"/>
        <v>0.11993000000000009</v>
      </c>
      <c r="AP1110" s="55">
        <f t="shared" si="431"/>
        <v>0.61085000000000012</v>
      </c>
      <c r="AQ1110" s="55">
        <f t="shared" si="432"/>
        <v>-0.32743999999999929</v>
      </c>
      <c r="AR1110" s="55">
        <f t="shared" si="433"/>
        <v>-0.10296000000000038</v>
      </c>
      <c r="AS1110" s="55">
        <f t="shared" si="434"/>
        <v>0.67567999999999984</v>
      </c>
    </row>
    <row r="1111" spans="1:45" ht="13.5" customHeight="1">
      <c r="A1111" s="51">
        <v>1101</v>
      </c>
      <c r="B1111" s="52">
        <v>45406</v>
      </c>
      <c r="C1111" s="53">
        <v>1.8831899999999999</v>
      </c>
      <c r="D1111" s="53">
        <v>2.02616</v>
      </c>
      <c r="E1111" s="53">
        <v>-6.4647699999999997</v>
      </c>
      <c r="F1111" s="53">
        <v>6.0419299999999998</v>
      </c>
      <c r="G1111" s="53">
        <v>3.67421</v>
      </c>
      <c r="H1111" s="53">
        <v>6.8961100000000002</v>
      </c>
      <c r="I1111" s="54">
        <f t="shared" ref="I1111:R1120" si="438">IFERROR($C1111 + $D1111 * (1 - EXP(-I$9 / $G1111)) / (I$9 / $G1111)+ $E1111 * ((1 - EXP(-I$9 / $G1111)) / (I$9 / $G1111) - EXP(-I$9 / $G1111))+ $F1111 * ((1 - EXP(-I$9 / $H1111)) / (I$9 / $H1111) - EXP(-I$9 / $H1111)),"n.a")</f>
        <v>3.3196620241501331</v>
      </c>
      <c r="J1111" s="54">
        <f t="shared" si="438"/>
        <v>2.9351432635971038</v>
      </c>
      <c r="K1111" s="54">
        <f t="shared" si="438"/>
        <v>2.6955938938425015</v>
      </c>
      <c r="L1111" s="54">
        <f t="shared" si="438"/>
        <v>2.5569360576856326</v>
      </c>
      <c r="M1111" s="54">
        <f t="shared" si="438"/>
        <v>2.4870978939908053</v>
      </c>
      <c r="N1111" s="54">
        <f t="shared" si="438"/>
        <v>2.4629211004753992</v>
      </c>
      <c r="O1111" s="54">
        <f t="shared" si="438"/>
        <v>2.4678413162552566</v>
      </c>
      <c r="P1111" s="54">
        <f t="shared" si="438"/>
        <v>2.4901514745783406</v>
      </c>
      <c r="Q1111" s="54">
        <f t="shared" si="438"/>
        <v>2.521704445890963</v>
      </c>
      <c r="R1111" s="54">
        <f t="shared" si="438"/>
        <v>2.5569463017419602</v>
      </c>
      <c r="S1111" s="54">
        <f t="shared" ref="S1111:AB1120" si="439">IFERROR($C1111 + $D1111 * (1 - EXP(-S$9 / $G1111)) / (S$9 / $G1111)+ $E1111 * ((1 - EXP(-S$9 / $G1111)) / (S$9 / $G1111) - EXP(-S$9 / $G1111))+ $F1111 * ((1 - EXP(-S$9 / $H1111)) / (S$9 / $H1111) - EXP(-S$9 / $H1111)),"n.a")</f>
        <v>2.5921980679168493</v>
      </c>
      <c r="T1111" s="54">
        <f t="shared" si="439"/>
        <v>2.6251239421682913</v>
      </c>
      <c r="U1111" s="54">
        <f t="shared" si="439"/>
        <v>2.6543391789461612</v>
      </c>
      <c r="V1111" s="54">
        <f t="shared" si="439"/>
        <v>2.6791223686885859</v>
      </c>
      <c r="W1111" s="54">
        <f t="shared" si="439"/>
        <v>2.699205557140326</v>
      </c>
      <c r="X1111" s="54">
        <f t="shared" si="439"/>
        <v>2.7146222400500655</v>
      </c>
      <c r="Y1111" s="54">
        <f t="shared" si="439"/>
        <v>2.7255982460363954</v>
      </c>
      <c r="Z1111" s="54">
        <f t="shared" si="439"/>
        <v>2.7324742766431509</v>
      </c>
      <c r="AA1111" s="54">
        <f t="shared" si="439"/>
        <v>2.7356517044291588</v>
      </c>
      <c r="AB1111" s="54">
        <f t="shared" si="439"/>
        <v>2.7355553624382569</v>
      </c>
      <c r="AC1111" s="54">
        <f t="shared" ref="AC1111:AL1120" si="440">IFERROR($C1111 + $D1111 * (1 - EXP(-AC$9 / $G1111)) / (AC$9 / $G1111)+ $E1111 * ((1 - EXP(-AC$9 / $G1111)) / (AC$9 / $G1111) - EXP(-AC$9 / $G1111))+ $F1111 * ((1 - EXP(-AC$9 / $H1111)) / (AC$9 / $H1111) - EXP(-AC$9 / $H1111)),"n.a")</f>
        <v>2.7326086622037691</v>
      </c>
      <c r="AD1111" s="54">
        <f t="shared" si="440"/>
        <v>2.727217581856511</v>
      </c>
      <c r="AE1111" s="54">
        <f t="shared" si="440"/>
        <v>2.7197609688603475</v>
      </c>
      <c r="AF1111" s="54">
        <f t="shared" si="440"/>
        <v>2.7105852775327488</v>
      </c>
      <c r="AG1111" s="54">
        <f t="shared" si="440"/>
        <v>2.7000023659124128</v>
      </c>
      <c r="AH1111" s="54">
        <f t="shared" si="440"/>
        <v>2.6882893521233098</v>
      </c>
      <c r="AI1111" s="54">
        <f t="shared" si="440"/>
        <v>2.6756898091987202</v>
      </c>
      <c r="AJ1111" s="54">
        <f t="shared" si="440"/>
        <v>2.6624157835610074</v>
      </c>
      <c r="AK1111" s="54">
        <f t="shared" si="440"/>
        <v>2.6486502742483373</v>
      </c>
      <c r="AL1111" s="54">
        <f t="shared" si="440"/>
        <v>2.6345499212853052</v>
      </c>
      <c r="AN1111" s="55">
        <f t="shared" si="429"/>
        <v>0.17891999999999997</v>
      </c>
      <c r="AO1111" s="55">
        <f t="shared" si="430"/>
        <v>-0.19069000000000003</v>
      </c>
      <c r="AP1111" s="55">
        <f t="shared" si="431"/>
        <v>-1.34809</v>
      </c>
      <c r="AQ1111" s="55">
        <f t="shared" si="432"/>
        <v>0.93171999999999944</v>
      </c>
      <c r="AR1111" s="55">
        <f t="shared" si="433"/>
        <v>0.22610000000000019</v>
      </c>
      <c r="AS1111" s="55">
        <f t="shared" si="434"/>
        <v>-0.94500999999999991</v>
      </c>
    </row>
    <row r="1112" spans="1:45" ht="13.5" customHeight="1">
      <c r="A1112" s="51">
        <v>1102</v>
      </c>
      <c r="B1112" s="52">
        <v>45407</v>
      </c>
      <c r="C1112" s="53">
        <v>2.0049700000000001</v>
      </c>
      <c r="D1112" s="53">
        <v>1.8956299999999999</v>
      </c>
      <c r="E1112" s="53">
        <v>-7.1065899999999997</v>
      </c>
      <c r="F1112" s="53">
        <v>6.4545899999999996</v>
      </c>
      <c r="G1112" s="53">
        <v>3.7628900000000001</v>
      </c>
      <c r="H1112" s="53">
        <v>6.5402500000000003</v>
      </c>
      <c r="I1112" s="54">
        <f t="shared" si="438"/>
        <v>3.3229908673809705</v>
      </c>
      <c r="J1112" s="54">
        <f t="shared" si="438"/>
        <v>2.9466005845633134</v>
      </c>
      <c r="K1112" s="54">
        <f t="shared" si="438"/>
        <v>2.7126035993655746</v>
      </c>
      <c r="L1112" s="54">
        <f t="shared" si="438"/>
        <v>2.5778185904030142</v>
      </c>
      <c r="M1112" s="54">
        <f t="shared" si="438"/>
        <v>2.5107546876109375</v>
      </c>
      <c r="N1112" s="54">
        <f t="shared" si="438"/>
        <v>2.488628376843133</v>
      </c>
      <c r="O1112" s="54">
        <f t="shared" si="438"/>
        <v>2.4951168518878366</v>
      </c>
      <c r="P1112" s="54">
        <f t="shared" si="438"/>
        <v>2.5186695050405588</v>
      </c>
      <c r="Q1112" s="54">
        <f t="shared" si="438"/>
        <v>2.5512419106483581</v>
      </c>
      <c r="R1112" s="54">
        <f t="shared" si="438"/>
        <v>2.5873491871524914</v>
      </c>
      <c r="S1112" s="54">
        <f t="shared" si="439"/>
        <v>2.6233604168987013</v>
      </c>
      <c r="T1112" s="54">
        <f t="shared" si="439"/>
        <v>2.6569746899148434</v>
      </c>
      <c r="U1112" s="54">
        <f t="shared" si="439"/>
        <v>2.6868337169525494</v>
      </c>
      <c r="V1112" s="54">
        <f t="shared" si="439"/>
        <v>2.7122368972643311</v>
      </c>
      <c r="W1112" s="54">
        <f t="shared" si="439"/>
        <v>2.7329330443582753</v>
      </c>
      <c r="X1112" s="54">
        <f t="shared" si="439"/>
        <v>2.7489692918928168</v>
      </c>
      <c r="Y1112" s="54">
        <f t="shared" si="439"/>
        <v>2.7605824979940694</v>
      </c>
      <c r="Z1112" s="54">
        <f t="shared" si="439"/>
        <v>2.7681221029185021</v>
      </c>
      <c r="AA1112" s="54">
        <f t="shared" si="439"/>
        <v>2.7719961493301701</v>
      </c>
      <c r="AB1112" s="54">
        <f t="shared" si="439"/>
        <v>2.772634257901645</v>
      </c>
      <c r="AC1112" s="54">
        <f t="shared" si="440"/>
        <v>2.7704629246180827</v>
      </c>
      <c r="AD1112" s="54">
        <f t="shared" si="440"/>
        <v>2.7658896928366197</v>
      </c>
      <c r="AE1112" s="54">
        <f t="shared" si="440"/>
        <v>2.7592936463187225</v>
      </c>
      <c r="AF1112" s="54">
        <f t="shared" si="440"/>
        <v>2.7510203402608622</v>
      </c>
      <c r="AG1112" s="54">
        <f t="shared" si="440"/>
        <v>2.7413797899095753</v>
      </c>
      <c r="AH1112" s="54">
        <f t="shared" si="440"/>
        <v>2.7306465117822216</v>
      </c>
      <c r="AI1112" s="54">
        <f t="shared" si="440"/>
        <v>2.7190608920482671</v>
      </c>
      <c r="AJ1112" s="54">
        <f t="shared" si="440"/>
        <v>2.7068313639438761</v>
      </c>
      <c r="AK1112" s="54">
        <f t="shared" si="440"/>
        <v>2.6941370291438744</v>
      </c>
      <c r="AL1112" s="54">
        <f t="shared" si="440"/>
        <v>2.681130470384737</v>
      </c>
      <c r="AN1112" s="55">
        <f t="shared" si="429"/>
        <v>0.12178000000000022</v>
      </c>
      <c r="AO1112" s="55">
        <f t="shared" si="430"/>
        <v>-0.13053000000000003</v>
      </c>
      <c r="AP1112" s="55">
        <f t="shared" si="431"/>
        <v>-0.64182000000000006</v>
      </c>
      <c r="AQ1112" s="55">
        <f t="shared" si="432"/>
        <v>0.4126599999999998</v>
      </c>
      <c r="AR1112" s="55">
        <f t="shared" si="433"/>
        <v>8.8680000000000092E-2</v>
      </c>
      <c r="AS1112" s="55">
        <f t="shared" si="434"/>
        <v>-0.35585999999999984</v>
      </c>
    </row>
    <row r="1113" spans="1:45" ht="13.5" customHeight="1">
      <c r="A1113" s="51">
        <v>1103</v>
      </c>
      <c r="B1113" s="52">
        <v>45408</v>
      </c>
      <c r="C1113" s="53">
        <v>1.9498</v>
      </c>
      <c r="D1113" s="53">
        <v>1.9380900000000001</v>
      </c>
      <c r="E1113" s="53">
        <v>-13.67802</v>
      </c>
      <c r="F1113" s="53">
        <v>13.05071</v>
      </c>
      <c r="G1113" s="53">
        <v>4.4388699999999996</v>
      </c>
      <c r="H1113" s="53">
        <v>5.8536999999999999</v>
      </c>
      <c r="I1113" s="54">
        <f t="shared" si="438"/>
        <v>3.3529112554820784</v>
      </c>
      <c r="J1113" s="54">
        <f t="shared" si="438"/>
        <v>2.996204607458548</v>
      </c>
      <c r="K1113" s="54">
        <f t="shared" si="438"/>
        <v>2.7685165796219624</v>
      </c>
      <c r="L1113" s="54">
        <f t="shared" si="438"/>
        <v>2.6327915232266772</v>
      </c>
      <c r="M1113" s="54">
        <f t="shared" si="438"/>
        <v>2.5613378626224557</v>
      </c>
      <c r="N1113" s="54">
        <f t="shared" si="438"/>
        <v>2.5336267769971204</v>
      </c>
      <c r="O1113" s="54">
        <f t="shared" si="438"/>
        <v>2.5345858856454155</v>
      </c>
      <c r="P1113" s="54">
        <f t="shared" si="438"/>
        <v>2.5532798221036797</v>
      </c>
      <c r="Q1113" s="54">
        <f t="shared" si="438"/>
        <v>2.5818927283402084</v>
      </c>
      <c r="R1113" s="54">
        <f t="shared" si="438"/>
        <v>2.6149459607529164</v>
      </c>
      <c r="S1113" s="54">
        <f t="shared" si="439"/>
        <v>2.6486986954977128</v>
      </c>
      <c r="T1113" s="54">
        <f t="shared" si="439"/>
        <v>2.6806904606087838</v>
      </c>
      <c r="U1113" s="54">
        <f t="shared" si="439"/>
        <v>2.7093935474870769</v>
      </c>
      <c r="V1113" s="54">
        <f t="shared" si="439"/>
        <v>2.7339502723451856</v>
      </c>
      <c r="W1113" s="54">
        <f t="shared" si="439"/>
        <v>2.7539755710691671</v>
      </c>
      <c r="X1113" s="54">
        <f t="shared" si="439"/>
        <v>2.7694097367735071</v>
      </c>
      <c r="Y1113" s="54">
        <f t="shared" si="439"/>
        <v>2.7804094996616731</v>
      </c>
      <c r="Z1113" s="54">
        <f t="shared" si="439"/>
        <v>2.7872683025280329</v>
      </c>
      <c r="AA1113" s="54">
        <f t="shared" si="439"/>
        <v>2.7903586994549543</v>
      </c>
      <c r="AB1113" s="54">
        <f t="shared" si="439"/>
        <v>2.790091424009562</v>
      </c>
      <c r="AC1113" s="54">
        <f t="shared" si="440"/>
        <v>2.7868869343910889</v>
      </c>
      <c r="AD1113" s="54">
        <f t="shared" si="440"/>
        <v>2.7811562236763359</v>
      </c>
      <c r="AE1113" s="54">
        <f t="shared" si="440"/>
        <v>2.7732884443377204</v>
      </c>
      <c r="AF1113" s="54">
        <f t="shared" si="440"/>
        <v>2.763643485405614</v>
      </c>
      <c r="AG1113" s="54">
        <f t="shared" si="440"/>
        <v>2.7525480956340092</v>
      </c>
      <c r="AH1113" s="54">
        <f t="shared" si="440"/>
        <v>2.7402944963595628</v>
      </c>
      <c r="AI1113" s="54">
        <f t="shared" si="440"/>
        <v>2.7271406966103466</v>
      </c>
      <c r="AJ1113" s="54">
        <f t="shared" si="440"/>
        <v>2.7133119285996323</v>
      </c>
      <c r="AK1113" s="54">
        <f t="shared" si="440"/>
        <v>2.6990027782611126</v>
      </c>
      <c r="AL1113" s="54">
        <f t="shared" si="440"/>
        <v>2.6843797040678385</v>
      </c>
      <c r="AN1113" s="55">
        <f t="shared" si="429"/>
        <v>-5.5170000000000163E-2</v>
      </c>
      <c r="AO1113" s="55">
        <f t="shared" si="430"/>
        <v>4.2460000000000164E-2</v>
      </c>
      <c r="AP1113" s="55">
        <f t="shared" si="431"/>
        <v>-6.5714300000000003</v>
      </c>
      <c r="AQ1113" s="55">
        <f t="shared" si="432"/>
        <v>6.5961200000000009</v>
      </c>
      <c r="AR1113" s="55">
        <f t="shared" si="433"/>
        <v>0.67597999999999958</v>
      </c>
      <c r="AS1113" s="55">
        <f t="shared" si="434"/>
        <v>-0.68655000000000044</v>
      </c>
    </row>
    <row r="1114" spans="1:45" ht="13.5" customHeight="1">
      <c r="A1114" s="51">
        <v>1104</v>
      </c>
      <c r="B1114" s="52">
        <v>45411</v>
      </c>
      <c r="C1114" s="53">
        <v>2.03668</v>
      </c>
      <c r="D1114" s="53">
        <v>1.86554</v>
      </c>
      <c r="E1114" s="53">
        <v>-27.7883</v>
      </c>
      <c r="F1114" s="53">
        <v>26.532979999999998</v>
      </c>
      <c r="G1114" s="53">
        <v>4.4985999999999997</v>
      </c>
      <c r="H1114" s="53">
        <v>5.1139900000000003</v>
      </c>
      <c r="I1114" s="54">
        <f t="shared" si="438"/>
        <v>3.3221167760574408</v>
      </c>
      <c r="J1114" s="54">
        <f t="shared" si="438"/>
        <v>2.9391564682916025</v>
      </c>
      <c r="K1114" s="54">
        <f t="shared" si="438"/>
        <v>2.697389978189233</v>
      </c>
      <c r="L1114" s="54">
        <f t="shared" si="438"/>
        <v>2.5551486676350454</v>
      </c>
      <c r="M1114" s="54">
        <f t="shared" si="438"/>
        <v>2.4816253775828807</v>
      </c>
      <c r="N1114" s="54">
        <f t="shared" si="438"/>
        <v>2.4542405640903908</v>
      </c>
      <c r="O1114" s="54">
        <f t="shared" si="438"/>
        <v>2.4566184040093253</v>
      </c>
      <c r="P1114" s="54">
        <f t="shared" si="438"/>
        <v>2.4770359816944794</v>
      </c>
      <c r="Q1114" s="54">
        <f t="shared" si="438"/>
        <v>2.507238701446779</v>
      </c>
      <c r="R1114" s="54">
        <f t="shared" si="438"/>
        <v>2.5415386249511078</v>
      </c>
      <c r="S1114" s="54">
        <f t="shared" si="439"/>
        <v>2.576130888226019</v>
      </c>
      <c r="T1114" s="54">
        <f t="shared" si="439"/>
        <v>2.6085777973526376</v>
      </c>
      <c r="U1114" s="54">
        <f t="shared" si="439"/>
        <v>2.6374214953123216</v>
      </c>
      <c r="V1114" s="54">
        <f t="shared" si="439"/>
        <v>2.6618949106405214</v>
      </c>
      <c r="W1114" s="54">
        <f t="shared" si="439"/>
        <v>2.681707575629388</v>
      </c>
      <c r="X1114" s="54">
        <f t="shared" si="439"/>
        <v>2.6968882573395643</v>
      </c>
      <c r="Y1114" s="54">
        <f t="shared" si="439"/>
        <v>2.7076705089945579</v>
      </c>
      <c r="Z1114" s="54">
        <f t="shared" si="439"/>
        <v>2.7144104820432062</v>
      </c>
      <c r="AA1114" s="54">
        <f t="shared" si="439"/>
        <v>2.717528844184105</v>
      </c>
      <c r="AB1114" s="54">
        <f t="shared" si="439"/>
        <v>2.7174705859468289</v>
      </c>
      <c r="AC1114" s="54">
        <f t="shared" si="440"/>
        <v>2.7146779934461875</v>
      </c>
      <c r="AD1114" s="54">
        <f t="shared" si="440"/>
        <v>2.7095732158976613</v>
      </c>
      <c r="AE1114" s="54">
        <f t="shared" si="440"/>
        <v>2.7025477402501727</v>
      </c>
      <c r="AF1114" s="54">
        <f t="shared" si="440"/>
        <v>2.6939567619030855</v>
      </c>
      <c r="AG1114" s="54">
        <f t="shared" si="440"/>
        <v>2.6841169567899361</v>
      </c>
      <c r="AH1114" s="54">
        <f t="shared" si="440"/>
        <v>2.6733065526538042</v>
      </c>
      <c r="AI1114" s="54">
        <f t="shared" si="440"/>
        <v>2.6617668945314112</v>
      </c>
      <c r="AJ1114" s="54">
        <f t="shared" si="440"/>
        <v>2.6497049233891041</v>
      </c>
      <c r="AK1114" s="54">
        <f t="shared" si="440"/>
        <v>2.6372961546439666</v>
      </c>
      <c r="AL1114" s="54">
        <f t="shared" si="440"/>
        <v>2.6246878682190293</v>
      </c>
      <c r="AN1114" s="55">
        <f t="shared" si="429"/>
        <v>8.6880000000000068E-2</v>
      </c>
      <c r="AO1114" s="55">
        <f t="shared" si="430"/>
        <v>-7.2550000000000114E-2</v>
      </c>
      <c r="AP1114" s="55">
        <f t="shared" si="431"/>
        <v>-14.110279999999999</v>
      </c>
      <c r="AQ1114" s="55">
        <f t="shared" si="432"/>
        <v>13.482269999999998</v>
      </c>
      <c r="AR1114" s="55">
        <f t="shared" si="433"/>
        <v>5.9730000000000061E-2</v>
      </c>
      <c r="AS1114" s="55">
        <f t="shared" si="434"/>
        <v>-0.73970999999999965</v>
      </c>
    </row>
    <row r="1115" spans="1:45" ht="13.5" customHeight="1">
      <c r="A1115" s="51">
        <v>1105</v>
      </c>
      <c r="B1115" s="52">
        <v>45412</v>
      </c>
      <c r="C1115" s="53">
        <v>1.8633999999999999</v>
      </c>
      <c r="D1115" s="53">
        <v>2.0246499999999998</v>
      </c>
      <c r="E1115" s="53">
        <v>-21.909960000000002</v>
      </c>
      <c r="F1115" s="53">
        <v>21.16825</v>
      </c>
      <c r="G1115" s="53">
        <v>4.6651199999999999</v>
      </c>
      <c r="H1115" s="53">
        <v>5.5557600000000003</v>
      </c>
      <c r="I1115" s="54">
        <f t="shared" si="438"/>
        <v>3.3387535911748234</v>
      </c>
      <c r="J1115" s="54">
        <f t="shared" si="438"/>
        <v>2.9707141485563331</v>
      </c>
      <c r="K1115" s="54">
        <f t="shared" si="438"/>
        <v>2.7342812407339876</v>
      </c>
      <c r="L1115" s="54">
        <f t="shared" si="438"/>
        <v>2.5919728027264002</v>
      </c>
      <c r="M1115" s="54">
        <f t="shared" si="438"/>
        <v>2.5156845849254017</v>
      </c>
      <c r="N1115" s="54">
        <f t="shared" si="438"/>
        <v>2.4845127825461955</v>
      </c>
      <c r="O1115" s="54">
        <f t="shared" si="438"/>
        <v>2.483058990679587</v>
      </c>
      <c r="P1115" s="54">
        <f t="shared" si="438"/>
        <v>2.5001139759680169</v>
      </c>
      <c r="Q1115" s="54">
        <f t="shared" si="438"/>
        <v>2.527638475313676</v>
      </c>
      <c r="R1115" s="54">
        <f t="shared" si="438"/>
        <v>2.5599764689098019</v>
      </c>
      <c r="S1115" s="54">
        <f t="shared" si="439"/>
        <v>2.593250042825737</v>
      </c>
      <c r="T1115" s="54">
        <f t="shared" si="439"/>
        <v>2.6248957845484444</v>
      </c>
      <c r="U1115" s="54">
        <f t="shared" si="439"/>
        <v>2.6533112250093516</v>
      </c>
      <c r="V1115" s="54">
        <f t="shared" si="439"/>
        <v>2.6775866165515576</v>
      </c>
      <c r="W1115" s="54">
        <f t="shared" si="439"/>
        <v>2.6973026876702746</v>
      </c>
      <c r="X1115" s="54">
        <f t="shared" si="439"/>
        <v>2.7123792366052233</v>
      </c>
      <c r="Y1115" s="54">
        <f t="shared" si="439"/>
        <v>2.722962751326115</v>
      </c>
      <c r="Z1115" s="54">
        <f t="shared" si="439"/>
        <v>2.7293438595459283</v>
      </c>
      <c r="AA1115" s="54">
        <f t="shared" si="439"/>
        <v>2.7318974673037033</v>
      </c>
      <c r="AB1115" s="54">
        <f t="shared" si="439"/>
        <v>2.7310400560832004</v>
      </c>
      <c r="AC1115" s="54">
        <f t="shared" si="440"/>
        <v>2.7271998697971247</v>
      </c>
      <c r="AD1115" s="54">
        <f t="shared" si="440"/>
        <v>2.7207967083543227</v>
      </c>
      <c r="AE1115" s="54">
        <f t="shared" si="440"/>
        <v>2.7122288126389389</v>
      </c>
      <c r="AF1115" s="54">
        <f t="shared" si="440"/>
        <v>2.7018649230293903</v>
      </c>
      <c r="AG1115" s="54">
        <f t="shared" si="440"/>
        <v>2.6900400568121445</v>
      </c>
      <c r="AH1115" s="54">
        <f t="shared" si="440"/>
        <v>2.6770539080204414</v>
      </c>
      <c r="AI1115" s="54">
        <f t="shared" si="440"/>
        <v>2.6631710492458249</v>
      </c>
      <c r="AJ1115" s="54">
        <f t="shared" si="440"/>
        <v>2.6486223268690696</v>
      </c>
      <c r="AK1115" s="54">
        <f t="shared" si="440"/>
        <v>2.6336070031294243</v>
      </c>
      <c r="AL1115" s="54">
        <f t="shared" si="440"/>
        <v>2.6182953216469436</v>
      </c>
      <c r="AN1115" s="55">
        <f t="shared" si="429"/>
        <v>-0.1732800000000001</v>
      </c>
      <c r="AO1115" s="55">
        <f t="shared" si="430"/>
        <v>0.15910999999999986</v>
      </c>
      <c r="AP1115" s="55">
        <f t="shared" si="431"/>
        <v>5.8783399999999979</v>
      </c>
      <c r="AQ1115" s="55">
        <f t="shared" si="432"/>
        <v>-5.364729999999998</v>
      </c>
      <c r="AR1115" s="55">
        <f t="shared" si="433"/>
        <v>0.16652000000000022</v>
      </c>
      <c r="AS1115" s="55">
        <f t="shared" si="434"/>
        <v>0.44177</v>
      </c>
    </row>
    <row r="1116" spans="1:45" ht="13.5" customHeight="1">
      <c r="A1116" s="51">
        <v>1106</v>
      </c>
      <c r="B1116" s="52">
        <v>45414</v>
      </c>
      <c r="C1116" s="53">
        <v>1.8542000000000001</v>
      </c>
      <c r="D1116" s="53">
        <v>2.0374099999999999</v>
      </c>
      <c r="E1116" s="53">
        <v>-22.995760000000001</v>
      </c>
      <c r="F1116" s="53">
        <v>22.259609999999999</v>
      </c>
      <c r="G1116" s="53">
        <v>4.7068899999999996</v>
      </c>
      <c r="H1116" s="53">
        <v>5.54901</v>
      </c>
      <c r="I1116" s="54">
        <f t="shared" si="438"/>
        <v>3.3471549647712187</v>
      </c>
      <c r="J1116" s="54">
        <f t="shared" si="438"/>
        <v>2.9810763075359143</v>
      </c>
      <c r="K1116" s="54">
        <f t="shared" si="438"/>
        <v>2.7447547873697871</v>
      </c>
      <c r="L1116" s="54">
        <f t="shared" si="438"/>
        <v>2.6014317399647817</v>
      </c>
      <c r="M1116" s="54">
        <f t="shared" si="438"/>
        <v>2.5235017938228275</v>
      </c>
      <c r="N1116" s="54">
        <f t="shared" si="438"/>
        <v>2.4903976105632539</v>
      </c>
      <c r="O1116" s="54">
        <f t="shared" si="438"/>
        <v>2.4869409390577175</v>
      </c>
      <c r="P1116" s="54">
        <f t="shared" si="438"/>
        <v>2.5020604080383961</v>
      </c>
      <c r="Q1116" s="54">
        <f t="shared" si="438"/>
        <v>2.5277972682087535</v>
      </c>
      <c r="R1116" s="54">
        <f t="shared" si="438"/>
        <v>2.5585368142038547</v>
      </c>
      <c r="S1116" s="54">
        <f t="shared" si="439"/>
        <v>2.5904163338547779</v>
      </c>
      <c r="T1116" s="54">
        <f t="shared" si="439"/>
        <v>2.6208708384042798</v>
      </c>
      <c r="U1116" s="54">
        <f t="shared" si="439"/>
        <v>2.648286074891967</v>
      </c>
      <c r="V1116" s="54">
        <f t="shared" si="439"/>
        <v>2.6717348518874484</v>
      </c>
      <c r="W1116" s="54">
        <f t="shared" si="439"/>
        <v>2.6907778740565593</v>
      </c>
      <c r="X1116" s="54">
        <f t="shared" si="439"/>
        <v>2.7053143604208891</v>
      </c>
      <c r="Y1116" s="54">
        <f t="shared" si="439"/>
        <v>2.715470939381718</v>
      </c>
      <c r="Z1116" s="54">
        <f t="shared" si="439"/>
        <v>2.7215198488766124</v>
      </c>
      <c r="AA1116" s="54">
        <f t="shared" si="439"/>
        <v>2.7238194643146199</v>
      </c>
      <c r="AB1116" s="54">
        <f t="shared" si="439"/>
        <v>2.7227717430635603</v>
      </c>
      <c r="AC1116" s="54">
        <f t="shared" si="440"/>
        <v>2.7187924019520899</v>
      </c>
      <c r="AD1116" s="54">
        <f t="shared" si="440"/>
        <v>2.7122906047445459</v>
      </c>
      <c r="AE1116" s="54">
        <f t="shared" si="440"/>
        <v>2.7036556863775347</v>
      </c>
      <c r="AF1116" s="54">
        <f t="shared" si="440"/>
        <v>2.693249024723368</v>
      </c>
      <c r="AG1116" s="54">
        <f t="shared" si="440"/>
        <v>2.6813996242505693</v>
      </c>
      <c r="AH1116" s="54">
        <f t="shared" si="440"/>
        <v>2.6684023272532822</v>
      </c>
      <c r="AI1116" s="54">
        <f t="shared" si="440"/>
        <v>2.6545178394946802</v>
      </c>
      <c r="AJ1116" s="54">
        <f t="shared" si="440"/>
        <v>2.6399739656515258</v>
      </c>
      <c r="AK1116" s="54">
        <f t="shared" si="440"/>
        <v>2.6249676096450156</v>
      </c>
      <c r="AL1116" s="54">
        <f t="shared" si="440"/>
        <v>2.6096672166443451</v>
      </c>
      <c r="AN1116" s="55">
        <f t="shared" si="429"/>
        <v>-9.1999999999998749E-3</v>
      </c>
      <c r="AO1116" s="55">
        <f t="shared" si="430"/>
        <v>1.2760000000000105E-2</v>
      </c>
      <c r="AP1116" s="55">
        <f t="shared" si="431"/>
        <v>-1.085799999999999</v>
      </c>
      <c r="AQ1116" s="55">
        <f t="shared" si="432"/>
        <v>1.0913599999999981</v>
      </c>
      <c r="AR1116" s="55">
        <f t="shared" si="433"/>
        <v>4.1769999999999641E-2</v>
      </c>
      <c r="AS1116" s="55">
        <f t="shared" si="434"/>
        <v>-6.7500000000002558E-3</v>
      </c>
    </row>
    <row r="1117" spans="1:45" ht="13.5" customHeight="1">
      <c r="A1117" s="51">
        <v>1107</v>
      </c>
      <c r="B1117" s="52">
        <v>45415</v>
      </c>
      <c r="C1117" s="53">
        <v>1.9137</v>
      </c>
      <c r="D1117" s="53">
        <v>1.97448</v>
      </c>
      <c r="E1117" s="53">
        <v>-28.164680000000001</v>
      </c>
      <c r="F1117" s="53">
        <v>27.223479999999999</v>
      </c>
      <c r="G1117" s="53">
        <v>4.6538000000000004</v>
      </c>
      <c r="H1117" s="53">
        <v>5.29223</v>
      </c>
      <c r="I1117" s="54">
        <f t="shared" si="438"/>
        <v>3.3348021477761987</v>
      </c>
      <c r="J1117" s="54">
        <f t="shared" si="438"/>
        <v>2.965111330597952</v>
      </c>
      <c r="K1117" s="54">
        <f t="shared" si="438"/>
        <v>2.7281571026280202</v>
      </c>
      <c r="L1117" s="54">
        <f t="shared" si="438"/>
        <v>2.585666925866585</v>
      </c>
      <c r="M1117" s="54">
        <f t="shared" si="438"/>
        <v>2.5090920073149521</v>
      </c>
      <c r="N1117" s="54">
        <f t="shared" si="438"/>
        <v>2.4773127116032336</v>
      </c>
      <c r="O1117" s="54">
        <f t="shared" si="438"/>
        <v>2.4748605786241678</v>
      </c>
      <c r="P1117" s="54">
        <f t="shared" si="438"/>
        <v>2.4905443077554272</v>
      </c>
      <c r="Q1117" s="54">
        <f t="shared" si="438"/>
        <v>2.5163910703454109</v>
      </c>
      <c r="R1117" s="54">
        <f t="shared" si="438"/>
        <v>2.5468334856673236</v>
      </c>
      <c r="S1117" s="54">
        <f t="shared" si="439"/>
        <v>2.5780875814353852</v>
      </c>
      <c r="T1117" s="54">
        <f t="shared" si="439"/>
        <v>2.6076788846423957</v>
      </c>
      <c r="U1117" s="54">
        <f t="shared" si="439"/>
        <v>2.6340831089380705</v>
      </c>
      <c r="V1117" s="54">
        <f t="shared" si="439"/>
        <v>2.6564552430591784</v>
      </c>
      <c r="W1117" s="54">
        <f t="shared" si="439"/>
        <v>2.6744266154802823</v>
      </c>
      <c r="X1117" s="54">
        <f t="shared" si="439"/>
        <v>2.6879540424324597</v>
      </c>
      <c r="Y1117" s="54">
        <f t="shared" si="439"/>
        <v>2.697208720601</v>
      </c>
      <c r="Z1117" s="54">
        <f t="shared" si="439"/>
        <v>2.7024953088791257</v>
      </c>
      <c r="AA1117" s="54">
        <f t="shared" si="439"/>
        <v>2.7041938192059995</v>
      </c>
      <c r="AB1117" s="54">
        <f t="shared" si="439"/>
        <v>2.7027186342544551</v>
      </c>
      <c r="AC1117" s="54">
        <f t="shared" si="440"/>
        <v>2.6984902919249683</v>
      </c>
      <c r="AD1117" s="54">
        <f t="shared" si="440"/>
        <v>2.6919167040912968</v>
      </c>
      <c r="AE1117" s="54">
        <f t="shared" si="440"/>
        <v>2.6833812736124836</v>
      </c>
      <c r="AF1117" s="54">
        <f t="shared" si="440"/>
        <v>2.6732359895433553</v>
      </c>
      <c r="AG1117" s="54">
        <f t="shared" si="440"/>
        <v>2.6617980553131217</v>
      </c>
      <c r="AH1117" s="54">
        <f t="shared" si="440"/>
        <v>2.6493489695119132</v>
      </c>
      <c r="AI1117" s="54">
        <f t="shared" si="440"/>
        <v>2.6361352582587299</v>
      </c>
      <c r="AJ1117" s="54">
        <f t="shared" si="440"/>
        <v>2.6223702710765302</v>
      </c>
      <c r="AK1117" s="54">
        <f t="shared" si="440"/>
        <v>2.6082366137669615</v>
      </c>
      <c r="AL1117" s="54">
        <f t="shared" si="440"/>
        <v>2.5938889136793435</v>
      </c>
      <c r="AN1117" s="55">
        <f t="shared" si="429"/>
        <v>5.9499999999999886E-2</v>
      </c>
      <c r="AO1117" s="55">
        <f t="shared" si="430"/>
        <v>-6.292999999999993E-2</v>
      </c>
      <c r="AP1117" s="55">
        <f t="shared" si="431"/>
        <v>-5.16892</v>
      </c>
      <c r="AQ1117" s="55">
        <f t="shared" si="432"/>
        <v>4.96387</v>
      </c>
      <c r="AR1117" s="55">
        <f t="shared" si="433"/>
        <v>-5.3089999999999193E-2</v>
      </c>
      <c r="AS1117" s="55">
        <f t="shared" si="434"/>
        <v>-0.25678000000000001</v>
      </c>
    </row>
    <row r="1118" spans="1:45" ht="13.5" customHeight="1">
      <c r="A1118" s="51">
        <v>1108</v>
      </c>
      <c r="B1118" s="52">
        <v>45418</v>
      </c>
      <c r="C1118" s="53">
        <v>1.9891099999999999</v>
      </c>
      <c r="D1118" s="53">
        <v>1.9150700000000001</v>
      </c>
      <c r="E1118" s="53">
        <v>-27.12631</v>
      </c>
      <c r="F1118" s="53">
        <v>25.689900000000002</v>
      </c>
      <c r="G1118" s="53">
        <v>4.3848900000000004</v>
      </c>
      <c r="H1118" s="53">
        <v>4.9877500000000001</v>
      </c>
      <c r="I1118" s="54">
        <f t="shared" si="438"/>
        <v>3.296372150026647</v>
      </c>
      <c r="J1118" s="54">
        <f t="shared" si="438"/>
        <v>2.8959956575122465</v>
      </c>
      <c r="K1118" s="54">
        <f t="shared" si="438"/>
        <v>2.6433802864175888</v>
      </c>
      <c r="L1118" s="54">
        <f t="shared" si="438"/>
        <v>2.4943566051962964</v>
      </c>
      <c r="M1118" s="54">
        <f t="shared" si="438"/>
        <v>2.4164715884489523</v>
      </c>
      <c r="N1118" s="54">
        <f t="shared" si="438"/>
        <v>2.3860913244531847</v>
      </c>
      <c r="O1118" s="54">
        <f t="shared" si="438"/>
        <v>2.386188687158632</v>
      </c>
      <c r="P1118" s="54">
        <f t="shared" si="438"/>
        <v>2.404658951089619</v>
      </c>
      <c r="Q1118" s="54">
        <f t="shared" si="438"/>
        <v>2.433041532136496</v>
      </c>
      <c r="R1118" s="54">
        <f t="shared" si="438"/>
        <v>2.4655534791532929</v>
      </c>
      <c r="S1118" s="54">
        <f t="shared" si="439"/>
        <v>2.4983617104214488</v>
      </c>
      <c r="T1118" s="54">
        <f t="shared" si="439"/>
        <v>2.5290376110607502</v>
      </c>
      <c r="U1118" s="54">
        <f t="shared" si="439"/>
        <v>2.556150521736237</v>
      </c>
      <c r="V1118" s="54">
        <f t="shared" si="439"/>
        <v>2.5789666698903524</v>
      </c>
      <c r="W1118" s="54">
        <f t="shared" si="439"/>
        <v>2.5972278598587044</v>
      </c>
      <c r="X1118" s="54">
        <f t="shared" si="439"/>
        <v>2.6109902464992514</v>
      </c>
      <c r="Y1118" s="54">
        <f t="shared" si="439"/>
        <v>2.6205081584172341</v>
      </c>
      <c r="Z1118" s="54">
        <f t="shared" si="439"/>
        <v>2.6261515161856566</v>
      </c>
      <c r="AA1118" s="54">
        <f t="shared" si="439"/>
        <v>2.6283481459424349</v>
      </c>
      <c r="AB1118" s="54">
        <f t="shared" si="439"/>
        <v>2.627544404813599</v>
      </c>
      <c r="AC1118" s="54">
        <f t="shared" si="440"/>
        <v>2.6241791562050998</v>
      </c>
      <c r="AD1118" s="54">
        <f t="shared" si="440"/>
        <v>2.6186673725160321</v>
      </c>
      <c r="AE1118" s="54">
        <f t="shared" si="440"/>
        <v>2.6113905876077617</v>
      </c>
      <c r="AF1118" s="54">
        <f t="shared" si="440"/>
        <v>2.6026921392279831</v>
      </c>
      <c r="AG1118" s="54">
        <f t="shared" si="440"/>
        <v>2.5928756851053913</v>
      </c>
      <c r="AH1118" s="54">
        <f t="shared" si="440"/>
        <v>2.5822058862940906</v>
      </c>
      <c r="AI1118" s="54">
        <f t="shared" si="440"/>
        <v>2.5709104590104932</v>
      </c>
      <c r="AJ1118" s="54">
        <f t="shared" si="440"/>
        <v>2.5591830259373856</v>
      </c>
      <c r="AK1118" s="54">
        <f t="shared" si="440"/>
        <v>2.5471863684611189</v>
      </c>
      <c r="AL1118" s="54">
        <f t="shared" si="440"/>
        <v>2.535055806923256</v>
      </c>
      <c r="AN1118" s="55">
        <f t="shared" si="429"/>
        <v>7.5409999999999977E-2</v>
      </c>
      <c r="AO1118" s="55">
        <f t="shared" si="430"/>
        <v>-5.9409999999999963E-2</v>
      </c>
      <c r="AP1118" s="55">
        <f t="shared" si="431"/>
        <v>1.0383700000000005</v>
      </c>
      <c r="AQ1118" s="55">
        <f t="shared" si="432"/>
        <v>-1.5335799999999971</v>
      </c>
      <c r="AR1118" s="55">
        <f t="shared" si="433"/>
        <v>-0.26890999999999998</v>
      </c>
      <c r="AS1118" s="55">
        <f t="shared" si="434"/>
        <v>-0.30447999999999986</v>
      </c>
    </row>
    <row r="1119" spans="1:45" ht="13.5" customHeight="1">
      <c r="A1119" s="51">
        <v>1109</v>
      </c>
      <c r="B1119" s="52">
        <v>45419</v>
      </c>
      <c r="C1119" s="53">
        <v>1.8585499999999999</v>
      </c>
      <c r="D1119" s="53">
        <v>2.0303300000000002</v>
      </c>
      <c r="E1119" s="53">
        <v>-9.9969400000000004</v>
      </c>
      <c r="F1119" s="53">
        <v>9.0683299999999996</v>
      </c>
      <c r="G1119" s="53">
        <v>4.0457400000000003</v>
      </c>
      <c r="H1119" s="53">
        <v>5.9490100000000004</v>
      </c>
      <c r="I1119" s="54">
        <f t="shared" si="438"/>
        <v>3.2897347263506687</v>
      </c>
      <c r="J1119" s="54">
        <f t="shared" si="438"/>
        <v>2.8930240243417984</v>
      </c>
      <c r="K1119" s="54">
        <f t="shared" si="438"/>
        <v>2.6410250431992903</v>
      </c>
      <c r="L1119" s="54">
        <f t="shared" si="438"/>
        <v>2.4909328367326697</v>
      </c>
      <c r="M1119" s="54">
        <f t="shared" si="438"/>
        <v>2.4112170671364703</v>
      </c>
      <c r="N1119" s="54">
        <f t="shared" si="438"/>
        <v>2.3788382348681418</v>
      </c>
      <c r="O1119" s="54">
        <f t="shared" si="438"/>
        <v>2.3771251084432246</v>
      </c>
      <c r="P1119" s="54">
        <f t="shared" si="438"/>
        <v>2.3941601185176182</v>
      </c>
      <c r="Q1119" s="54">
        <f t="shared" si="438"/>
        <v>2.421554422480193</v>
      </c>
      <c r="R1119" s="54">
        <f t="shared" si="438"/>
        <v>2.4535214071568245</v>
      </c>
      <c r="S1119" s="54">
        <f t="shared" si="439"/>
        <v>2.486178341907844</v>
      </c>
      <c r="T1119" s="54">
        <f t="shared" si="439"/>
        <v>2.5170220935204717</v>
      </c>
      <c r="U1119" s="54">
        <f t="shared" si="439"/>
        <v>2.5445373334209616</v>
      </c>
      <c r="V1119" s="54">
        <f t="shared" si="439"/>
        <v>2.5679053346686853</v>
      </c>
      <c r="W1119" s="54">
        <f t="shared" si="439"/>
        <v>2.5867889138144728</v>
      </c>
      <c r="X1119" s="54">
        <f t="shared" si="439"/>
        <v>2.6011748200516509</v>
      </c>
      <c r="Y1119" s="54">
        <f t="shared" si="439"/>
        <v>2.6112592983879139</v>
      </c>
      <c r="Z1119" s="54">
        <f t="shared" si="439"/>
        <v>2.6173659551419219</v>
      </c>
      <c r="AA1119" s="54">
        <f t="shared" si="439"/>
        <v>2.6198876657224415</v>
      </c>
      <c r="AB1119" s="54">
        <f t="shared" si="439"/>
        <v>2.6192462667403245</v>
      </c>
      <c r="AC1119" s="54">
        <f t="shared" si="440"/>
        <v>2.615865306681624</v>
      </c>
      <c r="AD1119" s="54">
        <f t="shared" si="440"/>
        <v>2.6101522996848043</v>
      </c>
      <c r="AE1119" s="54">
        <f t="shared" si="440"/>
        <v>2.6024878189597467</v>
      </c>
      <c r="AF1119" s="54">
        <f t="shared" si="440"/>
        <v>2.5932194446036942</v>
      </c>
      <c r="AG1119" s="54">
        <f t="shared" si="440"/>
        <v>2.5826590948286663</v>
      </c>
      <c r="AH1119" s="54">
        <f t="shared" si="440"/>
        <v>2.5710826583340709</v>
      </c>
      <c r="AI1119" s="54">
        <f t="shared" si="440"/>
        <v>2.5587311383311606</v>
      </c>
      <c r="AJ1119" s="54">
        <f t="shared" si="440"/>
        <v>2.5458127383225557</v>
      </c>
      <c r="AK1119" s="54">
        <f t="shared" si="440"/>
        <v>2.5325054836572161</v>
      </c>
      <c r="AL1119" s="54">
        <f t="shared" si="440"/>
        <v>2.518960094544342</v>
      </c>
      <c r="AN1119" s="55">
        <f t="shared" si="429"/>
        <v>-0.13056000000000001</v>
      </c>
      <c r="AO1119" s="55">
        <f t="shared" si="430"/>
        <v>0.11526000000000014</v>
      </c>
      <c r="AP1119" s="55">
        <f t="shared" si="431"/>
        <v>17.129370000000002</v>
      </c>
      <c r="AQ1119" s="55">
        <f t="shared" si="432"/>
        <v>-16.621570000000002</v>
      </c>
      <c r="AR1119" s="55">
        <f t="shared" si="433"/>
        <v>-0.33915000000000006</v>
      </c>
      <c r="AS1119" s="55">
        <f t="shared" si="434"/>
        <v>0.96126000000000023</v>
      </c>
    </row>
    <row r="1120" spans="1:45" ht="13.5" customHeight="1">
      <c r="A1120" s="51">
        <v>1110</v>
      </c>
      <c r="B1120" s="52">
        <v>45420</v>
      </c>
      <c r="C1120" s="53">
        <v>1.70105</v>
      </c>
      <c r="D1120" s="53">
        <v>2.1935500000000001</v>
      </c>
      <c r="E1120" s="53">
        <v>-10.400359999999999</v>
      </c>
      <c r="F1120" s="53">
        <v>9.8198899999999991</v>
      </c>
      <c r="G1120" s="53">
        <v>4.2399699999999996</v>
      </c>
      <c r="H1120" s="53">
        <v>6.2909800000000002</v>
      </c>
      <c r="I1120" s="54">
        <f t="shared" si="438"/>
        <v>3.3079519371116577</v>
      </c>
      <c r="J1120" s="54">
        <f t="shared" si="438"/>
        <v>2.9138561725572263</v>
      </c>
      <c r="K1120" s="54">
        <f t="shared" si="438"/>
        <v>2.659265671202109</v>
      </c>
      <c r="L1120" s="54">
        <f t="shared" si="438"/>
        <v>2.5043256709292629</v>
      </c>
      <c r="M1120" s="54">
        <f t="shared" si="438"/>
        <v>2.4192793483190447</v>
      </c>
      <c r="N1120" s="54">
        <f t="shared" si="438"/>
        <v>2.3820739652924869</v>
      </c>
      <c r="O1120" s="54">
        <f t="shared" si="438"/>
        <v>2.3765124726274869</v>
      </c>
      <c r="P1120" s="54">
        <f t="shared" si="438"/>
        <v>2.3908293458452796</v>
      </c>
      <c r="Q1120" s="54">
        <f t="shared" si="438"/>
        <v>2.4165959336048788</v>
      </c>
      <c r="R1120" s="54">
        <f t="shared" si="438"/>
        <v>2.4478813719003933</v>
      </c>
      <c r="S1120" s="54">
        <f t="shared" si="439"/>
        <v>2.4806113890580797</v>
      </c>
      <c r="T1120" s="54">
        <f t="shared" si="439"/>
        <v>2.5120800642296999</v>
      </c>
      <c r="U1120" s="54">
        <f t="shared" si="439"/>
        <v>2.5405795664951021</v>
      </c>
      <c r="V1120" s="54">
        <f t="shared" si="439"/>
        <v>2.5651206908021509</v>
      </c>
      <c r="W1120" s="54">
        <f t="shared" si="439"/>
        <v>2.5852230906926992</v>
      </c>
      <c r="X1120" s="54">
        <f t="shared" si="439"/>
        <v>2.6007588552222032</v>
      </c>
      <c r="Y1120" s="54">
        <f t="shared" si="439"/>
        <v>2.6118367785381329</v>
      </c>
      <c r="Z1120" s="54">
        <f t="shared" si="439"/>
        <v>2.6187175527577762</v>
      </c>
      <c r="AA1120" s="54">
        <f t="shared" si="439"/>
        <v>2.6217523565845706</v>
      </c>
      <c r="AB1120" s="54">
        <f t="shared" si="439"/>
        <v>2.6213390535077137</v>
      </c>
      <c r="AC1120" s="54">
        <f t="shared" si="440"/>
        <v>2.6178915641592022</v>
      </c>
      <c r="AD1120" s="54">
        <f t="shared" si="440"/>
        <v>2.6118190234010941</v>
      </c>
      <c r="AE1120" s="54">
        <f t="shared" si="440"/>
        <v>2.6035121412661608</v>
      </c>
      <c r="AF1120" s="54">
        <f t="shared" si="440"/>
        <v>2.5933348106132166</v>
      </c>
      <c r="AG1120" s="54">
        <f t="shared" si="440"/>
        <v>2.5816194844322942</v>
      </c>
      <c r="AH1120" s="54">
        <f t="shared" si="440"/>
        <v>2.5686652142851303</v>
      </c>
      <c r="AI1120" s="54">
        <f t="shared" si="440"/>
        <v>2.5547375234762364</v>
      </c>
      <c r="AJ1120" s="54">
        <f t="shared" si="440"/>
        <v>2.5400695037750305</v>
      </c>
      <c r="AK1120" s="54">
        <f t="shared" si="440"/>
        <v>2.5248636880805977</v>
      </c>
      <c r="AL1120" s="54">
        <f t="shared" si="440"/>
        <v>2.5092943751853225</v>
      </c>
      <c r="AN1120" s="55">
        <f t="shared" si="429"/>
        <v>-0.15749999999999997</v>
      </c>
      <c r="AO1120" s="55">
        <f t="shared" si="430"/>
        <v>0.16321999999999992</v>
      </c>
      <c r="AP1120" s="55">
        <f t="shared" si="431"/>
        <v>-0.40341999999999878</v>
      </c>
      <c r="AQ1120" s="55">
        <f t="shared" si="432"/>
        <v>0.75155999999999956</v>
      </c>
      <c r="AR1120" s="55">
        <f t="shared" si="433"/>
        <v>0.19422999999999924</v>
      </c>
      <c r="AS1120" s="55">
        <f t="shared" si="434"/>
        <v>0.34196999999999989</v>
      </c>
    </row>
    <row r="1121" spans="1:45" ht="13.5" customHeight="1">
      <c r="A1121" s="51">
        <v>1111</v>
      </c>
      <c r="B1121" s="52">
        <v>45421</v>
      </c>
      <c r="C1121" s="53">
        <v>1.4058299999999999</v>
      </c>
      <c r="D1121" s="53">
        <v>2.4817800000000001</v>
      </c>
      <c r="E1121" s="53">
        <v>-5.0297299999999998</v>
      </c>
      <c r="F1121" s="53">
        <v>5.9498699999999998</v>
      </c>
      <c r="G1121" s="53">
        <v>3.6661000000000001</v>
      </c>
      <c r="H1121" s="53">
        <v>8.6794799999999999</v>
      </c>
      <c r="I1121" s="54">
        <f t="shared" ref="I1121:R1130" si="441">IFERROR($C1121 + $D1121 * (1 - EXP(-I$9 / $G1121)) / (I$9 / $G1121)+ $E1121 * ((1 - EXP(-I$9 / $G1121)) / (I$9 / $G1121) - EXP(-I$9 / $G1121))+ $F1121 * ((1 - EXP(-I$9 / $H1121)) / (I$9 / $H1121) - EXP(-I$9 / $H1121)),"n.a")</f>
        <v>3.3223331620050796</v>
      </c>
      <c r="J1121" s="54">
        <f t="shared" si="441"/>
        <v>2.9456592578103429</v>
      </c>
      <c r="K1121" s="54">
        <f t="shared" si="441"/>
        <v>2.704234707148137</v>
      </c>
      <c r="L1121" s="54">
        <f t="shared" si="441"/>
        <v>2.5585708108615366</v>
      </c>
      <c r="M1121" s="54">
        <f t="shared" si="441"/>
        <v>2.4795813524236854</v>
      </c>
      <c r="N1121" s="54">
        <f t="shared" si="441"/>
        <v>2.4459682837193739</v>
      </c>
      <c r="O1121" s="54">
        <f t="shared" si="441"/>
        <v>2.4422497936559</v>
      </c>
      <c r="P1121" s="54">
        <f t="shared" si="441"/>
        <v>2.4572746898103697</v>
      </c>
      <c r="Q1121" s="54">
        <f t="shared" si="441"/>
        <v>2.4831047153843775</v>
      </c>
      <c r="R1121" s="54">
        <f t="shared" si="441"/>
        <v>2.5141750432800896</v>
      </c>
      <c r="S1121" s="54">
        <f t="shared" ref="S1121:AB1130" si="442">IFERROR($C1121 + $D1121 * (1 - EXP(-S$9 / $G1121)) / (S$9 / $G1121)+ $E1121 * ((1 - EXP(-S$9 / $G1121)) / (S$9 / $G1121) - EXP(-S$9 / $G1121))+ $F1121 * ((1 - EXP(-S$9 / $H1121)) / (S$9 / $H1121) - EXP(-S$9 / $H1121)),"n.a")</f>
        <v>2.5466649155288481</v>
      </c>
      <c r="T1121" s="54">
        <f t="shared" si="442"/>
        <v>2.5780268861298552</v>
      </c>
      <c r="U1121" s="54">
        <f t="shared" si="442"/>
        <v>2.6066356375967032</v>
      </c>
      <c r="V1121" s="54">
        <f t="shared" si="442"/>
        <v>2.6315268329438446</v>
      </c>
      <c r="W1121" s="54">
        <f t="shared" si="442"/>
        <v>2.6522036625032523</v>
      </c>
      <c r="X1121" s="54">
        <f t="shared" si="442"/>
        <v>2.6684942012294339</v>
      </c>
      <c r="Y1121" s="54">
        <f t="shared" si="442"/>
        <v>2.6804468266704582</v>
      </c>
      <c r="Z1121" s="54">
        <f t="shared" si="442"/>
        <v>2.6882540793081104</v>
      </c>
      <c r="AA1121" s="54">
        <f t="shared" si="442"/>
        <v>2.6921977175864593</v>
      </c>
      <c r="AB1121" s="54">
        <f t="shared" si="442"/>
        <v>2.6926095134812797</v>
      </c>
      <c r="AC1121" s="54">
        <f t="shared" ref="AC1121:AL1130" si="443">IFERROR($C1121 + $D1121 * (1 - EXP(-AC$9 / $G1121)) / (AC$9 / $G1121)+ $E1121 * ((1 - EXP(-AC$9 / $G1121)) / (AC$9 / $G1121) - EXP(-AC$9 / $G1121))+ $F1121 * ((1 - EXP(-AC$9 / $H1121)) / (AC$9 / $H1121) - EXP(-AC$9 / $H1121)),"n.a")</f>
        <v>2.6898436904750631</v>
      </c>
      <c r="AD1121" s="54">
        <f t="shared" si="443"/>
        <v>2.6842579302288101</v>
      </c>
      <c r="AE1121" s="54">
        <f t="shared" si="443"/>
        <v>2.6762006474746576</v>
      </c>
      <c r="AF1121" s="54">
        <f t="shared" si="443"/>
        <v>2.6660028156854363</v>
      </c>
      <c r="AG1121" s="54">
        <f t="shared" si="443"/>
        <v>2.6539730651703328</v>
      </c>
      <c r="AH1121" s="54">
        <f t="shared" si="443"/>
        <v>2.6403951054773342</v>
      </c>
      <c r="AI1121" s="54">
        <f t="shared" si="443"/>
        <v>2.6255267719410424</v>
      </c>
      <c r="AJ1121" s="54">
        <f t="shared" si="443"/>
        <v>2.6096001820434429</v>
      </c>
      <c r="AK1121" s="54">
        <f t="shared" si="443"/>
        <v>2.5928226262117526</v>
      </c>
      <c r="AL1121" s="54">
        <f t="shared" si="443"/>
        <v>2.5753779213097845</v>
      </c>
      <c r="AN1121" s="55">
        <f t="shared" si="429"/>
        <v>-0.29522000000000004</v>
      </c>
      <c r="AO1121" s="55">
        <f t="shared" si="430"/>
        <v>0.28822999999999999</v>
      </c>
      <c r="AP1121" s="55">
        <f t="shared" si="431"/>
        <v>5.3706299999999993</v>
      </c>
      <c r="AQ1121" s="55">
        <f t="shared" si="432"/>
        <v>-3.8700199999999993</v>
      </c>
      <c r="AR1121" s="55">
        <f t="shared" si="433"/>
        <v>-0.57386999999999944</v>
      </c>
      <c r="AS1121" s="55">
        <f t="shared" si="434"/>
        <v>2.3884999999999996</v>
      </c>
    </row>
    <row r="1122" spans="1:45" ht="13.5" customHeight="1">
      <c r="A1122" s="51">
        <v>1112</v>
      </c>
      <c r="B1122" s="52">
        <v>45422</v>
      </c>
      <c r="C1122" s="53">
        <v>1.4004399999999999</v>
      </c>
      <c r="D1122" s="53">
        <v>2.4697399999999998</v>
      </c>
      <c r="E1122" s="53">
        <v>-5.5491200000000003</v>
      </c>
      <c r="F1122" s="53">
        <v>6.27949</v>
      </c>
      <c r="G1122" s="53">
        <v>3.8044600000000002</v>
      </c>
      <c r="H1122" s="53">
        <v>8.3888700000000007</v>
      </c>
      <c r="I1122" s="54">
        <f t="shared" si="441"/>
        <v>3.3048236155603172</v>
      </c>
      <c r="J1122" s="54">
        <f t="shared" si="441"/>
        <v>2.9253643772766531</v>
      </c>
      <c r="K1122" s="54">
        <f t="shared" si="441"/>
        <v>2.6801556088703999</v>
      </c>
      <c r="L1122" s="54">
        <f t="shared" si="441"/>
        <v>2.5306794392214309</v>
      </c>
      <c r="M1122" s="54">
        <f t="shared" si="441"/>
        <v>2.4483503745859405</v>
      </c>
      <c r="N1122" s="54">
        <f t="shared" si="441"/>
        <v>2.4120803445602075</v>
      </c>
      <c r="O1122" s="54">
        <f t="shared" si="441"/>
        <v>2.4064258807769709</v>
      </c>
      <c r="P1122" s="54">
        <f t="shared" si="441"/>
        <v>2.4201800613783626</v>
      </c>
      <c r="Q1122" s="54">
        <f t="shared" si="441"/>
        <v>2.4453040398895967</v>
      </c>
      <c r="R1122" s="54">
        <f t="shared" si="441"/>
        <v>2.4761176519238646</v>
      </c>
      <c r="S1122" s="54">
        <f t="shared" si="442"/>
        <v>2.5086875056290729</v>
      </c>
      <c r="T1122" s="54">
        <f t="shared" si="442"/>
        <v>2.5403654539933687</v>
      </c>
      <c r="U1122" s="54">
        <f t="shared" si="442"/>
        <v>2.5694414490771704</v>
      </c>
      <c r="V1122" s="54">
        <f t="shared" si="442"/>
        <v>2.5948832803857549</v>
      </c>
      <c r="W1122" s="54">
        <f t="shared" si="442"/>
        <v>2.6161422084730166</v>
      </c>
      <c r="X1122" s="54">
        <f t="shared" si="442"/>
        <v>2.6330084858268874</v>
      </c>
      <c r="Y1122" s="54">
        <f t="shared" si="442"/>
        <v>2.645504567115355</v>
      </c>
      <c r="Z1122" s="54">
        <f t="shared" si="442"/>
        <v>2.6538067237814689</v>
      </c>
      <c r="AA1122" s="54">
        <f t="shared" si="442"/>
        <v>2.6581880037497729</v>
      </c>
      <c r="AB1122" s="54">
        <f t="shared" si="442"/>
        <v>2.6589771766499091</v>
      </c>
      <c r="AC1122" s="54">
        <f t="shared" si="443"/>
        <v>2.6565296019012639</v>
      </c>
      <c r="AD1122" s="54">
        <f t="shared" si="443"/>
        <v>2.6512069458324028</v>
      </c>
      <c r="AE1122" s="54">
        <f t="shared" si="443"/>
        <v>2.6433634272143967</v>
      </c>
      <c r="AF1122" s="54">
        <f t="shared" si="443"/>
        <v>2.6333368436929088</v>
      </c>
      <c r="AG1122" s="54">
        <f t="shared" si="443"/>
        <v>2.6214430671311328</v>
      </c>
      <c r="AH1122" s="54">
        <f t="shared" si="443"/>
        <v>2.607973026375745</v>
      </c>
      <c r="AI1122" s="54">
        <f t="shared" si="443"/>
        <v>2.5931914463412093</v>
      </c>
      <c r="AJ1122" s="54">
        <f t="shared" si="443"/>
        <v>2.5773368016283156</v>
      </c>
      <c r="AK1122" s="54">
        <f t="shared" si="443"/>
        <v>2.5606220857191069</v>
      </c>
      <c r="AL1122" s="54">
        <f t="shared" si="443"/>
        <v>2.5432361042546243</v>
      </c>
      <c r="AN1122" s="55">
        <f t="shared" si="429"/>
        <v>-5.3900000000000059E-3</v>
      </c>
      <c r="AO1122" s="55">
        <f t="shared" si="430"/>
        <v>-1.2040000000000273E-2</v>
      </c>
      <c r="AP1122" s="55">
        <f t="shared" si="431"/>
        <v>-0.51939000000000046</v>
      </c>
      <c r="AQ1122" s="55">
        <f t="shared" si="432"/>
        <v>0.32962000000000025</v>
      </c>
      <c r="AR1122" s="55">
        <f t="shared" si="433"/>
        <v>0.13836000000000004</v>
      </c>
      <c r="AS1122" s="55">
        <f t="shared" si="434"/>
        <v>-0.29060999999999915</v>
      </c>
    </row>
    <row r="1123" spans="1:45" ht="13.5" customHeight="1">
      <c r="A1123" s="51">
        <v>1113</v>
      </c>
      <c r="B1123" s="52">
        <v>45425</v>
      </c>
      <c r="C1123" s="53">
        <v>1.41201</v>
      </c>
      <c r="D1123" s="53">
        <v>2.4502100000000002</v>
      </c>
      <c r="E1123" s="53">
        <v>-6.1626899999999996</v>
      </c>
      <c r="F1123" s="53">
        <v>6.9729599999999996</v>
      </c>
      <c r="G1123" s="53">
        <v>4.0091999999999999</v>
      </c>
      <c r="H1123" s="53">
        <v>8.1680200000000003</v>
      </c>
      <c r="I1123" s="54">
        <f t="shared" si="441"/>
        <v>3.3221331456613492</v>
      </c>
      <c r="J1123" s="54">
        <f t="shared" si="441"/>
        <v>2.9574665888542864</v>
      </c>
      <c r="K1123" s="54">
        <f t="shared" si="441"/>
        <v>2.7205785867091627</v>
      </c>
      <c r="L1123" s="54">
        <f t="shared" si="441"/>
        <v>2.5755740203434119</v>
      </c>
      <c r="M1123" s="54">
        <f t="shared" si="441"/>
        <v>2.4955451592363618</v>
      </c>
      <c r="N1123" s="54">
        <f t="shared" si="441"/>
        <v>2.4604443439148507</v>
      </c>
      <c r="O1123" s="54">
        <f t="shared" si="441"/>
        <v>2.4554458475555725</v>
      </c>
      <c r="P1123" s="54">
        <f t="shared" si="441"/>
        <v>2.4696861693828569</v>
      </c>
      <c r="Q1123" s="54">
        <f t="shared" si="441"/>
        <v>2.4952968672134777</v>
      </c>
      <c r="R1123" s="54">
        <f t="shared" si="441"/>
        <v>2.5266633412573585</v>
      </c>
      <c r="S1123" s="54">
        <f t="shared" si="442"/>
        <v>2.5598579717054424</v>
      </c>
      <c r="T1123" s="54">
        <f t="shared" si="442"/>
        <v>2.5922076496403808</v>
      </c>
      <c r="U1123" s="54">
        <f t="shared" si="442"/>
        <v>2.6219647717443322</v>
      </c>
      <c r="V1123" s="54">
        <f t="shared" si="442"/>
        <v>2.6480577753361279</v>
      </c>
      <c r="W1123" s="54">
        <f t="shared" si="442"/>
        <v>2.6699027233553414</v>
      </c>
      <c r="X1123" s="54">
        <f t="shared" si="442"/>
        <v>2.6872616603616954</v>
      </c>
      <c r="Y1123" s="54">
        <f t="shared" si="442"/>
        <v>2.7001367235442539</v>
      </c>
      <c r="Z1123" s="54">
        <f t="shared" si="442"/>
        <v>2.7086915194002059</v>
      </c>
      <c r="AA1123" s="54">
        <f t="shared" si="442"/>
        <v>2.7131932320926109</v>
      </c>
      <c r="AB1123" s="54">
        <f t="shared" si="442"/>
        <v>2.7139704416794008</v>
      </c>
      <c r="AC1123" s="54">
        <f t="shared" si="443"/>
        <v>2.7113827989621333</v>
      </c>
      <c r="AD1123" s="54">
        <f t="shared" si="443"/>
        <v>2.7057996059319427</v>
      </c>
      <c r="AE1123" s="54">
        <f t="shared" si="443"/>
        <v>2.6975850467039582</v>
      </c>
      <c r="AF1123" s="54">
        <f t="shared" si="443"/>
        <v>2.687088350007607</v>
      </c>
      <c r="AG1123" s="54">
        <f t="shared" si="443"/>
        <v>2.6746375768772501</v>
      </c>
      <c r="AH1123" s="54">
        <f t="shared" si="443"/>
        <v>2.6605360441946257</v>
      </c>
      <c r="AI1123" s="54">
        <f t="shared" si="443"/>
        <v>2.6450606379022528</v>
      </c>
      <c r="AJ1123" s="54">
        <f t="shared" si="443"/>
        <v>2.6284614558753834</v>
      </c>
      <c r="AK1123" s="54">
        <f t="shared" si="443"/>
        <v>2.6109623626527125</v>
      </c>
      <c r="AL1123" s="54">
        <f t="shared" si="443"/>
        <v>2.5927621465802879</v>
      </c>
      <c r="AN1123" s="55">
        <f t="shared" si="429"/>
        <v>1.157000000000008E-2</v>
      </c>
      <c r="AO1123" s="55">
        <f t="shared" si="430"/>
        <v>-1.9529999999999603E-2</v>
      </c>
      <c r="AP1123" s="55">
        <f t="shared" si="431"/>
        <v>-0.61356999999999928</v>
      </c>
      <c r="AQ1123" s="55">
        <f t="shared" si="432"/>
        <v>0.69346999999999959</v>
      </c>
      <c r="AR1123" s="55">
        <f t="shared" si="433"/>
        <v>0.2047399999999997</v>
      </c>
      <c r="AS1123" s="55">
        <f t="shared" si="434"/>
        <v>-0.22085000000000043</v>
      </c>
    </row>
    <row r="1124" spans="1:45" ht="13.5" customHeight="1">
      <c r="A1124" s="51">
        <v>1114</v>
      </c>
      <c r="B1124" s="52">
        <v>45426</v>
      </c>
      <c r="C1124" s="53">
        <v>0.97328999999999999</v>
      </c>
      <c r="D1124" s="53">
        <v>2.9206799999999999</v>
      </c>
      <c r="E1124" s="53">
        <v>-3.4161299999999999</v>
      </c>
      <c r="F1124" s="53">
        <v>6.07456</v>
      </c>
      <c r="G1124" s="53">
        <v>3.1797200000000001</v>
      </c>
      <c r="H1124" s="53">
        <v>10.81076</v>
      </c>
      <c r="I1124" s="54">
        <f t="shared" si="441"/>
        <v>3.3067129669950361</v>
      </c>
      <c r="J1124" s="54">
        <f t="shared" si="441"/>
        <v>2.9239658227328649</v>
      </c>
      <c r="K1124" s="54">
        <f t="shared" si="441"/>
        <v>2.6843912377406562</v>
      </c>
      <c r="L1124" s="54">
        <f t="shared" si="441"/>
        <v>2.5438872256563427</v>
      </c>
      <c r="M1124" s="54">
        <f t="shared" si="441"/>
        <v>2.4708589461843933</v>
      </c>
      <c r="N1124" s="54">
        <f t="shared" si="441"/>
        <v>2.4427761226060829</v>
      </c>
      <c r="O1124" s="54">
        <f t="shared" si="441"/>
        <v>2.443667717237437</v>
      </c>
      <c r="P1124" s="54">
        <f t="shared" si="441"/>
        <v>2.4622997611783939</v>
      </c>
      <c r="Q1124" s="54">
        <f t="shared" si="441"/>
        <v>2.4908510046826189</v>
      </c>
      <c r="R1124" s="54">
        <f t="shared" si="441"/>
        <v>2.5239512283899672</v>
      </c>
      <c r="S1124" s="54">
        <f t="shared" si="442"/>
        <v>2.5579836596917422</v>
      </c>
      <c r="T1124" s="54">
        <f t="shared" si="442"/>
        <v>2.5905796407538642</v>
      </c>
      <c r="U1124" s="54">
        <f t="shared" si="442"/>
        <v>2.6202531721125628</v>
      </c>
      <c r="V1124" s="54">
        <f t="shared" si="442"/>
        <v>2.6461371617670553</v>
      </c>
      <c r="W1124" s="54">
        <f t="shared" si="442"/>
        <v>2.6677935698388198</v>
      </c>
      <c r="X1124" s="54">
        <f t="shared" si="442"/>
        <v>2.6850771933468303</v>
      </c>
      <c r="Y1124" s="54">
        <f t="shared" si="442"/>
        <v>2.6980383434644168</v>
      </c>
      <c r="Z1124" s="54">
        <f t="shared" si="442"/>
        <v>2.7068536825708609</v>
      </c>
      <c r="AA1124" s="54">
        <f t="shared" si="442"/>
        <v>2.7117774145367828</v>
      </c>
      <c r="AB1124" s="54">
        <f t="shared" si="442"/>
        <v>2.7131071537618432</v>
      </c>
      <c r="AC1124" s="54">
        <f t="shared" si="443"/>
        <v>2.7111603515571669</v>
      </c>
      <c r="AD1124" s="54">
        <f t="shared" si="443"/>
        <v>2.7062582893962741</v>
      </c>
      <c r="AE1124" s="54">
        <f t="shared" si="443"/>
        <v>2.698715471762748</v>
      </c>
      <c r="AF1124" s="54">
        <f t="shared" si="443"/>
        <v>2.6888328502471177</v>
      </c>
      <c r="AG1124" s="54">
        <f t="shared" si="443"/>
        <v>2.676893746043802</v>
      </c>
      <c r="AH1124" s="54">
        <f t="shared" si="443"/>
        <v>2.6631616544443384</v>
      </c>
      <c r="AI1124" s="54">
        <f t="shared" si="443"/>
        <v>2.6478793446669595</v>
      </c>
      <c r="AJ1124" s="54">
        <f t="shared" si="443"/>
        <v>2.6312688349874973</v>
      </c>
      <c r="AK1124" s="54">
        <f t="shared" si="443"/>
        <v>2.6135319438306226</v>
      </c>
      <c r="AL1124" s="54">
        <f t="shared" si="443"/>
        <v>2.5948512047680765</v>
      </c>
      <c r="AN1124" s="55">
        <f t="shared" si="429"/>
        <v>-0.43872</v>
      </c>
      <c r="AO1124" s="55">
        <f t="shared" si="430"/>
        <v>0.47046999999999972</v>
      </c>
      <c r="AP1124" s="55">
        <f t="shared" si="431"/>
        <v>2.7465599999999997</v>
      </c>
      <c r="AQ1124" s="55">
        <f t="shared" si="432"/>
        <v>-0.89839999999999964</v>
      </c>
      <c r="AR1124" s="55">
        <f t="shared" si="433"/>
        <v>-0.82947999999999977</v>
      </c>
      <c r="AS1124" s="55">
        <f t="shared" si="434"/>
        <v>2.6427399999999999</v>
      </c>
    </row>
    <row r="1125" spans="1:45" ht="13.5" customHeight="1">
      <c r="A1125" s="51">
        <v>1115</v>
      </c>
      <c r="B1125" s="52">
        <v>45427</v>
      </c>
      <c r="C1125" s="53">
        <v>1.2607699999999999</v>
      </c>
      <c r="D1125" s="53">
        <v>2.6147100000000001</v>
      </c>
      <c r="E1125" s="53">
        <v>-4.7056899999999997</v>
      </c>
      <c r="F1125" s="53">
        <v>6.07667</v>
      </c>
      <c r="G1125" s="53">
        <v>3.6225900000000002</v>
      </c>
      <c r="H1125" s="53">
        <v>9.2755600000000005</v>
      </c>
      <c r="I1125" s="54">
        <f t="shared" si="441"/>
        <v>3.3090940805234359</v>
      </c>
      <c r="J1125" s="54">
        <f t="shared" si="441"/>
        <v>2.9313784117775863</v>
      </c>
      <c r="K1125" s="54">
        <f t="shared" si="441"/>
        <v>2.6890582721519971</v>
      </c>
      <c r="L1125" s="54">
        <f t="shared" si="441"/>
        <v>2.5427147653337556</v>
      </c>
      <c r="M1125" s="54">
        <f t="shared" si="441"/>
        <v>2.4633115165778854</v>
      </c>
      <c r="N1125" s="54">
        <f t="shared" si="441"/>
        <v>2.4295773066537008</v>
      </c>
      <c r="O1125" s="54">
        <f t="shared" si="441"/>
        <v>2.4260354546684635</v>
      </c>
      <c r="P1125" s="54">
        <f t="shared" si="441"/>
        <v>2.4415216673184297</v>
      </c>
      <c r="Q1125" s="54">
        <f t="shared" si="441"/>
        <v>2.4680706199240774</v>
      </c>
      <c r="R1125" s="54">
        <f t="shared" si="441"/>
        <v>2.5000807198137371</v>
      </c>
      <c r="S1125" s="54">
        <f t="shared" si="442"/>
        <v>2.5336885955888673</v>
      </c>
      <c r="T1125" s="54">
        <f t="shared" si="442"/>
        <v>2.5663015769234487</v>
      </c>
      <c r="U1125" s="54">
        <f t="shared" si="442"/>
        <v>2.5962490823644471</v>
      </c>
      <c r="V1125" s="54">
        <f t="shared" si="442"/>
        <v>2.6225234047314299</v>
      </c>
      <c r="W1125" s="54">
        <f t="shared" si="442"/>
        <v>2.6445876233600218</v>
      </c>
      <c r="X1125" s="54">
        <f t="shared" si="442"/>
        <v>2.6622338463600301</v>
      </c>
      <c r="Y1125" s="54">
        <f t="shared" si="442"/>
        <v>2.6754791235460598</v>
      </c>
      <c r="Z1125" s="54">
        <f t="shared" si="442"/>
        <v>2.6844894968583164</v>
      </c>
      <c r="AA1125" s="54">
        <f t="shared" si="442"/>
        <v>2.6895250161130777</v>
      </c>
      <c r="AB1125" s="54">
        <f t="shared" si="442"/>
        <v>2.6909003302061176</v>
      </c>
      <c r="AC1125" s="54">
        <f t="shared" si="443"/>
        <v>2.6889568085476396</v>
      </c>
      <c r="AD1125" s="54">
        <f t="shared" si="443"/>
        <v>2.6840431613399014</v>
      </c>
      <c r="AE1125" s="54">
        <f t="shared" si="443"/>
        <v>2.6765022911448026</v>
      </c>
      <c r="AF1125" s="54">
        <f t="shared" si="443"/>
        <v>2.6666626831816362</v>
      </c>
      <c r="AG1125" s="54">
        <f t="shared" si="443"/>
        <v>2.6548330742030224</v>
      </c>
      <c r="AH1125" s="54">
        <f t="shared" si="443"/>
        <v>2.6412994646016781</v>
      </c>
      <c r="AI1125" s="54">
        <f t="shared" si="443"/>
        <v>2.6263237820490248</v>
      </c>
      <c r="AJ1125" s="54">
        <f t="shared" si="443"/>
        <v>2.610143687446409</v>
      </c>
      <c r="AK1125" s="54">
        <f t="shared" si="443"/>
        <v>2.5929731503815399</v>
      </c>
      <c r="AL1125" s="54">
        <f t="shared" si="443"/>
        <v>2.5750035230303068</v>
      </c>
      <c r="AN1125" s="55">
        <f t="shared" si="429"/>
        <v>0.28747999999999996</v>
      </c>
      <c r="AO1125" s="55">
        <f t="shared" si="430"/>
        <v>-0.30596999999999985</v>
      </c>
      <c r="AP1125" s="55">
        <f t="shared" si="431"/>
        <v>-1.2895599999999998</v>
      </c>
      <c r="AQ1125" s="55">
        <f t="shared" si="432"/>
        <v>2.1100000000000563E-3</v>
      </c>
      <c r="AR1125" s="55">
        <f t="shared" si="433"/>
        <v>0.4428700000000001</v>
      </c>
      <c r="AS1125" s="55">
        <f t="shared" si="434"/>
        <v>-1.5351999999999997</v>
      </c>
    </row>
    <row r="1126" spans="1:45" ht="13.5" customHeight="1">
      <c r="A1126" s="51">
        <v>1116</v>
      </c>
      <c r="B1126" s="52">
        <v>45428</v>
      </c>
      <c r="C1126" s="53">
        <v>1.0816600000000001</v>
      </c>
      <c r="D1126" s="53">
        <v>2.7782499999999999</v>
      </c>
      <c r="E1126" s="53">
        <v>-4.3990499999999999</v>
      </c>
      <c r="F1126" s="53">
        <v>6.1672700000000003</v>
      </c>
      <c r="G1126" s="53">
        <v>3.53355</v>
      </c>
      <c r="H1126" s="53">
        <v>9.8182700000000001</v>
      </c>
      <c r="I1126" s="54">
        <f t="shared" si="441"/>
        <v>3.2783220026149631</v>
      </c>
      <c r="J1126" s="54">
        <f t="shared" si="441"/>
        <v>2.8907437718586038</v>
      </c>
      <c r="K1126" s="54">
        <f t="shared" si="441"/>
        <v>2.642057097055341</v>
      </c>
      <c r="L1126" s="54">
        <f t="shared" si="441"/>
        <v>2.4916364524305168</v>
      </c>
      <c r="M1126" s="54">
        <f t="shared" si="441"/>
        <v>2.4096621751502969</v>
      </c>
      <c r="N1126" s="54">
        <f t="shared" si="441"/>
        <v>2.3743580153846624</v>
      </c>
      <c r="O1126" s="54">
        <f t="shared" si="441"/>
        <v>2.3699228525527114</v>
      </c>
      <c r="P1126" s="54">
        <f t="shared" si="441"/>
        <v>2.3849835099219212</v>
      </c>
      <c r="Q1126" s="54">
        <f t="shared" si="441"/>
        <v>2.4114385819869355</v>
      </c>
      <c r="R1126" s="54">
        <f t="shared" si="441"/>
        <v>2.443595518673761</v>
      </c>
      <c r="S1126" s="54">
        <f t="shared" si="442"/>
        <v>2.4775275242536514</v>
      </c>
      <c r="T1126" s="54">
        <f t="shared" si="442"/>
        <v>2.5105951115876586</v>
      </c>
      <c r="U1126" s="54">
        <f t="shared" si="442"/>
        <v>2.5410908976762991</v>
      </c>
      <c r="V1126" s="54">
        <f t="shared" si="442"/>
        <v>2.5679765585913623</v>
      </c>
      <c r="W1126" s="54">
        <f t="shared" si="442"/>
        <v>2.5906886266492486</v>
      </c>
      <c r="X1126" s="54">
        <f t="shared" si="442"/>
        <v>2.6089956466749378</v>
      </c>
      <c r="Y1126" s="54">
        <f t="shared" si="442"/>
        <v>2.6228935903221964</v>
      </c>
      <c r="Z1126" s="54">
        <f t="shared" si="442"/>
        <v>2.6325297179604288</v>
      </c>
      <c r="AA1126" s="54">
        <f t="shared" si="442"/>
        <v>2.6381475476465415</v>
      </c>
      <c r="AB1126" s="54">
        <f t="shared" si="442"/>
        <v>2.6400474440323398</v>
      </c>
      <c r="AC1126" s="54">
        <f t="shared" si="443"/>
        <v>2.6385587300307218</v>
      </c>
      <c r="AD1126" s="54">
        <f t="shared" si="443"/>
        <v>2.6340202659650878</v>
      </c>
      <c r="AE1126" s="54">
        <f t="shared" si="443"/>
        <v>2.6267672214341755</v>
      </c>
      <c r="AF1126" s="54">
        <f t="shared" si="443"/>
        <v>2.6171223493963716</v>
      </c>
      <c r="AG1126" s="54">
        <f t="shared" si="443"/>
        <v>2.6053905089836942</v>
      </c>
      <c r="AH1126" s="54">
        <f t="shared" si="443"/>
        <v>2.5918555100931044</v>
      </c>
      <c r="AI1126" s="54">
        <f t="shared" si="443"/>
        <v>2.5767785965143228</v>
      </c>
      <c r="AJ1126" s="54">
        <f t="shared" si="443"/>
        <v>2.5603980659996508</v>
      </c>
      <c r="AK1126" s="54">
        <f t="shared" si="443"/>
        <v>2.5429296608493619</v>
      </c>
      <c r="AL1126" s="54">
        <f t="shared" si="443"/>
        <v>2.5245674629747663</v>
      </c>
      <c r="AN1126" s="55">
        <f t="shared" si="429"/>
        <v>-0.17910999999999988</v>
      </c>
      <c r="AO1126" s="55">
        <f t="shared" si="430"/>
        <v>0.1635399999999998</v>
      </c>
      <c r="AP1126" s="55">
        <f t="shared" si="431"/>
        <v>0.3066399999999998</v>
      </c>
      <c r="AQ1126" s="55">
        <f t="shared" si="432"/>
        <v>9.0600000000000236E-2</v>
      </c>
      <c r="AR1126" s="55">
        <f t="shared" si="433"/>
        <v>-8.904000000000023E-2</v>
      </c>
      <c r="AS1126" s="55">
        <f t="shared" si="434"/>
        <v>0.54270999999999958</v>
      </c>
    </row>
    <row r="1127" spans="1:45" ht="13.5" customHeight="1">
      <c r="A1127" s="51">
        <v>1117</v>
      </c>
      <c r="B1127" s="52">
        <v>45429</v>
      </c>
      <c r="C1127" s="53">
        <v>1.64344</v>
      </c>
      <c r="D1127" s="53">
        <v>2.19895</v>
      </c>
      <c r="E1127" s="53">
        <v>-9.2498699999999996</v>
      </c>
      <c r="F1127" s="53">
        <v>9.1537199999999999</v>
      </c>
      <c r="G1127" s="53">
        <v>4.3226399999999998</v>
      </c>
      <c r="H1127" s="53">
        <v>6.8331900000000001</v>
      </c>
      <c r="I1127" s="54">
        <f t="shared" si="441"/>
        <v>3.2960750538262911</v>
      </c>
      <c r="J1127" s="54">
        <f t="shared" si="441"/>
        <v>2.9271621292460903</v>
      </c>
      <c r="K1127" s="54">
        <f t="shared" si="441"/>
        <v>2.6878629615942238</v>
      </c>
      <c r="L1127" s="54">
        <f t="shared" si="441"/>
        <v>2.541964541568039</v>
      </c>
      <c r="M1127" s="54">
        <f t="shared" si="441"/>
        <v>2.4621856940252389</v>
      </c>
      <c r="N1127" s="54">
        <f t="shared" si="441"/>
        <v>2.428116787376803</v>
      </c>
      <c r="O1127" s="54">
        <f t="shared" si="441"/>
        <v>2.4246166549308161</v>
      </c>
      <c r="P1127" s="54">
        <f t="shared" si="441"/>
        <v>2.4405676314917222</v>
      </c>
      <c r="Q1127" s="54">
        <f t="shared" si="441"/>
        <v>2.4679107679716648</v>
      </c>
      <c r="R1127" s="54">
        <f t="shared" si="441"/>
        <v>2.5008999720311911</v>
      </c>
      <c r="S1127" s="54">
        <f t="shared" si="442"/>
        <v>2.5355269737825132</v>
      </c>
      <c r="T1127" s="54">
        <f t="shared" si="442"/>
        <v>2.5690793757090002</v>
      </c>
      <c r="U1127" s="54">
        <f t="shared" si="442"/>
        <v>2.5998022029268388</v>
      </c>
      <c r="V1127" s="54">
        <f t="shared" si="442"/>
        <v>2.6266397883484616</v>
      </c>
      <c r="W1127" s="54">
        <f t="shared" si="442"/>
        <v>2.6490398743816246</v>
      </c>
      <c r="X1127" s="54">
        <f t="shared" si="442"/>
        <v>2.6668057786149983</v>
      </c>
      <c r="Y1127" s="54">
        <f t="shared" si="442"/>
        <v>2.6799855846384926</v>
      </c>
      <c r="Z1127" s="54">
        <f t="shared" si="442"/>
        <v>2.6887897616519858</v>
      </c>
      <c r="AA1127" s="54">
        <f t="shared" si="442"/>
        <v>2.6935305306413233</v>
      </c>
      <c r="AB1127" s="54">
        <f t="shared" si="442"/>
        <v>2.6945777933286204</v>
      </c>
      <c r="AC1127" s="54">
        <f t="shared" si="443"/>
        <v>2.6923276117099535</v>
      </c>
      <c r="AD1127" s="54">
        <f t="shared" si="443"/>
        <v>2.6871801408430431</v>
      </c>
      <c r="AE1127" s="54">
        <f t="shared" si="443"/>
        <v>2.6795246308508416</v>
      </c>
      <c r="AF1127" s="54">
        <f t="shared" si="443"/>
        <v>2.6697296693458554</v>
      </c>
      <c r="AG1127" s="54">
        <f t="shared" si="443"/>
        <v>2.6581372668792853</v>
      </c>
      <c r="AH1127" s="54">
        <f t="shared" si="443"/>
        <v>2.6450597225003261</v>
      </c>
      <c r="AI1127" s="54">
        <f t="shared" si="443"/>
        <v>2.6307784652363249</v>
      </c>
      <c r="AJ1127" s="54">
        <f t="shared" si="443"/>
        <v>2.6155442668958981</v>
      </c>
      <c r="AK1127" s="54">
        <f t="shared" si="443"/>
        <v>2.5995783750997603</v>
      </c>
      <c r="AL1127" s="54">
        <f t="shared" si="443"/>
        <v>2.5830742330861245</v>
      </c>
      <c r="AN1127" s="55">
        <f t="shared" si="429"/>
        <v>0.56177999999999995</v>
      </c>
      <c r="AO1127" s="55">
        <f t="shared" si="430"/>
        <v>-0.57929999999999993</v>
      </c>
      <c r="AP1127" s="55">
        <f t="shared" si="431"/>
        <v>-4.8508199999999997</v>
      </c>
      <c r="AQ1127" s="55">
        <f t="shared" si="432"/>
        <v>2.9864499999999996</v>
      </c>
      <c r="AR1127" s="55">
        <f t="shared" si="433"/>
        <v>0.78908999999999985</v>
      </c>
      <c r="AS1127" s="55">
        <f t="shared" si="434"/>
        <v>-2.98508</v>
      </c>
    </row>
    <row r="1128" spans="1:45" ht="13.5" customHeight="1">
      <c r="A1128" s="51">
        <v>1118</v>
      </c>
      <c r="B1128" s="52">
        <v>45432</v>
      </c>
      <c r="C1128" s="53">
        <v>1.67916</v>
      </c>
      <c r="D1128" s="53">
        <v>2.1786300000000001</v>
      </c>
      <c r="E1128" s="53">
        <v>-12.20012</v>
      </c>
      <c r="F1128" s="53">
        <v>12.006830000000001</v>
      </c>
      <c r="G1128" s="53">
        <v>4.5916899999999998</v>
      </c>
      <c r="H1128" s="53">
        <v>6.4539600000000004</v>
      </c>
      <c r="I1128" s="54">
        <f t="shared" si="441"/>
        <v>3.3258501156775866</v>
      </c>
      <c r="J1128" s="54">
        <f t="shared" si="441"/>
        <v>2.9644742689047794</v>
      </c>
      <c r="K1128" s="54">
        <f t="shared" si="441"/>
        <v>2.7284651735133325</v>
      </c>
      <c r="L1128" s="54">
        <f t="shared" si="441"/>
        <v>2.5833375031916224</v>
      </c>
      <c r="M1128" s="54">
        <f t="shared" si="441"/>
        <v>2.5029365479060517</v>
      </c>
      <c r="N1128" s="54">
        <f t="shared" si="441"/>
        <v>2.4675658780819227</v>
      </c>
      <c r="O1128" s="54">
        <f t="shared" si="441"/>
        <v>2.4625179483127404</v>
      </c>
      <c r="P1128" s="54">
        <f t="shared" si="441"/>
        <v>2.4769232997505566</v>
      </c>
      <c r="Q1128" s="54">
        <f t="shared" si="441"/>
        <v>2.5028513495502618</v>
      </c>
      <c r="R1128" s="54">
        <f t="shared" si="441"/>
        <v>2.5346095696358808</v>
      </c>
      <c r="S1128" s="54">
        <f t="shared" si="442"/>
        <v>2.5681988623239813</v>
      </c>
      <c r="T1128" s="54">
        <f t="shared" si="442"/>
        <v>2.6008917025237679</v>
      </c>
      <c r="U1128" s="54">
        <f t="shared" si="442"/>
        <v>2.6309065877880071</v>
      </c>
      <c r="V1128" s="54">
        <f t="shared" si="442"/>
        <v>2.657157880276543</v>
      </c>
      <c r="W1128" s="54">
        <f t="shared" si="442"/>
        <v>2.679064528027852</v>
      </c>
      <c r="X1128" s="54">
        <f t="shared" si="442"/>
        <v>2.6964046480400894</v>
      </c>
      <c r="Y1128" s="54">
        <f t="shared" si="442"/>
        <v>2.7092057252714432</v>
      </c>
      <c r="Z1128" s="54">
        <f t="shared" si="442"/>
        <v>2.71766237730349</v>
      </c>
      <c r="AA1128" s="54">
        <f t="shared" si="442"/>
        <v>2.7220753718281774</v>
      </c>
      <c r="AB1128" s="54">
        <f t="shared" si="442"/>
        <v>2.7228069572719016</v>
      </c>
      <c r="AC1128" s="54">
        <f t="shared" si="443"/>
        <v>2.7202486506811656</v>
      </c>
      <c r="AD1128" s="54">
        <f t="shared" si="443"/>
        <v>2.7147984811764032</v>
      </c>
      <c r="AE1128" s="54">
        <f t="shared" si="443"/>
        <v>2.7068453593966102</v>
      </c>
      <c r="AF1128" s="54">
        <f t="shared" si="443"/>
        <v>2.6967587712684962</v>
      </c>
      <c r="AG1128" s="54">
        <f t="shared" si="443"/>
        <v>2.6848824082564455</v>
      </c>
      <c r="AH1128" s="54">
        <f t="shared" si="443"/>
        <v>2.6715306699225851</v>
      </c>
      <c r="AI1128" s="54">
        <f t="shared" si="443"/>
        <v>2.6569872271620496</v>
      </c>
      <c r="AJ1128" s="54">
        <f t="shared" si="443"/>
        <v>2.6415050309635886</v>
      </c>
      <c r="AK1128" s="54">
        <f t="shared" si="443"/>
        <v>2.6253073039398784</v>
      </c>
      <c r="AL1128" s="54">
        <f t="shared" si="443"/>
        <v>2.6085891696462813</v>
      </c>
      <c r="AN1128" s="55">
        <f t="shared" si="429"/>
        <v>3.5719999999999974E-2</v>
      </c>
      <c r="AO1128" s="55">
        <f t="shared" si="430"/>
        <v>-2.0319999999999894E-2</v>
      </c>
      <c r="AP1128" s="55">
        <f t="shared" si="431"/>
        <v>-2.9502500000000005</v>
      </c>
      <c r="AQ1128" s="55">
        <f t="shared" si="432"/>
        <v>2.8531100000000009</v>
      </c>
      <c r="AR1128" s="55">
        <f t="shared" si="433"/>
        <v>0.26905000000000001</v>
      </c>
      <c r="AS1128" s="55">
        <f t="shared" si="434"/>
        <v>-0.37922999999999973</v>
      </c>
    </row>
    <row r="1129" spans="1:45" ht="13.5" customHeight="1">
      <c r="A1129" s="51">
        <v>1119</v>
      </c>
      <c r="B1129" s="52">
        <v>45433</v>
      </c>
      <c r="C1129" s="53">
        <v>1.63015</v>
      </c>
      <c r="D1129" s="53">
        <v>2.2200000000000002</v>
      </c>
      <c r="E1129" s="53">
        <v>-10.14866</v>
      </c>
      <c r="F1129" s="53">
        <v>10.112959999999999</v>
      </c>
      <c r="G1129" s="53">
        <v>4.4706400000000004</v>
      </c>
      <c r="H1129" s="53">
        <v>6.7636599999999998</v>
      </c>
      <c r="I1129" s="54">
        <f t="shared" si="441"/>
        <v>3.3180568587072869</v>
      </c>
      <c r="J1129" s="54">
        <f t="shared" si="441"/>
        <v>2.9564918028986602</v>
      </c>
      <c r="K1129" s="54">
        <f t="shared" si="441"/>
        <v>2.7201922305829829</v>
      </c>
      <c r="L1129" s="54">
        <f t="shared" si="441"/>
        <v>2.574667290581325</v>
      </c>
      <c r="M1129" s="54">
        <f t="shared" si="441"/>
        <v>2.4937868739372435</v>
      </c>
      <c r="N1129" s="54">
        <f t="shared" si="441"/>
        <v>2.4578908343446262</v>
      </c>
      <c r="O1129" s="54">
        <f t="shared" si="441"/>
        <v>2.4523087420671099</v>
      </c>
      <c r="P1129" s="54">
        <f t="shared" si="441"/>
        <v>2.4662032617271983</v>
      </c>
      <c r="Q1129" s="54">
        <f t="shared" si="441"/>
        <v>2.4916683444567536</v>
      </c>
      <c r="R1129" s="54">
        <f t="shared" si="441"/>
        <v>2.523027796244957</v>
      </c>
      <c r="S1129" s="54">
        <f t="shared" si="442"/>
        <v>2.5562911893841087</v>
      </c>
      <c r="T1129" s="54">
        <f t="shared" si="442"/>
        <v>2.5887331300631313</v>
      </c>
      <c r="U1129" s="54">
        <f t="shared" si="442"/>
        <v>2.6185690660819789</v>
      </c>
      <c r="V1129" s="54">
        <f t="shared" si="442"/>
        <v>2.6447064994545513</v>
      </c>
      <c r="W1129" s="54">
        <f t="shared" si="442"/>
        <v>2.666554965853563</v>
      </c>
      <c r="X1129" s="54">
        <f t="shared" si="442"/>
        <v>2.6838817003318103</v>
      </c>
      <c r="Y1129" s="54">
        <f t="shared" si="442"/>
        <v>2.6967027205486795</v>
      </c>
      <c r="Z1129" s="54">
        <f t="shared" si="442"/>
        <v>2.7052012791210407</v>
      </c>
      <c r="AA1129" s="54">
        <f t="shared" si="442"/>
        <v>2.7096673883438491</v>
      </c>
      <c r="AB1129" s="54">
        <f t="shared" si="442"/>
        <v>2.7104535008357709</v>
      </c>
      <c r="AC1129" s="54">
        <f t="shared" si="443"/>
        <v>2.7079425160565069</v>
      </c>
      <c r="AD1129" s="54">
        <f t="shared" si="443"/>
        <v>2.7025251365588643</v>
      </c>
      <c r="AE1129" s="54">
        <f t="shared" si="443"/>
        <v>2.6945842680335783</v>
      </c>
      <c r="AF1129" s="54">
        <f t="shared" si="443"/>
        <v>2.6844846823415645</v>
      </c>
      <c r="AG1129" s="54">
        <f t="shared" si="443"/>
        <v>2.6725665734492603</v>
      </c>
      <c r="AH1129" s="54">
        <f t="shared" si="443"/>
        <v>2.6591419567580079</v>
      </c>
      <c r="AI1129" s="54">
        <f t="shared" si="443"/>
        <v>2.6444931119571464</v>
      </c>
      <c r="AJ1129" s="54">
        <f t="shared" si="443"/>
        <v>2.6288724634240914</v>
      </c>
      <c r="AK1129" s="54">
        <f t="shared" si="443"/>
        <v>2.6125034423473497</v>
      </c>
      <c r="AL1129" s="54">
        <f t="shared" si="443"/>
        <v>2.595581990636632</v>
      </c>
      <c r="AN1129" s="55">
        <f t="shared" si="429"/>
        <v>-4.9009999999999998E-2</v>
      </c>
      <c r="AO1129" s="55">
        <f t="shared" si="430"/>
        <v>4.1370000000000129E-2</v>
      </c>
      <c r="AP1129" s="55">
        <f t="shared" si="431"/>
        <v>2.0514600000000005</v>
      </c>
      <c r="AQ1129" s="55">
        <f t="shared" si="432"/>
        <v>-1.8938700000000015</v>
      </c>
      <c r="AR1129" s="55">
        <f t="shared" si="433"/>
        <v>-0.12104999999999944</v>
      </c>
      <c r="AS1129" s="55">
        <f t="shared" si="434"/>
        <v>0.30969999999999942</v>
      </c>
    </row>
    <row r="1130" spans="1:45" ht="13.5" customHeight="1">
      <c r="A1130" s="51">
        <v>1120</v>
      </c>
      <c r="B1130" s="52">
        <v>45434</v>
      </c>
      <c r="C1130" s="53">
        <v>1.6563699999999999</v>
      </c>
      <c r="D1130" s="53">
        <v>2.1832500000000001</v>
      </c>
      <c r="E1130" s="53">
        <v>-21.24907</v>
      </c>
      <c r="F1130" s="53">
        <v>21.02618</v>
      </c>
      <c r="G1130" s="53">
        <v>5.0086500000000003</v>
      </c>
      <c r="H1130" s="53">
        <v>6.0753599999999999</v>
      </c>
      <c r="I1130" s="54">
        <f t="shared" si="441"/>
        <v>3.3283115099809875</v>
      </c>
      <c r="J1130" s="54">
        <f t="shared" si="441"/>
        <v>2.9781913315199002</v>
      </c>
      <c r="K1130" s="54">
        <f t="shared" si="441"/>
        <v>2.7474744913476012</v>
      </c>
      <c r="L1130" s="54">
        <f t="shared" si="441"/>
        <v>2.6040054604905767</v>
      </c>
      <c r="M1130" s="54">
        <f t="shared" si="441"/>
        <v>2.5231880373993785</v>
      </c>
      <c r="N1130" s="54">
        <f t="shared" si="441"/>
        <v>2.4863409993554244</v>
      </c>
      <c r="O1130" s="54">
        <f t="shared" si="441"/>
        <v>2.4793945389379815</v>
      </c>
      <c r="P1130" s="54">
        <f t="shared" si="441"/>
        <v>2.4918591077302539</v>
      </c>
      <c r="Q1130" s="54">
        <f t="shared" si="441"/>
        <v>2.5160117006086025</v>
      </c>
      <c r="R1130" s="54">
        <f t="shared" si="441"/>
        <v>2.5462554381129872</v>
      </c>
      <c r="S1130" s="54">
        <f t="shared" si="442"/>
        <v>2.5786170343770887</v>
      </c>
      <c r="T1130" s="54">
        <f t="shared" si="442"/>
        <v>2.610353773749523</v>
      </c>
      <c r="U1130" s="54">
        <f t="shared" si="442"/>
        <v>2.6396472848340413</v>
      </c>
      <c r="V1130" s="54">
        <f t="shared" si="442"/>
        <v>2.6653659590843355</v>
      </c>
      <c r="W1130" s="54">
        <f t="shared" si="442"/>
        <v>2.6868815253032192</v>
      </c>
      <c r="X1130" s="54">
        <f t="shared" si="442"/>
        <v>2.7039282339206419</v>
      </c>
      <c r="Y1130" s="54">
        <f t="shared" si="442"/>
        <v>2.7164954653994386</v>
      </c>
      <c r="Z1130" s="54">
        <f t="shared" si="442"/>
        <v>2.72474646851837</v>
      </c>
      <c r="AA1130" s="54">
        <f t="shared" si="442"/>
        <v>2.7289574479620118</v>
      </c>
      <c r="AB1130" s="54">
        <f t="shared" si="442"/>
        <v>2.7294724304308282</v>
      </c>
      <c r="AC1130" s="54">
        <f t="shared" si="443"/>
        <v>2.7266703039938052</v>
      </c>
      <c r="AD1130" s="54">
        <f t="shared" si="443"/>
        <v>2.7209411947592081</v>
      </c>
      <c r="AE1130" s="54">
        <f t="shared" si="443"/>
        <v>2.7126699569438499</v>
      </c>
      <c r="AF1130" s="54">
        <f t="shared" si="443"/>
        <v>2.7022250383519779</v>
      </c>
      <c r="AG1130" s="54">
        <f t="shared" si="443"/>
        <v>2.6899513683145639</v>
      </c>
      <c r="AH1130" s="54">
        <f t="shared" si="443"/>
        <v>2.6761662195487137</v>
      </c>
      <c r="AI1130" s="54">
        <f t="shared" si="443"/>
        <v>2.6611572354604136</v>
      </c>
      <c r="AJ1130" s="54">
        <f t="shared" si="443"/>
        <v>2.6451820032083249</v>
      </c>
      <c r="AK1130" s="54">
        <f t="shared" si="443"/>
        <v>2.6284687008612782</v>
      </c>
      <c r="AL1130" s="54">
        <f t="shared" si="443"/>
        <v>2.61121746262133</v>
      </c>
      <c r="AN1130" s="55">
        <f t="shared" si="429"/>
        <v>2.621999999999991E-2</v>
      </c>
      <c r="AO1130" s="55">
        <f t="shared" si="430"/>
        <v>-3.675000000000006E-2</v>
      </c>
      <c r="AP1130" s="55">
        <f t="shared" si="431"/>
        <v>-11.10041</v>
      </c>
      <c r="AQ1130" s="55">
        <f t="shared" si="432"/>
        <v>10.913220000000001</v>
      </c>
      <c r="AR1130" s="55">
        <f t="shared" si="433"/>
        <v>0.53800999999999988</v>
      </c>
      <c r="AS1130" s="55">
        <f t="shared" si="434"/>
        <v>-0.68829999999999991</v>
      </c>
    </row>
    <row r="1131" spans="1:45" ht="13.5" customHeight="1">
      <c r="A1131" s="51">
        <v>1121</v>
      </c>
      <c r="B1131" s="52">
        <v>45435</v>
      </c>
      <c r="C1131" s="53">
        <v>1.50376</v>
      </c>
      <c r="D1131" s="53">
        <v>2.3286199999999999</v>
      </c>
      <c r="E1131" s="53">
        <v>-29.602499999999999</v>
      </c>
      <c r="F1131" s="53">
        <v>29.72148</v>
      </c>
      <c r="G1131" s="53">
        <v>5.3895499999999998</v>
      </c>
      <c r="H1131" s="53">
        <v>6.2262300000000002</v>
      </c>
      <c r="I1131" s="54">
        <f t="shared" ref="I1131:R1140" si="444">IFERROR($C1131 + $D1131 * (1 - EXP(-I$9 / $G1131)) / (I$9 / $G1131)+ $E1131 * ((1 - EXP(-I$9 / $G1131)) / (I$9 / $G1131) - EXP(-I$9 / $G1131))+ $F1131 * ((1 - EXP(-I$9 / $H1131)) / (I$9 / $H1131) - EXP(-I$9 / $H1131)),"n.a")</f>
        <v>3.3460071900885242</v>
      </c>
      <c r="J1131" s="54">
        <f t="shared" si="444"/>
        <v>3.008256361915342</v>
      </c>
      <c r="K1131" s="54">
        <f t="shared" si="444"/>
        <v>2.7819793890907012</v>
      </c>
      <c r="L1131" s="54">
        <f t="shared" si="444"/>
        <v>2.6382374006468057</v>
      </c>
      <c r="M1131" s="54">
        <f t="shared" si="444"/>
        <v>2.5546142606255566</v>
      </c>
      <c r="N1131" s="54">
        <f t="shared" si="444"/>
        <v>2.5138607432363953</v>
      </c>
      <c r="O1131" s="54">
        <f t="shared" si="444"/>
        <v>2.5028065907332309</v>
      </c>
      <c r="P1131" s="54">
        <f t="shared" si="444"/>
        <v>2.5114893029088314</v>
      </c>
      <c r="Q1131" s="54">
        <f t="shared" si="444"/>
        <v>2.5324580401953769</v>
      </c>
      <c r="R1131" s="54">
        <f t="shared" si="444"/>
        <v>2.5602188103201025</v>
      </c>
      <c r="S1131" s="54">
        <f t="shared" ref="S1131:AB1140" si="445">IFERROR($C1131 + $D1131 * (1 - EXP(-S$9 / $G1131)) / (S$9 / $G1131)+ $E1131 * ((1 - EXP(-S$9 / $G1131)) / (S$9 / $G1131) - EXP(-S$9 / $G1131))+ $F1131 * ((1 - EXP(-S$9 / $H1131)) / (S$9 / $H1131) - EXP(-S$9 / $H1131)),"n.a")</f>
        <v>2.5907934664245662</v>
      </c>
      <c r="T1131" s="54">
        <f t="shared" si="445"/>
        <v>2.6213702313421852</v>
      </c>
      <c r="U1131" s="54">
        <f t="shared" si="445"/>
        <v>2.6500276908423208</v>
      </c>
      <c r="V1131" s="54">
        <f t="shared" si="445"/>
        <v>2.6755176424827702</v>
      </c>
      <c r="W1131" s="54">
        <f t="shared" si="445"/>
        <v>2.6970949893204592</v>
      </c>
      <c r="X1131" s="54">
        <f t="shared" si="445"/>
        <v>2.7143851464087767</v>
      </c>
      <c r="Y1131" s="54">
        <f t="shared" si="445"/>
        <v>2.7272812788847682</v>
      </c>
      <c r="Z1131" s="54">
        <f t="shared" si="445"/>
        <v>2.735865192260909</v>
      </c>
      <c r="AA1131" s="54">
        <f t="shared" si="445"/>
        <v>2.740346912744867</v>
      </c>
      <c r="AB1131" s="54">
        <f t="shared" si="445"/>
        <v>2.7410189807608694</v>
      </c>
      <c r="AC1131" s="54">
        <f t="shared" ref="AC1131:AL1140" si="446">IFERROR($C1131 + $D1131 * (1 - EXP(-AC$9 / $G1131)) / (AC$9 / $G1131)+ $E1131 * ((1 - EXP(-AC$9 / $G1131)) / (AC$9 / $G1131) - EXP(-AC$9 / $G1131))+ $F1131 * ((1 - EXP(-AC$9 / $H1131)) / (AC$9 / $H1131) - EXP(-AC$9 / $H1131)),"n.a")</f>
        <v>2.7382222774674911</v>
      </c>
      <c r="AD1131" s="54">
        <f t="shared" si="446"/>
        <v>2.7323208472050498</v>
      </c>
      <c r="AE1131" s="54">
        <f t="shared" si="446"/>
        <v>2.7236836972461536</v>
      </c>
      <c r="AF1131" s="54">
        <f t="shared" si="446"/>
        <v>2.7126719734560982</v>
      </c>
      <c r="AG1131" s="54">
        <f t="shared" si="446"/>
        <v>2.6996302456527763</v>
      </c>
      <c r="AH1131" s="54">
        <f t="shared" si="446"/>
        <v>2.6848809051977689</v>
      </c>
      <c r="AI1131" s="54">
        <f t="shared" si="446"/>
        <v>2.6687208923607635</v>
      </c>
      <c r="AJ1131" s="54">
        <f t="shared" si="446"/>
        <v>2.6514201426157893</v>
      </c>
      <c r="AK1131" s="54">
        <f t="shared" si="446"/>
        <v>2.6332212776510762</v>
      </c>
      <c r="AL1131" s="54">
        <f t="shared" si="446"/>
        <v>2.6143401753251845</v>
      </c>
      <c r="AN1131" s="55">
        <f t="shared" si="429"/>
        <v>-0.15260999999999991</v>
      </c>
      <c r="AO1131" s="55">
        <f t="shared" si="430"/>
        <v>0.14536999999999978</v>
      </c>
      <c r="AP1131" s="55">
        <f t="shared" si="431"/>
        <v>-8.3534299999999995</v>
      </c>
      <c r="AQ1131" s="55">
        <f t="shared" si="432"/>
        <v>8.6952999999999996</v>
      </c>
      <c r="AR1131" s="55">
        <f t="shared" si="433"/>
        <v>0.38089999999999957</v>
      </c>
      <c r="AS1131" s="55">
        <f t="shared" si="434"/>
        <v>0.15087000000000028</v>
      </c>
    </row>
    <row r="1132" spans="1:45" ht="13.5" customHeight="1">
      <c r="A1132" s="51">
        <v>1122</v>
      </c>
      <c r="B1132" s="52">
        <v>45436</v>
      </c>
      <c r="C1132" s="53">
        <v>1.3488</v>
      </c>
      <c r="D1132" s="53">
        <v>2.4879600000000002</v>
      </c>
      <c r="E1132" s="53">
        <v>-21.789560000000002</v>
      </c>
      <c r="F1132" s="53">
        <v>22.39527</v>
      </c>
      <c r="G1132" s="53">
        <v>5.42415</v>
      </c>
      <c r="H1132" s="53">
        <v>6.6644800000000002</v>
      </c>
      <c r="I1132" s="54">
        <f t="shared" si="444"/>
        <v>3.3641374354490639</v>
      </c>
      <c r="J1132" s="54">
        <f t="shared" si="444"/>
        <v>3.0339241930483771</v>
      </c>
      <c r="K1132" s="54">
        <f t="shared" si="444"/>
        <v>2.8111997258637205</v>
      </c>
      <c r="L1132" s="54">
        <f t="shared" si="444"/>
        <v>2.6685879751058614</v>
      </c>
      <c r="M1132" s="54">
        <f t="shared" si="444"/>
        <v>2.5847436359550189</v>
      </c>
      <c r="N1132" s="54">
        <f t="shared" si="444"/>
        <v>2.5431283225388333</v>
      </c>
      <c r="O1132" s="54">
        <f t="shared" si="444"/>
        <v>2.5310228201033196</v>
      </c>
      <c r="P1132" s="54">
        <f t="shared" si="444"/>
        <v>2.538731384003353</v>
      </c>
      <c r="Q1132" s="54">
        <f t="shared" si="444"/>
        <v>2.5589420705424297</v>
      </c>
      <c r="R1132" s="54">
        <f t="shared" si="444"/>
        <v>2.5862136722287197</v>
      </c>
      <c r="S1132" s="54">
        <f t="shared" si="445"/>
        <v>2.6165652340622945</v>
      </c>
      <c r="T1132" s="54">
        <f t="shared" si="445"/>
        <v>2.6471485578335381</v>
      </c>
      <c r="U1132" s="54">
        <f t="shared" si="445"/>
        <v>2.6759877310819107</v>
      </c>
      <c r="V1132" s="54">
        <f t="shared" si="445"/>
        <v>2.7017726889157379</v>
      </c>
      <c r="W1132" s="54">
        <f t="shared" si="445"/>
        <v>2.7236962477997086</v>
      </c>
      <c r="X1132" s="54">
        <f t="shared" si="445"/>
        <v>2.7413260374256745</v>
      </c>
      <c r="Y1132" s="54">
        <f t="shared" si="445"/>
        <v>2.7545043795422459</v>
      </c>
      <c r="Z1132" s="54">
        <f t="shared" si="445"/>
        <v>2.7632704866717845</v>
      </c>
      <c r="AA1132" s="54">
        <f t="shared" si="445"/>
        <v>2.7678004328988344</v>
      </c>
      <c r="AB1132" s="54">
        <f t="shared" si="445"/>
        <v>2.7683612276921545</v>
      </c>
      <c r="AC1132" s="54">
        <f t="shared" si="446"/>
        <v>2.765276038441236</v>
      </c>
      <c r="AD1132" s="54">
        <f t="shared" si="446"/>
        <v>2.7588981879559258</v>
      </c>
      <c r="AE1132" s="54">
        <f t="shared" si="446"/>
        <v>2.7495920241438916</v>
      </c>
      <c r="AF1132" s="54">
        <f t="shared" si="446"/>
        <v>2.7377191405818038</v>
      </c>
      <c r="AG1132" s="54">
        <f t="shared" si="446"/>
        <v>2.7236287352410811</v>
      </c>
      <c r="AH1132" s="54">
        <f t="shared" si="446"/>
        <v>2.7076511437408719</v>
      </c>
      <c r="AI1132" s="54">
        <f t="shared" si="446"/>
        <v>2.6900937842508683</v>
      </c>
      <c r="AJ1132" s="54">
        <f t="shared" si="446"/>
        <v>2.6712389126102853</v>
      </c>
      <c r="AK1132" s="54">
        <f t="shared" si="446"/>
        <v>2.6513427157681804</v>
      </c>
      <c r="AL1132" s="54">
        <f t="shared" si="446"/>
        <v>2.630635375328878</v>
      </c>
      <c r="AN1132" s="55">
        <f t="shared" si="429"/>
        <v>-0.15495999999999999</v>
      </c>
      <c r="AO1132" s="55">
        <f t="shared" si="430"/>
        <v>0.15934000000000026</v>
      </c>
      <c r="AP1132" s="55">
        <f t="shared" si="431"/>
        <v>7.8129399999999976</v>
      </c>
      <c r="AQ1132" s="55">
        <f t="shared" si="432"/>
        <v>-7.3262099999999997</v>
      </c>
      <c r="AR1132" s="55">
        <f t="shared" si="433"/>
        <v>3.4600000000000186E-2</v>
      </c>
      <c r="AS1132" s="55">
        <f t="shared" si="434"/>
        <v>0.43825000000000003</v>
      </c>
    </row>
    <row r="1133" spans="1:45" ht="13.5" customHeight="1">
      <c r="A1133" s="51">
        <v>1123</v>
      </c>
      <c r="B1133" s="52">
        <v>45439</v>
      </c>
      <c r="C1133" s="53">
        <v>1.2720100000000001</v>
      </c>
      <c r="D1133" s="53">
        <v>2.55925</v>
      </c>
      <c r="E1133" s="53">
        <v>-29.228809999999999</v>
      </c>
      <c r="F1133" s="53">
        <v>29.997890000000002</v>
      </c>
      <c r="G1133" s="53">
        <v>5.6925299999999996</v>
      </c>
      <c r="H1133" s="53">
        <v>6.6662100000000004</v>
      </c>
      <c r="I1133" s="54">
        <f t="shared" si="444"/>
        <v>3.3706779803639195</v>
      </c>
      <c r="J1133" s="54">
        <f t="shared" si="444"/>
        <v>3.0470178693811043</v>
      </c>
      <c r="K1133" s="54">
        <f t="shared" si="444"/>
        <v>2.8273270177598633</v>
      </c>
      <c r="L1133" s="54">
        <f t="shared" si="444"/>
        <v>2.6856126519511001</v>
      </c>
      <c r="M1133" s="54">
        <f t="shared" si="444"/>
        <v>2.6014801506067942</v>
      </c>
      <c r="N1133" s="54">
        <f t="shared" si="444"/>
        <v>2.5590251504577459</v>
      </c>
      <c r="O1133" s="54">
        <f t="shared" si="444"/>
        <v>2.5459336925849954</v>
      </c>
      <c r="P1133" s="54">
        <f t="shared" si="444"/>
        <v>2.5527526896571153</v>
      </c>
      <c r="Q1133" s="54">
        <f t="shared" si="444"/>
        <v>2.5722996664720483</v>
      </c>
      <c r="R1133" s="54">
        <f t="shared" si="444"/>
        <v>2.5991862390550082</v>
      </c>
      <c r="S1133" s="54">
        <f t="shared" si="445"/>
        <v>2.629434350161282</v>
      </c>
      <c r="T1133" s="54">
        <f t="shared" si="445"/>
        <v>2.6601680361982911</v>
      </c>
      <c r="U1133" s="54">
        <f t="shared" si="445"/>
        <v>2.689366599203348</v>
      </c>
      <c r="V1133" s="54">
        <f t="shared" si="445"/>
        <v>2.715667611195629</v>
      </c>
      <c r="W1133" s="54">
        <f t="shared" si="445"/>
        <v>2.738210281206813</v>
      </c>
      <c r="X1133" s="54">
        <f t="shared" si="445"/>
        <v>2.7565114457360931</v>
      </c>
      <c r="Y1133" s="54">
        <f t="shared" si="445"/>
        <v>2.7703678660524353</v>
      </c>
      <c r="Z1133" s="54">
        <f t="shared" si="445"/>
        <v>2.779779684352504</v>
      </c>
      <c r="AA1133" s="54">
        <f t="shared" si="445"/>
        <v>2.7848908497262324</v>
      </c>
      <c r="AB1133" s="54">
        <f t="shared" si="445"/>
        <v>2.7859431109767083</v>
      </c>
      <c r="AC1133" s="54">
        <f t="shared" si="446"/>
        <v>2.7832408170265728</v>
      </c>
      <c r="AD1133" s="54">
        <f t="shared" si="446"/>
        <v>2.7771242920900905</v>
      </c>
      <c r="AE1133" s="54">
        <f t="shared" si="446"/>
        <v>2.7679499827994691</v>
      </c>
      <c r="AF1133" s="54">
        <f t="shared" si="446"/>
        <v>2.7560759252259581</v>
      </c>
      <c r="AG1133" s="54">
        <f t="shared" si="446"/>
        <v>2.7418513654111436</v>
      </c>
      <c r="AH1133" s="54">
        <f t="shared" si="446"/>
        <v>2.7256095993184974</v>
      </c>
      <c r="AI1133" s="54">
        <f t="shared" si="446"/>
        <v>2.7076632866705905</v>
      </c>
      <c r="AJ1133" s="54">
        <f t="shared" si="446"/>
        <v>2.6883016458946436</v>
      </c>
      <c r="AK1133" s="54">
        <f t="shared" si="446"/>
        <v>2.6677890608933406</v>
      </c>
      <c r="AL1133" s="54">
        <f t="shared" si="446"/>
        <v>2.6463647299631141</v>
      </c>
      <c r="AN1133" s="55">
        <f t="shared" si="429"/>
        <v>-7.6789999999999914E-2</v>
      </c>
      <c r="AO1133" s="55">
        <f t="shared" si="430"/>
        <v>7.1289999999999853E-2</v>
      </c>
      <c r="AP1133" s="55">
        <f t="shared" si="431"/>
        <v>-7.4392499999999977</v>
      </c>
      <c r="AQ1133" s="55">
        <f t="shared" si="432"/>
        <v>7.6026200000000017</v>
      </c>
      <c r="AR1133" s="55">
        <f t="shared" si="433"/>
        <v>0.26837999999999962</v>
      </c>
      <c r="AS1133" s="55">
        <f t="shared" si="434"/>
        <v>1.7300000000002314E-3</v>
      </c>
    </row>
    <row r="1134" spans="1:45" ht="13.5" customHeight="1">
      <c r="A1134" s="51">
        <v>1124</v>
      </c>
      <c r="B1134" s="52">
        <v>45440</v>
      </c>
      <c r="C1134" s="53">
        <v>1.36992</v>
      </c>
      <c r="D1134" s="53">
        <v>2.4420099999999998</v>
      </c>
      <c r="E1134" s="53">
        <v>-28.26615</v>
      </c>
      <c r="F1134" s="53">
        <v>28.72308</v>
      </c>
      <c r="G1134" s="53">
        <v>5.5025399999999998</v>
      </c>
      <c r="H1134" s="53">
        <v>6.4494999999999996</v>
      </c>
      <c r="I1134" s="54">
        <f t="shared" si="444"/>
        <v>3.3348291877533605</v>
      </c>
      <c r="J1134" s="54">
        <f t="shared" si="444"/>
        <v>3.0023701428735645</v>
      </c>
      <c r="K1134" s="54">
        <f t="shared" si="444"/>
        <v>2.778936230323577</v>
      </c>
      <c r="L1134" s="54">
        <f t="shared" si="444"/>
        <v>2.6366330877204005</v>
      </c>
      <c r="M1134" s="54">
        <f t="shared" si="444"/>
        <v>2.5537349387625987</v>
      </c>
      <c r="N1134" s="54">
        <f t="shared" si="444"/>
        <v>2.5134290074514132</v>
      </c>
      <c r="O1134" s="54">
        <f t="shared" si="444"/>
        <v>2.5028026496346509</v>
      </c>
      <c r="P1134" s="54">
        <f t="shared" si="444"/>
        <v>2.5120278745233326</v>
      </c>
      <c r="Q1134" s="54">
        <f t="shared" si="444"/>
        <v>2.5337061897879973</v>
      </c>
      <c r="R1134" s="54">
        <f t="shared" si="444"/>
        <v>2.5623434859771095</v>
      </c>
      <c r="S1134" s="54">
        <f t="shared" si="445"/>
        <v>2.5939302404706286</v>
      </c>
      <c r="T1134" s="54">
        <f t="shared" si="445"/>
        <v>2.625606883508202</v>
      </c>
      <c r="U1134" s="54">
        <f t="shared" si="445"/>
        <v>2.6553979068064146</v>
      </c>
      <c r="V1134" s="54">
        <f t="shared" si="445"/>
        <v>2.6820013555163982</v>
      </c>
      <c r="W1134" s="54">
        <f t="shared" si="445"/>
        <v>2.7046228476224758</v>
      </c>
      <c r="X1134" s="54">
        <f t="shared" si="445"/>
        <v>2.7228453109188431</v>
      </c>
      <c r="Y1134" s="54">
        <f t="shared" si="445"/>
        <v>2.7365272984290563</v>
      </c>
      <c r="Z1134" s="54">
        <f t="shared" si="445"/>
        <v>2.7457241060575788</v>
      </c>
      <c r="AA1134" s="54">
        <f t="shared" si="445"/>
        <v>2.7506270269240263</v>
      </c>
      <c r="AB1134" s="54">
        <f t="shared" si="445"/>
        <v>2.7515169809023448</v>
      </c>
      <c r="AC1134" s="54">
        <f t="shared" si="446"/>
        <v>2.748729492905964</v>
      </c>
      <c r="AD1134" s="54">
        <f t="shared" si="446"/>
        <v>2.742628590260507</v>
      </c>
      <c r="AE1134" s="54">
        <f t="shared" si="446"/>
        <v>2.7335876733982376</v>
      </c>
      <c r="AF1134" s="54">
        <f t="shared" si="446"/>
        <v>2.7219758058581567</v>
      </c>
      <c r="AG1134" s="54">
        <f t="shared" si="446"/>
        <v>2.7081481862048387</v>
      </c>
      <c r="AH1134" s="54">
        <f t="shared" si="446"/>
        <v>2.6924398199330568</v>
      </c>
      <c r="AI1134" s="54">
        <f t="shared" si="446"/>
        <v>2.675161615118764</v>
      </c>
      <c r="AJ1134" s="54">
        <f t="shared" si="446"/>
        <v>2.6565982908464671</v>
      </c>
      <c r="AK1134" s="54">
        <f t="shared" si="446"/>
        <v>2.6370076199178598</v>
      </c>
      <c r="AL1134" s="54">
        <f t="shared" si="446"/>
        <v>2.6166206332554931</v>
      </c>
      <c r="AN1134" s="55">
        <f t="shared" si="429"/>
        <v>9.7909999999999942E-2</v>
      </c>
      <c r="AO1134" s="55">
        <f t="shared" si="430"/>
        <v>-0.11724000000000023</v>
      </c>
      <c r="AP1134" s="55">
        <f t="shared" si="431"/>
        <v>0.96265999999999963</v>
      </c>
      <c r="AQ1134" s="55">
        <f t="shared" si="432"/>
        <v>-1.2748100000000022</v>
      </c>
      <c r="AR1134" s="55">
        <f t="shared" si="433"/>
        <v>-0.18998999999999988</v>
      </c>
      <c r="AS1134" s="55">
        <f t="shared" si="434"/>
        <v>-0.21671000000000085</v>
      </c>
    </row>
    <row r="1135" spans="1:45" ht="13.5" customHeight="1">
      <c r="A1135" s="51">
        <v>1125</v>
      </c>
      <c r="B1135" s="52">
        <v>45441</v>
      </c>
      <c r="C1135" s="53">
        <v>1.5821499999999999</v>
      </c>
      <c r="D1135" s="53">
        <v>2.2217199999999999</v>
      </c>
      <c r="E1135" s="53">
        <v>-28.740970000000001</v>
      </c>
      <c r="F1135" s="53">
        <v>28.99297</v>
      </c>
      <c r="G1135" s="53">
        <v>5.3586200000000002</v>
      </c>
      <c r="H1135" s="53">
        <v>6.2067800000000002</v>
      </c>
      <c r="I1135" s="54">
        <f t="shared" si="444"/>
        <v>3.3377892035068055</v>
      </c>
      <c r="J1135" s="54">
        <f t="shared" si="444"/>
        <v>3.0170801831517888</v>
      </c>
      <c r="K1135" s="54">
        <f t="shared" si="444"/>
        <v>2.8049980028191284</v>
      </c>
      <c r="L1135" s="54">
        <f t="shared" si="444"/>
        <v>2.6729813629476524</v>
      </c>
      <c r="M1135" s="54">
        <f t="shared" si="444"/>
        <v>2.5989605953127208</v>
      </c>
      <c r="N1135" s="54">
        <f t="shared" si="444"/>
        <v>2.5659993216422796</v>
      </c>
      <c r="O1135" s="54">
        <f t="shared" si="444"/>
        <v>2.5612060611183418</v>
      </c>
      <c r="P1135" s="54">
        <f t="shared" si="444"/>
        <v>2.5748639617279148</v>
      </c>
      <c r="Q1135" s="54">
        <f t="shared" si="444"/>
        <v>2.5997365391638718</v>
      </c>
      <c r="R1135" s="54">
        <f t="shared" si="444"/>
        <v>2.6305152294680303</v>
      </c>
      <c r="S1135" s="54">
        <f t="shared" si="445"/>
        <v>2.6633810220099079</v>
      </c>
      <c r="T1135" s="54">
        <f t="shared" si="445"/>
        <v>2.6956577036591378</v>
      </c>
      <c r="U1135" s="54">
        <f t="shared" si="445"/>
        <v>2.7255385312559275</v>
      </c>
      <c r="V1135" s="54">
        <f t="shared" si="445"/>
        <v>2.7518716365198008</v>
      </c>
      <c r="W1135" s="54">
        <f t="shared" si="445"/>
        <v>2.7739923018808561</v>
      </c>
      <c r="X1135" s="54">
        <f t="shared" si="445"/>
        <v>2.7915925473723231</v>
      </c>
      <c r="Y1135" s="54">
        <f t="shared" si="445"/>
        <v>2.8046203359260877</v>
      </c>
      <c r="Z1135" s="54">
        <f t="shared" si="445"/>
        <v>2.8132022175420603</v>
      </c>
      <c r="AA1135" s="54">
        <f t="shared" si="445"/>
        <v>2.8175844575876354</v>
      </c>
      <c r="AB1135" s="54">
        <f t="shared" si="445"/>
        <v>2.8180886846453914</v>
      </c>
      <c r="AC1135" s="54">
        <f t="shared" si="446"/>
        <v>2.8150788927429016</v>
      </c>
      <c r="AD1135" s="54">
        <f t="shared" si="446"/>
        <v>2.8089372772855192</v>
      </c>
      <c r="AE1135" s="54">
        <f t="shared" si="446"/>
        <v>2.8000469027856045</v>
      </c>
      <c r="AF1135" s="54">
        <f t="shared" si="446"/>
        <v>2.7887796173557908</v>
      </c>
      <c r="AG1135" s="54">
        <f t="shared" si="446"/>
        <v>2.7754879633058112</v>
      </c>
      <c r="AH1135" s="54">
        <f t="shared" si="446"/>
        <v>2.7605001008390753</v>
      </c>
      <c r="AI1135" s="54">
        <f t="shared" si="446"/>
        <v>2.7441169756229171</v>
      </c>
      <c r="AJ1135" s="54">
        <f t="shared" si="446"/>
        <v>2.726611131334078</v>
      </c>
      <c r="AK1135" s="54">
        <f t="shared" si="446"/>
        <v>2.7082267036221679</v>
      </c>
      <c r="AL1135" s="54">
        <f t="shared" si="446"/>
        <v>2.6891802391510451</v>
      </c>
      <c r="AN1135" s="55">
        <f t="shared" si="429"/>
        <v>0.21222999999999992</v>
      </c>
      <c r="AO1135" s="55">
        <f t="shared" si="430"/>
        <v>-0.22028999999999987</v>
      </c>
      <c r="AP1135" s="55">
        <f t="shared" si="431"/>
        <v>-0.47482000000000113</v>
      </c>
      <c r="AQ1135" s="55">
        <f t="shared" si="432"/>
        <v>0.26989000000000019</v>
      </c>
      <c r="AR1135" s="55">
        <f t="shared" si="433"/>
        <v>-0.1439199999999996</v>
      </c>
      <c r="AS1135" s="55">
        <f t="shared" si="434"/>
        <v>-0.24271999999999938</v>
      </c>
    </row>
    <row r="1136" spans="1:45" ht="13.5" customHeight="1">
      <c r="A1136" s="51">
        <v>1126</v>
      </c>
      <c r="B1136" s="52">
        <v>45442</v>
      </c>
      <c r="C1136" s="53">
        <v>1.4944999999999999</v>
      </c>
      <c r="D1136" s="53">
        <v>2.29766</v>
      </c>
      <c r="E1136" s="53">
        <v>-28.785499999999999</v>
      </c>
      <c r="F1136" s="53">
        <v>29.448640000000001</v>
      </c>
      <c r="G1136" s="53">
        <v>5.5417100000000001</v>
      </c>
      <c r="H1136" s="53">
        <v>6.4533800000000001</v>
      </c>
      <c r="I1136" s="54">
        <f t="shared" si="444"/>
        <v>3.3509773707078145</v>
      </c>
      <c r="J1136" s="54">
        <f t="shared" si="444"/>
        <v>3.0461790727332465</v>
      </c>
      <c r="K1136" s="54">
        <f t="shared" si="444"/>
        <v>2.843959967359698</v>
      </c>
      <c r="L1136" s="54">
        <f t="shared" si="444"/>
        <v>2.7178544192913683</v>
      </c>
      <c r="M1136" s="54">
        <f t="shared" si="444"/>
        <v>2.647261043183267</v>
      </c>
      <c r="N1136" s="54">
        <f t="shared" si="444"/>
        <v>2.6162498794704483</v>
      </c>
      <c r="O1136" s="54">
        <f t="shared" si="444"/>
        <v>2.612599682769206</v>
      </c>
      <c r="P1136" s="54">
        <f t="shared" si="444"/>
        <v>2.6270224724296121</v>
      </c>
      <c r="Q1136" s="54">
        <f t="shared" si="444"/>
        <v>2.6525402777582787</v>
      </c>
      <c r="R1136" s="54">
        <f t="shared" si="444"/>
        <v>2.6839854054138668</v>
      </c>
      <c r="S1136" s="54">
        <f t="shared" si="445"/>
        <v>2.7176008076095668</v>
      </c>
      <c r="T1136" s="54">
        <f t="shared" si="445"/>
        <v>2.7507214386699212</v>
      </c>
      <c r="U1136" s="54">
        <f t="shared" si="445"/>
        <v>2.7815210206725567</v>
      </c>
      <c r="V1136" s="54">
        <f t="shared" si="445"/>
        <v>2.80881153377549</v>
      </c>
      <c r="W1136" s="54">
        <f t="shared" si="445"/>
        <v>2.8318851167613204</v>
      </c>
      <c r="X1136" s="54">
        <f t="shared" si="445"/>
        <v>2.8503900018163817</v>
      </c>
      <c r="Y1136" s="54">
        <f t="shared" si="445"/>
        <v>2.8642336916759472</v>
      </c>
      <c r="Z1136" s="54">
        <f t="shared" si="445"/>
        <v>2.8735078805028458</v>
      </c>
      <c r="AA1136" s="54">
        <f t="shared" si="445"/>
        <v>2.8784306745166885</v>
      </c>
      <c r="AB1136" s="54">
        <f t="shared" si="445"/>
        <v>2.8793025274917197</v>
      </c>
      <c r="AC1136" s="54">
        <f t="shared" si="446"/>
        <v>2.8764730051952814</v>
      </c>
      <c r="AD1136" s="54">
        <f t="shared" si="446"/>
        <v>2.8703160607513301</v>
      </c>
      <c r="AE1136" s="54">
        <f t="shared" si="446"/>
        <v>2.8612119636964044</v>
      </c>
      <c r="AF1136" s="54">
        <f t="shared" si="446"/>
        <v>2.8495343987830415</v>
      </c>
      <c r="AG1136" s="54">
        <f t="shared" si="446"/>
        <v>2.8356415524869503</v>
      </c>
      <c r="AH1136" s="54">
        <f t="shared" si="446"/>
        <v>2.8198702488971952</v>
      </c>
      <c r="AI1136" s="54">
        <f t="shared" si="446"/>
        <v>2.8025323930337693</v>
      </c>
      <c r="AJ1136" s="54">
        <f t="shared" si="446"/>
        <v>2.7839131375014601</v>
      </c>
      <c r="AK1136" s="54">
        <f t="shared" si="446"/>
        <v>2.7642703149968137</v>
      </c>
      <c r="AL1136" s="54">
        <f t="shared" si="446"/>
        <v>2.7438347804551153</v>
      </c>
      <c r="AN1136" s="55">
        <f t="shared" si="429"/>
        <v>-8.7650000000000006E-2</v>
      </c>
      <c r="AO1136" s="55">
        <f t="shared" si="430"/>
        <v>7.5940000000000119E-2</v>
      </c>
      <c r="AP1136" s="55">
        <f t="shared" si="431"/>
        <v>-4.4529999999998182E-2</v>
      </c>
      <c r="AQ1136" s="55">
        <f t="shared" si="432"/>
        <v>0.45567000000000135</v>
      </c>
      <c r="AR1136" s="55">
        <f t="shared" si="433"/>
        <v>0.18308999999999997</v>
      </c>
      <c r="AS1136" s="55">
        <f t="shared" si="434"/>
        <v>0.24659999999999993</v>
      </c>
    </row>
    <row r="1137" spans="1:45" ht="13.5" customHeight="1">
      <c r="A1137" s="51">
        <v>1127</v>
      </c>
      <c r="B1137" s="52">
        <v>45443</v>
      </c>
      <c r="C1137" s="53">
        <v>1.3818699999999999</v>
      </c>
      <c r="D1137" s="53">
        <v>2.3910399999999998</v>
      </c>
      <c r="E1137" s="53">
        <v>-28.959849999999999</v>
      </c>
      <c r="F1137" s="53">
        <v>29.98293</v>
      </c>
      <c r="G1137" s="53">
        <v>5.7637799999999997</v>
      </c>
      <c r="H1137" s="53">
        <v>6.7162300000000004</v>
      </c>
      <c r="I1137" s="54">
        <f t="shared" si="444"/>
        <v>3.3597256361318006</v>
      </c>
      <c r="J1137" s="54">
        <f t="shared" si="444"/>
        <v>3.07137483560986</v>
      </c>
      <c r="K1137" s="54">
        <f t="shared" si="444"/>
        <v>2.877728980320887</v>
      </c>
      <c r="L1137" s="54">
        <f t="shared" si="444"/>
        <v>2.7550029876320554</v>
      </c>
      <c r="M1137" s="54">
        <f t="shared" si="444"/>
        <v>2.6845213716759879</v>
      </c>
      <c r="N1137" s="54">
        <f t="shared" si="444"/>
        <v>2.6517126567443423</v>
      </c>
      <c r="O1137" s="54">
        <f t="shared" si="444"/>
        <v>2.645291281438003</v>
      </c>
      <c r="P1137" s="54">
        <f t="shared" si="444"/>
        <v>2.6565932713699976</v>
      </c>
      <c r="Q1137" s="54">
        <f t="shared" si="444"/>
        <v>2.6790378718532457</v>
      </c>
      <c r="R1137" s="54">
        <f t="shared" si="444"/>
        <v>2.7076922276956052</v>
      </c>
      <c r="S1137" s="54">
        <f t="shared" si="445"/>
        <v>2.738920247746826</v>
      </c>
      <c r="T1137" s="54">
        <f t="shared" si="445"/>
        <v>2.7701001409636099</v>
      </c>
      <c r="U1137" s="54">
        <f t="shared" si="445"/>
        <v>2.7993978780724333</v>
      </c>
      <c r="V1137" s="54">
        <f t="shared" si="445"/>
        <v>2.8255861178552797</v>
      </c>
      <c r="W1137" s="54">
        <f t="shared" si="445"/>
        <v>2.8479000223168445</v>
      </c>
      <c r="X1137" s="54">
        <f t="shared" si="445"/>
        <v>2.8659229391887093</v>
      </c>
      <c r="Y1137" s="54">
        <f t="shared" si="445"/>
        <v>2.8794962104232233</v>
      </c>
      <c r="Z1137" s="54">
        <f t="shared" si="445"/>
        <v>2.8886484188750687</v>
      </c>
      <c r="AA1137" s="54">
        <f t="shared" si="445"/>
        <v>2.893540251551654</v>
      </c>
      <c r="AB1137" s="54">
        <f t="shared" si="445"/>
        <v>2.8944218692179442</v>
      </c>
      <c r="AC1137" s="54">
        <f t="shared" si="446"/>
        <v>2.8916002557790215</v>
      </c>
      <c r="AD1137" s="54">
        <f t="shared" si="446"/>
        <v>2.8854144991121862</v>
      </c>
      <c r="AE1137" s="54">
        <f t="shared" si="446"/>
        <v>2.8762173464108933</v>
      </c>
      <c r="AF1137" s="54">
        <f t="shared" si="446"/>
        <v>2.8643616969688432</v>
      </c>
      <c r="AG1137" s="54">
        <f t="shared" si="446"/>
        <v>2.8501909563568111</v>
      </c>
      <c r="AH1137" s="54">
        <f t="shared" si="446"/>
        <v>2.8340323886082563</v>
      </c>
      <c r="AI1137" s="54">
        <f t="shared" si="446"/>
        <v>2.8161927759889198</v>
      </c>
      <c r="AJ1137" s="54">
        <f t="shared" si="446"/>
        <v>2.7969558363246487</v>
      </c>
      <c r="AK1137" s="54">
        <f t="shared" si="446"/>
        <v>2.7765809615915069</v>
      </c>
      <c r="AL1137" s="54">
        <f t="shared" si="446"/>
        <v>2.7553029333869854</v>
      </c>
      <c r="AN1137" s="55">
        <f t="shared" si="429"/>
        <v>-0.11263000000000001</v>
      </c>
      <c r="AO1137" s="55">
        <f t="shared" si="430"/>
        <v>9.3379999999999797E-2</v>
      </c>
      <c r="AP1137" s="55">
        <f t="shared" si="431"/>
        <v>-0.17435000000000045</v>
      </c>
      <c r="AQ1137" s="55">
        <f t="shared" si="432"/>
        <v>0.5342899999999986</v>
      </c>
      <c r="AR1137" s="55">
        <f t="shared" si="433"/>
        <v>0.22206999999999955</v>
      </c>
      <c r="AS1137" s="55">
        <f t="shared" si="434"/>
        <v>0.26285000000000025</v>
      </c>
    </row>
    <row r="1138" spans="1:45" ht="13.5" customHeight="1">
      <c r="A1138" s="51">
        <v>1128</v>
      </c>
      <c r="B1138" s="52">
        <v>45446</v>
      </c>
      <c r="C1138" s="53">
        <v>1.4742200000000001</v>
      </c>
      <c r="D1138" s="53">
        <v>2.3144</v>
      </c>
      <c r="E1138" s="53">
        <v>-16.603280000000002</v>
      </c>
      <c r="F1138" s="53">
        <v>17.328880000000002</v>
      </c>
      <c r="G1138" s="53">
        <v>5.2532500000000004</v>
      </c>
      <c r="H1138" s="53">
        <v>6.8148099999999996</v>
      </c>
      <c r="I1138" s="54">
        <f t="shared" si="444"/>
        <v>3.3419378876821622</v>
      </c>
      <c r="J1138" s="54">
        <f t="shared" si="444"/>
        <v>3.0329085971884617</v>
      </c>
      <c r="K1138" s="54">
        <f t="shared" si="444"/>
        <v>2.827298104099202</v>
      </c>
      <c r="L1138" s="54">
        <f t="shared" si="444"/>
        <v>2.6983630175961295</v>
      </c>
      <c r="M1138" s="54">
        <f t="shared" si="444"/>
        <v>2.6253277812374987</v>
      </c>
      <c r="N1138" s="54">
        <f t="shared" si="444"/>
        <v>2.5921576660976804</v>
      </c>
      <c r="O1138" s="54">
        <f t="shared" si="444"/>
        <v>2.5865718004084584</v>
      </c>
      <c r="P1138" s="54">
        <f t="shared" si="444"/>
        <v>2.5992507740214394</v>
      </c>
      <c r="Q1138" s="54">
        <f t="shared" si="444"/>
        <v>2.6232017775056198</v>
      </c>
      <c r="R1138" s="54">
        <f t="shared" si="444"/>
        <v>2.6532511215034571</v>
      </c>
      <c r="S1138" s="54">
        <f t="shared" si="445"/>
        <v>2.6856396089364871</v>
      </c>
      <c r="T1138" s="54">
        <f t="shared" si="445"/>
        <v>2.7177008281391313</v>
      </c>
      <c r="U1138" s="54">
        <f t="shared" si="445"/>
        <v>2.7476061856704717</v>
      </c>
      <c r="V1138" s="54">
        <f t="shared" si="445"/>
        <v>2.7741635566129164</v>
      </c>
      <c r="W1138" s="54">
        <f t="shared" si="445"/>
        <v>2.7966589233114445</v>
      </c>
      <c r="X1138" s="54">
        <f t="shared" si="445"/>
        <v>2.8147324038319237</v>
      </c>
      <c r="Y1138" s="54">
        <f t="shared" si="445"/>
        <v>2.8282817234440709</v>
      </c>
      <c r="Z1138" s="54">
        <f t="shared" si="445"/>
        <v>2.8373875254331833</v>
      </c>
      <c r="AA1138" s="54">
        <f t="shared" si="445"/>
        <v>2.8422560082580635</v>
      </c>
      <c r="AB1138" s="54">
        <f t="shared" si="445"/>
        <v>2.8431752609637417</v>
      </c>
      <c r="AC1138" s="54">
        <f t="shared" si="446"/>
        <v>2.8404823858520056</v>
      </c>
      <c r="AD1138" s="54">
        <f t="shared" si="446"/>
        <v>2.8345390778162258</v>
      </c>
      <c r="AE1138" s="54">
        <f t="shared" si="446"/>
        <v>2.8257137988897933</v>
      </c>
      <c r="AF1138" s="54">
        <f t="shared" si="446"/>
        <v>2.814369065219295</v>
      </c>
      <c r="AG1138" s="54">
        <f t="shared" si="446"/>
        <v>2.8008526688220523</v>
      </c>
      <c r="AH1138" s="54">
        <f t="shared" si="446"/>
        <v>2.7854919019703419</v>
      </c>
      <c r="AI1138" s="54">
        <f t="shared" si="446"/>
        <v>2.7685900491532678</v>
      </c>
      <c r="AJ1138" s="54">
        <f t="shared" si="446"/>
        <v>2.7504245695039269</v>
      </c>
      <c r="AK1138" s="54">
        <f t="shared" si="446"/>
        <v>2.7312465188362625</v>
      </c>
      <c r="AL1138" s="54">
        <f t="shared" si="446"/>
        <v>2.7112808611084551</v>
      </c>
      <c r="AN1138" s="55">
        <f t="shared" si="429"/>
        <v>9.2350000000000154E-2</v>
      </c>
      <c r="AO1138" s="55">
        <f t="shared" si="430"/>
        <v>-7.6639999999999819E-2</v>
      </c>
      <c r="AP1138" s="55">
        <f t="shared" si="431"/>
        <v>12.356569999999998</v>
      </c>
      <c r="AQ1138" s="55">
        <f t="shared" si="432"/>
        <v>-12.654049999999998</v>
      </c>
      <c r="AR1138" s="55">
        <f t="shared" si="433"/>
        <v>-0.51052999999999926</v>
      </c>
      <c r="AS1138" s="55">
        <f t="shared" si="434"/>
        <v>9.8579999999999224E-2</v>
      </c>
    </row>
    <row r="1139" spans="1:45" ht="13.5" customHeight="1">
      <c r="A1139" s="51">
        <v>1129</v>
      </c>
      <c r="B1139" s="52">
        <v>45447</v>
      </c>
      <c r="C1139" s="53">
        <v>1.55006</v>
      </c>
      <c r="D1139" s="53">
        <v>2.2291599999999998</v>
      </c>
      <c r="E1139" s="53">
        <v>-23.466470000000001</v>
      </c>
      <c r="F1139" s="53">
        <v>23.655390000000001</v>
      </c>
      <c r="G1139" s="53">
        <v>5.22689</v>
      </c>
      <c r="H1139" s="53">
        <v>6.2712899999999996</v>
      </c>
      <c r="I1139" s="54">
        <f t="shared" si="444"/>
        <v>3.2979590841202526</v>
      </c>
      <c r="J1139" s="54">
        <f t="shared" si="444"/>
        <v>2.967488131783643</v>
      </c>
      <c r="K1139" s="54">
        <f t="shared" si="444"/>
        <v>2.7494703641232681</v>
      </c>
      <c r="L1139" s="54">
        <f t="shared" si="444"/>
        <v>2.6141726675417605</v>
      </c>
      <c r="M1139" s="54">
        <f t="shared" si="444"/>
        <v>2.5386706618535477</v>
      </c>
      <c r="N1139" s="54">
        <f t="shared" si="444"/>
        <v>2.5054113210401825</v>
      </c>
      <c r="O1139" s="54">
        <f t="shared" si="444"/>
        <v>2.5010641117923056</v>
      </c>
      <c r="P1139" s="54">
        <f t="shared" si="444"/>
        <v>2.5156046518750701</v>
      </c>
      <c r="Q1139" s="54">
        <f t="shared" si="444"/>
        <v>2.5415855050959797</v>
      </c>
      <c r="R1139" s="54">
        <f t="shared" si="444"/>
        <v>2.5735573667625182</v>
      </c>
      <c r="S1139" s="54">
        <f t="shared" si="445"/>
        <v>2.6076109166843029</v>
      </c>
      <c r="T1139" s="54">
        <f t="shared" si="445"/>
        <v>2.6410153234769389</v>
      </c>
      <c r="U1139" s="54">
        <f t="shared" si="445"/>
        <v>2.6719340173814743</v>
      </c>
      <c r="V1139" s="54">
        <f t="shared" si="445"/>
        <v>2.6992021078029733</v>
      </c>
      <c r="W1139" s="54">
        <f t="shared" si="445"/>
        <v>2.722152868681917</v>
      </c>
      <c r="X1139" s="54">
        <f t="shared" si="445"/>
        <v>2.7404831822425213</v>
      </c>
      <c r="Y1139" s="54">
        <f t="shared" si="445"/>
        <v>2.7541498278363283</v>
      </c>
      <c r="Z1139" s="54">
        <f t="shared" si="445"/>
        <v>2.763290115802902</v>
      </c>
      <c r="AA1139" s="54">
        <f t="shared" si="445"/>
        <v>2.7681616684834403</v>
      </c>
      <c r="AB1139" s="54">
        <f t="shared" si="445"/>
        <v>2.7690972004038477</v>
      </c>
      <c r="AC1139" s="54">
        <f t="shared" si="446"/>
        <v>2.7664709949598745</v>
      </c>
      <c r="AD1139" s="54">
        <f t="shared" si="446"/>
        <v>2.7606744545669719</v>
      </c>
      <c r="AE1139" s="54">
        <f t="shared" si="446"/>
        <v>2.7520986468027435</v>
      </c>
      <c r="AF1139" s="54">
        <f t="shared" si="446"/>
        <v>2.7411222062709468</v>
      </c>
      <c r="AG1139" s="54">
        <f t="shared" si="446"/>
        <v>2.728103301626235</v>
      </c>
      <c r="AH1139" s="54">
        <f t="shared" si="446"/>
        <v>2.7133746563568044</v>
      </c>
      <c r="AI1139" s="54">
        <f t="shared" si="446"/>
        <v>2.6972408342619909</v>
      </c>
      <c r="AJ1139" s="54">
        <f t="shared" si="446"/>
        <v>2.679977177209488</v>
      </c>
      <c r="AK1139" s="54">
        <f t="shared" si="446"/>
        <v>2.661829922716394</v>
      </c>
      <c r="AL1139" s="54">
        <f t="shared" si="446"/>
        <v>2.6430171394486361</v>
      </c>
      <c r="AN1139" s="55">
        <f t="shared" si="429"/>
        <v>7.5839999999999907E-2</v>
      </c>
      <c r="AO1139" s="55">
        <f t="shared" si="430"/>
        <v>-8.5240000000000204E-2</v>
      </c>
      <c r="AP1139" s="55">
        <f t="shared" si="431"/>
        <v>-6.8631899999999995</v>
      </c>
      <c r="AQ1139" s="55">
        <f t="shared" si="432"/>
        <v>6.326509999999999</v>
      </c>
      <c r="AR1139" s="55">
        <f t="shared" si="433"/>
        <v>-2.6360000000000383E-2</v>
      </c>
      <c r="AS1139" s="55">
        <f t="shared" si="434"/>
        <v>-0.54352</v>
      </c>
    </row>
    <row r="1140" spans="1:45" ht="13.5" customHeight="1">
      <c r="A1140" s="51">
        <v>1130</v>
      </c>
      <c r="B1140" s="52">
        <v>45448</v>
      </c>
      <c r="C1140" s="53">
        <v>1.5509999999999999</v>
      </c>
      <c r="D1140" s="53">
        <v>2.2341500000000001</v>
      </c>
      <c r="E1140" s="53">
        <v>-25.548749999999998</v>
      </c>
      <c r="F1140" s="53">
        <v>25.66675</v>
      </c>
      <c r="G1140" s="53">
        <v>5.2968099999999998</v>
      </c>
      <c r="H1140" s="53">
        <v>6.2553400000000003</v>
      </c>
      <c r="I1140" s="54">
        <f t="shared" si="444"/>
        <v>3.3038098988232818</v>
      </c>
      <c r="J1140" s="54">
        <f t="shared" si="444"/>
        <v>2.971714490770812</v>
      </c>
      <c r="K1140" s="54">
        <f t="shared" si="444"/>
        <v>2.7512275229575947</v>
      </c>
      <c r="L1140" s="54">
        <f t="shared" si="444"/>
        <v>2.6130969679309919</v>
      </c>
      <c r="M1140" s="54">
        <f t="shared" si="444"/>
        <v>2.5347185350543699</v>
      </c>
      <c r="N1140" s="54">
        <f t="shared" si="444"/>
        <v>2.4987425524623177</v>
      </c>
      <c r="O1140" s="54">
        <f t="shared" si="444"/>
        <v>2.4919584231786223</v>
      </c>
      <c r="P1140" s="54">
        <f t="shared" si="444"/>
        <v>2.5044031874938399</v>
      </c>
      <c r="Q1140" s="54">
        <f t="shared" si="444"/>
        <v>2.5286507801381264</v>
      </c>
      <c r="R1140" s="54">
        <f t="shared" si="444"/>
        <v>2.5592467686377471</v>
      </c>
      <c r="S1140" s="54">
        <f t="shared" si="445"/>
        <v>2.5922600374776588</v>
      </c>
      <c r="T1140" s="54">
        <f t="shared" si="445"/>
        <v>2.6249283190874388</v>
      </c>
      <c r="U1140" s="54">
        <f t="shared" si="445"/>
        <v>2.6553788947706938</v>
      </c>
      <c r="V1140" s="54">
        <f t="shared" si="445"/>
        <v>2.6824093828309374</v>
      </c>
      <c r="W1140" s="54">
        <f t="shared" si="445"/>
        <v>2.7053164498095406</v>
      </c>
      <c r="X1140" s="54">
        <f t="shared" si="445"/>
        <v>2.7237626487036968</v>
      </c>
      <c r="Y1140" s="54">
        <f t="shared" si="445"/>
        <v>2.7376735072923974</v>
      </c>
      <c r="Z1140" s="54">
        <f t="shared" si="445"/>
        <v>2.7471585436451056</v>
      </c>
      <c r="AA1140" s="54">
        <f t="shared" si="445"/>
        <v>2.7524511426302318</v>
      </c>
      <c r="AB1140" s="54">
        <f t="shared" si="445"/>
        <v>2.7538632423840417</v>
      </c>
      <c r="AC1140" s="54">
        <f t="shared" si="446"/>
        <v>2.7517515986142387</v>
      </c>
      <c r="AD1140" s="54">
        <f t="shared" si="446"/>
        <v>2.7464930542914656</v>
      </c>
      <c r="AE1140" s="54">
        <f t="shared" si="446"/>
        <v>2.7384667728718695</v>
      </c>
      <c r="AF1140" s="54">
        <f t="shared" si="446"/>
        <v>2.7280418192435345</v>
      </c>
      <c r="AG1140" s="54">
        <f t="shared" si="446"/>
        <v>2.7155688140724843</v>
      </c>
      <c r="AH1140" s="54">
        <f t="shared" si="446"/>
        <v>2.7013746603814828</v>
      </c>
      <c r="AI1140" s="54">
        <f t="shared" si="446"/>
        <v>2.6857595592190626</v>
      </c>
      <c r="AJ1140" s="54">
        <f t="shared" si="446"/>
        <v>2.6689957048756412</v>
      </c>
      <c r="AK1140" s="54">
        <f t="shared" si="446"/>
        <v>2.6513271879601721</v>
      </c>
      <c r="AL1140" s="54">
        <f t="shared" si="446"/>
        <v>2.6329707437978338</v>
      </c>
      <c r="AN1140" s="55">
        <f t="shared" si="429"/>
        <v>9.3999999999994088E-4</v>
      </c>
      <c r="AO1140" s="55">
        <f t="shared" si="430"/>
        <v>4.990000000000272E-3</v>
      </c>
      <c r="AP1140" s="55">
        <f t="shared" si="431"/>
        <v>-2.0822799999999972</v>
      </c>
      <c r="AQ1140" s="55">
        <f t="shared" si="432"/>
        <v>2.0113599999999998</v>
      </c>
      <c r="AR1140" s="55">
        <f t="shared" si="433"/>
        <v>6.991999999999976E-2</v>
      </c>
      <c r="AS1140" s="55">
        <f t="shared" si="434"/>
        <v>-1.5949999999999243E-2</v>
      </c>
    </row>
    <row r="1141" spans="1:45" ht="13.5" customHeight="1">
      <c r="A1141" s="51">
        <v>1131</v>
      </c>
      <c r="B1141" s="52">
        <v>45449</v>
      </c>
      <c r="C1141" s="53">
        <v>1.55002</v>
      </c>
      <c r="D1141" s="53">
        <v>2.2044199999999998</v>
      </c>
      <c r="E1141" s="53">
        <v>-29.912469999999999</v>
      </c>
      <c r="F1141" s="53">
        <v>30</v>
      </c>
      <c r="G1141" s="53">
        <v>5.4007500000000004</v>
      </c>
      <c r="H1141" s="53">
        <v>6.2119900000000001</v>
      </c>
      <c r="I1141" s="54">
        <f t="shared" ref="I1141:R1150" si="447">IFERROR($C1141 + $D1141 * (1 - EXP(-I$9 / $G1141)) / (I$9 / $G1141)+ $E1141 * ((1 - EXP(-I$9 / $G1141)) / (I$9 / $G1141) - EXP(-I$9 / $G1141))+ $F1141 * ((1 - EXP(-I$9 / $H1141)) / (I$9 / $H1141) - EXP(-I$9 / $H1141)),"n.a")</f>
        <v>3.2828701362740897</v>
      </c>
      <c r="J1141" s="54">
        <f t="shared" si="447"/>
        <v>2.9564938208707288</v>
      </c>
      <c r="K1141" s="54">
        <f t="shared" si="447"/>
        <v>2.7389583851448394</v>
      </c>
      <c r="L1141" s="54">
        <f t="shared" si="447"/>
        <v>2.6019478597614381</v>
      </c>
      <c r="M1141" s="54">
        <f t="shared" si="447"/>
        <v>2.5235319628683541</v>
      </c>
      <c r="N1141" s="54">
        <f t="shared" si="447"/>
        <v>2.4868387407996542</v>
      </c>
      <c r="O1141" s="54">
        <f t="shared" si="447"/>
        <v>2.4789894099276362</v>
      </c>
      <c r="P1141" s="54">
        <f t="shared" si="447"/>
        <v>2.4902453516558847</v>
      </c>
      <c r="Q1141" s="54">
        <f t="shared" si="447"/>
        <v>2.5133265356353451</v>
      </c>
      <c r="R1141" s="54">
        <f t="shared" si="447"/>
        <v>2.5428682636540954</v>
      </c>
      <c r="S1141" s="54">
        <f t="shared" ref="S1141:AB1150" si="448">IFERROR($C1141 + $D1141 * (1 - EXP(-S$9 / $G1141)) / (S$9 / $G1141)+ $E1141 * ((1 - EXP(-S$9 / $G1141)) / (S$9 / $G1141) - EXP(-S$9 / $G1141))+ $F1141 * ((1 - EXP(-S$9 / $H1141)) / (S$9 / $H1141) - EXP(-S$9 / $H1141)),"n.a")</f>
        <v>2.5749893461115425</v>
      </c>
      <c r="T1141" s="54">
        <f t="shared" si="448"/>
        <v>2.6069498973983443</v>
      </c>
      <c r="U1141" s="54">
        <f t="shared" si="448"/>
        <v>2.6368810734957231</v>
      </c>
      <c r="V1141" s="54">
        <f t="shared" si="448"/>
        <v>2.6635724451054461</v>
      </c>
      <c r="W1141" s="54">
        <f t="shared" si="448"/>
        <v>2.6863054424442163</v>
      </c>
      <c r="X1141" s="54">
        <f t="shared" si="448"/>
        <v>2.704723538142848</v>
      </c>
      <c r="Y1141" s="54">
        <f t="shared" si="448"/>
        <v>2.7187316464621674</v>
      </c>
      <c r="Z1141" s="54">
        <f t="shared" si="448"/>
        <v>2.728418687265127</v>
      </c>
      <c r="AA1141" s="54">
        <f t="shared" si="448"/>
        <v>2.733998454908912</v>
      </c>
      <c r="AB1141" s="54">
        <f t="shared" si="448"/>
        <v>2.7357648970281643</v>
      </c>
      <c r="AC1141" s="54">
        <f t="shared" ref="AC1141:AL1150" si="449">IFERROR($C1141 + $D1141 * (1 - EXP(-AC$9 / $G1141)) / (AC$9 / $G1141)+ $E1141 * ((1 - EXP(-AC$9 / $G1141)) / (AC$9 / $G1141) - EXP(-AC$9 / $G1141))+ $F1141 * ((1 - EXP(-AC$9 / $H1141)) / (AC$9 / $H1141) - EXP(-AC$9 / $H1141)),"n.a")</f>
        <v>2.7340586882612419</v>
      </c>
      <c r="AD1141" s="54">
        <f t="shared" si="449"/>
        <v>2.7292426138079335</v>
      </c>
      <c r="AE1141" s="54">
        <f t="shared" si="449"/>
        <v>2.7216837854638047</v>
      </c>
      <c r="AF1141" s="54">
        <f t="shared" si="449"/>
        <v>2.7117411214411042</v>
      </c>
      <c r="AG1141" s="54">
        <f t="shared" si="449"/>
        <v>2.6997568496074802</v>
      </c>
      <c r="AH1141" s="54">
        <f t="shared" si="449"/>
        <v>2.6860510570304816</v>
      </c>
      <c r="AI1141" s="54">
        <f t="shared" si="449"/>
        <v>2.6709185193491187</v>
      </c>
      <c r="AJ1141" s="54">
        <f t="shared" si="449"/>
        <v>2.6546272116242</v>
      </c>
      <c r="AK1141" s="54">
        <f t="shared" si="449"/>
        <v>2.6374180361730586</v>
      </c>
      <c r="AL1141" s="54">
        <f t="shared" si="449"/>
        <v>2.6195054091495615</v>
      </c>
      <c r="AN1141" s="55">
        <f t="shared" si="429"/>
        <v>-9.7999999999998089E-4</v>
      </c>
      <c r="AO1141" s="55">
        <f t="shared" si="430"/>
        <v>-2.9730000000000256E-2</v>
      </c>
      <c r="AP1141" s="55">
        <f t="shared" si="431"/>
        <v>-4.3637200000000007</v>
      </c>
      <c r="AQ1141" s="55">
        <f t="shared" si="432"/>
        <v>4.3332499999999996</v>
      </c>
      <c r="AR1141" s="55">
        <f t="shared" si="433"/>
        <v>0.10394000000000059</v>
      </c>
      <c r="AS1141" s="55">
        <f t="shared" si="434"/>
        <v>-4.3350000000000222E-2</v>
      </c>
    </row>
    <row r="1142" spans="1:45" ht="13.5" customHeight="1">
      <c r="A1142" s="51">
        <v>1132</v>
      </c>
      <c r="B1142" s="52">
        <v>45450</v>
      </c>
      <c r="C1142" s="53">
        <v>1.29061</v>
      </c>
      <c r="D1142" s="53">
        <v>2.4806699999999999</v>
      </c>
      <c r="E1142" s="53">
        <v>-10.58508</v>
      </c>
      <c r="F1142" s="53">
        <v>11.675689999999999</v>
      </c>
      <c r="G1142" s="53">
        <v>4.9906600000000001</v>
      </c>
      <c r="H1142" s="53">
        <v>7.5548099999999998</v>
      </c>
      <c r="I1142" s="54">
        <f t="shared" si="447"/>
        <v>3.3174362593646705</v>
      </c>
      <c r="J1142" s="54">
        <f t="shared" si="447"/>
        <v>3.0013467609654256</v>
      </c>
      <c r="K1142" s="54">
        <f t="shared" si="447"/>
        <v>2.7889817644923482</v>
      </c>
      <c r="L1142" s="54">
        <f t="shared" si="447"/>
        <v>2.6537525552894645</v>
      </c>
      <c r="M1142" s="54">
        <f t="shared" si="447"/>
        <v>2.5749907999602524</v>
      </c>
      <c r="N1142" s="54">
        <f t="shared" si="447"/>
        <v>2.5367264886836449</v>
      </c>
      <c r="O1142" s="54">
        <f t="shared" si="447"/>
        <v>2.5267072754618392</v>
      </c>
      <c r="P1142" s="54">
        <f t="shared" si="447"/>
        <v>2.5356128062231429</v>
      </c>
      <c r="Q1142" s="54">
        <f t="shared" si="447"/>
        <v>2.5564263934780214</v>
      </c>
      <c r="R1142" s="54">
        <f t="shared" si="447"/>
        <v>2.5839335271612875</v>
      </c>
      <c r="S1142" s="54">
        <f t="shared" si="448"/>
        <v>2.6143225079368708</v>
      </c>
      <c r="T1142" s="54">
        <f t="shared" si="448"/>
        <v>2.6448671991841279</v>
      </c>
      <c r="U1142" s="54">
        <f t="shared" si="448"/>
        <v>2.6736757190357054</v>
      </c>
      <c r="V1142" s="54">
        <f t="shared" si="448"/>
        <v>2.699491998820263</v>
      </c>
      <c r="W1142" s="54">
        <f t="shared" si="448"/>
        <v>2.7215396532722544</v>
      </c>
      <c r="X1142" s="54">
        <f t="shared" si="448"/>
        <v>2.7393996502690379</v>
      </c>
      <c r="Y1142" s="54">
        <f t="shared" si="448"/>
        <v>2.7529149227476939</v>
      </c>
      <c r="Z1142" s="54">
        <f t="shared" si="448"/>
        <v>2.7621164054202882</v>
      </c>
      <c r="AA1142" s="54">
        <f t="shared" si="448"/>
        <v>2.7671660630499466</v>
      </c>
      <c r="AB1142" s="54">
        <f t="shared" si="448"/>
        <v>2.7683133534842512</v>
      </c>
      <c r="AC1142" s="54">
        <f t="shared" si="449"/>
        <v>2.7658622765218097</v>
      </c>
      <c r="AD1142" s="54">
        <f t="shared" si="449"/>
        <v>2.7601467308646672</v>
      </c>
      <c r="AE1142" s="54">
        <f t="shared" si="449"/>
        <v>2.751512361785855</v>
      </c>
      <c r="AF1142" s="54">
        <f t="shared" si="449"/>
        <v>2.7403034527728294</v>
      </c>
      <c r="AG1142" s="54">
        <f t="shared" si="449"/>
        <v>2.7268537124011729</v>
      </c>
      <c r="AH1142" s="54">
        <f t="shared" si="449"/>
        <v>2.7114800469418547</v>
      </c>
      <c r="AI1142" s="54">
        <f t="shared" si="449"/>
        <v>2.6944786009867832</v>
      </c>
      <c r="AJ1142" s="54">
        <f t="shared" si="449"/>
        <v>2.6761225018397621</v>
      </c>
      <c r="AK1142" s="54">
        <f t="shared" si="449"/>
        <v>2.6566608659808342</v>
      </c>
      <c r="AL1142" s="54">
        <f t="shared" si="449"/>
        <v>2.6363187235809633</v>
      </c>
      <c r="AN1142" s="55">
        <f t="shared" si="429"/>
        <v>-0.25940999999999992</v>
      </c>
      <c r="AO1142" s="55">
        <f t="shared" si="430"/>
        <v>0.27625000000000011</v>
      </c>
      <c r="AP1142" s="55">
        <f t="shared" si="431"/>
        <v>19.327390000000001</v>
      </c>
      <c r="AQ1142" s="55">
        <f t="shared" si="432"/>
        <v>-18.324310000000001</v>
      </c>
      <c r="AR1142" s="55">
        <f t="shared" si="433"/>
        <v>-0.41009000000000029</v>
      </c>
      <c r="AS1142" s="55">
        <f t="shared" si="434"/>
        <v>1.3428199999999997</v>
      </c>
    </row>
    <row r="1143" spans="1:45" ht="13.5" customHeight="1">
      <c r="A1143" s="51">
        <v>1133</v>
      </c>
      <c r="B1143" s="52">
        <v>45453</v>
      </c>
      <c r="C1143" s="53">
        <v>1.2318800000000001</v>
      </c>
      <c r="D1143" s="53">
        <v>2.5118399999999999</v>
      </c>
      <c r="E1143" s="53">
        <v>-17.909179999999999</v>
      </c>
      <c r="F1143" s="53">
        <v>19.226019999999998</v>
      </c>
      <c r="G1143" s="53">
        <v>5.6238000000000001</v>
      </c>
      <c r="H1143" s="53">
        <v>7.2437500000000004</v>
      </c>
      <c r="I1143" s="54">
        <f t="shared" si="447"/>
        <v>3.3285797222342097</v>
      </c>
      <c r="J1143" s="54">
        <f t="shared" si="447"/>
        <v>3.036977545386915</v>
      </c>
      <c r="K1143" s="54">
        <f t="shared" si="447"/>
        <v>2.8395183475802375</v>
      </c>
      <c r="L1143" s="54">
        <f t="shared" si="447"/>
        <v>2.7129167293014733</v>
      </c>
      <c r="M1143" s="54">
        <f t="shared" si="447"/>
        <v>2.6388214373311065</v>
      </c>
      <c r="N1143" s="54">
        <f t="shared" si="447"/>
        <v>2.602855471472953</v>
      </c>
      <c r="O1143" s="54">
        <f t="shared" si="447"/>
        <v>2.5938335218046289</v>
      </c>
      <c r="P1143" s="54">
        <f t="shared" si="447"/>
        <v>2.6031250583238155</v>
      </c>
      <c r="Q1143" s="54">
        <f t="shared" si="447"/>
        <v>2.6241369253251259</v>
      </c>
      <c r="R1143" s="54">
        <f t="shared" si="447"/>
        <v>2.6518938733910971</v>
      </c>
      <c r="S1143" s="54">
        <f t="shared" si="448"/>
        <v>2.6826992537457013</v>
      </c>
      <c r="T1143" s="54">
        <f t="shared" si="448"/>
        <v>2.7138612370036199</v>
      </c>
      <c r="U1143" s="54">
        <f t="shared" si="448"/>
        <v>2.7434725125665778</v>
      </c>
      <c r="V1143" s="54">
        <f t="shared" si="448"/>
        <v>2.7702335687694388</v>
      </c>
      <c r="W1143" s="54">
        <f t="shared" si="448"/>
        <v>2.7933114244035444</v>
      </c>
      <c r="X1143" s="54">
        <f t="shared" si="448"/>
        <v>2.8122271434449626</v>
      </c>
      <c r="Y1143" s="54">
        <f t="shared" si="448"/>
        <v>2.8267666698466245</v>
      </c>
      <c r="Z1143" s="54">
        <f t="shared" si="448"/>
        <v>2.8369105122451406</v>
      </c>
      <c r="AA1143" s="54">
        <f t="shared" si="448"/>
        <v>2.8427786260095811</v>
      </c>
      <c r="AB1143" s="54">
        <f t="shared" si="448"/>
        <v>2.8445875126022848</v>
      </c>
      <c r="AC1143" s="54">
        <f t="shared" si="449"/>
        <v>2.8426171089253338</v>
      </c>
      <c r="AD1143" s="54">
        <f t="shared" si="449"/>
        <v>2.8371854930724059</v>
      </c>
      <c r="AE1143" s="54">
        <f t="shared" si="449"/>
        <v>2.82862980499594</v>
      </c>
      <c r="AF1143" s="54">
        <f t="shared" si="449"/>
        <v>2.8172920853592425</v>
      </c>
      <c r="AG1143" s="54">
        <f t="shared" si="449"/>
        <v>2.8035089851304003</v>
      </c>
      <c r="AH1143" s="54">
        <f t="shared" si="449"/>
        <v>2.7876045020969484</v>
      </c>
      <c r="AI1143" s="54">
        <f t="shared" si="449"/>
        <v>2.7698850665458186</v>
      </c>
      <c r="AJ1143" s="54">
        <f t="shared" si="449"/>
        <v>2.7506364335611257</v>
      </c>
      <c r="AK1143" s="54">
        <f t="shared" si="449"/>
        <v>2.7301219492734452</v>
      </c>
      <c r="AL1143" s="54">
        <f t="shared" si="449"/>
        <v>2.7085818475118106</v>
      </c>
      <c r="AN1143" s="55">
        <f t="shared" si="429"/>
        <v>-5.8729999999999949E-2</v>
      </c>
      <c r="AO1143" s="55">
        <f t="shared" si="430"/>
        <v>3.116999999999992E-2</v>
      </c>
      <c r="AP1143" s="55">
        <f t="shared" si="431"/>
        <v>-7.3240999999999996</v>
      </c>
      <c r="AQ1143" s="55">
        <f t="shared" si="432"/>
        <v>7.5503299999999989</v>
      </c>
      <c r="AR1143" s="55">
        <f t="shared" si="433"/>
        <v>0.63314000000000004</v>
      </c>
      <c r="AS1143" s="55">
        <f t="shared" si="434"/>
        <v>-0.31105999999999945</v>
      </c>
    </row>
    <row r="1144" spans="1:45" ht="13.5" customHeight="1">
      <c r="A1144" s="51">
        <v>1134</v>
      </c>
      <c r="B1144" s="52">
        <v>45454</v>
      </c>
      <c r="C1144" s="53">
        <v>1.54725</v>
      </c>
      <c r="D1144" s="53">
        <v>2.20235</v>
      </c>
      <c r="E1144" s="53">
        <v>-29.266470000000002</v>
      </c>
      <c r="F1144" s="53">
        <v>29.838930000000001</v>
      </c>
      <c r="G1144" s="53">
        <v>5.5598400000000003</v>
      </c>
      <c r="H1144" s="53">
        <v>6.4233500000000001</v>
      </c>
      <c r="I1144" s="54">
        <f t="shared" si="447"/>
        <v>3.3213690791925798</v>
      </c>
      <c r="J1144" s="54">
        <f t="shared" si="447"/>
        <v>3.0252824744148423</v>
      </c>
      <c r="K1144" s="54">
        <f t="shared" si="447"/>
        <v>2.8286309736477842</v>
      </c>
      <c r="L1144" s="54">
        <f t="shared" si="447"/>
        <v>2.7058008442940142</v>
      </c>
      <c r="M1144" s="54">
        <f t="shared" si="447"/>
        <v>2.6368485704681355</v>
      </c>
      <c r="N1144" s="54">
        <f t="shared" si="447"/>
        <v>2.6063482800536146</v>
      </c>
      <c r="O1144" s="54">
        <f t="shared" si="447"/>
        <v>2.6024613820259752</v>
      </c>
      <c r="P1144" s="54">
        <f t="shared" si="447"/>
        <v>2.616187061751722</v>
      </c>
      <c r="Q1144" s="54">
        <f t="shared" si="447"/>
        <v>2.6407597874540549</v>
      </c>
      <c r="R1144" s="54">
        <f t="shared" si="447"/>
        <v>2.6711661491204675</v>
      </c>
      <c r="S1144" s="54">
        <f t="shared" si="448"/>
        <v>2.7037584168117252</v>
      </c>
      <c r="T1144" s="54">
        <f t="shared" si="448"/>
        <v>2.7359463627687219</v>
      </c>
      <c r="U1144" s="54">
        <f t="shared" si="448"/>
        <v>2.7659523012514597</v>
      </c>
      <c r="V1144" s="54">
        <f t="shared" si="448"/>
        <v>2.792617094056185</v>
      </c>
      <c r="W1144" s="54">
        <f t="shared" si="448"/>
        <v>2.8152471573784572</v>
      </c>
      <c r="X1144" s="54">
        <f t="shared" si="448"/>
        <v>2.8334943772233423</v>
      </c>
      <c r="Y1144" s="54">
        <f t="shared" si="448"/>
        <v>2.8472623701946116</v>
      </c>
      <c r="Z1144" s="54">
        <f t="shared" si="448"/>
        <v>2.8566337754389446</v>
      </c>
      <c r="AA1144" s="54">
        <f t="shared" si="448"/>
        <v>2.8618142821988339</v>
      </c>
      <c r="AB1144" s="54">
        <f t="shared" si="448"/>
        <v>2.8630899273455226</v>
      </c>
      <c r="AC1144" s="54">
        <f t="shared" si="449"/>
        <v>2.8607948725701418</v>
      </c>
      <c r="AD1144" s="54">
        <f t="shared" si="449"/>
        <v>2.8552874196861753</v>
      </c>
      <c r="AE1144" s="54">
        <f t="shared" si="449"/>
        <v>2.8469324678139412</v>
      </c>
      <c r="AF1144" s="54">
        <f t="shared" si="449"/>
        <v>2.836088977025617</v>
      </c>
      <c r="AG1144" s="54">
        <f t="shared" si="449"/>
        <v>2.8231012948777234</v>
      </c>
      <c r="AH1144" s="54">
        <f t="shared" si="449"/>
        <v>2.8082934378972491</v>
      </c>
      <c r="AI1144" s="54">
        <f t="shared" si="449"/>
        <v>2.7919656099658208</v>
      </c>
      <c r="AJ1144" s="54">
        <f t="shared" si="449"/>
        <v>2.7743923922170177</v>
      </c>
      <c r="AK1144" s="54">
        <f t="shared" si="449"/>
        <v>2.7558221615217016</v>
      </c>
      <c r="AL1144" s="54">
        <f t="shared" si="449"/>
        <v>2.7364773926023016</v>
      </c>
      <c r="AN1144" s="55">
        <f t="shared" si="429"/>
        <v>0.31536999999999993</v>
      </c>
      <c r="AO1144" s="55">
        <f t="shared" si="430"/>
        <v>-0.30948999999999982</v>
      </c>
      <c r="AP1144" s="55">
        <f t="shared" si="431"/>
        <v>-11.357290000000003</v>
      </c>
      <c r="AQ1144" s="55">
        <f t="shared" si="432"/>
        <v>10.612910000000003</v>
      </c>
      <c r="AR1144" s="55">
        <f t="shared" si="433"/>
        <v>-6.3959999999999795E-2</v>
      </c>
      <c r="AS1144" s="55">
        <f t="shared" si="434"/>
        <v>-0.82040000000000024</v>
      </c>
    </row>
    <row r="1145" spans="1:45" ht="13.5" customHeight="1">
      <c r="A1145" s="51">
        <v>1135</v>
      </c>
      <c r="B1145" s="52">
        <v>45455</v>
      </c>
      <c r="C1145" s="53">
        <v>1.5463</v>
      </c>
      <c r="D1145" s="53">
        <v>2.2028099999999999</v>
      </c>
      <c r="E1145" s="53">
        <v>-22.635940000000002</v>
      </c>
      <c r="F1145" s="53">
        <v>23.04618</v>
      </c>
      <c r="G1145" s="53">
        <v>5.3800499999999998</v>
      </c>
      <c r="H1145" s="53">
        <v>6.5022900000000003</v>
      </c>
      <c r="I1145" s="54">
        <f t="shared" si="447"/>
        <v>3.2967137021267425</v>
      </c>
      <c r="J1145" s="54">
        <f t="shared" si="447"/>
        <v>2.9842573727982575</v>
      </c>
      <c r="K1145" s="54">
        <f t="shared" si="447"/>
        <v>2.7769068190043185</v>
      </c>
      <c r="L1145" s="54">
        <f t="shared" si="447"/>
        <v>2.6474540081600759</v>
      </c>
      <c r="M1145" s="54">
        <f t="shared" si="447"/>
        <v>2.5747674314428064</v>
      </c>
      <c r="N1145" s="54">
        <f t="shared" si="447"/>
        <v>2.5425429161834217</v>
      </c>
      <c r="O1145" s="54">
        <f t="shared" si="447"/>
        <v>2.5382984454898718</v>
      </c>
      <c r="P1145" s="54">
        <f t="shared" si="447"/>
        <v>2.5525669124253381</v>
      </c>
      <c r="Q1145" s="54">
        <f t="shared" si="447"/>
        <v>2.5782492311539249</v>
      </c>
      <c r="R1145" s="54">
        <f t="shared" si="447"/>
        <v>2.6100971830552062</v>
      </c>
      <c r="S1145" s="54">
        <f t="shared" si="448"/>
        <v>2.6443010672926066</v>
      </c>
      <c r="T1145" s="54">
        <f t="shared" si="448"/>
        <v>2.6781618793172415</v>
      </c>
      <c r="U1145" s="54">
        <f t="shared" si="448"/>
        <v>2.7098315437140377</v>
      </c>
      <c r="V1145" s="54">
        <f t="shared" si="448"/>
        <v>2.7381078329356674</v>
      </c>
      <c r="W1145" s="54">
        <f t="shared" si="448"/>
        <v>2.7622731368158266</v>
      </c>
      <c r="X1145" s="54">
        <f t="shared" si="448"/>
        <v>2.7819683128247457</v>
      </c>
      <c r="Y1145" s="54">
        <f t="shared" si="448"/>
        <v>2.7970945288410118</v>
      </c>
      <c r="Z1145" s="54">
        <f t="shared" si="448"/>
        <v>2.8077373785509465</v>
      </c>
      <c r="AA1145" s="54">
        <f t="shared" si="448"/>
        <v>2.8141086617077349</v>
      </c>
      <c r="AB1145" s="54">
        <f t="shared" si="448"/>
        <v>2.8165021243415014</v>
      </c>
      <c r="AC1145" s="54">
        <f t="shared" si="449"/>
        <v>2.815260186093036</v>
      </c>
      <c r="AD1145" s="54">
        <f t="shared" si="449"/>
        <v>2.8107492746714411</v>
      </c>
      <c r="AE1145" s="54">
        <f t="shared" si="449"/>
        <v>2.8033418668166283</v>
      </c>
      <c r="AF1145" s="54">
        <f t="shared" si="449"/>
        <v>2.7934037221941219</v>
      </c>
      <c r="AG1145" s="54">
        <f t="shared" si="449"/>
        <v>2.7812851086228685</v>
      </c>
      <c r="AH1145" s="54">
        <f t="shared" si="449"/>
        <v>2.7673150680384699</v>
      </c>
      <c r="AI1145" s="54">
        <f t="shared" si="449"/>
        <v>2.7517979741359611</v>
      </c>
      <c r="AJ1145" s="54">
        <f t="shared" si="449"/>
        <v>2.7350117941073329</v>
      </c>
      <c r="AK1145" s="54">
        <f t="shared" si="449"/>
        <v>2.7172075959417841</v>
      </c>
      <c r="AL1145" s="54">
        <f t="shared" si="449"/>
        <v>2.6986099456208796</v>
      </c>
      <c r="AN1145" s="55">
        <f t="shared" si="429"/>
        <v>-9.5000000000000639E-4</v>
      </c>
      <c r="AO1145" s="55">
        <f t="shared" si="430"/>
        <v>4.5999999999990493E-4</v>
      </c>
      <c r="AP1145" s="55">
        <f t="shared" si="431"/>
        <v>6.6305300000000003</v>
      </c>
      <c r="AQ1145" s="55">
        <f t="shared" si="432"/>
        <v>-6.7927500000000016</v>
      </c>
      <c r="AR1145" s="55">
        <f t="shared" si="433"/>
        <v>-0.17979000000000056</v>
      </c>
      <c r="AS1145" s="55">
        <f t="shared" si="434"/>
        <v>7.8940000000000232E-2</v>
      </c>
    </row>
    <row r="1146" spans="1:45" ht="13.5" customHeight="1">
      <c r="A1146" s="51">
        <v>1136</v>
      </c>
      <c r="B1146" s="52">
        <v>45456</v>
      </c>
      <c r="C1146" s="53">
        <v>1.5396099999999999</v>
      </c>
      <c r="D1146" s="53">
        <v>2.2048399999999999</v>
      </c>
      <c r="E1146" s="53">
        <v>-29.805150000000001</v>
      </c>
      <c r="F1146" s="53">
        <v>30</v>
      </c>
      <c r="G1146" s="53">
        <v>5.3917200000000003</v>
      </c>
      <c r="H1146" s="53">
        <v>6.2184100000000004</v>
      </c>
      <c r="I1146" s="54">
        <f t="shared" si="447"/>
        <v>3.2757365159691596</v>
      </c>
      <c r="J1146" s="54">
        <f t="shared" si="447"/>
        <v>2.9527768102249738</v>
      </c>
      <c r="K1146" s="54">
        <f t="shared" si="447"/>
        <v>2.7388980973137698</v>
      </c>
      <c r="L1146" s="54">
        <f t="shared" si="447"/>
        <v>2.6055581064237341</v>
      </c>
      <c r="M1146" s="54">
        <f t="shared" si="447"/>
        <v>2.530671546416575</v>
      </c>
      <c r="N1146" s="54">
        <f t="shared" si="447"/>
        <v>2.4972651337905676</v>
      </c>
      <c r="O1146" s="54">
        <f t="shared" si="447"/>
        <v>2.4923987200854416</v>
      </c>
      <c r="P1146" s="54">
        <f t="shared" si="447"/>
        <v>2.5063016597919319</v>
      </c>
      <c r="Q1146" s="54">
        <f t="shared" si="447"/>
        <v>2.5316830450978829</v>
      </c>
      <c r="R1146" s="54">
        <f t="shared" si="447"/>
        <v>2.5631821817785934</v>
      </c>
      <c r="S1146" s="54">
        <f t="shared" si="448"/>
        <v>2.596932005060876</v>
      </c>
      <c r="T1146" s="54">
        <f t="shared" si="448"/>
        <v>2.6302132931114901</v>
      </c>
      <c r="U1146" s="54">
        <f t="shared" si="448"/>
        <v>2.6611817405246576</v>
      </c>
      <c r="V1146" s="54">
        <f t="shared" si="448"/>
        <v>2.6886533784514555</v>
      </c>
      <c r="W1146" s="54">
        <f t="shared" si="448"/>
        <v>2.7119366142561621</v>
      </c>
      <c r="X1146" s="54">
        <f t="shared" si="448"/>
        <v>2.7307014285713462</v>
      </c>
      <c r="Y1146" s="54">
        <f t="shared" si="448"/>
        <v>2.74487810704494</v>
      </c>
      <c r="Z1146" s="54">
        <f t="shared" si="448"/>
        <v>2.7545793763016508</v>
      </c>
      <c r="AA1146" s="54">
        <f t="shared" si="448"/>
        <v>2.7600410228334598</v>
      </c>
      <c r="AB1146" s="54">
        <f t="shared" si="448"/>
        <v>2.7615770521780822</v>
      </c>
      <c r="AC1146" s="54">
        <f t="shared" si="449"/>
        <v>2.7595462367550976</v>
      </c>
      <c r="AD1146" s="54">
        <f t="shared" si="449"/>
        <v>2.7543275391750566</v>
      </c>
      <c r="AE1146" s="54">
        <f t="shared" si="449"/>
        <v>2.7463024123517386</v>
      </c>
      <c r="AF1146" s="54">
        <f t="shared" si="449"/>
        <v>2.7358423916977257</v>
      </c>
      <c r="AG1146" s="54">
        <f t="shared" si="449"/>
        <v>2.723300727120364</v>
      </c>
      <c r="AH1146" s="54">
        <f t="shared" si="449"/>
        <v>2.7090070689814771</v>
      </c>
      <c r="AI1146" s="54">
        <f t="shared" si="449"/>
        <v>2.6932644352744846</v>
      </c>
      <c r="AJ1146" s="54">
        <f t="shared" si="449"/>
        <v>2.6763478572841586</v>
      </c>
      <c r="AK1146" s="54">
        <f t="shared" si="449"/>
        <v>2.658504236276015</v>
      </c>
      <c r="AL1146" s="54">
        <f t="shared" si="449"/>
        <v>2.6399530510919806</v>
      </c>
      <c r="AN1146" s="55">
        <f t="shared" si="429"/>
        <v>-6.6900000000000848E-3</v>
      </c>
      <c r="AO1146" s="55">
        <f t="shared" si="430"/>
        <v>2.0299999999999763E-3</v>
      </c>
      <c r="AP1146" s="55">
        <f t="shared" si="431"/>
        <v>-7.1692099999999996</v>
      </c>
      <c r="AQ1146" s="55">
        <f t="shared" si="432"/>
        <v>6.9538200000000003</v>
      </c>
      <c r="AR1146" s="55">
        <f t="shared" si="433"/>
        <v>1.1670000000000513E-2</v>
      </c>
      <c r="AS1146" s="55">
        <f t="shared" si="434"/>
        <v>-0.28387999999999991</v>
      </c>
    </row>
    <row r="1147" spans="1:45" ht="13.5" customHeight="1">
      <c r="A1147" s="51">
        <v>1137</v>
      </c>
      <c r="B1147" s="52">
        <v>45457</v>
      </c>
      <c r="C1147" s="53">
        <v>1.83771</v>
      </c>
      <c r="D1147" s="53">
        <v>1.88571</v>
      </c>
      <c r="E1147" s="53">
        <v>-29.99634</v>
      </c>
      <c r="F1147" s="53">
        <v>28.967700000000001</v>
      </c>
      <c r="G1147" s="53">
        <v>4.6612299999999998</v>
      </c>
      <c r="H1147" s="53">
        <v>5.2999599999999996</v>
      </c>
      <c r="I1147" s="54">
        <f t="shared" si="447"/>
        <v>3.1546398384907453</v>
      </c>
      <c r="J1147" s="54">
        <f t="shared" si="447"/>
        <v>2.7784871644643321</v>
      </c>
      <c r="K1147" s="54">
        <f t="shared" si="447"/>
        <v>2.5412804359989778</v>
      </c>
      <c r="L1147" s="54">
        <f t="shared" si="447"/>
        <v>2.4027088692453438</v>
      </c>
      <c r="M1147" s="54">
        <f t="shared" si="447"/>
        <v>2.3327175923089198</v>
      </c>
      <c r="N1147" s="54">
        <f t="shared" si="447"/>
        <v>2.3090877201220872</v>
      </c>
      <c r="O1147" s="54">
        <f t="shared" si="447"/>
        <v>2.3155608710188762</v>
      </c>
      <c r="P1147" s="54">
        <f t="shared" si="447"/>
        <v>2.3403895341036289</v>
      </c>
      <c r="Q1147" s="54">
        <f t="shared" si="447"/>
        <v>2.3752199362264559</v>
      </c>
      <c r="R1147" s="54">
        <f t="shared" si="447"/>
        <v>2.4142340173675514</v>
      </c>
      <c r="S1147" s="54">
        <f t="shared" si="448"/>
        <v>2.453492893346505</v>
      </c>
      <c r="T1147" s="54">
        <f t="shared" si="448"/>
        <v>2.4904366322385476</v>
      </c>
      <c r="U1147" s="54">
        <f t="shared" si="448"/>
        <v>2.5235049853905691</v>
      </c>
      <c r="V1147" s="54">
        <f t="shared" si="448"/>
        <v>2.5518514436716337</v>
      </c>
      <c r="W1147" s="54">
        <f t="shared" si="448"/>
        <v>2.5751290700096421</v>
      </c>
      <c r="X1147" s="54">
        <f t="shared" si="448"/>
        <v>2.5933313360228789</v>
      </c>
      <c r="Y1147" s="54">
        <f t="shared" si="448"/>
        <v>2.6066749378605589</v>
      </c>
      <c r="Z1147" s="54">
        <f t="shared" si="448"/>
        <v>2.6155145015854906</v>
      </c>
      <c r="AA1147" s="54">
        <f t="shared" si="448"/>
        <v>2.6202813837364598</v>
      </c>
      <c r="AB1147" s="54">
        <f t="shared" si="448"/>
        <v>2.621440564361615</v>
      </c>
      <c r="AC1147" s="54">
        <f t="shared" si="449"/>
        <v>2.6194610255677508</v>
      </c>
      <c r="AD1147" s="54">
        <f t="shared" si="449"/>
        <v>2.6147960936066292</v>
      </c>
      <c r="AE1147" s="54">
        <f t="shared" si="449"/>
        <v>2.6078710639012224</v>
      </c>
      <c r="AF1147" s="54">
        <f t="shared" si="449"/>
        <v>2.5990760791660783</v>
      </c>
      <c r="AG1147" s="54">
        <f t="shared" si="449"/>
        <v>2.5887627326065723</v>
      </c>
      <c r="AH1147" s="54">
        <f t="shared" si="449"/>
        <v>2.5772432538959693</v>
      </c>
      <c r="AI1147" s="54">
        <f t="shared" si="449"/>
        <v>2.5647914309948092</v>
      </c>
      <c r="AJ1147" s="54">
        <f t="shared" si="449"/>
        <v>2.5516446461044326</v>
      </c>
      <c r="AK1147" s="54">
        <f t="shared" si="449"/>
        <v>2.5380065749635019</v>
      </c>
      <c r="AL1147" s="54">
        <f t="shared" si="449"/>
        <v>2.5240502276776033</v>
      </c>
      <c r="AN1147" s="55">
        <f t="shared" si="429"/>
        <v>0.29810000000000003</v>
      </c>
      <c r="AO1147" s="55">
        <f t="shared" si="430"/>
        <v>-0.31912999999999991</v>
      </c>
      <c r="AP1147" s="55">
        <f t="shared" si="431"/>
        <v>-0.19118999999999886</v>
      </c>
      <c r="AQ1147" s="55">
        <f t="shared" si="432"/>
        <v>-1.0322999999999993</v>
      </c>
      <c r="AR1147" s="55">
        <f t="shared" si="433"/>
        <v>-0.73049000000000053</v>
      </c>
      <c r="AS1147" s="55">
        <f t="shared" si="434"/>
        <v>-0.91845000000000088</v>
      </c>
    </row>
    <row r="1148" spans="1:45" ht="13.5" customHeight="1">
      <c r="A1148" s="51">
        <v>1138</v>
      </c>
      <c r="B1148" s="52">
        <v>45460</v>
      </c>
      <c r="C1148" s="53">
        <v>1.9494499999999999</v>
      </c>
      <c r="D1148" s="53">
        <v>1.7426699999999999</v>
      </c>
      <c r="E1148" s="53">
        <v>-29.969259999999998</v>
      </c>
      <c r="F1148" s="53">
        <v>28.745259999999998</v>
      </c>
      <c r="G1148" s="53">
        <v>4.4646499999999998</v>
      </c>
      <c r="H1148" s="53">
        <v>5.0021899999999997</v>
      </c>
      <c r="I1148" s="54">
        <f t="shared" si="447"/>
        <v>3.1335065814918455</v>
      </c>
      <c r="J1148" s="54">
        <f t="shared" si="447"/>
        <v>2.7680511377505526</v>
      </c>
      <c r="K1148" s="54">
        <f t="shared" si="447"/>
        <v>2.5401665358998851</v>
      </c>
      <c r="L1148" s="54">
        <f t="shared" si="447"/>
        <v>2.4086384795348303</v>
      </c>
      <c r="M1148" s="54">
        <f t="shared" si="447"/>
        <v>2.3431412957366033</v>
      </c>
      <c r="N1148" s="54">
        <f t="shared" si="447"/>
        <v>2.3215635708792108</v>
      </c>
      <c r="O1148" s="54">
        <f t="shared" si="447"/>
        <v>2.3279608193424579</v>
      </c>
      <c r="P1148" s="54">
        <f t="shared" si="447"/>
        <v>2.3509927686149048</v>
      </c>
      <c r="Q1148" s="54">
        <f t="shared" si="447"/>
        <v>2.3827344586328003</v>
      </c>
      <c r="R1148" s="54">
        <f t="shared" si="447"/>
        <v>2.4177750691123041</v>
      </c>
      <c r="S1148" s="54">
        <f t="shared" si="448"/>
        <v>2.4525376915329069</v>
      </c>
      <c r="T1148" s="54">
        <f t="shared" si="448"/>
        <v>2.4847683212441378</v>
      </c>
      <c r="U1148" s="54">
        <f t="shared" si="448"/>
        <v>2.513154079176747</v>
      </c>
      <c r="V1148" s="54">
        <f t="shared" si="448"/>
        <v>2.537039804325004</v>
      </c>
      <c r="W1148" s="54">
        <f t="shared" si="448"/>
        <v>2.5562192549466571</v>
      </c>
      <c r="X1148" s="54">
        <f t="shared" si="448"/>
        <v>2.5707826636127429</v>
      </c>
      <c r="Y1148" s="54">
        <f t="shared" si="448"/>
        <v>2.5810066580374809</v>
      </c>
      <c r="Z1148" s="54">
        <f t="shared" si="448"/>
        <v>2.5872758596484848</v>
      </c>
      <c r="AA1148" s="54">
        <f t="shared" si="448"/>
        <v>2.5900280193223741</v>
      </c>
      <c r="AB1148" s="54">
        <f t="shared" si="448"/>
        <v>2.5897165121435557</v>
      </c>
      <c r="AC1148" s="54">
        <f t="shared" si="449"/>
        <v>2.5867855213434598</v>
      </c>
      <c r="AD1148" s="54">
        <f t="shared" si="449"/>
        <v>2.5816543979115045</v>
      </c>
      <c r="AE1148" s="54">
        <f t="shared" si="449"/>
        <v>2.574708566387153</v>
      </c>
      <c r="AF1148" s="54">
        <f t="shared" si="449"/>
        <v>2.5662950210636364</v>
      </c>
      <c r="AG1148" s="54">
        <f t="shared" si="449"/>
        <v>2.556720968484882</v>
      </c>
      <c r="AH1148" s="54">
        <f t="shared" si="449"/>
        <v>2.5462545591453973</v>
      </c>
      <c r="AI1148" s="54">
        <f t="shared" si="449"/>
        <v>2.5351269427408467</v>
      </c>
      <c r="AJ1148" s="54">
        <f t="shared" si="449"/>
        <v>2.5235350996358399</v>
      </c>
      <c r="AK1148" s="54">
        <f t="shared" si="449"/>
        <v>2.5116450637744969</v>
      </c>
      <c r="AL1148" s="54">
        <f t="shared" si="449"/>
        <v>2.4995952724434325</v>
      </c>
      <c r="AN1148" s="55">
        <f t="shared" si="429"/>
        <v>0.11173999999999995</v>
      </c>
      <c r="AO1148" s="55">
        <f t="shared" si="430"/>
        <v>-0.14304000000000006</v>
      </c>
      <c r="AP1148" s="55">
        <f t="shared" si="431"/>
        <v>2.7080000000001547E-2</v>
      </c>
      <c r="AQ1148" s="55">
        <f t="shared" si="432"/>
        <v>-0.22244000000000241</v>
      </c>
      <c r="AR1148" s="55">
        <f t="shared" si="433"/>
        <v>-0.19657999999999998</v>
      </c>
      <c r="AS1148" s="55">
        <f t="shared" si="434"/>
        <v>-0.29776999999999987</v>
      </c>
    </row>
    <row r="1149" spans="1:45" ht="13.5" customHeight="1">
      <c r="A1149" s="51">
        <v>1139</v>
      </c>
      <c r="B1149" s="52">
        <v>45461</v>
      </c>
      <c r="C1149" s="53">
        <v>1.6393500000000001</v>
      </c>
      <c r="D1149" s="53">
        <v>2.0236999999999998</v>
      </c>
      <c r="E1149" s="53">
        <v>-29.848189999999999</v>
      </c>
      <c r="F1149" s="53">
        <v>29.45505</v>
      </c>
      <c r="G1149" s="53">
        <v>5.0397699999999999</v>
      </c>
      <c r="H1149" s="53">
        <v>5.7635399999999999</v>
      </c>
      <c r="I1149" s="54">
        <f t="shared" si="447"/>
        <v>3.1558050586181716</v>
      </c>
      <c r="J1149" s="54">
        <f t="shared" si="447"/>
        <v>2.8125681903640718</v>
      </c>
      <c r="K1149" s="54">
        <f t="shared" si="447"/>
        <v>2.5900546536506392</v>
      </c>
      <c r="L1149" s="54">
        <f t="shared" si="447"/>
        <v>2.4551161386347227</v>
      </c>
      <c r="M1149" s="54">
        <f t="shared" si="447"/>
        <v>2.3825291488912193</v>
      </c>
      <c r="N1149" s="54">
        <f t="shared" si="447"/>
        <v>2.3532445102608133</v>
      </c>
      <c r="O1149" s="54">
        <f t="shared" si="447"/>
        <v>2.3530048059249609</v>
      </c>
      <c r="P1149" s="54">
        <f t="shared" si="447"/>
        <v>2.3712549567617769</v>
      </c>
      <c r="Q1149" s="54">
        <f t="shared" si="447"/>
        <v>2.4002860060389484</v>
      </c>
      <c r="R1149" s="54">
        <f t="shared" si="447"/>
        <v>2.434564114374381</v>
      </c>
      <c r="S1149" s="54">
        <f t="shared" si="448"/>
        <v>2.4702063810583299</v>
      </c>
      <c r="T1149" s="54">
        <f t="shared" si="448"/>
        <v>2.5045728318216174</v>
      </c>
      <c r="U1149" s="54">
        <f t="shared" si="448"/>
        <v>2.535950115589646</v>
      </c>
      <c r="V1149" s="54">
        <f t="shared" si="448"/>
        <v>2.5633074286503614</v>
      </c>
      <c r="W1149" s="54">
        <f t="shared" si="448"/>
        <v>2.586109172473396</v>
      </c>
      <c r="X1149" s="54">
        <f t="shared" si="448"/>
        <v>2.6041720438636577</v>
      </c>
      <c r="Y1149" s="54">
        <f t="shared" si="448"/>
        <v>2.6175568088563423</v>
      </c>
      <c r="Z1149" s="54">
        <f t="shared" si="448"/>
        <v>2.6264870503830666</v>
      </c>
      <c r="AA1149" s="54">
        <f t="shared" si="448"/>
        <v>2.6312888055871388</v>
      </c>
      <c r="AB1149" s="54">
        <f t="shared" si="448"/>
        <v>2.6323463034167789</v>
      </c>
      <c r="AC1149" s="54">
        <f t="shared" si="449"/>
        <v>2.6300700425660093</v>
      </c>
      <c r="AD1149" s="54">
        <f t="shared" si="449"/>
        <v>2.6248742669165397</v>
      </c>
      <c r="AE1149" s="54">
        <f t="shared" si="449"/>
        <v>2.6171615429442658</v>
      </c>
      <c r="AF1149" s="54">
        <f t="shared" si="449"/>
        <v>2.6073126553098862</v>
      </c>
      <c r="AG1149" s="54">
        <f t="shared" si="449"/>
        <v>2.595680440524573</v>
      </c>
      <c r="AH1149" s="54">
        <f t="shared" si="449"/>
        <v>2.5825864962007414</v>
      </c>
      <c r="AI1149" s="54">
        <f t="shared" si="449"/>
        <v>2.5683199526154246</v>
      </c>
      <c r="AJ1149" s="54">
        <f t="shared" si="449"/>
        <v>2.5531376882562493</v>
      </c>
      <c r="AK1149" s="54">
        <f t="shared" si="449"/>
        <v>2.5372655229780778</v>
      </c>
      <c r="AL1149" s="54">
        <f t="shared" si="449"/>
        <v>2.5209000403862745</v>
      </c>
      <c r="AN1149" s="55">
        <f t="shared" si="429"/>
        <v>-0.31009999999999982</v>
      </c>
      <c r="AO1149" s="55">
        <f t="shared" si="430"/>
        <v>0.28102999999999989</v>
      </c>
      <c r="AP1149" s="55">
        <f t="shared" si="431"/>
        <v>0.12106999999999957</v>
      </c>
      <c r="AQ1149" s="55">
        <f t="shared" si="432"/>
        <v>0.7097900000000017</v>
      </c>
      <c r="AR1149" s="55">
        <f t="shared" si="433"/>
        <v>0.57512000000000008</v>
      </c>
      <c r="AS1149" s="55">
        <f t="shared" si="434"/>
        <v>0.76135000000000019</v>
      </c>
    </row>
    <row r="1150" spans="1:45" ht="13.5" customHeight="1">
      <c r="A1150" s="51">
        <v>1140</v>
      </c>
      <c r="B1150" s="52">
        <v>45462</v>
      </c>
      <c r="C1150" s="53">
        <v>1.61371</v>
      </c>
      <c r="D1150" s="53">
        <v>2.0489299999999999</v>
      </c>
      <c r="E1150" s="53">
        <v>-29.954550000000001</v>
      </c>
      <c r="F1150" s="53">
        <v>29.514410000000002</v>
      </c>
      <c r="G1150" s="53">
        <v>4.9496099999999998</v>
      </c>
      <c r="H1150" s="53">
        <v>5.6661000000000001</v>
      </c>
      <c r="I1150" s="54">
        <f t="shared" si="447"/>
        <v>3.1386523262576076</v>
      </c>
      <c r="J1150" s="54">
        <f t="shared" si="447"/>
        <v>2.7863195565547474</v>
      </c>
      <c r="K1150" s="54">
        <f t="shared" si="447"/>
        <v>2.5596783059761927</v>
      </c>
      <c r="L1150" s="54">
        <f t="shared" si="447"/>
        <v>2.4236934091675488</v>
      </c>
      <c r="M1150" s="54">
        <f t="shared" si="447"/>
        <v>2.3518362929662198</v>
      </c>
      <c r="N1150" s="54">
        <f t="shared" si="447"/>
        <v>2.3241762471487162</v>
      </c>
      <c r="O1150" s="54">
        <f t="shared" si="447"/>
        <v>2.3258792774668837</v>
      </c>
      <c r="P1150" s="54">
        <f t="shared" si="447"/>
        <v>2.3460303726638418</v>
      </c>
      <c r="Q1150" s="54">
        <f t="shared" si="447"/>
        <v>2.3767119885564902</v>
      </c>
      <c r="R1150" s="54">
        <f t="shared" si="447"/>
        <v>2.4122851616936849</v>
      </c>
      <c r="S1150" s="54">
        <f t="shared" si="448"/>
        <v>2.4488305695757129</v>
      </c>
      <c r="T1150" s="54">
        <f t="shared" si="448"/>
        <v>2.4837155839331624</v>
      </c>
      <c r="U1150" s="54">
        <f t="shared" si="448"/>
        <v>2.5152603454084996</v>
      </c>
      <c r="V1150" s="54">
        <f t="shared" si="448"/>
        <v>2.5424814664899014</v>
      </c>
      <c r="W1150" s="54">
        <f t="shared" si="448"/>
        <v>2.5648964220372239</v>
      </c>
      <c r="X1150" s="54">
        <f t="shared" si="448"/>
        <v>2.5823752364425854</v>
      </c>
      <c r="Y1150" s="54">
        <f t="shared" si="448"/>
        <v>2.5950289029613485</v>
      </c>
      <c r="Z1150" s="54">
        <f t="shared" si="448"/>
        <v>2.603126218405901</v>
      </c>
      <c r="AA1150" s="54">
        <f t="shared" si="448"/>
        <v>2.6070325012053956</v>
      </c>
      <c r="AB1150" s="54">
        <f t="shared" si="448"/>
        <v>2.6071650759220839</v>
      </c>
      <c r="AC1150" s="54">
        <f t="shared" si="449"/>
        <v>2.6039615273865202</v>
      </c>
      <c r="AD1150" s="54">
        <f t="shared" si="449"/>
        <v>2.5978576125546153</v>
      </c>
      <c r="AE1150" s="54">
        <f t="shared" si="449"/>
        <v>2.5892724159634062</v>
      </c>
      <c r="AF1150" s="54">
        <f t="shared" si="449"/>
        <v>2.5785988836496339</v>
      </c>
      <c r="AG1150" s="54">
        <f t="shared" si="449"/>
        <v>2.5661983012785594</v>
      </c>
      <c r="AH1150" s="54">
        <f t="shared" si="449"/>
        <v>2.5523976195128419</v>
      </c>
      <c r="AI1150" s="54">
        <f t="shared" si="449"/>
        <v>2.5374887928798175</v>
      </c>
      <c r="AJ1150" s="54">
        <f t="shared" si="449"/>
        <v>2.5217295031444231</v>
      </c>
      <c r="AK1150" s="54">
        <f t="shared" si="449"/>
        <v>2.5053447968578766</v>
      </c>
      <c r="AL1150" s="54">
        <f t="shared" si="449"/>
        <v>2.488529289178099</v>
      </c>
      <c r="AN1150" s="55">
        <f t="shared" si="429"/>
        <v>-2.5640000000000107E-2</v>
      </c>
      <c r="AO1150" s="55">
        <f t="shared" si="430"/>
        <v>2.5230000000000086E-2</v>
      </c>
      <c r="AP1150" s="55">
        <f t="shared" si="431"/>
        <v>-0.10636000000000223</v>
      </c>
      <c r="AQ1150" s="55">
        <f t="shared" si="432"/>
        <v>5.9360000000001634E-2</v>
      </c>
      <c r="AR1150" s="55">
        <f t="shared" si="433"/>
        <v>-9.0160000000000018E-2</v>
      </c>
      <c r="AS1150" s="55">
        <f t="shared" si="434"/>
        <v>-9.7439999999999749E-2</v>
      </c>
    </row>
    <row r="1151" spans="1:45" ht="13.5" customHeight="1">
      <c r="A1151" s="51">
        <v>1141</v>
      </c>
      <c r="B1151" s="52">
        <v>45463</v>
      </c>
      <c r="C1151" s="53">
        <v>1.6762999999999999</v>
      </c>
      <c r="D1151" s="53">
        <v>1.9945299999999999</v>
      </c>
      <c r="E1151" s="53">
        <v>-9.9243600000000001</v>
      </c>
      <c r="F1151" s="53">
        <v>9.7569400000000002</v>
      </c>
      <c r="G1151" s="53">
        <v>4.37209</v>
      </c>
      <c r="H1151" s="53">
        <v>6.5285599999999997</v>
      </c>
      <c r="I1151" s="54">
        <f t="shared" ref="I1151:R1160" si="450">IFERROR($C1151 + $D1151 * (1 - EXP(-I$9 / $G1151)) / (I$9 / $G1151)+ $E1151 * ((1 - EXP(-I$9 / $G1151)) / (I$9 / $G1151) - EXP(-I$9 / $G1151))+ $F1151 * ((1 - EXP(-I$9 / $H1151)) / (I$9 / $H1151) - EXP(-I$9 / $H1151)),"n.a")</f>
        <v>3.1584412495821037</v>
      </c>
      <c r="J1151" s="54">
        <f t="shared" si="450"/>
        <v>2.8153389409284797</v>
      </c>
      <c r="K1151" s="54">
        <f t="shared" si="450"/>
        <v>2.5954761498330861</v>
      </c>
      <c r="L1151" s="54">
        <f t="shared" si="450"/>
        <v>2.4640234326576955</v>
      </c>
      <c r="M1151" s="54">
        <f t="shared" si="450"/>
        <v>2.3948001543488635</v>
      </c>
      <c r="N1151" s="54">
        <f t="shared" si="450"/>
        <v>2.3682725811042902</v>
      </c>
      <c r="O1151" s="54">
        <f t="shared" si="450"/>
        <v>2.3699965818359559</v>
      </c>
      <c r="P1151" s="54">
        <f t="shared" si="450"/>
        <v>2.3894087093525149</v>
      </c>
      <c r="Q1151" s="54">
        <f t="shared" si="450"/>
        <v>2.4188899128850214</v>
      </c>
      <c r="R1151" s="54">
        <f t="shared" si="450"/>
        <v>2.453042304066003</v>
      </c>
      <c r="S1151" s="54">
        <f t="shared" ref="S1151:AB1160" si="451">IFERROR($C1151 + $D1151 * (1 - EXP(-S$9 / $G1151)) / (S$9 / $G1151)+ $E1151 * ((1 - EXP(-S$9 / $G1151)) / (S$9 / $G1151) - EXP(-S$9 / $G1151))+ $F1151 * ((1 - EXP(-S$9 / $H1151)) / (S$9 / $H1151) - EXP(-S$9 / $H1151)),"n.a")</f>
        <v>2.488132158877705</v>
      </c>
      <c r="T1151" s="54">
        <f t="shared" si="451"/>
        <v>2.5216624015701008</v>
      </c>
      <c r="U1151" s="54">
        <f t="shared" si="451"/>
        <v>2.5520457479885827</v>
      </c>
      <c r="V1151" s="54">
        <f t="shared" si="451"/>
        <v>2.5783559324423742</v>
      </c>
      <c r="W1151" s="54">
        <f t="shared" si="451"/>
        <v>2.6001393582737937</v>
      </c>
      <c r="X1151" s="54">
        <f t="shared" si="451"/>
        <v>2.6172733778629609</v>
      </c>
      <c r="Y1151" s="54">
        <f t="shared" si="451"/>
        <v>2.6298604445873823</v>
      </c>
      <c r="Z1151" s="54">
        <f t="shared" si="451"/>
        <v>2.6381497625376826</v>
      </c>
      <c r="AA1151" s="54">
        <f t="shared" si="451"/>
        <v>2.6424799281244713</v>
      </c>
      <c r="AB1151" s="54">
        <f t="shared" si="451"/>
        <v>2.6432375205681629</v>
      </c>
      <c r="AC1151" s="54">
        <f t="shared" ref="AC1151:AL1160" si="452">IFERROR($C1151 + $D1151 * (1 - EXP(-AC$9 / $G1151)) / (AC$9 / $G1151)+ $E1151 * ((1 - EXP(-AC$9 / $G1151)) / (AC$9 / $G1151) - EXP(-AC$9 / $G1151))+ $F1151 * ((1 - EXP(-AC$9 / $H1151)) / (AC$9 / $H1151) - EXP(-AC$9 / $H1151)),"n.a")</f>
        <v>2.6408277420941779</v>
      </c>
      <c r="AD1151" s="54">
        <f t="shared" si="452"/>
        <v>2.6356541016954234</v>
      </c>
      <c r="AE1151" s="54">
        <f t="shared" si="452"/>
        <v>2.6281048323991909</v>
      </c>
      <c r="AF1151" s="54">
        <f t="shared" si="452"/>
        <v>2.6185442735212785</v>
      </c>
      <c r="AG1151" s="54">
        <f t="shared" si="452"/>
        <v>2.6073078698369212</v>
      </c>
      <c r="AH1151" s="54">
        <f t="shared" si="452"/>
        <v>2.5946997652642576</v>
      </c>
      <c r="AI1151" s="54">
        <f t="shared" si="452"/>
        <v>2.5809922202430302</v>
      </c>
      <c r="AJ1151" s="54">
        <f t="shared" si="452"/>
        <v>2.5664262757688294</v>
      </c>
      <c r="AK1151" s="54">
        <f t="shared" si="452"/>
        <v>2.5512132357853448</v>
      </c>
      <c r="AL1151" s="54">
        <f t="shared" si="452"/>
        <v>2.5355366533624184</v>
      </c>
      <c r="AN1151" s="55">
        <f t="shared" si="429"/>
        <v>6.2589999999999923E-2</v>
      </c>
      <c r="AO1151" s="55">
        <f t="shared" si="430"/>
        <v>-5.4400000000000004E-2</v>
      </c>
      <c r="AP1151" s="55">
        <f t="shared" si="431"/>
        <v>20.030190000000001</v>
      </c>
      <c r="AQ1151" s="55">
        <f t="shared" si="432"/>
        <v>-19.757470000000001</v>
      </c>
      <c r="AR1151" s="55">
        <f t="shared" si="433"/>
        <v>-0.57751999999999981</v>
      </c>
      <c r="AS1151" s="55">
        <f t="shared" si="434"/>
        <v>0.86245999999999956</v>
      </c>
    </row>
    <row r="1152" spans="1:45" ht="13.5" customHeight="1">
      <c r="A1152" s="51">
        <v>1142</v>
      </c>
      <c r="B1152" s="52">
        <v>45464</v>
      </c>
      <c r="C1152" s="53">
        <v>1.6592199999999999</v>
      </c>
      <c r="D1152" s="53">
        <v>1.94594</v>
      </c>
      <c r="E1152" s="53">
        <v>-20.511099999999999</v>
      </c>
      <c r="F1152" s="53">
        <v>20.058509999999998</v>
      </c>
      <c r="G1152" s="53">
        <v>4.8027800000000003</v>
      </c>
      <c r="H1152" s="53">
        <v>5.8510600000000004</v>
      </c>
      <c r="I1152" s="54">
        <f t="shared" si="450"/>
        <v>3.0858434101803196</v>
      </c>
      <c r="J1152" s="54">
        <f t="shared" si="450"/>
        <v>2.7381186706730429</v>
      </c>
      <c r="K1152" s="54">
        <f t="shared" si="450"/>
        <v>2.5158786833527307</v>
      </c>
      <c r="L1152" s="54">
        <f t="shared" si="450"/>
        <v>2.3840216642175363</v>
      </c>
      <c r="M1152" s="54">
        <f t="shared" si="450"/>
        <v>2.3159999439692007</v>
      </c>
      <c r="N1152" s="54">
        <f t="shared" si="450"/>
        <v>2.2918912824127586</v>
      </c>
      <c r="O1152" s="54">
        <f t="shared" si="450"/>
        <v>2.296884570136096</v>
      </c>
      <c r="P1152" s="54">
        <f t="shared" si="450"/>
        <v>2.3200937003834912</v>
      </c>
      <c r="Q1152" s="54">
        <f t="shared" si="450"/>
        <v>2.3536309320930306</v>
      </c>
      <c r="R1152" s="54">
        <f t="shared" si="450"/>
        <v>2.3918850938016765</v>
      </c>
      <c r="S1152" s="54">
        <f t="shared" si="451"/>
        <v>2.4309611911213471</v>
      </c>
      <c r="T1152" s="54">
        <f t="shared" si="451"/>
        <v>2.4682469355531955</v>
      </c>
      <c r="U1152" s="54">
        <f t="shared" si="451"/>
        <v>2.502078857934531</v>
      </c>
      <c r="V1152" s="54">
        <f t="shared" si="451"/>
        <v>2.5314863660909541</v>
      </c>
      <c r="W1152" s="54">
        <f t="shared" si="451"/>
        <v>2.5559966426463414</v>
      </c>
      <c r="X1152" s="54">
        <f t="shared" si="451"/>
        <v>2.5754868876846819</v>
      </c>
      <c r="Y1152" s="54">
        <f t="shared" si="451"/>
        <v>2.5900732783915039</v>
      </c>
      <c r="Z1152" s="54">
        <f t="shared" si="451"/>
        <v>2.6000282933271373</v>
      </c>
      <c r="AA1152" s="54">
        <f t="shared" si="451"/>
        <v>2.605719852310604</v>
      </c>
      <c r="AB1152" s="54">
        <f t="shared" si="451"/>
        <v>2.6075671498832578</v>
      </c>
      <c r="AC1152" s="54">
        <f t="shared" si="452"/>
        <v>2.606009187684192</v>
      </c>
      <c r="AD1152" s="54">
        <f t="shared" si="452"/>
        <v>2.6014829001427526</v>
      </c>
      <c r="AE1152" s="54">
        <f t="shared" si="452"/>
        <v>2.5944084676847039</v>
      </c>
      <c r="AF1152" s="54">
        <f t="shared" si="452"/>
        <v>2.5851799612802364</v>
      </c>
      <c r="AG1152" s="54">
        <f t="shared" si="452"/>
        <v>2.5741598928376344</v>
      </c>
      <c r="AH1152" s="54">
        <f t="shared" si="452"/>
        <v>2.5616765825282677</v>
      </c>
      <c r="AI1152" s="54">
        <f t="shared" si="452"/>
        <v>2.5480235164066123</v>
      </c>
      <c r="AJ1152" s="54">
        <f t="shared" si="452"/>
        <v>2.5334600713970907</v>
      </c>
      <c r="AK1152" s="54">
        <f t="shared" si="452"/>
        <v>2.5182131423517822</v>
      </c>
      <c r="AL1152" s="54">
        <f t="shared" si="452"/>
        <v>2.5024793273481545</v>
      </c>
      <c r="AN1152" s="55">
        <f t="shared" si="429"/>
        <v>-1.7079999999999984E-2</v>
      </c>
      <c r="AO1152" s="55">
        <f t="shared" si="430"/>
        <v>-4.8589999999999911E-2</v>
      </c>
      <c r="AP1152" s="55">
        <f t="shared" si="431"/>
        <v>-10.586739999999999</v>
      </c>
      <c r="AQ1152" s="55">
        <f t="shared" si="432"/>
        <v>10.301569999999998</v>
      </c>
      <c r="AR1152" s="55">
        <f t="shared" si="433"/>
        <v>0.43069000000000024</v>
      </c>
      <c r="AS1152" s="55">
        <f t="shared" si="434"/>
        <v>-0.67749999999999932</v>
      </c>
    </row>
    <row r="1153" spans="1:45" ht="13.5" customHeight="1">
      <c r="A1153" s="51">
        <v>1143</v>
      </c>
      <c r="B1153" s="52">
        <v>45467</v>
      </c>
      <c r="C1153" s="53">
        <v>1.65066</v>
      </c>
      <c r="D1153" s="53">
        <v>1.9764200000000001</v>
      </c>
      <c r="E1153" s="53">
        <v>-17.747699999999998</v>
      </c>
      <c r="F1153" s="53">
        <v>17.467919999999999</v>
      </c>
      <c r="G1153" s="53">
        <v>4.7381799999999998</v>
      </c>
      <c r="H1153" s="53">
        <v>5.9857699999999996</v>
      </c>
      <c r="I1153" s="54">
        <f t="shared" si="450"/>
        <v>3.1097397525123682</v>
      </c>
      <c r="J1153" s="54">
        <f t="shared" si="450"/>
        <v>2.7645695970737858</v>
      </c>
      <c r="K1153" s="54">
        <f t="shared" si="450"/>
        <v>2.5451402058259394</v>
      </c>
      <c r="L1153" s="54">
        <f t="shared" si="450"/>
        <v>2.4161300480460288</v>
      </c>
      <c r="M1153" s="54">
        <f t="shared" si="450"/>
        <v>2.3508459150064782</v>
      </c>
      <c r="N1153" s="54">
        <f t="shared" si="450"/>
        <v>2.3292733506078402</v>
      </c>
      <c r="O1153" s="54">
        <f t="shared" si="450"/>
        <v>2.3365469844062705</v>
      </c>
      <c r="P1153" s="54">
        <f t="shared" si="450"/>
        <v>2.3617531389038522</v>
      </c>
      <c r="Q1153" s="54">
        <f t="shared" si="450"/>
        <v>2.396994973655096</v>
      </c>
      <c r="R1153" s="54">
        <f t="shared" si="450"/>
        <v>2.4366647238765236</v>
      </c>
      <c r="S1153" s="54">
        <f t="shared" si="451"/>
        <v>2.4768790050636063</v>
      </c>
      <c r="T1153" s="54">
        <f t="shared" si="451"/>
        <v>2.5150422612204437</v>
      </c>
      <c r="U1153" s="54">
        <f t="shared" si="451"/>
        <v>2.5495106931625697</v>
      </c>
      <c r="V1153" s="54">
        <f t="shared" si="451"/>
        <v>2.5793347844564853</v>
      </c>
      <c r="W1153" s="54">
        <f t="shared" si="451"/>
        <v>2.6040631422677443</v>
      </c>
      <c r="X1153" s="54">
        <f t="shared" si="451"/>
        <v>2.623594026284906</v>
      </c>
      <c r="Y1153" s="54">
        <f t="shared" si="451"/>
        <v>2.6380638413351187</v>
      </c>
      <c r="Z1153" s="54">
        <f t="shared" si="451"/>
        <v>2.6477641707577226</v>
      </c>
      <c r="AA1153" s="54">
        <f t="shared" si="451"/>
        <v>2.6530807500698756</v>
      </c>
      <c r="AB1153" s="54">
        <f t="shared" si="451"/>
        <v>2.6544492215368809</v>
      </c>
      <c r="AC1153" s="54">
        <f t="shared" si="452"/>
        <v>2.6523236479609316</v>
      </c>
      <c r="AD1153" s="54">
        <f t="shared" si="452"/>
        <v>2.6471546606368848</v>
      </c>
      <c r="AE1153" s="54">
        <f t="shared" si="452"/>
        <v>2.6393748217283779</v>
      </c>
      <c r="AF1153" s="54">
        <f t="shared" si="452"/>
        <v>2.6293893349561306</v>
      </c>
      <c r="AG1153" s="54">
        <f t="shared" si="452"/>
        <v>2.6175706720682355</v>
      </c>
      <c r="AH1153" s="54">
        <f t="shared" si="452"/>
        <v>2.6042560212398587</v>
      </c>
      <c r="AI1153" s="54">
        <f t="shared" si="452"/>
        <v>2.5897467273357853</v>
      </c>
      <c r="AJ1153" s="54">
        <f t="shared" si="452"/>
        <v>2.5743090987591466</v>
      </c>
      <c r="AK1153" s="54">
        <f t="shared" si="452"/>
        <v>2.5581761140152857</v>
      </c>
      <c r="AL1153" s="54">
        <f t="shared" si="452"/>
        <v>2.5415496831359006</v>
      </c>
      <c r="AN1153" s="55">
        <f t="shared" si="429"/>
        <v>-8.559999999999901E-3</v>
      </c>
      <c r="AO1153" s="55">
        <f t="shared" si="430"/>
        <v>3.0480000000000063E-2</v>
      </c>
      <c r="AP1153" s="55">
        <f t="shared" si="431"/>
        <v>2.7634000000000007</v>
      </c>
      <c r="AQ1153" s="55">
        <f t="shared" si="432"/>
        <v>-2.5905899999999988</v>
      </c>
      <c r="AR1153" s="55">
        <f t="shared" si="433"/>
        <v>-6.4600000000000435E-2</v>
      </c>
      <c r="AS1153" s="55">
        <f t="shared" si="434"/>
        <v>0.13470999999999922</v>
      </c>
    </row>
    <row r="1154" spans="1:45" ht="13.5" customHeight="1">
      <c r="A1154" s="51">
        <v>1144</v>
      </c>
      <c r="B1154" s="52">
        <v>45468</v>
      </c>
      <c r="C1154" s="53">
        <v>1.6374200000000001</v>
      </c>
      <c r="D1154" s="53">
        <v>1.9942</v>
      </c>
      <c r="E1154" s="53">
        <v>-17.740590000000001</v>
      </c>
      <c r="F1154" s="53">
        <v>17.507680000000001</v>
      </c>
      <c r="G1154" s="53">
        <v>4.7806499999999996</v>
      </c>
      <c r="H1154" s="53">
        <v>6.0353599999999998</v>
      </c>
      <c r="I1154" s="54">
        <f t="shared" si="450"/>
        <v>3.1206796919694515</v>
      </c>
      <c r="J1154" s="54">
        <f t="shared" si="450"/>
        <v>2.7784342610230861</v>
      </c>
      <c r="K1154" s="54">
        <f t="shared" si="450"/>
        <v>2.5597165347049438</v>
      </c>
      <c r="L1154" s="54">
        <f t="shared" si="450"/>
        <v>2.4300859152972349</v>
      </c>
      <c r="M1154" s="54">
        <f t="shared" si="450"/>
        <v>2.3634519691111402</v>
      </c>
      <c r="N1154" s="54">
        <f t="shared" si="450"/>
        <v>2.3402020251418945</v>
      </c>
      <c r="O1154" s="54">
        <f t="shared" si="450"/>
        <v>2.3457289610805354</v>
      </c>
      <c r="P1154" s="54">
        <f t="shared" si="450"/>
        <v>2.3692763088068816</v>
      </c>
      <c r="Q1154" s="54">
        <f t="shared" si="450"/>
        <v>2.4030345986387971</v>
      </c>
      <c r="R1154" s="54">
        <f t="shared" si="450"/>
        <v>2.4414363013662221</v>
      </c>
      <c r="S1154" s="54">
        <f t="shared" si="451"/>
        <v>2.4806074791781434</v>
      </c>
      <c r="T1154" s="54">
        <f t="shared" si="451"/>
        <v>2.5179428518420339</v>
      </c>
      <c r="U1154" s="54">
        <f t="shared" si="451"/>
        <v>2.5517778498899637</v>
      </c>
      <c r="V1154" s="54">
        <f t="shared" si="451"/>
        <v>2.5811367053840089</v>
      </c>
      <c r="W1154" s="54">
        <f t="shared" si="451"/>
        <v>2.6055399989449199</v>
      </c>
      <c r="X1154" s="54">
        <f t="shared" si="451"/>
        <v>2.6248585607234043</v>
      </c>
      <c r="Y1154" s="54">
        <f t="shared" si="451"/>
        <v>2.6392033907750525</v>
      </c>
      <c r="Z1154" s="54">
        <f t="shared" si="451"/>
        <v>2.6488434636191145</v>
      </c>
      <c r="AA1154" s="54">
        <f t="shared" si="451"/>
        <v>2.6541450270974716</v>
      </c>
      <c r="AB1154" s="54">
        <f t="shared" si="451"/>
        <v>2.6555273887551296</v>
      </c>
      <c r="AC1154" s="54">
        <f t="shared" si="452"/>
        <v>2.6534312773254873</v>
      </c>
      <c r="AD1154" s="54">
        <f t="shared" si="452"/>
        <v>2.6482967313424433</v>
      </c>
      <c r="AE1154" s="54">
        <f t="shared" si="452"/>
        <v>2.6405481484605038</v>
      </c>
      <c r="AF1154" s="54">
        <f t="shared" si="452"/>
        <v>2.6305846653400673</v>
      </c>
      <c r="AG1154" s="54">
        <f t="shared" si="452"/>
        <v>2.6187744589674553</v>
      </c>
      <c r="AH1154" s="54">
        <f t="shared" si="452"/>
        <v>2.6054518899769663</v>
      </c>
      <c r="AI1154" s="54">
        <f t="shared" si="452"/>
        <v>2.5909166660117098</v>
      </c>
      <c r="AJ1154" s="54">
        <f t="shared" si="452"/>
        <v>2.5754344035964247</v>
      </c>
      <c r="AK1154" s="54">
        <f t="shared" si="452"/>
        <v>2.5592381224826433</v>
      </c>
      <c r="AL1154" s="54">
        <f t="shared" si="452"/>
        <v>2.5425303265613821</v>
      </c>
      <c r="AN1154" s="55">
        <f t="shared" si="429"/>
        <v>-1.3239999999999919E-2</v>
      </c>
      <c r="AO1154" s="55">
        <f t="shared" si="430"/>
        <v>1.7779999999999907E-2</v>
      </c>
      <c r="AP1154" s="55">
        <f t="shared" si="431"/>
        <v>7.1099999999972852E-3</v>
      </c>
      <c r="AQ1154" s="55">
        <f t="shared" si="432"/>
        <v>3.9760000000001128E-2</v>
      </c>
      <c r="AR1154" s="55">
        <f t="shared" si="433"/>
        <v>4.2469999999999786E-2</v>
      </c>
      <c r="AS1154" s="55">
        <f t="shared" si="434"/>
        <v>4.9590000000000245E-2</v>
      </c>
    </row>
    <row r="1155" spans="1:45" ht="13.5" customHeight="1">
      <c r="A1155" s="51">
        <v>1145</v>
      </c>
      <c r="B1155" s="52">
        <v>45469</v>
      </c>
      <c r="C1155" s="53">
        <v>1.65002</v>
      </c>
      <c r="D1155" s="53">
        <v>1.9690399999999999</v>
      </c>
      <c r="E1155" s="53">
        <v>-30</v>
      </c>
      <c r="F1155" s="53">
        <v>29.730609999999999</v>
      </c>
      <c r="G1155" s="53">
        <v>5.0404600000000004</v>
      </c>
      <c r="H1155" s="53">
        <v>5.7733100000000004</v>
      </c>
      <c r="I1155" s="54">
        <f t="shared" si="450"/>
        <v>3.1218848734018105</v>
      </c>
      <c r="J1155" s="54">
        <f t="shared" si="450"/>
        <v>2.7880800459814452</v>
      </c>
      <c r="K1155" s="54">
        <f t="shared" si="450"/>
        <v>2.5742557125827004</v>
      </c>
      <c r="L1155" s="54">
        <f t="shared" si="450"/>
        <v>2.4472121943140275</v>
      </c>
      <c r="M1155" s="54">
        <f t="shared" si="450"/>
        <v>2.3817134628769789</v>
      </c>
      <c r="N1155" s="54">
        <f t="shared" si="450"/>
        <v>2.3587252149588904</v>
      </c>
      <c r="O1155" s="54">
        <f t="shared" si="450"/>
        <v>2.3640235749464837</v>
      </c>
      <c r="P1155" s="54">
        <f t="shared" si="450"/>
        <v>2.387099068102204</v>
      </c>
      <c r="Q1155" s="54">
        <f t="shared" si="450"/>
        <v>2.4202954625090971</v>
      </c>
      <c r="R1155" s="54">
        <f t="shared" si="450"/>
        <v>2.4581351186120033</v>
      </c>
      <c r="S1155" s="54">
        <f t="shared" si="451"/>
        <v>2.4967921707271241</v>
      </c>
      <c r="T1155" s="54">
        <f t="shared" si="451"/>
        <v>2.5336826494617162</v>
      </c>
      <c r="U1155" s="54">
        <f t="shared" si="451"/>
        <v>2.567146905035548</v>
      </c>
      <c r="V1155" s="54">
        <f t="shared" si="451"/>
        <v>2.5962047062903597</v>
      </c>
      <c r="W1155" s="54">
        <f t="shared" si="451"/>
        <v>2.620367409064591</v>
      </c>
      <c r="X1155" s="54">
        <f t="shared" si="451"/>
        <v>2.639494804830167</v>
      </c>
      <c r="Y1155" s="54">
        <f t="shared" si="451"/>
        <v>2.6536868329055316</v>
      </c>
      <c r="Z1155" s="54">
        <f t="shared" si="451"/>
        <v>2.6632023937924032</v>
      </c>
      <c r="AA1155" s="54">
        <f t="shared" si="451"/>
        <v>2.6683991393666844</v>
      </c>
      <c r="AB1155" s="54">
        <f t="shared" si="451"/>
        <v>2.6696894201149375</v>
      </c>
      <c r="AC1155" s="54">
        <f t="shared" si="452"/>
        <v>2.6675086066626958</v>
      </c>
      <c r="AD1155" s="54">
        <f t="shared" si="452"/>
        <v>2.6622928258659657</v>
      </c>
      <c r="AE1155" s="54">
        <f t="shared" si="452"/>
        <v>2.6544638036599189</v>
      </c>
      <c r="AF1155" s="54">
        <f t="shared" si="452"/>
        <v>2.6444190221722872</v>
      </c>
      <c r="AG1155" s="54">
        <f t="shared" si="452"/>
        <v>2.6325258050048133</v>
      </c>
      <c r="AH1155" s="54">
        <f t="shared" si="452"/>
        <v>2.6191182642728772</v>
      </c>
      <c r="AI1155" s="54">
        <f t="shared" si="452"/>
        <v>2.6044962937636122</v>
      </c>
      <c r="AJ1155" s="54">
        <f t="shared" si="452"/>
        <v>2.5889259886657396</v>
      </c>
      <c r="AK1155" s="54">
        <f t="shared" si="452"/>
        <v>2.5726410251204985</v>
      </c>
      <c r="AL1155" s="54">
        <f t="shared" si="452"/>
        <v>2.5558446514275532</v>
      </c>
      <c r="AN1155" s="55">
        <f t="shared" si="429"/>
        <v>1.2599999999999945E-2</v>
      </c>
      <c r="AO1155" s="55">
        <f t="shared" si="430"/>
        <v>-2.5160000000000071E-2</v>
      </c>
      <c r="AP1155" s="55">
        <f t="shared" si="431"/>
        <v>-12.259409999999999</v>
      </c>
      <c r="AQ1155" s="55">
        <f t="shared" si="432"/>
        <v>12.222929999999998</v>
      </c>
      <c r="AR1155" s="55">
        <f t="shared" si="433"/>
        <v>0.25981000000000076</v>
      </c>
      <c r="AS1155" s="55">
        <f t="shared" si="434"/>
        <v>-0.26204999999999945</v>
      </c>
    </row>
    <row r="1156" spans="1:45" ht="13.5" customHeight="1">
      <c r="A1156" s="51">
        <v>1146</v>
      </c>
      <c r="B1156" s="52">
        <v>45470</v>
      </c>
      <c r="C1156" s="53">
        <v>1.7606200000000001</v>
      </c>
      <c r="D1156" s="53">
        <v>1.86263</v>
      </c>
      <c r="E1156" s="53">
        <v>-28.471430000000002</v>
      </c>
      <c r="F1156" s="53">
        <v>28.076049999999999</v>
      </c>
      <c r="G1156" s="53">
        <v>4.8803200000000002</v>
      </c>
      <c r="H1156" s="53">
        <v>5.6048200000000001</v>
      </c>
      <c r="I1156" s="54">
        <f t="shared" si="450"/>
        <v>3.123039346273484</v>
      </c>
      <c r="J1156" s="54">
        <f t="shared" si="450"/>
        <v>2.7913818631738039</v>
      </c>
      <c r="K1156" s="54">
        <f t="shared" si="450"/>
        <v>2.5823747723895836</v>
      </c>
      <c r="L1156" s="54">
        <f t="shared" si="450"/>
        <v>2.4611822351306412</v>
      </c>
      <c r="M1156" s="54">
        <f t="shared" si="450"/>
        <v>2.4015511989880087</v>
      </c>
      <c r="N1156" s="54">
        <f t="shared" si="450"/>
        <v>2.3838599655599459</v>
      </c>
      <c r="O1156" s="54">
        <f t="shared" si="450"/>
        <v>2.3935887482000249</v>
      </c>
      <c r="P1156" s="54">
        <f t="shared" si="450"/>
        <v>2.4201239950806031</v>
      </c>
      <c r="Q1156" s="54">
        <f t="shared" si="450"/>
        <v>2.4558262602748213</v>
      </c>
      <c r="R1156" s="54">
        <f t="shared" si="450"/>
        <v>2.4953058023453423</v>
      </c>
      <c r="S1156" s="54">
        <f t="shared" si="451"/>
        <v>2.5348615902116567</v>
      </c>
      <c r="T1156" s="54">
        <f t="shared" si="451"/>
        <v>2.5720485742925625</v>
      </c>
      <c r="U1156" s="54">
        <f t="shared" si="451"/>
        <v>2.6053453988689146</v>
      </c>
      <c r="V1156" s="54">
        <f t="shared" si="451"/>
        <v>2.633900560310102</v>
      </c>
      <c r="W1156" s="54">
        <f t="shared" si="451"/>
        <v>2.6573396531930786</v>
      </c>
      <c r="X1156" s="54">
        <f t="shared" si="451"/>
        <v>2.6756200315240326</v>
      </c>
      <c r="Y1156" s="54">
        <f t="shared" si="451"/>
        <v>2.6889221370255685</v>
      </c>
      <c r="Z1156" s="54">
        <f t="shared" si="451"/>
        <v>2.6975690644893247</v>
      </c>
      <c r="AA1156" s="54">
        <f t="shared" si="451"/>
        <v>2.7019677686338346</v>
      </c>
      <c r="AB1156" s="54">
        <f t="shared" si="451"/>
        <v>2.7025667662916373</v>
      </c>
      <c r="AC1156" s="54">
        <f t="shared" si="452"/>
        <v>2.6998263308867547</v>
      </c>
      <c r="AD1156" s="54">
        <f t="shared" si="452"/>
        <v>2.6941980760294313</v>
      </c>
      <c r="AE1156" s="54">
        <f t="shared" si="452"/>
        <v>2.6861115319274416</v>
      </c>
      <c r="AF1156" s="54">
        <f t="shared" si="452"/>
        <v>2.6759658722966178</v>
      </c>
      <c r="AG1156" s="54">
        <f t="shared" si="452"/>
        <v>2.6641253825027675</v>
      </c>
      <c r="AH1156" s="54">
        <f t="shared" si="452"/>
        <v>2.6509175972190167</v>
      </c>
      <c r="AI1156" s="54">
        <f t="shared" si="452"/>
        <v>2.6366332981592033</v>
      </c>
      <c r="AJ1156" s="54">
        <f t="shared" si="452"/>
        <v>2.6215277655072633</v>
      </c>
      <c r="AK1156" s="54">
        <f t="shared" si="452"/>
        <v>2.605822833238344</v>
      </c>
      <c r="AL1156" s="54">
        <f t="shared" si="452"/>
        <v>2.5897094187027911</v>
      </c>
      <c r="AN1156" s="55">
        <f t="shared" si="429"/>
        <v>0.11060000000000003</v>
      </c>
      <c r="AO1156" s="55">
        <f t="shared" si="430"/>
        <v>-0.10640999999999989</v>
      </c>
      <c r="AP1156" s="55">
        <f t="shared" si="431"/>
        <v>1.5285699999999984</v>
      </c>
      <c r="AQ1156" s="55">
        <f t="shared" si="432"/>
        <v>-1.65456</v>
      </c>
      <c r="AR1156" s="55">
        <f t="shared" si="433"/>
        <v>-0.16014000000000017</v>
      </c>
      <c r="AS1156" s="55">
        <f t="shared" si="434"/>
        <v>-0.16849000000000025</v>
      </c>
    </row>
    <row r="1157" spans="1:45" ht="13.5" customHeight="1">
      <c r="A1157" s="51">
        <v>1147</v>
      </c>
      <c r="B1157" s="52">
        <v>45471</v>
      </c>
      <c r="C1157" s="53">
        <v>1.8520099999999999</v>
      </c>
      <c r="D1157" s="53">
        <v>1.7857000000000001</v>
      </c>
      <c r="E1157" s="53">
        <v>-20.704370000000001</v>
      </c>
      <c r="F1157" s="53">
        <v>20.108910000000002</v>
      </c>
      <c r="G1157" s="53">
        <v>4.6381800000000002</v>
      </c>
      <c r="H1157" s="53">
        <v>5.5801699999999999</v>
      </c>
      <c r="I1157" s="54">
        <f t="shared" si="450"/>
        <v>3.1230315328662543</v>
      </c>
      <c r="J1157" s="54">
        <f t="shared" si="450"/>
        <v>2.7842865874089666</v>
      </c>
      <c r="K1157" s="54">
        <f t="shared" si="450"/>
        <v>2.5726112030948962</v>
      </c>
      <c r="L1157" s="54">
        <f t="shared" si="450"/>
        <v>2.4512070581385812</v>
      </c>
      <c r="M1157" s="54">
        <f t="shared" si="450"/>
        <v>2.3925602771309324</v>
      </c>
      <c r="N1157" s="54">
        <f t="shared" si="450"/>
        <v>2.3762738719647976</v>
      </c>
      <c r="O1157" s="54">
        <f t="shared" si="450"/>
        <v>2.3873823875639224</v>
      </c>
      <c r="P1157" s="54">
        <f t="shared" si="450"/>
        <v>2.4150448843580774</v>
      </c>
      <c r="Q1157" s="54">
        <f t="shared" si="450"/>
        <v>2.4515342599915595</v>
      </c>
      <c r="R1157" s="54">
        <f t="shared" si="450"/>
        <v>2.4914582542663828</v>
      </c>
      <c r="S1157" s="54">
        <f t="shared" si="451"/>
        <v>2.5311612199869544</v>
      </c>
      <c r="T1157" s="54">
        <f t="shared" si="451"/>
        <v>2.5682666167956141</v>
      </c>
      <c r="U1157" s="54">
        <f t="shared" si="451"/>
        <v>2.6013287839973773</v>
      </c>
      <c r="V1157" s="54">
        <f t="shared" si="451"/>
        <v>2.6295693407908356</v>
      </c>
      <c r="W1157" s="54">
        <f t="shared" si="451"/>
        <v>2.6526789217033553</v>
      </c>
      <c r="X1157" s="54">
        <f t="shared" si="451"/>
        <v>2.6706691785550647</v>
      </c>
      <c r="Y1157" s="54">
        <f t="shared" si="451"/>
        <v>2.683763304292178</v>
      </c>
      <c r="Z1157" s="54">
        <f t="shared" si="451"/>
        <v>2.6923159463726631</v>
      </c>
      <c r="AA1157" s="54">
        <f t="shared" si="451"/>
        <v>2.6967554272376377</v>
      </c>
      <c r="AB1157" s="54">
        <f t="shared" si="451"/>
        <v>2.6975427951528879</v>
      </c>
      <c r="AC1157" s="54">
        <f t="shared" si="452"/>
        <v>2.6951434842406337</v>
      </c>
      <c r="AD1157" s="54">
        <f t="shared" si="452"/>
        <v>2.6900083422279808</v>
      </c>
      <c r="AE1157" s="54">
        <f t="shared" si="452"/>
        <v>2.6825615471989286</v>
      </c>
      <c r="AF1157" s="54">
        <f t="shared" si="452"/>
        <v>2.6731935270184817</v>
      </c>
      <c r="AG1157" s="54">
        <f t="shared" si="452"/>
        <v>2.6622574538879995</v>
      </c>
      <c r="AH1157" s="54">
        <f t="shared" si="452"/>
        <v>2.6500682407204588</v>
      </c>
      <c r="AI1157" s="54">
        <f t="shared" si="452"/>
        <v>2.6369032385728399</v>
      </c>
      <c r="AJ1157" s="54">
        <f t="shared" si="452"/>
        <v>2.6230040432498472</v>
      </c>
      <c r="AK1157" s="54">
        <f t="shared" si="452"/>
        <v>2.6085789785540077</v>
      </c>
      <c r="AL1157" s="54">
        <f t="shared" si="452"/>
        <v>2.5938059446110873</v>
      </c>
      <c r="AN1157" s="55">
        <f t="shared" si="429"/>
        <v>9.138999999999986E-2</v>
      </c>
      <c r="AO1157" s="55">
        <f t="shared" si="430"/>
        <v>-7.6929999999999943E-2</v>
      </c>
      <c r="AP1157" s="55">
        <f t="shared" si="431"/>
        <v>7.7670600000000007</v>
      </c>
      <c r="AQ1157" s="55">
        <f t="shared" si="432"/>
        <v>-7.967139999999997</v>
      </c>
      <c r="AR1157" s="55">
        <f t="shared" si="433"/>
        <v>-0.24214000000000002</v>
      </c>
      <c r="AS1157" s="55">
        <f t="shared" si="434"/>
        <v>-2.4650000000000283E-2</v>
      </c>
    </row>
    <row r="1158" spans="1:45" ht="13.5" customHeight="1">
      <c r="A1158" s="51">
        <v>1148</v>
      </c>
      <c r="B1158" s="52">
        <v>45474</v>
      </c>
      <c r="C1158" s="53">
        <v>1.6409</v>
      </c>
      <c r="D1158" s="53">
        <v>1.9964599999999999</v>
      </c>
      <c r="E1158" s="53">
        <v>-29.456859999999999</v>
      </c>
      <c r="F1158" s="53">
        <v>29.737110000000001</v>
      </c>
      <c r="G1158" s="53">
        <v>5.2095599999999997</v>
      </c>
      <c r="H1158" s="53">
        <v>6.0138199999999999</v>
      </c>
      <c r="I1158" s="54">
        <f t="shared" si="450"/>
        <v>3.1819565437129698</v>
      </c>
      <c r="J1158" s="54">
        <f t="shared" si="450"/>
        <v>2.8768567002330676</v>
      </c>
      <c r="K1158" s="54">
        <f t="shared" si="450"/>
        <v>2.6826720278004785</v>
      </c>
      <c r="L1158" s="54">
        <f t="shared" si="450"/>
        <v>2.5690615342256486</v>
      </c>
      <c r="M1158" s="54">
        <f t="shared" si="450"/>
        <v>2.5128060474328526</v>
      </c>
      <c r="N1158" s="54">
        <f t="shared" si="450"/>
        <v>2.4962731508807368</v>
      </c>
      <c r="O1158" s="54">
        <f t="shared" si="450"/>
        <v>2.5061960132049457</v>
      </c>
      <c r="P1158" s="54">
        <f t="shared" si="450"/>
        <v>2.5327041455122874</v>
      </c>
      <c r="Q1158" s="54">
        <f t="shared" si="450"/>
        <v>2.5685560522493098</v>
      </c>
      <c r="R1158" s="54">
        <f t="shared" si="450"/>
        <v>2.6085334180217519</v>
      </c>
      <c r="S1158" s="54">
        <f t="shared" si="451"/>
        <v>2.6489643137929217</v>
      </c>
      <c r="T1158" s="54">
        <f t="shared" si="451"/>
        <v>2.6873492545982929</v>
      </c>
      <c r="U1158" s="54">
        <f t="shared" si="451"/>
        <v>2.7220690769433951</v>
      </c>
      <c r="V1158" s="54">
        <f t="shared" si="451"/>
        <v>2.7521577552802015</v>
      </c>
      <c r="W1158" s="54">
        <f t="shared" si="451"/>
        <v>2.7771266289758501</v>
      </c>
      <c r="X1158" s="54">
        <f t="shared" si="451"/>
        <v>2.7968292150707352</v>
      </c>
      <c r="Y1158" s="54">
        <f t="shared" si="451"/>
        <v>2.8113579607833952</v>
      </c>
      <c r="Z1158" s="54">
        <f t="shared" si="451"/>
        <v>2.820966043098478</v>
      </c>
      <c r="AA1158" s="54">
        <f t="shared" si="451"/>
        <v>2.8260087320886207</v>
      </c>
      <c r="AB1158" s="54">
        <f t="shared" si="451"/>
        <v>2.8268999658285363</v>
      </c>
      <c r="AC1158" s="54">
        <f t="shared" si="452"/>
        <v>2.8240806913902414</v>
      </c>
      <c r="AD1158" s="54">
        <f t="shared" si="452"/>
        <v>2.8179962518754005</v>
      </c>
      <c r="AE1158" s="54">
        <f t="shared" si="452"/>
        <v>2.8090806789266498</v>
      </c>
      <c r="AF1158" s="54">
        <f t="shared" si="452"/>
        <v>2.7977462121529015</v>
      </c>
      <c r="AG1158" s="54">
        <f t="shared" si="452"/>
        <v>2.784376734454455</v>
      </c>
      <c r="AH1158" s="54">
        <f t="shared" si="452"/>
        <v>2.7693241039735419</v>
      </c>
      <c r="AI1158" s="54">
        <f t="shared" si="452"/>
        <v>2.752906594371793</v>
      </c>
      <c r="AJ1158" s="54">
        <f t="shared" si="452"/>
        <v>2.7354088374865135</v>
      </c>
      <c r="AK1158" s="54">
        <f t="shared" si="452"/>
        <v>2.7170828059245142</v>
      </c>
      <c r="AL1158" s="54">
        <f t="shared" si="452"/>
        <v>2.6981494856889885</v>
      </c>
      <c r="AN1158" s="55">
        <f t="shared" si="429"/>
        <v>-0.21110999999999991</v>
      </c>
      <c r="AO1158" s="55">
        <f t="shared" si="430"/>
        <v>0.21075999999999984</v>
      </c>
      <c r="AP1158" s="55">
        <f t="shared" si="431"/>
        <v>-8.7524899999999981</v>
      </c>
      <c r="AQ1158" s="55">
        <f t="shared" si="432"/>
        <v>9.6281999999999996</v>
      </c>
      <c r="AR1158" s="55">
        <f t="shared" si="433"/>
        <v>0.57137999999999955</v>
      </c>
      <c r="AS1158" s="55">
        <f t="shared" si="434"/>
        <v>0.43365000000000009</v>
      </c>
    </row>
    <row r="1159" spans="1:45" ht="13.5" customHeight="1">
      <c r="A1159" s="51">
        <v>1149</v>
      </c>
      <c r="B1159" s="52">
        <v>45475</v>
      </c>
      <c r="C1159" s="53">
        <v>1.8006200000000001</v>
      </c>
      <c r="D1159" s="53">
        <v>1.8287199999999999</v>
      </c>
      <c r="E1159" s="53">
        <v>-29.041440000000001</v>
      </c>
      <c r="F1159" s="53">
        <v>29.045999999999999</v>
      </c>
      <c r="G1159" s="53">
        <v>5.0197599999999998</v>
      </c>
      <c r="H1159" s="53">
        <v>5.7751200000000003</v>
      </c>
      <c r="I1159" s="54">
        <f t="shared" si="450"/>
        <v>3.1653984281293028</v>
      </c>
      <c r="J1159" s="54">
        <f t="shared" si="450"/>
        <v>2.8592818164471181</v>
      </c>
      <c r="K1159" s="54">
        <f t="shared" si="450"/>
        <v>2.6684022290064631</v>
      </c>
      <c r="L1159" s="54">
        <f t="shared" si="450"/>
        <v>2.5602653505516684</v>
      </c>
      <c r="M1159" s="54">
        <f t="shared" si="450"/>
        <v>2.5102511297157681</v>
      </c>
      <c r="N1159" s="54">
        <f t="shared" si="450"/>
        <v>2.4998597741920454</v>
      </c>
      <c r="O1159" s="54">
        <f t="shared" si="450"/>
        <v>2.5153286206290524</v>
      </c>
      <c r="P1159" s="54">
        <f t="shared" si="450"/>
        <v>2.5465441455275624</v>
      </c>
      <c r="Q1159" s="54">
        <f t="shared" si="450"/>
        <v>2.5861884716590673</v>
      </c>
      <c r="R1159" s="54">
        <f t="shared" si="450"/>
        <v>2.6290718610030543</v>
      </c>
      <c r="S1159" s="54">
        <f t="shared" si="451"/>
        <v>2.6716124394245035</v>
      </c>
      <c r="T1159" s="54">
        <f t="shared" si="451"/>
        <v>2.7114322310962891</v>
      </c>
      <c r="U1159" s="54">
        <f t="shared" si="451"/>
        <v>2.7470448646970294</v>
      </c>
      <c r="V1159" s="54">
        <f t="shared" si="451"/>
        <v>2.7776153499411329</v>
      </c>
      <c r="W1159" s="54">
        <f t="shared" si="451"/>
        <v>2.8027763554158245</v>
      </c>
      <c r="X1159" s="54">
        <f t="shared" si="451"/>
        <v>2.8224886435410408</v>
      </c>
      <c r="Y1159" s="54">
        <f t="shared" si="451"/>
        <v>2.8369358943316483</v>
      </c>
      <c r="Z1159" s="54">
        <f t="shared" si="451"/>
        <v>2.8464462044368144</v>
      </c>
      <c r="AA1159" s="54">
        <f t="shared" si="451"/>
        <v>2.8514341847485838</v>
      </c>
      <c r="AB1159" s="54">
        <f t="shared" si="451"/>
        <v>2.8523588817399679</v>
      </c>
      <c r="AC1159" s="54">
        <f t="shared" si="452"/>
        <v>2.8496937814350014</v>
      </c>
      <c r="AD1159" s="54">
        <f t="shared" si="452"/>
        <v>2.8439059742661317</v>
      </c>
      <c r="AE1159" s="54">
        <f t="shared" si="452"/>
        <v>2.8354422072172838</v>
      </c>
      <c r="AF1159" s="54">
        <f t="shared" si="452"/>
        <v>2.8247200612471541</v>
      </c>
      <c r="AG1159" s="54">
        <f t="shared" si="452"/>
        <v>2.8121228948388488</v>
      </c>
      <c r="AH1159" s="54">
        <f t="shared" si="452"/>
        <v>2.7979975109043997</v>
      </c>
      <c r="AI1159" s="54">
        <f t="shared" si="452"/>
        <v>2.7826537520145842</v>
      </c>
      <c r="AJ1159" s="54">
        <f t="shared" si="452"/>
        <v>2.7663654222787883</v>
      </c>
      <c r="AK1159" s="54">
        <f t="shared" si="452"/>
        <v>2.7493720845461809</v>
      </c>
      <c r="AL1159" s="54">
        <f t="shared" si="452"/>
        <v>2.7318813980127343</v>
      </c>
      <c r="AN1159" s="55">
        <f t="shared" si="429"/>
        <v>0.15972000000000008</v>
      </c>
      <c r="AO1159" s="55">
        <f t="shared" si="430"/>
        <v>-0.16774</v>
      </c>
      <c r="AP1159" s="55">
        <f t="shared" si="431"/>
        <v>0.41541999999999746</v>
      </c>
      <c r="AQ1159" s="55">
        <f t="shared" si="432"/>
        <v>-0.69111000000000189</v>
      </c>
      <c r="AR1159" s="55">
        <f t="shared" si="433"/>
        <v>-0.18979999999999997</v>
      </c>
      <c r="AS1159" s="55">
        <f t="shared" si="434"/>
        <v>-0.23869999999999969</v>
      </c>
    </row>
    <row r="1160" spans="1:45" ht="13.5" customHeight="1">
      <c r="A1160" s="51">
        <v>1150</v>
      </c>
      <c r="B1160" s="52">
        <v>45476</v>
      </c>
      <c r="C1160" s="53">
        <v>1.6535299999999999</v>
      </c>
      <c r="D1160" s="53">
        <v>1.95844</v>
      </c>
      <c r="E1160" s="53">
        <v>-21.361910000000002</v>
      </c>
      <c r="F1160" s="53">
        <v>21.79485</v>
      </c>
      <c r="G1160" s="53">
        <v>5.1808800000000002</v>
      </c>
      <c r="H1160" s="53">
        <v>6.2881499999999999</v>
      </c>
      <c r="I1160" s="54">
        <f t="shared" si="450"/>
        <v>3.1797658326266927</v>
      </c>
      <c r="J1160" s="54">
        <f t="shared" si="450"/>
        <v>2.8889470721490889</v>
      </c>
      <c r="K1160" s="54">
        <f t="shared" si="450"/>
        <v>2.7028795027573072</v>
      </c>
      <c r="L1160" s="54">
        <f t="shared" si="450"/>
        <v>2.5932436962001324</v>
      </c>
      <c r="M1160" s="54">
        <f t="shared" si="450"/>
        <v>2.5382858133792436</v>
      </c>
      <c r="N1160" s="54">
        <f t="shared" si="450"/>
        <v>2.5214193163123775</v>
      </c>
      <c r="O1160" s="54">
        <f t="shared" si="450"/>
        <v>2.5301093988592096</v>
      </c>
      <c r="P1160" s="54">
        <f t="shared" si="450"/>
        <v>2.5549849022861251</v>
      </c>
      <c r="Q1160" s="54">
        <f t="shared" si="450"/>
        <v>2.5891330172717084</v>
      </c>
      <c r="R1160" s="54">
        <f t="shared" si="450"/>
        <v>2.6275406345430468</v>
      </c>
      <c r="S1160" s="54">
        <f t="shared" si="451"/>
        <v>2.6666531574081951</v>
      </c>
      <c r="T1160" s="54">
        <f t="shared" si="451"/>
        <v>2.7040272294942365</v>
      </c>
      <c r="U1160" s="54">
        <f t="shared" si="451"/>
        <v>2.7380584037172215</v>
      </c>
      <c r="V1160" s="54">
        <f t="shared" si="451"/>
        <v>2.7677684828008688</v>
      </c>
      <c r="W1160" s="54">
        <f t="shared" si="451"/>
        <v>2.7926402597871913</v>
      </c>
      <c r="X1160" s="54">
        <f t="shared" si="451"/>
        <v>2.8124898112576222</v>
      </c>
      <c r="Y1160" s="54">
        <f t="shared" si="451"/>
        <v>2.8273684542479645</v>
      </c>
      <c r="Z1160" s="54">
        <f t="shared" si="451"/>
        <v>2.8374880579434416</v>
      </c>
      <c r="AA1160" s="54">
        <f t="shared" si="451"/>
        <v>2.8431646747069168</v>
      </c>
      <c r="AB1160" s="54">
        <f t="shared" si="451"/>
        <v>2.8447764800261339</v>
      </c>
      <c r="AC1160" s="54">
        <f t="shared" si="452"/>
        <v>2.8427328348963998</v>
      </c>
      <c r="AD1160" s="54">
        <f t="shared" si="452"/>
        <v>2.837451945451531</v>
      </c>
      <c r="AE1160" s="54">
        <f t="shared" si="452"/>
        <v>2.8293451245597425</v>
      </c>
      <c r="AF1160" s="54">
        <f t="shared" si="452"/>
        <v>2.818806083968675</v>
      </c>
      <c r="AG1160" s="54">
        <f t="shared" si="452"/>
        <v>2.8062040239769619</v>
      </c>
      <c r="AH1160" s="54">
        <f t="shared" si="452"/>
        <v>2.7918795571906521</v>
      </c>
      <c r="AI1160" s="54">
        <f t="shared" si="452"/>
        <v>2.7761427171806363</v>
      </c>
      <c r="AJ1160" s="54">
        <f t="shared" si="452"/>
        <v>2.7592724727025324</v>
      </c>
      <c r="AK1160" s="54">
        <f t="shared" si="452"/>
        <v>2.7415173023894299</v>
      </c>
      <c r="AL1160" s="54">
        <f t="shared" si="452"/>
        <v>2.7230964905964088</v>
      </c>
      <c r="AN1160" s="55">
        <f t="shared" si="429"/>
        <v>-0.14709000000000017</v>
      </c>
      <c r="AO1160" s="55">
        <f t="shared" si="430"/>
        <v>0.12972000000000006</v>
      </c>
      <c r="AP1160" s="55">
        <f t="shared" si="431"/>
        <v>7.6795299999999997</v>
      </c>
      <c r="AQ1160" s="55">
        <f t="shared" si="432"/>
        <v>-7.2511499999999991</v>
      </c>
      <c r="AR1160" s="55">
        <f t="shared" si="433"/>
        <v>0.16112000000000037</v>
      </c>
      <c r="AS1160" s="55">
        <f t="shared" si="434"/>
        <v>0.51302999999999965</v>
      </c>
    </row>
    <row r="1161" spans="1:45" ht="13.5" customHeight="1">
      <c r="A1161" s="51">
        <v>1151</v>
      </c>
      <c r="B1161" s="52">
        <v>45477</v>
      </c>
      <c r="C1161" s="53">
        <v>1.76217</v>
      </c>
      <c r="D1161" s="53">
        <v>1.86815</v>
      </c>
      <c r="E1161" s="53">
        <v>-27.61439</v>
      </c>
      <c r="F1161" s="53">
        <v>27.633790000000001</v>
      </c>
      <c r="G1161" s="53">
        <v>5.1215900000000003</v>
      </c>
      <c r="H1161" s="53">
        <v>5.9152100000000001</v>
      </c>
      <c r="I1161" s="54">
        <f t="shared" ref="I1161:R1170" si="453">IFERROR($C1161 + $D1161 * (1 - EXP(-I$9 / $G1161)) / (I$9 / $G1161)+ $E1161 * ((1 - EXP(-I$9 / $G1161)) / (I$9 / $G1161) - EXP(-I$9 / $G1161))+ $F1161 * ((1 - EXP(-I$9 / $H1161)) / (I$9 / $H1161) - EXP(-I$9 / $H1161)),"n.a")</f>
        <v>3.1784117023618732</v>
      </c>
      <c r="J1161" s="54">
        <f t="shared" si="453"/>
        <v>2.8757766764047425</v>
      </c>
      <c r="K1161" s="54">
        <f t="shared" si="453"/>
        <v>2.6830269144261685</v>
      </c>
      <c r="L1161" s="54">
        <f t="shared" si="453"/>
        <v>2.5699177563101303</v>
      </c>
      <c r="M1161" s="54">
        <f t="shared" si="453"/>
        <v>2.5133776478789729</v>
      </c>
      <c r="N1161" s="54">
        <f t="shared" si="453"/>
        <v>2.49594287845468</v>
      </c>
      <c r="O1161" s="54">
        <f t="shared" si="453"/>
        <v>2.5045166828270791</v>
      </c>
      <c r="P1161" s="54">
        <f t="shared" si="453"/>
        <v>2.5293877759332766</v>
      </c>
      <c r="Q1161" s="54">
        <f t="shared" si="453"/>
        <v>2.5634560722088438</v>
      </c>
      <c r="R1161" s="54">
        <f t="shared" si="453"/>
        <v>2.6016235919881687</v>
      </c>
      <c r="S1161" s="54">
        <f t="shared" ref="S1161:AB1170" si="454">IFERROR($C1161 + $D1161 * (1 - EXP(-S$9 / $G1161)) / (S$9 / $G1161)+ $E1161 * ((1 - EXP(-S$9 / $G1161)) / (S$9 / $G1161) - EXP(-S$9 / $G1161))+ $F1161 * ((1 - EXP(-S$9 / $H1161)) / (S$9 / $H1161) - EXP(-S$9 / $H1161)),"n.a")</f>
        <v>2.6403168349256756</v>
      </c>
      <c r="T1161" s="54">
        <f t="shared" si="454"/>
        <v>2.6771135794073135</v>
      </c>
      <c r="U1161" s="54">
        <f t="shared" si="454"/>
        <v>2.7104524513572255</v>
      </c>
      <c r="V1161" s="54">
        <f t="shared" si="454"/>
        <v>2.7394079426085991</v>
      </c>
      <c r="W1161" s="54">
        <f t="shared" si="454"/>
        <v>2.7635170484881666</v>
      </c>
      <c r="X1161" s="54">
        <f t="shared" si="454"/>
        <v>2.7826464990184938</v>
      </c>
      <c r="Y1161" s="54">
        <f t="shared" si="454"/>
        <v>2.7968918099692237</v>
      </c>
      <c r="Z1161" s="54">
        <f t="shared" si="454"/>
        <v>2.8065011856826789</v>
      </c>
      <c r="AA1161" s="54">
        <f t="shared" si="454"/>
        <v>2.8118187516436413</v>
      </c>
      <c r="AB1161" s="54">
        <f t="shared" si="454"/>
        <v>2.8132427511462259</v>
      </c>
      <c r="AC1161" s="54">
        <f t="shared" ref="AC1161:AL1170" si="455">IFERROR($C1161 + $D1161 * (1 - EXP(-AC$9 / $G1161)) / (AC$9 / $G1161)+ $E1161 * ((1 - EXP(-AC$9 / $G1161)) / (AC$9 / $G1161) - EXP(-AC$9 / $G1161))+ $F1161 * ((1 - EXP(-AC$9 / $H1161)) / (AC$9 / $H1161) - EXP(-AC$9 / $H1161)),"n.a")</f>
        <v>2.8111952637327624</v>
      </c>
      <c r="AD1161" s="54">
        <f t="shared" si="455"/>
        <v>2.8061007390813648</v>
      </c>
      <c r="AE1161" s="54">
        <f t="shared" si="455"/>
        <v>2.7983712256353837</v>
      </c>
      <c r="AF1161" s="54">
        <f t="shared" si="455"/>
        <v>2.7883966383004166</v>
      </c>
      <c r="AG1161" s="54">
        <f t="shared" si="455"/>
        <v>2.7765387780057793</v>
      </c>
      <c r="AH1161" s="54">
        <f t="shared" si="455"/>
        <v>2.7631281071854272</v>
      </c>
      <c r="AI1161" s="54">
        <f t="shared" si="455"/>
        <v>2.7484625148446198</v>
      </c>
      <c r="AJ1161" s="54">
        <f t="shared" si="455"/>
        <v>2.7328074853541104</v>
      </c>
      <c r="AK1161" s="54">
        <f t="shared" si="455"/>
        <v>2.7163972264972851</v>
      </c>
      <c r="AL1161" s="54">
        <f t="shared" si="455"/>
        <v>2.6994364226401375</v>
      </c>
      <c r="AN1161" s="55">
        <f t="shared" si="429"/>
        <v>0.10864000000000007</v>
      </c>
      <c r="AO1161" s="55">
        <f t="shared" si="430"/>
        <v>-9.0289999999999981E-2</v>
      </c>
      <c r="AP1161" s="55">
        <f t="shared" si="431"/>
        <v>-6.2524799999999985</v>
      </c>
      <c r="AQ1161" s="55">
        <f t="shared" si="432"/>
        <v>5.8389400000000009</v>
      </c>
      <c r="AR1161" s="55">
        <f t="shared" si="433"/>
        <v>-5.9289999999999843E-2</v>
      </c>
      <c r="AS1161" s="55">
        <f t="shared" si="434"/>
        <v>-0.37293999999999983</v>
      </c>
    </row>
    <row r="1162" spans="1:45" ht="13.5" customHeight="1">
      <c r="A1162" s="51">
        <v>1152</v>
      </c>
      <c r="B1162" s="52">
        <v>45478</v>
      </c>
      <c r="C1162" s="53">
        <v>1.58935</v>
      </c>
      <c r="D1162" s="53">
        <v>2.0292400000000002</v>
      </c>
      <c r="E1162" s="53">
        <v>-29.587599999999998</v>
      </c>
      <c r="F1162" s="53">
        <v>29.962969999999999</v>
      </c>
      <c r="G1162" s="53">
        <v>5.3315900000000003</v>
      </c>
      <c r="H1162" s="53">
        <v>6.1366399999999999</v>
      </c>
      <c r="I1162" s="54">
        <f t="shared" si="453"/>
        <v>3.1802554346996477</v>
      </c>
      <c r="J1162" s="54">
        <f t="shared" si="453"/>
        <v>2.883508461456358</v>
      </c>
      <c r="K1162" s="54">
        <f t="shared" si="453"/>
        <v>2.6919305598136005</v>
      </c>
      <c r="L1162" s="54">
        <f t="shared" si="453"/>
        <v>2.5773115654112488</v>
      </c>
      <c r="M1162" s="54">
        <f t="shared" si="453"/>
        <v>2.5179360032416174</v>
      </c>
      <c r="N1162" s="54">
        <f t="shared" si="453"/>
        <v>2.4972102665029698</v>
      </c>
      <c r="O1162" s="54">
        <f t="shared" si="453"/>
        <v>2.5025650382981874</v>
      </c>
      <c r="P1162" s="54">
        <f t="shared" si="453"/>
        <v>2.5245796872101565</v>
      </c>
      <c r="Q1162" s="54">
        <f t="shared" si="453"/>
        <v>2.556285422787969</v>
      </c>
      <c r="R1162" s="54">
        <f t="shared" si="453"/>
        <v>2.5926121886482587</v>
      </c>
      <c r="S1162" s="54">
        <f t="shared" si="454"/>
        <v>2.6299509397284107</v>
      </c>
      <c r="T1162" s="54">
        <f t="shared" si="454"/>
        <v>2.6658083751739197</v>
      </c>
      <c r="U1162" s="54">
        <f t="shared" si="454"/>
        <v>2.6985356078366509</v>
      </c>
      <c r="V1162" s="54">
        <f t="shared" si="454"/>
        <v>2.727115832388824</v>
      </c>
      <c r="W1162" s="54">
        <f t="shared" si="454"/>
        <v>2.7509989596041855</v>
      </c>
      <c r="X1162" s="54">
        <f t="shared" si="454"/>
        <v>2.7699735395286851</v>
      </c>
      <c r="Y1162" s="54">
        <f t="shared" si="454"/>
        <v>2.7840682033134909</v>
      </c>
      <c r="Z1162" s="54">
        <f t="shared" si="454"/>
        <v>2.7934763959461923</v>
      </c>
      <c r="AA1162" s="54">
        <f t="shared" si="454"/>
        <v>2.7984994181919394</v>
      </c>
      <c r="AB1162" s="54">
        <f t="shared" si="454"/>
        <v>2.7995038013929019</v>
      </c>
      <c r="AC1162" s="54">
        <f t="shared" si="455"/>
        <v>2.79688984875005</v>
      </c>
      <c r="AD1162" s="54">
        <f t="shared" si="455"/>
        <v>2.7910688283035494</v>
      </c>
      <c r="AE1162" s="54">
        <f t="shared" si="455"/>
        <v>2.7824468261494104</v>
      </c>
      <c r="AF1162" s="54">
        <f t="shared" si="455"/>
        <v>2.7714136879824416</v>
      </c>
      <c r="AG1162" s="54">
        <f t="shared" si="455"/>
        <v>2.758335812761211</v>
      </c>
      <c r="AH1162" s="54">
        <f t="shared" si="455"/>
        <v>2.743551830333621</v>
      </c>
      <c r="AI1162" s="54">
        <f t="shared" si="455"/>
        <v>2.7273704083774173</v>
      </c>
      <c r="AJ1162" s="54">
        <f t="shared" si="455"/>
        <v>2.7100696036497762</v>
      </c>
      <c r="AK1162" s="54">
        <f t="shared" si="455"/>
        <v>2.6918973069319581</v>
      </c>
      <c r="AL1162" s="54">
        <f t="shared" si="455"/>
        <v>2.6730724371798171</v>
      </c>
      <c r="AN1162" s="55">
        <f t="shared" si="429"/>
        <v>-0.17281999999999997</v>
      </c>
      <c r="AO1162" s="55">
        <f t="shared" si="430"/>
        <v>0.16109000000000018</v>
      </c>
      <c r="AP1162" s="55">
        <f t="shared" si="431"/>
        <v>-1.9732099999999981</v>
      </c>
      <c r="AQ1162" s="55">
        <f t="shared" si="432"/>
        <v>2.3291799999999974</v>
      </c>
      <c r="AR1162" s="55">
        <f t="shared" si="433"/>
        <v>0.20999999999999996</v>
      </c>
      <c r="AS1162" s="55">
        <f t="shared" si="434"/>
        <v>0.22142999999999979</v>
      </c>
    </row>
    <row r="1163" spans="1:45" ht="13.5" customHeight="1">
      <c r="A1163" s="51">
        <v>1153</v>
      </c>
      <c r="B1163" s="52">
        <v>45481</v>
      </c>
      <c r="C1163" s="53">
        <v>1.59009</v>
      </c>
      <c r="D1163" s="53">
        <v>2.02285</v>
      </c>
      <c r="E1163" s="53">
        <v>-29.661449999999999</v>
      </c>
      <c r="F1163" s="53">
        <v>29.987200000000001</v>
      </c>
      <c r="G1163" s="53">
        <v>5.3090700000000002</v>
      </c>
      <c r="H1163" s="53">
        <v>6.1235799999999996</v>
      </c>
      <c r="I1163" s="54">
        <f t="shared" si="453"/>
        <v>3.1651536567316798</v>
      </c>
      <c r="J1163" s="54">
        <f t="shared" si="453"/>
        <v>2.8626836840873837</v>
      </c>
      <c r="K1163" s="54">
        <f t="shared" si="453"/>
        <v>2.6680605630382512</v>
      </c>
      <c r="L1163" s="54">
        <f t="shared" si="453"/>
        <v>2.5522811773494407</v>
      </c>
      <c r="M1163" s="54">
        <f t="shared" si="453"/>
        <v>2.4930365363603872</v>
      </c>
      <c r="N1163" s="54">
        <f t="shared" si="453"/>
        <v>2.4732929967654638</v>
      </c>
      <c r="O1163" s="54">
        <f t="shared" si="453"/>
        <v>2.4801587453596632</v>
      </c>
      <c r="P1163" s="54">
        <f t="shared" si="453"/>
        <v>2.5039801727899889</v>
      </c>
      <c r="Q1163" s="54">
        <f t="shared" si="453"/>
        <v>2.5376232515585047</v>
      </c>
      <c r="R1163" s="54">
        <f t="shared" si="453"/>
        <v>2.5759035660236638</v>
      </c>
      <c r="S1163" s="54">
        <f t="shared" si="454"/>
        <v>2.6151355851627551</v>
      </c>
      <c r="T1163" s="54">
        <f t="shared" si="454"/>
        <v>2.6527774128379571</v>
      </c>
      <c r="U1163" s="54">
        <f t="shared" si="454"/>
        <v>2.6871518345672092</v>
      </c>
      <c r="V1163" s="54">
        <f t="shared" si="454"/>
        <v>2.7172282000921424</v>
      </c>
      <c r="W1163" s="54">
        <f t="shared" si="454"/>
        <v>2.7424526974017169</v>
      </c>
      <c r="X1163" s="54">
        <f t="shared" si="454"/>
        <v>2.7626170170976732</v>
      </c>
      <c r="Y1163" s="54">
        <f t="shared" si="454"/>
        <v>2.7777573828960662</v>
      </c>
      <c r="Z1163" s="54">
        <f t="shared" si="454"/>
        <v>2.7880775218486731</v>
      </c>
      <c r="AA1163" s="54">
        <f t="shared" si="454"/>
        <v>2.793890437680723</v>
      </c>
      <c r="AB1163" s="54">
        <f t="shared" si="454"/>
        <v>2.7955748904846436</v>
      </c>
      <c r="AC1163" s="54">
        <f t="shared" si="455"/>
        <v>2.7935433231504794</v>
      </c>
      <c r="AD1163" s="54">
        <f t="shared" si="455"/>
        <v>2.7882186478414601</v>
      </c>
      <c r="AE1163" s="54">
        <f t="shared" si="455"/>
        <v>2.7800178458582367</v>
      </c>
      <c r="AF1163" s="54">
        <f t="shared" si="455"/>
        <v>2.7693407668434302</v>
      </c>
      <c r="AG1163" s="54">
        <f t="shared" si="455"/>
        <v>2.756562859150284</v>
      </c>
      <c r="AH1163" s="54">
        <f t="shared" si="455"/>
        <v>2.7420308391307304</v>
      </c>
      <c r="AI1163" s="54">
        <f t="shared" si="455"/>
        <v>2.7260605267115046</v>
      </c>
      <c r="AJ1163" s="54">
        <f t="shared" si="455"/>
        <v>2.7089362489586239</v>
      </c>
      <c r="AK1163" s="54">
        <f t="shared" si="455"/>
        <v>2.6909113513148766</v>
      </c>
      <c r="AL1163" s="54">
        <f t="shared" si="455"/>
        <v>2.672209465054268</v>
      </c>
      <c r="AN1163" s="55">
        <f t="shared" si="429"/>
        <v>7.3999999999996291E-4</v>
      </c>
      <c r="AO1163" s="55">
        <f t="shared" si="430"/>
        <v>-6.3900000000001178E-3</v>
      </c>
      <c r="AP1163" s="55">
        <f t="shared" si="431"/>
        <v>-7.3850000000000193E-2</v>
      </c>
      <c r="AQ1163" s="55">
        <f t="shared" si="432"/>
        <v>2.423000000000286E-2</v>
      </c>
      <c r="AR1163" s="55">
        <f t="shared" si="433"/>
        <v>-2.2520000000000095E-2</v>
      </c>
      <c r="AS1163" s="55">
        <f t="shared" si="434"/>
        <v>-1.3060000000000294E-2</v>
      </c>
    </row>
    <row r="1164" spans="1:45" ht="13.5" customHeight="1">
      <c r="A1164" s="51">
        <v>1154</v>
      </c>
      <c r="B1164" s="52">
        <v>45482</v>
      </c>
      <c r="C1164" s="53">
        <v>1.5147900000000001</v>
      </c>
      <c r="D1164" s="53">
        <v>2.0958100000000002</v>
      </c>
      <c r="E1164" s="53">
        <v>-29.544319999999999</v>
      </c>
      <c r="F1164" s="53">
        <v>29.983720000000002</v>
      </c>
      <c r="G1164" s="53">
        <v>5.4095500000000003</v>
      </c>
      <c r="H1164" s="53">
        <v>6.2620500000000003</v>
      </c>
      <c r="I1164" s="54">
        <f t="shared" si="453"/>
        <v>3.1656867987300141</v>
      </c>
      <c r="J1164" s="54">
        <f t="shared" si="453"/>
        <v>2.8628921850508982</v>
      </c>
      <c r="K1164" s="54">
        <f t="shared" si="453"/>
        <v>2.666158463973213</v>
      </c>
      <c r="L1164" s="54">
        <f t="shared" si="453"/>
        <v>2.5474375480231517</v>
      </c>
      <c r="M1164" s="54">
        <f t="shared" si="453"/>
        <v>2.4850434218175561</v>
      </c>
      <c r="N1164" s="54">
        <f t="shared" si="453"/>
        <v>2.462327442207954</v>
      </c>
      <c r="O1164" s="54">
        <f t="shared" si="453"/>
        <v>2.466615258619596</v>
      </c>
      <c r="P1164" s="54">
        <f t="shared" si="453"/>
        <v>2.4883554770086338</v>
      </c>
      <c r="Q1164" s="54">
        <f t="shared" si="453"/>
        <v>2.5204394655512266</v>
      </c>
      <c r="R1164" s="54">
        <f t="shared" si="453"/>
        <v>2.5576592815595145</v>
      </c>
      <c r="S1164" s="54">
        <f t="shared" si="454"/>
        <v>2.5962768920669088</v>
      </c>
      <c r="T1164" s="54">
        <f t="shared" si="454"/>
        <v>2.6336829156128978</v>
      </c>
      <c r="U1164" s="54">
        <f t="shared" si="454"/>
        <v>2.6681272358505765</v>
      </c>
      <c r="V1164" s="54">
        <f t="shared" si="454"/>
        <v>2.698507197756995</v>
      </c>
      <c r="W1164" s="54">
        <f t="shared" si="454"/>
        <v>2.7242018332205475</v>
      </c>
      <c r="X1164" s="54">
        <f t="shared" si="454"/>
        <v>2.7449427884708211</v>
      </c>
      <c r="Y1164" s="54">
        <f t="shared" si="454"/>
        <v>2.7607144345777277</v>
      </c>
      <c r="Z1164" s="54">
        <f t="shared" si="454"/>
        <v>2.7716771106120373</v>
      </c>
      <c r="AA1164" s="54">
        <f t="shared" si="454"/>
        <v>2.7781086397258647</v>
      </c>
      <c r="AB1164" s="54">
        <f t="shared" si="454"/>
        <v>2.7803602227119919</v>
      </c>
      <c r="AC1164" s="54">
        <f t="shared" si="455"/>
        <v>2.7788235935381129</v>
      </c>
      <c r="AD1164" s="54">
        <f t="shared" si="455"/>
        <v>2.7739069512739976</v>
      </c>
      <c r="AE1164" s="54">
        <f t="shared" si="455"/>
        <v>2.7660176908040039</v>
      </c>
      <c r="AF1164" s="54">
        <f t="shared" si="455"/>
        <v>2.7555503636647876</v>
      </c>
      <c r="AG1164" s="54">
        <f t="shared" si="455"/>
        <v>2.7428786289721376</v>
      </c>
      <c r="AH1164" s="54">
        <f t="shared" si="455"/>
        <v>2.728350217949866</v>
      </c>
      <c r="AI1164" s="54">
        <f t="shared" si="455"/>
        <v>2.7122841464712089</v>
      </c>
      <c r="AJ1164" s="54">
        <f t="shared" si="455"/>
        <v>2.6949695783798262</v>
      </c>
      <c r="AK1164" s="54">
        <f t="shared" si="455"/>
        <v>2.6766658763946682</v>
      </c>
      <c r="AL1164" s="54">
        <f t="shared" si="455"/>
        <v>2.6576034837990137</v>
      </c>
      <c r="AN1164" s="55">
        <f t="shared" ref="AN1164:AN1227" si="456">C1164-C1163</f>
        <v>-7.5299999999999923E-2</v>
      </c>
      <c r="AO1164" s="55">
        <f t="shared" ref="AO1164:AO1227" si="457">D1164-D1163</f>
        <v>7.2960000000000136E-2</v>
      </c>
      <c r="AP1164" s="55">
        <f t="shared" ref="AP1164:AP1227" si="458">E1164-E1163</f>
        <v>0.11712999999999951</v>
      </c>
      <c r="AQ1164" s="55">
        <f t="shared" ref="AQ1164:AQ1227" si="459">F1164-F1163</f>
        <v>-3.4799999999997056E-3</v>
      </c>
      <c r="AR1164" s="55">
        <f t="shared" ref="AR1164:AR1227" si="460">G1164-G1163</f>
        <v>0.10048000000000012</v>
      </c>
      <c r="AS1164" s="55">
        <f t="shared" ref="AS1164:AS1227" si="461">H1164-H1163</f>
        <v>0.13847000000000076</v>
      </c>
    </row>
    <row r="1165" spans="1:45" ht="13.5" customHeight="1">
      <c r="A1165" s="51">
        <v>1155</v>
      </c>
      <c r="B1165" s="52">
        <v>45483</v>
      </c>
      <c r="C1165" s="53">
        <v>1.5967100000000001</v>
      </c>
      <c r="D1165" s="53">
        <v>2.0047899999999998</v>
      </c>
      <c r="E1165" s="53">
        <v>-24.632809999999999</v>
      </c>
      <c r="F1165" s="53">
        <v>24.865580000000001</v>
      </c>
      <c r="G1165" s="53">
        <v>5.2205300000000001</v>
      </c>
      <c r="H1165" s="53">
        <v>6.1809599999999998</v>
      </c>
      <c r="I1165" s="54">
        <f t="shared" si="453"/>
        <v>3.1497825620202384</v>
      </c>
      <c r="J1165" s="54">
        <f t="shared" si="453"/>
        <v>2.8439604654229376</v>
      </c>
      <c r="K1165" s="54">
        <f t="shared" si="453"/>
        <v>2.646406733258047</v>
      </c>
      <c r="L1165" s="54">
        <f t="shared" si="453"/>
        <v>2.5280205708934202</v>
      </c>
      <c r="M1165" s="54">
        <f t="shared" si="453"/>
        <v>2.4664348153719184</v>
      </c>
      <c r="N1165" s="54">
        <f t="shared" si="453"/>
        <v>2.4445828537586793</v>
      </c>
      <c r="O1165" s="54">
        <f t="shared" si="453"/>
        <v>2.4495551892462855</v>
      </c>
      <c r="P1165" s="54">
        <f t="shared" si="453"/>
        <v>2.4716890913696199</v>
      </c>
      <c r="Q1165" s="54">
        <f t="shared" si="453"/>
        <v>2.5038455486991706</v>
      </c>
      <c r="R1165" s="54">
        <f t="shared" si="453"/>
        <v>2.5408365052540836</v>
      </c>
      <c r="S1165" s="54">
        <f t="shared" si="454"/>
        <v>2.5789724787017461</v>
      </c>
      <c r="T1165" s="54">
        <f t="shared" si="454"/>
        <v>2.6157064340556149</v>
      </c>
      <c r="U1165" s="54">
        <f t="shared" si="454"/>
        <v>2.6493544700600307</v>
      </c>
      <c r="V1165" s="54">
        <f t="shared" si="454"/>
        <v>2.6788776700626356</v>
      </c>
      <c r="W1165" s="54">
        <f t="shared" si="454"/>
        <v>2.7037125408333464</v>
      </c>
      <c r="X1165" s="54">
        <f t="shared" si="454"/>
        <v>2.7236399468246457</v>
      </c>
      <c r="Y1165" s="54">
        <f t="shared" si="454"/>
        <v>2.7386844541146766</v>
      </c>
      <c r="Z1165" s="54">
        <f t="shared" si="454"/>
        <v>2.7490376176377453</v>
      </c>
      <c r="AA1165" s="54">
        <f t="shared" si="454"/>
        <v>2.7550000505052594</v>
      </c>
      <c r="AB1165" s="54">
        <f t="shared" si="454"/>
        <v>2.7569381648489082</v>
      </c>
      <c r="AC1165" s="54">
        <f t="shared" si="455"/>
        <v>2.7552523181524795</v>
      </c>
      <c r="AD1165" s="54">
        <f t="shared" si="455"/>
        <v>2.750353776884265</v>
      </c>
      <c r="AE1165" s="54">
        <f t="shared" si="455"/>
        <v>2.7426484524081607</v>
      </c>
      <c r="AF1165" s="54">
        <f t="shared" si="455"/>
        <v>2.7325257986211842</v>
      </c>
      <c r="AG1165" s="54">
        <f t="shared" si="455"/>
        <v>2.7203516076123075</v>
      </c>
      <c r="AH1165" s="54">
        <f t="shared" si="455"/>
        <v>2.7064637159409592</v>
      </c>
      <c r="AI1165" s="54">
        <f t="shared" si="455"/>
        <v>2.6911698537214801</v>
      </c>
      <c r="AJ1165" s="54">
        <f t="shared" si="455"/>
        <v>2.6747470427579185</v>
      </c>
      <c r="AK1165" s="54">
        <f t="shared" si="455"/>
        <v>2.6574420875408875</v>
      </c>
      <c r="AL1165" s="54">
        <f t="shared" si="455"/>
        <v>2.6394728112910637</v>
      </c>
      <c r="AN1165" s="55">
        <f t="shared" si="456"/>
        <v>8.1919999999999993E-2</v>
      </c>
      <c r="AO1165" s="55">
        <f t="shared" si="457"/>
        <v>-9.1020000000000323E-2</v>
      </c>
      <c r="AP1165" s="55">
        <f t="shared" si="458"/>
        <v>4.9115099999999998</v>
      </c>
      <c r="AQ1165" s="55">
        <f t="shared" si="459"/>
        <v>-5.1181400000000004</v>
      </c>
      <c r="AR1165" s="55">
        <f t="shared" si="460"/>
        <v>-0.18902000000000019</v>
      </c>
      <c r="AS1165" s="55">
        <f t="shared" si="461"/>
        <v>-8.1090000000000551E-2</v>
      </c>
    </row>
    <row r="1166" spans="1:45" ht="13.5" customHeight="1">
      <c r="A1166" s="51">
        <v>1156</v>
      </c>
      <c r="B1166" s="52">
        <v>45484</v>
      </c>
      <c r="C1166" s="53">
        <v>1.9322999999999999</v>
      </c>
      <c r="D1166" s="53">
        <v>1.716</v>
      </c>
      <c r="E1166" s="53">
        <v>-28.41375</v>
      </c>
      <c r="F1166" s="53">
        <v>27.82573</v>
      </c>
      <c r="G1166" s="53">
        <v>4.8652199999999999</v>
      </c>
      <c r="H1166" s="53">
        <v>5.5261800000000001</v>
      </c>
      <c r="I1166" s="54">
        <f t="shared" si="453"/>
        <v>3.1678127540670311</v>
      </c>
      <c r="J1166" s="54">
        <f t="shared" si="453"/>
        <v>2.8483078218931306</v>
      </c>
      <c r="K1166" s="54">
        <f t="shared" si="453"/>
        <v>2.645965816019916</v>
      </c>
      <c r="L1166" s="54">
        <f t="shared" si="453"/>
        <v>2.527559561530738</v>
      </c>
      <c r="M1166" s="54">
        <f t="shared" si="453"/>
        <v>2.4680668250277931</v>
      </c>
      <c r="N1166" s="54">
        <f t="shared" si="453"/>
        <v>2.4487974400931298</v>
      </c>
      <c r="O1166" s="54">
        <f t="shared" si="453"/>
        <v>2.455927357147659</v>
      </c>
      <c r="P1166" s="54">
        <f t="shared" si="453"/>
        <v>2.4793541051977694</v>
      </c>
      <c r="Q1166" s="54">
        <f t="shared" si="453"/>
        <v>2.5118056998308358</v>
      </c>
      <c r="R1166" s="54">
        <f t="shared" si="453"/>
        <v>2.5481490413602703</v>
      </c>
      <c r="S1166" s="54">
        <f t="shared" si="454"/>
        <v>2.584855022704085</v>
      </c>
      <c r="T1166" s="54">
        <f t="shared" si="454"/>
        <v>2.6195864734698286</v>
      </c>
      <c r="U1166" s="54">
        <f t="shared" si="454"/>
        <v>2.6508821584612079</v>
      </c>
      <c r="V1166" s="54">
        <f t="shared" si="454"/>
        <v>2.6779156894252987</v>
      </c>
      <c r="W1166" s="54">
        <f t="shared" si="454"/>
        <v>2.7003126902353474</v>
      </c>
      <c r="X1166" s="54">
        <f t="shared" si="454"/>
        <v>2.7180131118110404</v>
      </c>
      <c r="Y1166" s="54">
        <f t="shared" si="454"/>
        <v>2.7311684113047132</v>
      </c>
      <c r="Z1166" s="54">
        <f t="shared" si="454"/>
        <v>2.7400655404193444</v>
      </c>
      <c r="AA1166" s="54">
        <f t="shared" si="454"/>
        <v>2.7450714501433122</v>
      </c>
      <c r="AB1166" s="54">
        <f t="shared" si="454"/>
        <v>2.7465932095756314</v>
      </c>
      <c r="AC1166" s="54">
        <f t="shared" si="455"/>
        <v>2.7450499314517316</v>
      </c>
      <c r="AD1166" s="54">
        <f t="shared" si="455"/>
        <v>2.7408535575686264</v>
      </c>
      <c r="AE1166" s="54">
        <f t="shared" si="455"/>
        <v>2.7343962322648721</v>
      </c>
      <c r="AF1166" s="54">
        <f t="shared" si="455"/>
        <v>2.7260425202337708</v>
      </c>
      <c r="AG1166" s="54">
        <f t="shared" si="455"/>
        <v>2.7161251371089632</v>
      </c>
      <c r="AH1166" s="54">
        <f t="shared" si="455"/>
        <v>2.7049431819944827</v>
      </c>
      <c r="AI1166" s="54">
        <f t="shared" si="455"/>
        <v>2.6927621098935295</v>
      </c>
      <c r="AJ1166" s="54">
        <f t="shared" si="455"/>
        <v>2.6798148742630317</v>
      </c>
      <c r="AK1166" s="54">
        <f t="shared" si="455"/>
        <v>2.666303817910487</v>
      </c>
      <c r="AL1166" s="54">
        <f t="shared" si="455"/>
        <v>2.6524030038207966</v>
      </c>
      <c r="AN1166" s="55">
        <f t="shared" si="456"/>
        <v>0.33558999999999983</v>
      </c>
      <c r="AO1166" s="55">
        <f t="shared" si="457"/>
        <v>-0.28878999999999988</v>
      </c>
      <c r="AP1166" s="55">
        <f t="shared" si="458"/>
        <v>-3.7809400000000011</v>
      </c>
      <c r="AQ1166" s="55">
        <f t="shared" si="459"/>
        <v>2.9601499999999987</v>
      </c>
      <c r="AR1166" s="55">
        <f t="shared" si="460"/>
        <v>-0.35531000000000024</v>
      </c>
      <c r="AS1166" s="55">
        <f t="shared" si="461"/>
        <v>-0.6547799999999997</v>
      </c>
    </row>
    <row r="1167" spans="1:45" ht="13.5" customHeight="1">
      <c r="A1167" s="51">
        <v>1157</v>
      </c>
      <c r="B1167" s="52">
        <v>45485</v>
      </c>
      <c r="C1167" s="53">
        <v>2.2022300000000001</v>
      </c>
      <c r="D1167" s="53">
        <v>1.45191</v>
      </c>
      <c r="E1167" s="53">
        <v>-29.833010000000002</v>
      </c>
      <c r="F1167" s="53">
        <v>28.502690000000001</v>
      </c>
      <c r="G1167" s="53">
        <v>4.3668800000000001</v>
      </c>
      <c r="H1167" s="53">
        <v>4.8627599999999997</v>
      </c>
      <c r="I1167" s="54">
        <f t="shared" si="453"/>
        <v>3.1216474679488893</v>
      </c>
      <c r="J1167" s="54">
        <f t="shared" si="453"/>
        <v>2.7801111100611808</v>
      </c>
      <c r="K1167" s="54">
        <f t="shared" si="453"/>
        <v>2.5732737740465383</v>
      </c>
      <c r="L1167" s="54">
        <f t="shared" si="453"/>
        <v>2.4597418864725364</v>
      </c>
      <c r="M1167" s="54">
        <f t="shared" si="453"/>
        <v>2.4093046880327895</v>
      </c>
      <c r="N1167" s="54">
        <f t="shared" si="453"/>
        <v>2.4001274164635777</v>
      </c>
      <c r="O1167" s="54">
        <f t="shared" si="453"/>
        <v>2.4166168993980124</v>
      </c>
      <c r="P1167" s="54">
        <f t="shared" si="453"/>
        <v>2.447803516829854</v>
      </c>
      <c r="Q1167" s="54">
        <f t="shared" si="453"/>
        <v>2.4861188831967169</v>
      </c>
      <c r="R1167" s="54">
        <f t="shared" si="453"/>
        <v>2.5264760996408189</v>
      </c>
      <c r="S1167" s="54">
        <f t="shared" si="454"/>
        <v>2.5655807734413134</v>
      </c>
      <c r="T1167" s="54">
        <f t="shared" si="454"/>
        <v>2.6014175517864926</v>
      </c>
      <c r="U1167" s="54">
        <f t="shared" si="454"/>
        <v>2.6328697325383041</v>
      </c>
      <c r="V1167" s="54">
        <f t="shared" si="454"/>
        <v>2.6594394247995616</v>
      </c>
      <c r="W1167" s="54">
        <f t="shared" si="454"/>
        <v>2.6810433843964754</v>
      </c>
      <c r="X1167" s="54">
        <f t="shared" si="454"/>
        <v>2.6978655489116896</v>
      </c>
      <c r="Y1167" s="54">
        <f t="shared" si="454"/>
        <v>2.7102518373155648</v>
      </c>
      <c r="Z1167" s="54">
        <f t="shared" si="454"/>
        <v>2.718636267111834</v>
      </c>
      <c r="AA1167" s="54">
        <f t="shared" si="454"/>
        <v>2.723490115748322</v>
      </c>
      <c r="AB1167" s="54">
        <f t="shared" si="454"/>
        <v>2.7252878982202695</v>
      </c>
      <c r="AC1167" s="54">
        <f t="shared" si="455"/>
        <v>2.724485493236124</v>
      </c>
      <c r="AD1167" s="54">
        <f t="shared" si="455"/>
        <v>2.7215069376361192</v>
      </c>
      <c r="AE1167" s="54">
        <f t="shared" si="455"/>
        <v>2.716737309399083</v>
      </c>
      <c r="AF1167" s="54">
        <f t="shared" si="455"/>
        <v>2.7105198004097693</v>
      </c>
      <c r="AG1167" s="54">
        <f t="shared" si="455"/>
        <v>2.7031555928344018</v>
      </c>
      <c r="AH1167" s="54">
        <f t="shared" si="455"/>
        <v>2.6949055372951003</v>
      </c>
      <c r="AI1167" s="54">
        <f t="shared" si="455"/>
        <v>2.6859929177076216</v>
      </c>
      <c r="AJ1167" s="54">
        <f t="shared" si="455"/>
        <v>2.6766068002144623</v>
      </c>
      <c r="AK1167" s="54">
        <f t="shared" si="455"/>
        <v>2.6669056201776207</v>
      </c>
      <c r="AL1167" s="54">
        <f t="shared" si="455"/>
        <v>2.6570207755191326</v>
      </c>
      <c r="AN1167" s="55">
        <f t="shared" si="456"/>
        <v>0.26993000000000023</v>
      </c>
      <c r="AO1167" s="55">
        <f t="shared" si="457"/>
        <v>-0.26408999999999994</v>
      </c>
      <c r="AP1167" s="55">
        <f t="shared" si="458"/>
        <v>-1.4192600000000013</v>
      </c>
      <c r="AQ1167" s="55">
        <f t="shared" si="459"/>
        <v>0.67696000000000112</v>
      </c>
      <c r="AR1167" s="55">
        <f t="shared" si="460"/>
        <v>-0.49833999999999978</v>
      </c>
      <c r="AS1167" s="55">
        <f t="shared" si="461"/>
        <v>-0.66342000000000034</v>
      </c>
    </row>
    <row r="1168" spans="1:45" ht="13.5" customHeight="1">
      <c r="A1168" s="51">
        <v>1158</v>
      </c>
      <c r="B1168" s="52">
        <v>45488</v>
      </c>
      <c r="C1168" s="53">
        <v>1.9052800000000001</v>
      </c>
      <c r="D1168" s="53">
        <v>1.6665700000000001</v>
      </c>
      <c r="E1168" s="53">
        <v>-29.962319999999998</v>
      </c>
      <c r="F1168" s="53">
        <v>29.290410000000001</v>
      </c>
      <c r="G1168" s="53">
        <v>4.83786</v>
      </c>
      <c r="H1168" s="53">
        <v>5.4816000000000003</v>
      </c>
      <c r="I1168" s="54">
        <f t="shared" si="453"/>
        <v>3.0775911990999987</v>
      </c>
      <c r="J1168" s="54">
        <f t="shared" si="453"/>
        <v>2.7515685328781094</v>
      </c>
      <c r="K1168" s="54">
        <f t="shared" si="453"/>
        <v>2.5476278345187691</v>
      </c>
      <c r="L1168" s="54">
        <f t="shared" si="453"/>
        <v>2.4308432864505622</v>
      </c>
      <c r="M1168" s="54">
        <f t="shared" si="453"/>
        <v>2.3749714469321557</v>
      </c>
      <c r="N1168" s="54">
        <f t="shared" si="453"/>
        <v>2.3604571211836562</v>
      </c>
      <c r="O1168" s="54">
        <f t="shared" si="453"/>
        <v>2.372875104600805</v>
      </c>
      <c r="P1168" s="54">
        <f t="shared" si="453"/>
        <v>2.4017156601399829</v>
      </c>
      <c r="Q1168" s="54">
        <f t="shared" si="453"/>
        <v>2.4394406092742233</v>
      </c>
      <c r="R1168" s="54">
        <f t="shared" si="453"/>
        <v>2.4807520771273852</v>
      </c>
      <c r="S1168" s="54">
        <f t="shared" si="454"/>
        <v>2.5220280088093441</v>
      </c>
      <c r="T1168" s="54">
        <f t="shared" si="454"/>
        <v>2.5608881842763989</v>
      </c>
      <c r="U1168" s="54">
        <f t="shared" si="454"/>
        <v>2.5958620992152461</v>
      </c>
      <c r="V1168" s="54">
        <f t="shared" si="454"/>
        <v>2.6261361469063198</v>
      </c>
      <c r="W1168" s="54">
        <f t="shared" si="454"/>
        <v>2.6513623490034952</v>
      </c>
      <c r="X1168" s="54">
        <f t="shared" si="454"/>
        <v>2.6715146963609184</v>
      </c>
      <c r="Y1168" s="54">
        <f t="shared" si="454"/>
        <v>2.6867821781385617</v>
      </c>
      <c r="Z1168" s="54">
        <f t="shared" si="454"/>
        <v>2.6974899612286682</v>
      </c>
      <c r="AA1168" s="54">
        <f t="shared" si="454"/>
        <v>2.7040420625880621</v>
      </c>
      <c r="AB1168" s="54">
        <f t="shared" si="454"/>
        <v>2.7068803381028657</v>
      </c>
      <c r="AC1168" s="54">
        <f t="shared" si="455"/>
        <v>2.7064557758951251</v>
      </c>
      <c r="AD1168" s="54">
        <f t="shared" si="455"/>
        <v>2.7032089954286422</v>
      </c>
      <c r="AE1168" s="54">
        <f t="shared" si="455"/>
        <v>2.6975575688570377</v>
      </c>
      <c r="AF1168" s="54">
        <f t="shared" si="455"/>
        <v>2.689888339508097</v>
      </c>
      <c r="AG1168" s="54">
        <f t="shared" si="455"/>
        <v>2.6805533473611618</v>
      </c>
      <c r="AH1168" s="54">
        <f t="shared" si="455"/>
        <v>2.6698683091498108</v>
      </c>
      <c r="AI1168" s="54">
        <f t="shared" si="455"/>
        <v>2.6581128621540655</v>
      </c>
      <c r="AJ1168" s="54">
        <f t="shared" si="455"/>
        <v>2.6455319823325851</v>
      </c>
      <c r="AK1168" s="54">
        <f t="shared" si="455"/>
        <v>2.6323381422248282</v>
      </c>
      <c r="AL1168" s="54">
        <f t="shared" si="455"/>
        <v>2.6187138923165163</v>
      </c>
      <c r="AN1168" s="55">
        <f t="shared" si="456"/>
        <v>-0.29695000000000005</v>
      </c>
      <c r="AO1168" s="55">
        <f t="shared" si="457"/>
        <v>0.21466000000000007</v>
      </c>
      <c r="AP1168" s="55">
        <f t="shared" si="458"/>
        <v>-0.12930999999999671</v>
      </c>
      <c r="AQ1168" s="55">
        <f t="shared" si="459"/>
        <v>0.7877200000000002</v>
      </c>
      <c r="AR1168" s="55">
        <f t="shared" si="460"/>
        <v>0.47097999999999995</v>
      </c>
      <c r="AS1168" s="55">
        <f t="shared" si="461"/>
        <v>0.6188400000000005</v>
      </c>
    </row>
    <row r="1169" spans="1:45" ht="13.5" customHeight="1">
      <c r="A1169" s="51">
        <v>1159</v>
      </c>
      <c r="B1169" s="52">
        <v>45489</v>
      </c>
      <c r="C1169" s="53">
        <v>1.9974099999999999</v>
      </c>
      <c r="D1169" s="53">
        <v>1.60219</v>
      </c>
      <c r="E1169" s="53">
        <v>-28.31427</v>
      </c>
      <c r="F1169" s="53">
        <v>27.262740000000001</v>
      </c>
      <c r="G1169" s="53">
        <v>4.5405899999999999</v>
      </c>
      <c r="H1169" s="53">
        <v>5.1485000000000003</v>
      </c>
      <c r="I1169" s="54">
        <f t="shared" si="453"/>
        <v>3.068161752498582</v>
      </c>
      <c r="J1169" s="54">
        <f t="shared" si="453"/>
        <v>2.7232443991669726</v>
      </c>
      <c r="K1169" s="54">
        <f t="shared" si="453"/>
        <v>2.5114824009465426</v>
      </c>
      <c r="L1169" s="54">
        <f t="shared" si="453"/>
        <v>2.3931355622830131</v>
      </c>
      <c r="M1169" s="54">
        <f t="shared" si="453"/>
        <v>2.3388364146059297</v>
      </c>
      <c r="N1169" s="54">
        <f t="shared" si="453"/>
        <v>2.3270811256093209</v>
      </c>
      <c r="O1169" s="54">
        <f t="shared" si="453"/>
        <v>2.3422989708138715</v>
      </c>
      <c r="P1169" s="54">
        <f t="shared" si="453"/>
        <v>2.3733712206486715</v>
      </c>
      <c r="Q1169" s="54">
        <f t="shared" si="453"/>
        <v>2.412498461969375</v>
      </c>
      <c r="R1169" s="54">
        <f t="shared" si="453"/>
        <v>2.4543375014961839</v>
      </c>
      <c r="S1169" s="54">
        <f t="shared" si="454"/>
        <v>2.4953463669885121</v>
      </c>
      <c r="T1169" s="54">
        <f t="shared" si="454"/>
        <v>2.5332895397082673</v>
      </c>
      <c r="U1169" s="54">
        <f t="shared" si="454"/>
        <v>2.5668662167119596</v>
      </c>
      <c r="V1169" s="54">
        <f t="shared" si="454"/>
        <v>2.5954327438552562</v>
      </c>
      <c r="W1169" s="54">
        <f t="shared" si="454"/>
        <v>2.6187968773865675</v>
      </c>
      <c r="X1169" s="54">
        <f t="shared" si="454"/>
        <v>2.6370666158544909</v>
      </c>
      <c r="Y1169" s="54">
        <f t="shared" si="454"/>
        <v>2.6505403038540507</v>
      </c>
      <c r="Z1169" s="54">
        <f t="shared" si="454"/>
        <v>2.6596277882964818</v>
      </c>
      <c r="AA1169" s="54">
        <f t="shared" si="454"/>
        <v>2.664794797924972</v>
      </c>
      <c r="AB1169" s="54">
        <f t="shared" si="454"/>
        <v>2.6665245682732723</v>
      </c>
      <c r="AC1169" s="54">
        <f t="shared" si="455"/>
        <v>2.6652921654201642</v>
      </c>
      <c r="AD1169" s="54">
        <f t="shared" si="455"/>
        <v>2.6615480655047974</v>
      </c>
      <c r="AE1169" s="54">
        <f t="shared" si="455"/>
        <v>2.6557083957462124</v>
      </c>
      <c r="AF1169" s="54">
        <f t="shared" si="455"/>
        <v>2.6481498935741752</v>
      </c>
      <c r="AG1169" s="54">
        <f t="shared" si="455"/>
        <v>2.6392081379303796</v>
      </c>
      <c r="AH1169" s="54">
        <f t="shared" si="455"/>
        <v>2.6291779855855499</v>
      </c>
      <c r="AI1169" s="54">
        <f t="shared" si="455"/>
        <v>2.6183154325299824</v>
      </c>
      <c r="AJ1169" s="54">
        <f t="shared" si="455"/>
        <v>2.6068403372198889</v>
      </c>
      <c r="AK1169" s="54">
        <f t="shared" si="455"/>
        <v>2.5949396050865898</v>
      </c>
      <c r="AL1169" s="54">
        <f t="shared" si="455"/>
        <v>2.5827705549499305</v>
      </c>
      <c r="AN1169" s="55">
        <f t="shared" si="456"/>
        <v>9.2129999999999823E-2</v>
      </c>
      <c r="AO1169" s="55">
        <f t="shared" si="457"/>
        <v>-6.4380000000000104E-2</v>
      </c>
      <c r="AP1169" s="55">
        <f t="shared" si="458"/>
        <v>1.6480499999999978</v>
      </c>
      <c r="AQ1169" s="55">
        <f t="shared" si="459"/>
        <v>-2.0276700000000005</v>
      </c>
      <c r="AR1169" s="55">
        <f t="shared" si="460"/>
        <v>-0.29727000000000015</v>
      </c>
      <c r="AS1169" s="55">
        <f t="shared" si="461"/>
        <v>-0.33309999999999995</v>
      </c>
    </row>
    <row r="1170" spans="1:45" ht="13.5" customHeight="1">
      <c r="A1170" s="51">
        <v>1160</v>
      </c>
      <c r="B1170" s="52">
        <v>45490</v>
      </c>
      <c r="C1170" s="53">
        <v>0.98960999999999999</v>
      </c>
      <c r="D1170" s="53">
        <v>2.6341399999999999</v>
      </c>
      <c r="E1170" s="53">
        <v>3.5291100000000002</v>
      </c>
      <c r="F1170" s="53">
        <v>-4.6763500000000002</v>
      </c>
      <c r="G1170" s="53">
        <v>12.99113</v>
      </c>
      <c r="H1170" s="53">
        <v>3.2068699999999999</v>
      </c>
      <c r="I1170" s="54">
        <f t="shared" si="453"/>
        <v>3.0600919160348639</v>
      </c>
      <c r="J1170" s="54">
        <f t="shared" si="453"/>
        <v>2.7034094232979213</v>
      </c>
      <c r="K1170" s="54">
        <f t="shared" si="453"/>
        <v>2.4892384232010594</v>
      </c>
      <c r="L1170" s="54">
        <f t="shared" si="453"/>
        <v>2.3717926017203528</v>
      </c>
      <c r="M1170" s="54">
        <f t="shared" si="453"/>
        <v>2.3187178721092843</v>
      </c>
      <c r="N1170" s="54">
        <f t="shared" si="453"/>
        <v>2.3072974673321189</v>
      </c>
      <c r="O1170" s="54">
        <f t="shared" si="453"/>
        <v>2.3217099873622029</v>
      </c>
      <c r="P1170" s="54">
        <f t="shared" si="453"/>
        <v>2.3510511402315819</v>
      </c>
      <c r="Q1170" s="54">
        <f t="shared" si="453"/>
        <v>2.3879088933087527</v>
      </c>
      <c r="R1170" s="54">
        <f t="shared" si="453"/>
        <v>2.4273392535256422</v>
      </c>
      <c r="S1170" s="54">
        <f t="shared" si="454"/>
        <v>2.4661317448667992</v>
      </c>
      <c r="T1170" s="54">
        <f t="shared" si="454"/>
        <v>2.5022840956740628</v>
      </c>
      <c r="U1170" s="54">
        <f t="shared" si="454"/>
        <v>2.53462778467477</v>
      </c>
      <c r="V1170" s="54">
        <f t="shared" si="454"/>
        <v>2.5625621814870412</v>
      </c>
      <c r="W1170" s="54">
        <f t="shared" si="454"/>
        <v>2.5858667008566787</v>
      </c>
      <c r="X1170" s="54">
        <f t="shared" si="454"/>
        <v>2.6045688696114415</v>
      </c>
      <c r="Y1170" s="54">
        <f t="shared" si="454"/>
        <v>2.6188523551511169</v>
      </c>
      <c r="Z1170" s="54">
        <f t="shared" si="454"/>
        <v>2.6289934606117584</v>
      </c>
      <c r="AA1170" s="54">
        <f t="shared" si="454"/>
        <v>2.6353178179189234</v>
      </c>
      <c r="AB1170" s="54">
        <f t="shared" si="454"/>
        <v>2.6381713428858626</v>
      </c>
      <c r="AC1170" s="54">
        <f t="shared" si="455"/>
        <v>2.6379012015133734</v>
      </c>
      <c r="AD1170" s="54">
        <f t="shared" si="455"/>
        <v>2.634843751962439</v>
      </c>
      <c r="AE1170" s="54">
        <f t="shared" si="455"/>
        <v>2.6293173018167422</v>
      </c>
      <c r="AF1170" s="54">
        <f t="shared" si="455"/>
        <v>2.6216181492796915</v>
      </c>
      <c r="AG1170" s="54">
        <f t="shared" si="455"/>
        <v>2.6120188281085195</v>
      </c>
      <c r="AH1170" s="54">
        <f t="shared" si="455"/>
        <v>2.6007677988649744</v>
      </c>
      <c r="AI1170" s="54">
        <f t="shared" si="455"/>
        <v>2.5880900593134655</v>
      </c>
      <c r="AJ1170" s="54">
        <f t="shared" si="455"/>
        <v>2.5741883104764756</v>
      </c>
      <c r="AK1170" s="54">
        <f t="shared" si="455"/>
        <v>2.559244430729676</v>
      </c>
      <c r="AL1170" s="54">
        <f t="shared" si="455"/>
        <v>2.5434210919382729</v>
      </c>
      <c r="AN1170" s="55">
        <f t="shared" si="456"/>
        <v>-1.0078</v>
      </c>
      <c r="AO1170" s="55">
        <f t="shared" si="457"/>
        <v>1.0319499999999999</v>
      </c>
      <c r="AP1170" s="55">
        <f t="shared" si="458"/>
        <v>31.84338</v>
      </c>
      <c r="AQ1170" s="55">
        <f t="shared" si="459"/>
        <v>-31.93909</v>
      </c>
      <c r="AR1170" s="55">
        <f t="shared" si="460"/>
        <v>8.4505400000000002</v>
      </c>
      <c r="AS1170" s="55">
        <f t="shared" si="461"/>
        <v>-1.9416300000000004</v>
      </c>
    </row>
    <row r="1171" spans="1:45" ht="13.5" customHeight="1">
      <c r="A1171" s="51">
        <v>1161</v>
      </c>
      <c r="B1171" s="52">
        <v>45491</v>
      </c>
      <c r="C1171" s="53">
        <v>0.84292</v>
      </c>
      <c r="D1171" s="53">
        <v>2.77563</v>
      </c>
      <c r="E1171" s="53">
        <v>4.0728799999999996</v>
      </c>
      <c r="F1171" s="53">
        <v>-4.7786499999999998</v>
      </c>
      <c r="G1171" s="53">
        <v>12.86961</v>
      </c>
      <c r="H1171" s="53">
        <v>3.37256</v>
      </c>
      <c r="I1171" s="54">
        <f t="shared" ref="I1171:R1180" si="462">IFERROR($C1171 + $D1171 * (1 - EXP(-I$9 / $G1171)) / (I$9 / $G1171)+ $E1171 * ((1 - EXP(-I$9 / $G1171)) / (I$9 / $G1171) - EXP(-I$9 / $G1171))+ $F1171 * ((1 - EXP(-I$9 / $H1171)) / (I$9 / $H1171) - EXP(-I$9 / $H1171)),"n.a")</f>
        <v>3.080897326313897</v>
      </c>
      <c r="J1171" s="54">
        <f t="shared" si="462"/>
        <v>2.7353227074715294</v>
      </c>
      <c r="K1171" s="54">
        <f t="shared" si="462"/>
        <v>2.5241004783641046</v>
      </c>
      <c r="L1171" s="54">
        <f t="shared" si="462"/>
        <v>2.405566896823748</v>
      </c>
      <c r="M1171" s="54">
        <f t="shared" si="462"/>
        <v>2.3497959781687978</v>
      </c>
      <c r="N1171" s="54">
        <f t="shared" si="462"/>
        <v>2.3354209483258184</v>
      </c>
      <c r="O1171" s="54">
        <f t="shared" si="462"/>
        <v>2.3473004950404182</v>
      </c>
      <c r="P1171" s="54">
        <f t="shared" si="462"/>
        <v>2.3748075524138876</v>
      </c>
      <c r="Q1171" s="54">
        <f t="shared" si="462"/>
        <v>2.4105764715861326</v>
      </c>
      <c r="R1171" s="54">
        <f t="shared" si="462"/>
        <v>2.4495874133679951</v>
      </c>
      <c r="S1171" s="54">
        <f t="shared" ref="S1171:AB1180" si="463">IFERROR($C1171 + $D1171 * (1 - EXP(-S$9 / $G1171)) / (S$9 / $G1171)+ $E1171 * ((1 - EXP(-S$9 / $G1171)) / (S$9 / $G1171) - EXP(-S$9 / $G1171))+ $F1171 * ((1 - EXP(-S$9 / $H1171)) / (S$9 / $H1171) - EXP(-S$9 / $H1171)),"n.a")</f>
        <v>2.4884985769809438</v>
      </c>
      <c r="T1171" s="54">
        <f t="shared" si="463"/>
        <v>2.5251603644141052</v>
      </c>
      <c r="U1171" s="54">
        <f t="shared" si="463"/>
        <v>2.5582629289923595</v>
      </c>
      <c r="V1171" s="54">
        <f t="shared" si="463"/>
        <v>2.5870813667942976</v>
      </c>
      <c r="W1171" s="54">
        <f t="shared" si="463"/>
        <v>2.6112922631685533</v>
      </c>
      <c r="X1171" s="54">
        <f t="shared" si="463"/>
        <v>2.6308422791670445</v>
      </c>
      <c r="Y1171" s="54">
        <f t="shared" si="463"/>
        <v>2.6458546020625042</v>
      </c>
      <c r="Z1171" s="54">
        <f t="shared" si="463"/>
        <v>2.6565628695112915</v>
      </c>
      <c r="AA1171" s="54">
        <f t="shared" si="463"/>
        <v>2.6632649628164238</v>
      </c>
      <c r="AB1171" s="54">
        <f t="shared" si="463"/>
        <v>2.6662911131981462</v>
      </c>
      <c r="AC1171" s="54">
        <f t="shared" ref="AC1171:AL1180" si="464">IFERROR($C1171 + $D1171 * (1 - EXP(-AC$9 / $G1171)) / (AC$9 / $G1171)+ $E1171 * ((1 - EXP(-AC$9 / $G1171)) / (AC$9 / $G1171) - EXP(-AC$9 / $G1171))+ $F1171 * ((1 - EXP(-AC$9 / $H1171)) / (AC$9 / $H1171) - EXP(-AC$9 / $H1171)),"n.a")</f>
        <v>2.6659822696628623</v>
      </c>
      <c r="AD1171" s="54">
        <f t="shared" si="464"/>
        <v>2.6626757810496029</v>
      </c>
      <c r="AE1171" s="54">
        <f t="shared" si="464"/>
        <v>2.656696253772413</v>
      </c>
      <c r="AF1171" s="54">
        <f t="shared" si="464"/>
        <v>2.6483500386373526</v>
      </c>
      <c r="AG1171" s="54">
        <f t="shared" si="464"/>
        <v>2.6379222324069787</v>
      </c>
      <c r="AH1171" s="54">
        <f t="shared" si="464"/>
        <v>2.6256753949099947</v>
      </c>
      <c r="AI1171" s="54">
        <f t="shared" si="464"/>
        <v>2.6118494116818507</v>
      </c>
      <c r="AJ1171" s="54">
        <f t="shared" si="464"/>
        <v>2.5966620983642121</v>
      </c>
      <c r="AK1171" s="54">
        <f t="shared" si="464"/>
        <v>2.5803102632969259</v>
      </c>
      <c r="AL1171" s="54">
        <f t="shared" si="464"/>
        <v>2.5629710313307026</v>
      </c>
      <c r="AN1171" s="55">
        <f t="shared" si="456"/>
        <v>-0.14668999999999999</v>
      </c>
      <c r="AO1171" s="55">
        <f t="shared" si="457"/>
        <v>0.14149000000000012</v>
      </c>
      <c r="AP1171" s="55">
        <f t="shared" si="458"/>
        <v>0.54376999999999942</v>
      </c>
      <c r="AQ1171" s="55">
        <f t="shared" si="459"/>
        <v>-0.10229999999999961</v>
      </c>
      <c r="AR1171" s="55">
        <f t="shared" si="460"/>
        <v>-0.12152000000000029</v>
      </c>
      <c r="AS1171" s="55">
        <f t="shared" si="461"/>
        <v>0.16569000000000011</v>
      </c>
    </row>
    <row r="1172" spans="1:45" ht="13.5" customHeight="1">
      <c r="A1172" s="51">
        <v>1162</v>
      </c>
      <c r="B1172" s="52">
        <v>45492</v>
      </c>
      <c r="C1172" s="53">
        <v>0.92161000000000004</v>
      </c>
      <c r="D1172" s="53">
        <v>2.6997599999999999</v>
      </c>
      <c r="E1172" s="53">
        <v>3.4712100000000001</v>
      </c>
      <c r="F1172" s="53">
        <v>-4.6141399999999999</v>
      </c>
      <c r="G1172" s="53">
        <v>14.05818</v>
      </c>
      <c r="H1172" s="53">
        <v>3.1365799999999999</v>
      </c>
      <c r="I1172" s="54">
        <f t="shared" si="462"/>
        <v>3.0489396720730926</v>
      </c>
      <c r="J1172" s="54">
        <f t="shared" si="462"/>
        <v>2.6899469882439004</v>
      </c>
      <c r="K1172" s="54">
        <f t="shared" si="462"/>
        <v>2.4769214567811044</v>
      </c>
      <c r="L1172" s="54">
        <f t="shared" si="462"/>
        <v>2.3622758694299666</v>
      </c>
      <c r="M1172" s="54">
        <f t="shared" si="462"/>
        <v>2.3126198503992201</v>
      </c>
      <c r="N1172" s="54">
        <f t="shared" si="462"/>
        <v>2.3046755795762461</v>
      </c>
      <c r="O1172" s="54">
        <f t="shared" si="462"/>
        <v>2.3223481128453445</v>
      </c>
      <c r="P1172" s="54">
        <f t="shared" si="462"/>
        <v>2.3546270808694874</v>
      </c>
      <c r="Q1172" s="54">
        <f t="shared" si="462"/>
        <v>2.3940864802706123</v>
      </c>
      <c r="R1172" s="54">
        <f t="shared" si="462"/>
        <v>2.4358142828669651</v>
      </c>
      <c r="S1172" s="54">
        <f t="shared" si="463"/>
        <v>2.4766505652921613</v>
      </c>
      <c r="T1172" s="54">
        <f t="shared" si="463"/>
        <v>2.5146467901673963</v>
      </c>
      <c r="U1172" s="54">
        <f t="shared" si="463"/>
        <v>2.5486833623392005</v>
      </c>
      <c r="V1172" s="54">
        <f t="shared" si="463"/>
        <v>2.5782002538588937</v>
      </c>
      <c r="W1172" s="54">
        <f t="shared" si="463"/>
        <v>2.6030082314300675</v>
      </c>
      <c r="X1172" s="54">
        <f t="shared" si="463"/>
        <v>2.6231573989133938</v>
      </c>
      <c r="Y1172" s="54">
        <f t="shared" si="463"/>
        <v>2.6388463752599458</v>
      </c>
      <c r="Z1172" s="54">
        <f t="shared" si="463"/>
        <v>2.6503601808023487</v>
      </c>
      <c r="AA1172" s="54">
        <f t="shared" si="463"/>
        <v>2.6580283195347629</v>
      </c>
      <c r="AB1172" s="54">
        <f t="shared" si="463"/>
        <v>2.6621969956084661</v>
      </c>
      <c r="AC1172" s="54">
        <f t="shared" si="464"/>
        <v>2.6632111586303173</v>
      </c>
      <c r="AD1172" s="54">
        <f t="shared" si="464"/>
        <v>2.6614033292357151</v>
      </c>
      <c r="AE1172" s="54">
        <f t="shared" si="464"/>
        <v>2.6570870542858698</v>
      </c>
      <c r="AF1172" s="54">
        <f t="shared" si="464"/>
        <v>2.6505534811585258</v>
      </c>
      <c r="AG1172" s="54">
        <f t="shared" si="464"/>
        <v>2.6420699958850151</v>
      </c>
      <c r="AH1172" s="54">
        <f t="shared" si="464"/>
        <v>2.6318801928143194</v>
      </c>
      <c r="AI1172" s="54">
        <f t="shared" si="464"/>
        <v>2.6202046717894589</v>
      </c>
      <c r="AJ1172" s="54">
        <f t="shared" si="464"/>
        <v>2.6072423196045702</v>
      </c>
      <c r="AK1172" s="54">
        <f t="shared" si="464"/>
        <v>2.5931718452154167</v>
      </c>
      <c r="AL1172" s="54">
        <f t="shared" si="464"/>
        <v>2.5781534167319946</v>
      </c>
      <c r="AN1172" s="55">
        <f t="shared" si="456"/>
        <v>7.8690000000000038E-2</v>
      </c>
      <c r="AO1172" s="55">
        <f t="shared" si="457"/>
        <v>-7.5870000000000104E-2</v>
      </c>
      <c r="AP1172" s="55">
        <f t="shared" si="458"/>
        <v>-0.60166999999999948</v>
      </c>
      <c r="AQ1172" s="55">
        <f t="shared" si="459"/>
        <v>0.16450999999999993</v>
      </c>
      <c r="AR1172" s="55">
        <f t="shared" si="460"/>
        <v>1.1885700000000003</v>
      </c>
      <c r="AS1172" s="55">
        <f t="shared" si="461"/>
        <v>-0.23598000000000008</v>
      </c>
    </row>
    <row r="1173" spans="1:45" ht="13.5" customHeight="1">
      <c r="A1173" s="51">
        <v>1163</v>
      </c>
      <c r="B1173" s="52">
        <v>45495</v>
      </c>
      <c r="C1173" s="53">
        <v>1.15191</v>
      </c>
      <c r="D1173" s="53">
        <v>2.4876</v>
      </c>
      <c r="E1173" s="53">
        <v>3.6869499999999999</v>
      </c>
      <c r="F1173" s="53">
        <v>-4.7118399999999996</v>
      </c>
      <c r="G1173" s="53">
        <v>12.25146</v>
      </c>
      <c r="H1173" s="53">
        <v>3.2948499999999998</v>
      </c>
      <c r="I1173" s="54">
        <f t="shared" si="462"/>
        <v>3.097653228165437</v>
      </c>
      <c r="J1173" s="54">
        <f t="shared" si="462"/>
        <v>2.7529839814283812</v>
      </c>
      <c r="K1173" s="54">
        <f t="shared" si="462"/>
        <v>2.5451116280083226</v>
      </c>
      <c r="L1173" s="54">
        <f t="shared" si="462"/>
        <v>2.4307877713759325</v>
      </c>
      <c r="M1173" s="54">
        <f t="shared" si="462"/>
        <v>2.379197417775079</v>
      </c>
      <c r="N1173" s="54">
        <f t="shared" si="462"/>
        <v>2.3685230043811902</v>
      </c>
      <c r="O1173" s="54">
        <f t="shared" si="462"/>
        <v>2.3834402820116836</v>
      </c>
      <c r="P1173" s="54">
        <f t="shared" si="462"/>
        <v>2.4132958986888395</v>
      </c>
      <c r="Q1173" s="54">
        <f t="shared" si="462"/>
        <v>2.4507832671505683</v>
      </c>
      <c r="R1173" s="54">
        <f t="shared" si="462"/>
        <v>2.4909823049635991</v>
      </c>
      <c r="S1173" s="54">
        <f t="shared" si="463"/>
        <v>2.5306646076549644</v>
      </c>
      <c r="T1173" s="54">
        <f t="shared" si="463"/>
        <v>2.5677920088354962</v>
      </c>
      <c r="U1173" s="54">
        <f t="shared" si="463"/>
        <v>2.6011558381718616</v>
      </c>
      <c r="V1173" s="54">
        <f t="shared" si="463"/>
        <v>2.6301183771044503</v>
      </c>
      <c r="W1173" s="54">
        <f t="shared" si="463"/>
        <v>2.6544284072628908</v>
      </c>
      <c r="X1173" s="54">
        <f t="shared" si="463"/>
        <v>2.6740903573114512</v>
      </c>
      <c r="Y1173" s="54">
        <f t="shared" si="463"/>
        <v>2.689272122336924</v>
      </c>
      <c r="Z1173" s="54">
        <f t="shared" si="463"/>
        <v>2.700240700784966</v>
      </c>
      <c r="AA1173" s="54">
        <f t="shared" si="463"/>
        <v>2.7073177674644882</v>
      </c>
      <c r="AB1173" s="54">
        <f t="shared" si="463"/>
        <v>2.7108494709462003</v>
      </c>
      <c r="AC1173" s="54">
        <f t="shared" si="464"/>
        <v>2.7111863252444603</v>
      </c>
      <c r="AD1173" s="54">
        <f t="shared" si="464"/>
        <v>2.7086702170019028</v>
      </c>
      <c r="AE1173" s="54">
        <f t="shared" si="464"/>
        <v>2.7036263863151122</v>
      </c>
      <c r="AF1173" s="54">
        <f t="shared" si="464"/>
        <v>2.6963588466958259</v>
      </c>
      <c r="AG1173" s="54">
        <f t="shared" si="464"/>
        <v>2.6871481495780527</v>
      </c>
      <c r="AH1173" s="54">
        <f t="shared" si="464"/>
        <v>2.6762507167087093</v>
      </c>
      <c r="AI1173" s="54">
        <f t="shared" si="464"/>
        <v>2.663899192927941</v>
      </c>
      <c r="AJ1173" s="54">
        <f t="shared" si="464"/>
        <v>2.6503034365294829</v>
      </c>
      <c r="AK1173" s="54">
        <f t="shared" si="464"/>
        <v>2.6356518823066213</v>
      </c>
      <c r="AL1173" s="54">
        <f t="shared" si="464"/>
        <v>2.6201130964507495</v>
      </c>
      <c r="AN1173" s="55">
        <f t="shared" si="456"/>
        <v>0.23029999999999995</v>
      </c>
      <c r="AO1173" s="55">
        <f t="shared" si="457"/>
        <v>-0.2121599999999999</v>
      </c>
      <c r="AP1173" s="55">
        <f t="shared" si="458"/>
        <v>0.21573999999999982</v>
      </c>
      <c r="AQ1173" s="55">
        <f t="shared" si="459"/>
        <v>-9.7699999999999676E-2</v>
      </c>
      <c r="AR1173" s="55">
        <f t="shared" si="460"/>
        <v>-1.8067200000000003</v>
      </c>
      <c r="AS1173" s="55">
        <f t="shared" si="461"/>
        <v>0.15826999999999991</v>
      </c>
    </row>
    <row r="1174" spans="1:45" ht="13.5" customHeight="1">
      <c r="A1174" s="51">
        <v>1164</v>
      </c>
      <c r="B1174" s="52">
        <v>45496</v>
      </c>
      <c r="C1174" s="53">
        <v>1.50556</v>
      </c>
      <c r="D1174" s="53">
        <v>2.1125500000000001</v>
      </c>
      <c r="E1174" s="53">
        <v>-4.1800199999999998</v>
      </c>
      <c r="F1174" s="53">
        <v>5.2015200000000004</v>
      </c>
      <c r="G1174" s="53">
        <v>3.35629</v>
      </c>
      <c r="H1174" s="53">
        <v>9.2021499999999996</v>
      </c>
      <c r="I1174" s="54">
        <f t="shared" si="462"/>
        <v>3.0836056420958888</v>
      </c>
      <c r="J1174" s="54">
        <f t="shared" si="462"/>
        <v>2.7411178929716113</v>
      </c>
      <c r="K1174" s="54">
        <f t="shared" si="462"/>
        <v>2.5330142020988173</v>
      </c>
      <c r="L1174" s="54">
        <f t="shared" si="462"/>
        <v>2.4176106836876512</v>
      </c>
      <c r="M1174" s="54">
        <f t="shared" si="462"/>
        <v>2.3649099766847841</v>
      </c>
      <c r="N1174" s="54">
        <f t="shared" si="462"/>
        <v>2.3534603098346656</v>
      </c>
      <c r="O1174" s="54">
        <f t="shared" si="462"/>
        <v>2.368043061622207</v>
      </c>
      <c r="P1174" s="54">
        <f t="shared" si="462"/>
        <v>2.3979722181378147</v>
      </c>
      <c r="Q1174" s="54">
        <f t="shared" si="462"/>
        <v>2.4358454987203002</v>
      </c>
      <c r="R1174" s="54">
        <f t="shared" si="462"/>
        <v>2.4766286551552703</v>
      </c>
      <c r="S1174" s="54">
        <f t="shared" si="463"/>
        <v>2.5169853468289407</v>
      </c>
      <c r="T1174" s="54">
        <f t="shared" si="463"/>
        <v>2.5547878616231139</v>
      </c>
      <c r="U1174" s="54">
        <f t="shared" si="463"/>
        <v>2.5887608729105587</v>
      </c>
      <c r="V1174" s="54">
        <f t="shared" si="463"/>
        <v>2.6182229398135677</v>
      </c>
      <c r="W1174" s="54">
        <f t="shared" si="463"/>
        <v>2.6428997141622279</v>
      </c>
      <c r="X1174" s="54">
        <f t="shared" si="463"/>
        <v>2.6627896602566263</v>
      </c>
      <c r="Y1174" s="54">
        <f t="shared" si="463"/>
        <v>2.6780681499239858</v>
      </c>
      <c r="Z1174" s="54">
        <f t="shared" si="463"/>
        <v>2.689019530065861</v>
      </c>
      <c r="AA1174" s="54">
        <f t="shared" si="463"/>
        <v>2.6959895169386261</v>
      </c>
      <c r="AB1174" s="54">
        <f t="shared" si="463"/>
        <v>2.6993523055029023</v>
      </c>
      <c r="AC1174" s="54">
        <f t="shared" si="464"/>
        <v>2.6994882818446397</v>
      </c>
      <c r="AD1174" s="54">
        <f t="shared" si="464"/>
        <v>2.6967693314328347</v>
      </c>
      <c r="AE1174" s="54">
        <f t="shared" si="464"/>
        <v>2.6915495490624766</v>
      </c>
      <c r="AF1174" s="54">
        <f t="shared" si="464"/>
        <v>2.684159754088812</v>
      </c>
      <c r="AG1174" s="54">
        <f t="shared" si="464"/>
        <v>2.6749046534483751</v>
      </c>
      <c r="AH1174" s="54">
        <f t="shared" si="464"/>
        <v>2.6640618167164254</v>
      </c>
      <c r="AI1174" s="54">
        <f t="shared" si="464"/>
        <v>2.6518818629060315</v>
      </c>
      <c r="AJ1174" s="54">
        <f t="shared" si="464"/>
        <v>2.6385894306464053</v>
      </c>
      <c r="AK1174" s="54">
        <f t="shared" si="464"/>
        <v>2.624384628600227</v>
      </c>
      <c r="AL1174" s="54">
        <f t="shared" si="464"/>
        <v>2.6094447538965233</v>
      </c>
      <c r="AN1174" s="55">
        <f t="shared" si="456"/>
        <v>0.35365000000000002</v>
      </c>
      <c r="AO1174" s="55">
        <f t="shared" si="457"/>
        <v>-0.37504999999999988</v>
      </c>
      <c r="AP1174" s="55">
        <f t="shared" si="458"/>
        <v>-7.8669700000000002</v>
      </c>
      <c r="AQ1174" s="55">
        <f t="shared" si="459"/>
        <v>9.9133600000000008</v>
      </c>
      <c r="AR1174" s="55">
        <f t="shared" si="460"/>
        <v>-8.8951700000000002</v>
      </c>
      <c r="AS1174" s="55">
        <f t="shared" si="461"/>
        <v>5.9072999999999993</v>
      </c>
    </row>
    <row r="1175" spans="1:45" ht="13.5" customHeight="1">
      <c r="A1175" s="51">
        <v>1165</v>
      </c>
      <c r="B1175" s="52">
        <v>45497</v>
      </c>
      <c r="C1175" s="53">
        <v>0.62995000000000001</v>
      </c>
      <c r="D1175" s="53">
        <v>3.0245099999999998</v>
      </c>
      <c r="E1175" s="53">
        <v>-2.0168200000000001</v>
      </c>
      <c r="F1175" s="53">
        <v>6.4465000000000003</v>
      </c>
      <c r="G1175" s="53">
        <v>2.49952</v>
      </c>
      <c r="H1175" s="53">
        <v>12.77337</v>
      </c>
      <c r="I1175" s="54">
        <f t="shared" si="462"/>
        <v>3.0518191581399519</v>
      </c>
      <c r="J1175" s="54">
        <f t="shared" si="462"/>
        <v>2.6845825131602754</v>
      </c>
      <c r="K1175" s="54">
        <f t="shared" si="462"/>
        <v>2.4723354851886046</v>
      </c>
      <c r="L1175" s="54">
        <f t="shared" si="462"/>
        <v>2.361056667353556</v>
      </c>
      <c r="M1175" s="54">
        <f t="shared" si="462"/>
        <v>2.3145155784521454</v>
      </c>
      <c r="N1175" s="54">
        <f t="shared" si="462"/>
        <v>2.30847621602594</v>
      </c>
      <c r="O1175" s="54">
        <f t="shared" si="462"/>
        <v>2.3267894757935292</v>
      </c>
      <c r="P1175" s="54">
        <f t="shared" si="462"/>
        <v>2.3587576695143495</v>
      </c>
      <c r="Q1175" s="54">
        <f t="shared" si="462"/>
        <v>2.397356147424738</v>
      </c>
      <c r="R1175" s="54">
        <f t="shared" si="462"/>
        <v>2.438032697970328</v>
      </c>
      <c r="S1175" s="54">
        <f t="shared" si="463"/>
        <v>2.4778966397826863</v>
      </c>
      <c r="T1175" s="54">
        <f t="shared" si="463"/>
        <v>2.5151709037364731</v>
      </c>
      <c r="U1175" s="54">
        <f t="shared" si="463"/>
        <v>2.5488217116697625</v>
      </c>
      <c r="V1175" s="54">
        <f t="shared" si="463"/>
        <v>2.5783082680699798</v>
      </c>
      <c r="W1175" s="54">
        <f t="shared" si="463"/>
        <v>2.6034136106904278</v>
      </c>
      <c r="X1175" s="54">
        <f t="shared" si="463"/>
        <v>2.6241303861766205</v>
      </c>
      <c r="Y1175" s="54">
        <f t="shared" si="463"/>
        <v>2.6405838246464506</v>
      </c>
      <c r="Z1175" s="54">
        <f t="shared" si="463"/>
        <v>2.6529799260698383</v>
      </c>
      <c r="AA1175" s="54">
        <f t="shared" si="463"/>
        <v>2.6615707449232411</v>
      </c>
      <c r="AB1175" s="54">
        <f t="shared" si="463"/>
        <v>2.6666312761037032</v>
      </c>
      <c r="AC1175" s="54">
        <f t="shared" si="464"/>
        <v>2.6684442138874047</v>
      </c>
      <c r="AD1175" s="54">
        <f t="shared" si="464"/>
        <v>2.6672900525378367</v>
      </c>
      <c r="AE1175" s="54">
        <f t="shared" si="464"/>
        <v>2.6634408077895682</v>
      </c>
      <c r="AF1175" s="54">
        <f t="shared" si="464"/>
        <v>2.6571561880931687</v>
      </c>
      <c r="AG1175" s="54">
        <f t="shared" si="464"/>
        <v>2.6486814176788172</v>
      </c>
      <c r="AH1175" s="54">
        <f t="shared" si="464"/>
        <v>2.6382461671935298</v>
      </c>
      <c r="AI1175" s="54">
        <f t="shared" si="464"/>
        <v>2.6260642203976383</v>
      </c>
      <c r="AJ1175" s="54">
        <f t="shared" si="464"/>
        <v>2.6123336231991106</v>
      </c>
      <c r="AK1175" s="54">
        <f t="shared" si="464"/>
        <v>2.5972371417702016</v>
      </c>
      <c r="AL1175" s="54">
        <f t="shared" si="464"/>
        <v>2.5809429115563987</v>
      </c>
      <c r="AN1175" s="55">
        <f t="shared" si="456"/>
        <v>-0.87561</v>
      </c>
      <c r="AO1175" s="55">
        <f t="shared" si="457"/>
        <v>0.91195999999999966</v>
      </c>
      <c r="AP1175" s="55">
        <f t="shared" si="458"/>
        <v>2.1631999999999998</v>
      </c>
      <c r="AQ1175" s="55">
        <f t="shared" si="459"/>
        <v>1.24498</v>
      </c>
      <c r="AR1175" s="55">
        <f t="shared" si="460"/>
        <v>-0.85677000000000003</v>
      </c>
      <c r="AS1175" s="55">
        <f t="shared" si="461"/>
        <v>3.5712200000000003</v>
      </c>
    </row>
    <row r="1176" spans="1:45" ht="13.5" customHeight="1">
      <c r="A1176" s="51">
        <v>1166</v>
      </c>
      <c r="B1176" s="52">
        <v>45498</v>
      </c>
      <c r="C1176" s="53">
        <v>0.63690000000000002</v>
      </c>
      <c r="D1176" s="53">
        <v>3.02447</v>
      </c>
      <c r="E1176" s="53">
        <v>-1.51393</v>
      </c>
      <c r="F1176" s="53">
        <v>6.3588199999999997</v>
      </c>
      <c r="G1176" s="53">
        <v>2.0564399999999998</v>
      </c>
      <c r="H1176" s="53">
        <v>13.24217</v>
      </c>
      <c r="I1176" s="54">
        <f t="shared" si="462"/>
        <v>2.992392488788107</v>
      </c>
      <c r="J1176" s="54">
        <f t="shared" si="462"/>
        <v>2.6097073034479168</v>
      </c>
      <c r="K1176" s="54">
        <f t="shared" si="462"/>
        <v>2.4038100449379094</v>
      </c>
      <c r="L1176" s="54">
        <f t="shared" si="462"/>
        <v>2.3061407380058756</v>
      </c>
      <c r="M1176" s="54">
        <f t="shared" si="462"/>
        <v>2.2737418817211585</v>
      </c>
      <c r="N1176" s="54">
        <f t="shared" si="462"/>
        <v>2.2796964718722079</v>
      </c>
      <c r="O1176" s="54">
        <f t="shared" si="462"/>
        <v>2.3071584311131494</v>
      </c>
      <c r="P1176" s="54">
        <f t="shared" si="462"/>
        <v>2.3456186455667822</v>
      </c>
      <c r="Q1176" s="54">
        <f t="shared" si="462"/>
        <v>2.3885642780636185</v>
      </c>
      <c r="R1176" s="54">
        <f t="shared" si="462"/>
        <v>2.4320078564625245</v>
      </c>
      <c r="S1176" s="54">
        <f t="shared" si="463"/>
        <v>2.4735603807671023</v>
      </c>
      <c r="T1176" s="54">
        <f t="shared" si="463"/>
        <v>2.5118454531985579</v>
      </c>
      <c r="U1176" s="54">
        <f t="shared" si="463"/>
        <v>2.5461277260109147</v>
      </c>
      <c r="V1176" s="54">
        <f t="shared" si="463"/>
        <v>2.5760764309170061</v>
      </c>
      <c r="W1176" s="54">
        <f t="shared" si="463"/>
        <v>2.6016143310438178</v>
      </c>
      <c r="X1176" s="54">
        <f t="shared" si="463"/>
        <v>2.6228208946991369</v>
      </c>
      <c r="Y1176" s="54">
        <f t="shared" si="463"/>
        <v>2.6398700308790284</v>
      </c>
      <c r="Z1176" s="54">
        <f t="shared" si="463"/>
        <v>2.6529899572501749</v>
      </c>
      <c r="AA1176" s="54">
        <f t="shared" si="463"/>
        <v>2.6624373128674828</v>
      </c>
      <c r="AB1176" s="54">
        <f t="shared" si="463"/>
        <v>2.6684804883459168</v>
      </c>
      <c r="AC1176" s="54">
        <f t="shared" si="464"/>
        <v>2.6713889536726003</v>
      </c>
      <c r="AD1176" s="54">
        <f t="shared" si="464"/>
        <v>2.6714265101809094</v>
      </c>
      <c r="AE1176" s="54">
        <f t="shared" si="464"/>
        <v>2.6688471233211395</v>
      </c>
      <c r="AF1176" s="54">
        <f t="shared" si="464"/>
        <v>2.663892460121585</v>
      </c>
      <c r="AG1176" s="54">
        <f t="shared" si="464"/>
        <v>2.6567905559032576</v>
      </c>
      <c r="AH1176" s="54">
        <f t="shared" si="464"/>
        <v>2.6477552294694995</v>
      </c>
      <c r="AI1176" s="54">
        <f t="shared" si="464"/>
        <v>2.6369859928744699</v>
      </c>
      <c r="AJ1176" s="54">
        <f t="shared" si="464"/>
        <v>2.6246682851984797</v>
      </c>
      <c r="AK1176" s="54">
        <f t="shared" si="464"/>
        <v>2.610973914920784</v>
      </c>
      <c r="AL1176" s="54">
        <f t="shared" si="464"/>
        <v>2.5960616323151147</v>
      </c>
      <c r="AN1176" s="55">
        <f t="shared" si="456"/>
        <v>6.9500000000000117E-3</v>
      </c>
      <c r="AO1176" s="55">
        <f t="shared" si="457"/>
        <v>-3.9999999999817959E-5</v>
      </c>
      <c r="AP1176" s="55">
        <f t="shared" si="458"/>
        <v>0.50289000000000006</v>
      </c>
      <c r="AQ1176" s="55">
        <f t="shared" si="459"/>
        <v>-8.7680000000000646E-2</v>
      </c>
      <c r="AR1176" s="55">
        <f t="shared" si="460"/>
        <v>-0.44308000000000014</v>
      </c>
      <c r="AS1176" s="55">
        <f t="shared" si="461"/>
        <v>0.46879999999999988</v>
      </c>
    </row>
    <row r="1177" spans="1:45" ht="13.5" customHeight="1">
      <c r="A1177" s="51">
        <v>1167</v>
      </c>
      <c r="B1177" s="52">
        <v>45499</v>
      </c>
      <c r="C1177" s="53">
        <v>0.65525</v>
      </c>
      <c r="D1177" s="53">
        <v>2.9780799999999998</v>
      </c>
      <c r="E1177" s="53">
        <v>-1.46868</v>
      </c>
      <c r="F1177" s="53">
        <v>6.33908</v>
      </c>
      <c r="G1177" s="53">
        <v>2.1267399999999999</v>
      </c>
      <c r="H1177" s="53">
        <v>13.254060000000001</v>
      </c>
      <c r="I1177" s="54">
        <f t="shared" si="462"/>
        <v>3.004622713220706</v>
      </c>
      <c r="J1177" s="54">
        <f t="shared" si="462"/>
        <v>2.6398295816500976</v>
      </c>
      <c r="K1177" s="54">
        <f t="shared" si="462"/>
        <v>2.4403669555867102</v>
      </c>
      <c r="L1177" s="54">
        <f t="shared" si="462"/>
        <v>2.3435689090940803</v>
      </c>
      <c r="M1177" s="54">
        <f t="shared" si="462"/>
        <v>2.309581476238562</v>
      </c>
      <c r="N1177" s="54">
        <f t="shared" si="462"/>
        <v>2.3130646061635005</v>
      </c>
      <c r="O1177" s="54">
        <f t="shared" si="462"/>
        <v>2.3379299873456425</v>
      </c>
      <c r="P1177" s="54">
        <f t="shared" si="462"/>
        <v>2.3739981664392924</v>
      </c>
      <c r="Q1177" s="54">
        <f t="shared" si="462"/>
        <v>2.4148707004147001</v>
      </c>
      <c r="R1177" s="54">
        <f t="shared" si="462"/>
        <v>2.4565726918983417</v>
      </c>
      <c r="S1177" s="54">
        <f t="shared" si="463"/>
        <v>2.496684645118096</v>
      </c>
      <c r="T1177" s="54">
        <f t="shared" si="463"/>
        <v>2.5337857493880152</v>
      </c>
      <c r="U1177" s="54">
        <f t="shared" si="463"/>
        <v>2.5670958266644841</v>
      </c>
      <c r="V1177" s="54">
        <f t="shared" si="463"/>
        <v>2.5962443410634553</v>
      </c>
      <c r="W1177" s="54">
        <f t="shared" si="463"/>
        <v>2.6211209149625279</v>
      </c>
      <c r="X1177" s="54">
        <f t="shared" si="463"/>
        <v>2.6417783025283761</v>
      </c>
      <c r="Y1177" s="54">
        <f t="shared" si="463"/>
        <v>2.6583692491357986</v>
      </c>
      <c r="Z1177" s="54">
        <f t="shared" si="463"/>
        <v>2.6711053286581863</v>
      </c>
      <c r="AA1177" s="54">
        <f t="shared" si="463"/>
        <v>2.6802300976648281</v>
      </c>
      <c r="AB1177" s="54">
        <f t="shared" si="463"/>
        <v>2.6860016192052423</v>
      </c>
      <c r="AC1177" s="54">
        <f t="shared" si="464"/>
        <v>2.6886811476730679</v>
      </c>
      <c r="AD1177" s="54">
        <f t="shared" si="464"/>
        <v>2.6885258840339459</v>
      </c>
      <c r="AE1177" s="54">
        <f t="shared" si="464"/>
        <v>2.6857844319272766</v>
      </c>
      <c r="AF1177" s="54">
        <f t="shared" si="464"/>
        <v>2.6806940524518801</v>
      </c>
      <c r="AG1177" s="54">
        <f t="shared" si="464"/>
        <v>2.6734791196500884</v>
      </c>
      <c r="AH1177" s="54">
        <f t="shared" si="464"/>
        <v>2.6643503777829327</v>
      </c>
      <c r="AI1177" s="54">
        <f t="shared" si="464"/>
        <v>2.6535047325344356</v>
      </c>
      <c r="AJ1177" s="54">
        <f t="shared" si="464"/>
        <v>2.6411253951008007</v>
      </c>
      <c r="AK1177" s="54">
        <f t="shared" si="464"/>
        <v>2.6273822560395601</v>
      </c>
      <c r="AL1177" s="54">
        <f t="shared" si="464"/>
        <v>2.612432404682818</v>
      </c>
      <c r="AN1177" s="55">
        <f t="shared" si="456"/>
        <v>1.8349999999999977E-2</v>
      </c>
      <c r="AO1177" s="55">
        <f t="shared" si="457"/>
        <v>-4.6390000000000153E-2</v>
      </c>
      <c r="AP1177" s="55">
        <f t="shared" si="458"/>
        <v>4.5250000000000012E-2</v>
      </c>
      <c r="AQ1177" s="55">
        <f t="shared" si="459"/>
        <v>-1.9739999999999647E-2</v>
      </c>
      <c r="AR1177" s="55">
        <f t="shared" si="460"/>
        <v>7.0300000000000029E-2</v>
      </c>
      <c r="AS1177" s="55">
        <f t="shared" si="461"/>
        <v>1.1890000000001066E-2</v>
      </c>
    </row>
    <row r="1178" spans="1:45" ht="13.5" customHeight="1">
      <c r="A1178" s="51">
        <v>1168</v>
      </c>
      <c r="B1178" s="52">
        <v>45502</v>
      </c>
      <c r="C1178" s="53">
        <v>0.56196000000000002</v>
      </c>
      <c r="D1178" s="53">
        <v>3.1029599999999999</v>
      </c>
      <c r="E1178" s="53">
        <v>-1.2296</v>
      </c>
      <c r="F1178" s="53">
        <v>6.2868500000000003</v>
      </c>
      <c r="G1178" s="53">
        <v>1.90985</v>
      </c>
      <c r="H1178" s="53">
        <v>13.46543</v>
      </c>
      <c r="I1178" s="54">
        <f t="shared" si="462"/>
        <v>2.9709423534882298</v>
      </c>
      <c r="J1178" s="54">
        <f t="shared" si="462"/>
        <v>2.577736866678308</v>
      </c>
      <c r="K1178" s="54">
        <f t="shared" si="462"/>
        <v>2.3667714036080088</v>
      </c>
      <c r="L1178" s="54">
        <f t="shared" si="462"/>
        <v>2.265606722856532</v>
      </c>
      <c r="M1178" s="54">
        <f t="shared" si="462"/>
        <v>2.2298425826198121</v>
      </c>
      <c r="N1178" s="54">
        <f t="shared" si="462"/>
        <v>2.2321951987969522</v>
      </c>
      <c r="O1178" s="54">
        <f t="shared" si="462"/>
        <v>2.2558706703046307</v>
      </c>
      <c r="P1178" s="54">
        <f t="shared" si="462"/>
        <v>2.2905317311501285</v>
      </c>
      <c r="Q1178" s="54">
        <f t="shared" si="462"/>
        <v>2.3298337930582393</v>
      </c>
      <c r="R1178" s="54">
        <f t="shared" si="462"/>
        <v>2.3699132689282925</v>
      </c>
      <c r="S1178" s="54">
        <f t="shared" si="463"/>
        <v>2.4084556370112864</v>
      </c>
      <c r="T1178" s="54">
        <f t="shared" si="463"/>
        <v>2.4441177708678077</v>
      </c>
      <c r="U1178" s="54">
        <f t="shared" si="463"/>
        <v>2.4761676896699401</v>
      </c>
      <c r="V1178" s="54">
        <f t="shared" si="463"/>
        <v>2.5042584072974901</v>
      </c>
      <c r="W1178" s="54">
        <f t="shared" si="463"/>
        <v>2.5282849593613399</v>
      </c>
      <c r="X1178" s="54">
        <f t="shared" si="463"/>
        <v>2.5482933550907494</v>
      </c>
      <c r="Y1178" s="54">
        <f t="shared" si="463"/>
        <v>2.5644221776685914</v>
      </c>
      <c r="Z1178" s="54">
        <f t="shared" si="463"/>
        <v>2.5768648764435875</v>
      </c>
      <c r="AA1178" s="54">
        <f t="shared" si="463"/>
        <v>2.5858452870176043</v>
      </c>
      <c r="AB1178" s="54">
        <f t="shared" si="463"/>
        <v>2.5916016858695765</v>
      </c>
      <c r="AC1178" s="54">
        <f t="shared" si="464"/>
        <v>2.5943764043631976</v>
      </c>
      <c r="AD1178" s="54">
        <f t="shared" si="464"/>
        <v>2.5944090992068642</v>
      </c>
      <c r="AE1178" s="54">
        <f t="shared" si="464"/>
        <v>2.5919324503150891</v>
      </c>
      <c r="AF1178" s="54">
        <f t="shared" si="464"/>
        <v>2.587169483934046</v>
      </c>
      <c r="AG1178" s="54">
        <f t="shared" si="464"/>
        <v>2.5803319917514069</v>
      </c>
      <c r="AH1178" s="54">
        <f t="shared" si="464"/>
        <v>2.5716196928037576</v>
      </c>
      <c r="AI1178" s="54">
        <f t="shared" si="464"/>
        <v>2.5612198998378055</v>
      </c>
      <c r="AJ1178" s="54">
        <f t="shared" si="464"/>
        <v>2.5493075275198853</v>
      </c>
      <c r="AK1178" s="54">
        <f t="shared" si="464"/>
        <v>2.5360453304241681</v>
      </c>
      <c r="AL1178" s="54">
        <f t="shared" si="464"/>
        <v>2.521584292856196</v>
      </c>
      <c r="AN1178" s="55">
        <f t="shared" si="456"/>
        <v>-9.3289999999999984E-2</v>
      </c>
      <c r="AO1178" s="55">
        <f t="shared" si="457"/>
        <v>0.1248800000000001</v>
      </c>
      <c r="AP1178" s="55">
        <f t="shared" si="458"/>
        <v>0.23907999999999996</v>
      </c>
      <c r="AQ1178" s="55">
        <f t="shared" si="459"/>
        <v>-5.2229999999999777E-2</v>
      </c>
      <c r="AR1178" s="55">
        <f t="shared" si="460"/>
        <v>-0.21688999999999981</v>
      </c>
      <c r="AS1178" s="55">
        <f t="shared" si="461"/>
        <v>0.21136999999999873</v>
      </c>
    </row>
    <row r="1179" spans="1:45" ht="13.5" customHeight="1">
      <c r="A1179" s="51">
        <v>1169</v>
      </c>
      <c r="B1179" s="52">
        <v>45503</v>
      </c>
      <c r="C1179" s="53">
        <v>0.58043999999999996</v>
      </c>
      <c r="D1179" s="53">
        <v>3.0592600000000001</v>
      </c>
      <c r="E1179" s="53">
        <v>-1.7201599999999999</v>
      </c>
      <c r="F1179" s="53">
        <v>6.3785400000000001</v>
      </c>
      <c r="G1179" s="53">
        <v>2.2141199999999999</v>
      </c>
      <c r="H1179" s="53">
        <v>13.116009999999999</v>
      </c>
      <c r="I1179" s="54">
        <f t="shared" si="462"/>
        <v>2.9841202974353274</v>
      </c>
      <c r="J1179" s="54">
        <f t="shared" si="462"/>
        <v>2.5988214011383053</v>
      </c>
      <c r="K1179" s="54">
        <f t="shared" si="462"/>
        <v>2.3847664815704017</v>
      </c>
      <c r="L1179" s="54">
        <f t="shared" si="462"/>
        <v>2.2781968544934346</v>
      </c>
      <c r="M1179" s="54">
        <f t="shared" si="462"/>
        <v>2.2380782800935628</v>
      </c>
      <c r="N1179" s="54">
        <f t="shared" si="462"/>
        <v>2.2380311232991827</v>
      </c>
      <c r="O1179" s="54">
        <f t="shared" si="462"/>
        <v>2.2611371548896244</v>
      </c>
      <c r="P1179" s="54">
        <f t="shared" si="462"/>
        <v>2.2965934450434657</v>
      </c>
      <c r="Q1179" s="54">
        <f t="shared" si="462"/>
        <v>2.3375534237215958</v>
      </c>
      <c r="R1179" s="54">
        <f t="shared" si="462"/>
        <v>2.3797317990450066</v>
      </c>
      <c r="S1179" s="54">
        <f t="shared" si="463"/>
        <v>2.4205015791993025</v>
      </c>
      <c r="T1179" s="54">
        <f t="shared" si="463"/>
        <v>2.4583085744760127</v>
      </c>
      <c r="U1179" s="54">
        <f t="shared" si="463"/>
        <v>2.4922910506070339</v>
      </c>
      <c r="V1179" s="54">
        <f t="shared" si="463"/>
        <v>2.5220321883980654</v>
      </c>
      <c r="W1179" s="54">
        <f t="shared" si="463"/>
        <v>2.5473986913981266</v>
      </c>
      <c r="X1179" s="54">
        <f t="shared" si="463"/>
        <v>2.5684354020787161</v>
      </c>
      <c r="Y1179" s="54">
        <f t="shared" si="463"/>
        <v>2.5852964223230828</v>
      </c>
      <c r="Z1179" s="54">
        <f t="shared" si="463"/>
        <v>2.5982000905278517</v>
      </c>
      <c r="AA1179" s="54">
        <f t="shared" si="463"/>
        <v>2.6073995946683803</v>
      </c>
      <c r="AB1179" s="54">
        <f t="shared" si="463"/>
        <v>2.6131638640674102</v>
      </c>
      <c r="AC1179" s="54">
        <f t="shared" si="464"/>
        <v>2.6157652383052481</v>
      </c>
      <c r="AD1179" s="54">
        <f t="shared" si="464"/>
        <v>2.6154716170714671</v>
      </c>
      <c r="AE1179" s="54">
        <f t="shared" si="464"/>
        <v>2.6125415797158578</v>
      </c>
      <c r="AF1179" s="54">
        <f t="shared" si="464"/>
        <v>2.6072214759354675</v>
      </c>
      <c r="AG1179" s="54">
        <f t="shared" si="464"/>
        <v>2.5997438249899179</v>
      </c>
      <c r="AH1179" s="54">
        <f t="shared" si="464"/>
        <v>2.5903265818070893</v>
      </c>
      <c r="AI1179" s="54">
        <f t="shared" si="464"/>
        <v>2.5791729742864806</v>
      </c>
      <c r="AJ1179" s="54">
        <f t="shared" si="464"/>
        <v>2.5664717129453765</v>
      </c>
      <c r="AK1179" s="54">
        <f t="shared" si="464"/>
        <v>2.5523974386318473</v>
      </c>
      <c r="AL1179" s="54">
        <f t="shared" si="464"/>
        <v>2.5371113173302287</v>
      </c>
      <c r="AN1179" s="55">
        <f t="shared" si="456"/>
        <v>1.8479999999999941E-2</v>
      </c>
      <c r="AO1179" s="55">
        <f t="shared" si="457"/>
        <v>-4.369999999999985E-2</v>
      </c>
      <c r="AP1179" s="55">
        <f t="shared" si="458"/>
        <v>-0.49055999999999989</v>
      </c>
      <c r="AQ1179" s="55">
        <f t="shared" si="459"/>
        <v>9.1689999999999827E-2</v>
      </c>
      <c r="AR1179" s="55">
        <f t="shared" si="460"/>
        <v>0.30426999999999982</v>
      </c>
      <c r="AS1179" s="55">
        <f t="shared" si="461"/>
        <v>-0.34942000000000029</v>
      </c>
    </row>
    <row r="1180" spans="1:45" ht="13.5" customHeight="1">
      <c r="A1180" s="51">
        <v>1170</v>
      </c>
      <c r="B1180" s="52">
        <v>45504</v>
      </c>
      <c r="C1180" s="53">
        <v>0.55518999999999996</v>
      </c>
      <c r="D1180" s="53">
        <v>3.1166299999999998</v>
      </c>
      <c r="E1180" s="53">
        <v>-1.35345</v>
      </c>
      <c r="F1180" s="53">
        <v>6.3227200000000003</v>
      </c>
      <c r="G1180" s="53">
        <v>1.8930800000000001</v>
      </c>
      <c r="H1180" s="53">
        <v>13.49873</v>
      </c>
      <c r="I1180" s="54">
        <f t="shared" si="462"/>
        <v>2.9458961731613225</v>
      </c>
      <c r="J1180" s="54">
        <f t="shared" si="462"/>
        <v>2.5390286517268792</v>
      </c>
      <c r="K1180" s="54">
        <f t="shared" si="462"/>
        <v>2.3238539742371449</v>
      </c>
      <c r="L1180" s="54">
        <f t="shared" si="462"/>
        <v>2.2231459298580019</v>
      </c>
      <c r="M1180" s="54">
        <f t="shared" si="462"/>
        <v>2.1899552652657555</v>
      </c>
      <c r="N1180" s="54">
        <f t="shared" si="462"/>
        <v>2.1956759560457346</v>
      </c>
      <c r="O1180" s="54">
        <f t="shared" si="462"/>
        <v>2.2228558901778555</v>
      </c>
      <c r="P1180" s="54">
        <f t="shared" si="462"/>
        <v>2.2608527596344272</v>
      </c>
      <c r="Q1180" s="54">
        <f t="shared" si="462"/>
        <v>2.3032000292279129</v>
      </c>
      <c r="R1180" s="54">
        <f t="shared" si="462"/>
        <v>2.3460034019786322</v>
      </c>
      <c r="S1180" s="54">
        <f t="shared" si="463"/>
        <v>2.3869601463534886</v>
      </c>
      <c r="T1180" s="54">
        <f t="shared" si="463"/>
        <v>2.424756226760461</v>
      </c>
      <c r="U1180" s="54">
        <f t="shared" si="463"/>
        <v>2.4586935325168175</v>
      </c>
      <c r="V1180" s="54">
        <f t="shared" si="463"/>
        <v>2.4884579101450761</v>
      </c>
      <c r="W1180" s="54">
        <f t="shared" si="463"/>
        <v>2.5139738260761835</v>
      </c>
      <c r="X1180" s="54">
        <f t="shared" si="463"/>
        <v>2.5353126606396099</v>
      </c>
      <c r="Y1180" s="54">
        <f t="shared" si="463"/>
        <v>2.5526344372621761</v>
      </c>
      <c r="Z1180" s="54">
        <f t="shared" si="463"/>
        <v>2.5661505592000631</v>
      </c>
      <c r="AA1180" s="54">
        <f t="shared" si="463"/>
        <v>2.5760998586466615</v>
      </c>
      <c r="AB1180" s="54">
        <f t="shared" si="463"/>
        <v>2.5827331595104552</v>
      </c>
      <c r="AC1180" s="54">
        <f t="shared" si="464"/>
        <v>2.5863033373707354</v>
      </c>
      <c r="AD1180" s="54">
        <f t="shared" si="464"/>
        <v>2.5870589634682468</v>
      </c>
      <c r="AE1180" s="54">
        <f t="shared" si="464"/>
        <v>2.5852403074432848</v>
      </c>
      <c r="AF1180" s="54">
        <f t="shared" si="464"/>
        <v>2.5810769057562206</v>
      </c>
      <c r="AG1180" s="54">
        <f t="shared" si="464"/>
        <v>2.5747861767262092</v>
      </c>
      <c r="AH1180" s="54">
        <f t="shared" si="464"/>
        <v>2.5665727385262787</v>
      </c>
      <c r="AI1180" s="54">
        <f t="shared" si="464"/>
        <v>2.5566281999587335</v>
      </c>
      <c r="AJ1180" s="54">
        <f t="shared" si="464"/>
        <v>2.5451312681031029</v>
      </c>
      <c r="AK1180" s="54">
        <f t="shared" si="464"/>
        <v>2.5322480661196534</v>
      </c>
      <c r="AL1180" s="54">
        <f t="shared" si="464"/>
        <v>2.5181325874789158</v>
      </c>
      <c r="AN1180" s="55">
        <f t="shared" si="456"/>
        <v>-2.5249999999999995E-2</v>
      </c>
      <c r="AO1180" s="55">
        <f t="shared" si="457"/>
        <v>5.7369999999999699E-2</v>
      </c>
      <c r="AP1180" s="55">
        <f t="shared" si="458"/>
        <v>0.36670999999999987</v>
      </c>
      <c r="AQ1180" s="55">
        <f t="shared" si="459"/>
        <v>-5.5819999999999759E-2</v>
      </c>
      <c r="AR1180" s="55">
        <f t="shared" si="460"/>
        <v>-0.32103999999999977</v>
      </c>
      <c r="AS1180" s="55">
        <f t="shared" si="461"/>
        <v>0.38272000000000084</v>
      </c>
    </row>
    <row r="1181" spans="1:45" ht="13.5" customHeight="1">
      <c r="A1181" s="51">
        <v>1171</v>
      </c>
      <c r="B1181" s="52">
        <v>45505</v>
      </c>
      <c r="C1181" s="53">
        <v>0.127</v>
      </c>
      <c r="D1181" s="53">
        <v>3.5435400000000001</v>
      </c>
      <c r="E1181" s="53">
        <v>3.211E-2</v>
      </c>
      <c r="F1181" s="53">
        <v>7.3878399999999997</v>
      </c>
      <c r="G1181" s="53">
        <v>1.3955599999999999</v>
      </c>
      <c r="H1181" s="53">
        <v>13.713789999999999</v>
      </c>
      <c r="I1181" s="54">
        <f t="shared" ref="I1181:R1190" si="465">IFERROR($C1181 + $D1181 * (1 - EXP(-I$9 / $G1181)) / (I$9 / $G1181)+ $E1181 * ((1 - EXP(-I$9 / $G1181)) / (I$9 / $G1181) - EXP(-I$9 / $G1181))+ $F1181 * ((1 - EXP(-I$9 / $H1181)) / (I$9 / $H1181) - EXP(-I$9 / $H1181)),"n.a")</f>
        <v>2.9206810933953942</v>
      </c>
      <c r="J1181" s="54">
        <f t="shared" si="465"/>
        <v>2.5082302327385451</v>
      </c>
      <c r="K1181" s="54">
        <f t="shared" si="465"/>
        <v>2.2921410330069651</v>
      </c>
      <c r="L1181" s="54">
        <f t="shared" si="465"/>
        <v>2.1908421966421971</v>
      </c>
      <c r="M1181" s="54">
        <f t="shared" si="465"/>
        <v>2.156522042676789</v>
      </c>
      <c r="N1181" s="54">
        <f t="shared" si="465"/>
        <v>2.1607811118820379</v>
      </c>
      <c r="O1181" s="54">
        <f t="shared" si="465"/>
        <v>2.1865393539240121</v>
      </c>
      <c r="P1181" s="54">
        <f t="shared" si="465"/>
        <v>2.2234159092361114</v>
      </c>
      <c r="Q1181" s="54">
        <f t="shared" si="465"/>
        <v>2.2650563926573826</v>
      </c>
      <c r="R1181" s="54">
        <f t="shared" si="465"/>
        <v>2.3075645522502093</v>
      </c>
      <c r="S1181" s="54">
        <f t="shared" ref="S1181:AB1190" si="466">IFERROR($C1181 + $D1181 * (1 - EXP(-S$9 / $G1181)) / (S$9 / $G1181)+ $E1181 * ((1 - EXP(-S$9 / $G1181)) / (S$9 / $G1181) - EXP(-S$9 / $G1181))+ $F1181 * ((1 - EXP(-S$9 / $H1181)) / (S$9 / $H1181) - EXP(-S$9 / $H1181)),"n.a")</f>
        <v>2.3485678428313443</v>
      </c>
      <c r="T1181" s="54">
        <f t="shared" si="466"/>
        <v>2.3866517049643701</v>
      </c>
      <c r="U1181" s="54">
        <f t="shared" si="466"/>
        <v>2.4210113652314398</v>
      </c>
      <c r="V1181" s="54">
        <f t="shared" si="466"/>
        <v>2.4512339212027032</v>
      </c>
      <c r="W1181" s="54">
        <f t="shared" si="466"/>
        <v>2.4771597099351874</v>
      </c>
      <c r="X1181" s="54">
        <f t="shared" si="466"/>
        <v>2.4987927228158324</v>
      </c>
      <c r="Y1181" s="54">
        <f t="shared" si="466"/>
        <v>2.5162418726429068</v>
      </c>
      <c r="Z1181" s="54">
        <f t="shared" si="466"/>
        <v>2.5296819947153661</v>
      </c>
      <c r="AA1181" s="54">
        <f t="shared" si="466"/>
        <v>2.5393276784917931</v>
      </c>
      <c r="AB1181" s="54">
        <f t="shared" si="466"/>
        <v>2.5454155733267738</v>
      </c>
      <c r="AC1181" s="54">
        <f t="shared" ref="AC1181:AL1190" si="467">IFERROR($C1181 + $D1181 * (1 - EXP(-AC$9 / $G1181)) / (AC$9 / $G1181)+ $E1181 * ((1 - EXP(-AC$9 / $G1181)) / (AC$9 / $G1181) - EXP(-AC$9 / $G1181))+ $F1181 * ((1 - EXP(-AC$9 / $H1181)) / (AC$9 / $H1181) - EXP(-AC$9 / $H1181)),"n.a")</f>
        <v>2.5481923740332086</v>
      </c>
      <c r="AD1181" s="54">
        <f t="shared" si="467"/>
        <v>2.5479066650529751</v>
      </c>
      <c r="AE1181" s="54">
        <f t="shared" si="467"/>
        <v>2.5448034175480148</v>
      </c>
      <c r="AF1181" s="54">
        <f t="shared" si="467"/>
        <v>2.5391203291973357</v>
      </c>
      <c r="AG1181" s="54">
        <f t="shared" si="467"/>
        <v>2.5310854545075583</v>
      </c>
      <c r="AH1181" s="54">
        <f t="shared" si="467"/>
        <v>2.5209157443336392</v>
      </c>
      <c r="AI1181" s="54">
        <f t="shared" si="467"/>
        <v>2.5088162281393762</v>
      </c>
      <c r="AJ1181" s="54">
        <f t="shared" si="467"/>
        <v>2.4949796507678164</v>
      </c>
      <c r="AK1181" s="54">
        <f t="shared" si="467"/>
        <v>2.4795864295028509</v>
      </c>
      <c r="AL1181" s="54">
        <f t="shared" si="467"/>
        <v>2.462804834947959</v>
      </c>
      <c r="AN1181" s="55">
        <f t="shared" si="456"/>
        <v>-0.42818999999999996</v>
      </c>
      <c r="AO1181" s="55">
        <f t="shared" si="457"/>
        <v>0.42691000000000034</v>
      </c>
      <c r="AP1181" s="55">
        <f t="shared" si="458"/>
        <v>1.3855600000000001</v>
      </c>
      <c r="AQ1181" s="55">
        <f t="shared" si="459"/>
        <v>1.0651199999999994</v>
      </c>
      <c r="AR1181" s="55">
        <f t="shared" si="460"/>
        <v>-0.49752000000000018</v>
      </c>
      <c r="AS1181" s="55">
        <f t="shared" si="461"/>
        <v>0.21505999999999936</v>
      </c>
    </row>
    <row r="1182" spans="1:45" ht="13.5" customHeight="1">
      <c r="A1182" s="51">
        <v>1172</v>
      </c>
      <c r="B1182" s="52">
        <v>45506</v>
      </c>
      <c r="C1182" s="53">
        <v>0.11114</v>
      </c>
      <c r="D1182" s="53">
        <v>3.5436200000000002</v>
      </c>
      <c r="E1182" s="53">
        <v>3.62E-3</v>
      </c>
      <c r="F1182" s="53">
        <v>7.2646800000000002</v>
      </c>
      <c r="G1182" s="53">
        <v>1.3367800000000001</v>
      </c>
      <c r="H1182" s="53">
        <v>13.67923</v>
      </c>
      <c r="I1182" s="54">
        <f t="shared" si="465"/>
        <v>2.8600090410481456</v>
      </c>
      <c r="J1182" s="54">
        <f t="shared" si="465"/>
        <v>2.4322307609931904</v>
      </c>
      <c r="K1182" s="54">
        <f t="shared" si="465"/>
        <v>2.2130003215682406</v>
      </c>
      <c r="L1182" s="54">
        <f t="shared" si="465"/>
        <v>2.1130756300516351</v>
      </c>
      <c r="M1182" s="54">
        <f t="shared" si="465"/>
        <v>2.0813987536292005</v>
      </c>
      <c r="N1182" s="54">
        <f t="shared" si="465"/>
        <v>2.088298935239254</v>
      </c>
      <c r="O1182" s="54">
        <f t="shared" si="465"/>
        <v>2.1162774608032806</v>
      </c>
      <c r="P1182" s="54">
        <f t="shared" si="465"/>
        <v>2.1548821942290064</v>
      </c>
      <c r="Q1182" s="54">
        <f t="shared" si="465"/>
        <v>2.1978135111007622</v>
      </c>
      <c r="R1182" s="54">
        <f t="shared" si="465"/>
        <v>2.2412632570194404</v>
      </c>
      <c r="S1182" s="54">
        <f t="shared" si="466"/>
        <v>2.2829446042928785</v>
      </c>
      <c r="T1182" s="54">
        <f t="shared" si="466"/>
        <v>2.3215149516067153</v>
      </c>
      <c r="U1182" s="54">
        <f t="shared" si="466"/>
        <v>2.3562260993179875</v>
      </c>
      <c r="V1182" s="54">
        <f t="shared" si="466"/>
        <v>2.3867081440295879</v>
      </c>
      <c r="W1182" s="54">
        <f t="shared" si="466"/>
        <v>2.412833487771195</v>
      </c>
      <c r="X1182" s="54">
        <f t="shared" si="466"/>
        <v>2.4346297497177845</v>
      </c>
      <c r="Y1182" s="54">
        <f t="shared" si="466"/>
        <v>2.4522230960494715</v>
      </c>
      <c r="Z1182" s="54">
        <f t="shared" si="466"/>
        <v>2.4658008466133841</v>
      </c>
      <c r="AA1182" s="54">
        <f t="shared" si="466"/>
        <v>2.4755865208398391</v>
      </c>
      <c r="AB1182" s="54">
        <f t="shared" si="466"/>
        <v>2.4818230496752629</v>
      </c>
      <c r="AC1182" s="54">
        <f t="shared" si="467"/>
        <v>2.4847614343009528</v>
      </c>
      <c r="AD1182" s="54">
        <f t="shared" si="467"/>
        <v>2.4846530905348416</v>
      </c>
      <c r="AE1182" s="54">
        <f t="shared" si="467"/>
        <v>2.4817447188611106</v>
      </c>
      <c r="AF1182" s="54">
        <f t="shared" si="467"/>
        <v>2.4762749235949784</v>
      </c>
      <c r="AG1182" s="54">
        <f t="shared" si="467"/>
        <v>2.4684720535982949</v>
      </c>
      <c r="AH1182" s="54">
        <f t="shared" si="467"/>
        <v>2.4585529011226983</v>
      </c>
      <c r="AI1182" s="54">
        <f t="shared" si="467"/>
        <v>2.4467220053117753</v>
      </c>
      <c r="AJ1182" s="54">
        <f t="shared" si="467"/>
        <v>2.4331713816245184</v>
      </c>
      <c r="AK1182" s="54">
        <f t="shared" si="467"/>
        <v>2.4180805499324909</v>
      </c>
      <c r="AL1182" s="54">
        <f t="shared" si="467"/>
        <v>2.4016167699727364</v>
      </c>
      <c r="AN1182" s="55">
        <f t="shared" si="456"/>
        <v>-1.5859999999999999E-2</v>
      </c>
      <c r="AO1182" s="55">
        <f t="shared" si="457"/>
        <v>8.0000000000080007E-5</v>
      </c>
      <c r="AP1182" s="55">
        <f t="shared" si="458"/>
        <v>-2.8490000000000001E-2</v>
      </c>
      <c r="AQ1182" s="55">
        <f t="shared" si="459"/>
        <v>-0.12315999999999949</v>
      </c>
      <c r="AR1182" s="55">
        <f t="shared" si="460"/>
        <v>-5.8779999999999832E-2</v>
      </c>
      <c r="AS1182" s="55">
        <f t="shared" si="461"/>
        <v>-3.4559999999999036E-2</v>
      </c>
    </row>
    <row r="1183" spans="1:45" ht="13.5" customHeight="1">
      <c r="A1183" s="51">
        <v>1173</v>
      </c>
      <c r="B1183" s="52">
        <v>45509</v>
      </c>
      <c r="C1183" s="53">
        <v>2.4000000000000001E-4</v>
      </c>
      <c r="D1183" s="53">
        <v>3.2317300000000002</v>
      </c>
      <c r="E1183" s="53">
        <v>4.138E-2</v>
      </c>
      <c r="F1183" s="53">
        <v>7.4484199999999996</v>
      </c>
      <c r="G1183" s="53">
        <v>1.4418599999999999</v>
      </c>
      <c r="H1183" s="53">
        <v>13.9971</v>
      </c>
      <c r="I1183" s="54">
        <f t="shared" si="465"/>
        <v>2.5939191809799227</v>
      </c>
      <c r="J1183" s="54">
        <f t="shared" si="465"/>
        <v>2.2442044778366181</v>
      </c>
      <c r="K1183" s="54">
        <f t="shared" si="465"/>
        <v>2.064614480902494</v>
      </c>
      <c r="L1183" s="54">
        <f t="shared" si="465"/>
        <v>1.9855631504165707</v>
      </c>
      <c r="M1183" s="54">
        <f t="shared" si="465"/>
        <v>1.9656007922732472</v>
      </c>
      <c r="N1183" s="54">
        <f t="shared" si="465"/>
        <v>1.9797509577688202</v>
      </c>
      <c r="O1183" s="54">
        <f t="shared" si="465"/>
        <v>2.0128047436221292</v>
      </c>
      <c r="P1183" s="54">
        <f t="shared" si="465"/>
        <v>2.0554227798197888</v>
      </c>
      <c r="Q1183" s="54">
        <f t="shared" si="465"/>
        <v>2.1018420155108291</v>
      </c>
      <c r="R1183" s="54">
        <f t="shared" si="465"/>
        <v>2.1485090474592141</v>
      </c>
      <c r="S1183" s="54">
        <f t="shared" si="466"/>
        <v>2.1932543189037386</v>
      </c>
      <c r="T1183" s="54">
        <f t="shared" si="466"/>
        <v>2.2347858504722646</v>
      </c>
      <c r="U1183" s="54">
        <f t="shared" si="466"/>
        <v>2.2723741875231145</v>
      </c>
      <c r="V1183" s="54">
        <f t="shared" si="466"/>
        <v>2.3056533557191057</v>
      </c>
      <c r="W1183" s="54">
        <f t="shared" si="466"/>
        <v>2.3344932193288801</v>
      </c>
      <c r="X1183" s="54">
        <f t="shared" si="466"/>
        <v>2.358916450069521</v>
      </c>
      <c r="Y1183" s="54">
        <f t="shared" si="466"/>
        <v>2.3790437965734892</v>
      </c>
      <c r="Z1183" s="54">
        <f t="shared" si="466"/>
        <v>2.3950575851682729</v>
      </c>
      <c r="AA1183" s="54">
        <f t="shared" si="466"/>
        <v>2.4071771442805368</v>
      </c>
      <c r="AB1183" s="54">
        <f t="shared" si="466"/>
        <v>2.4156421419056602</v>
      </c>
      <c r="AC1183" s="54">
        <f t="shared" si="467"/>
        <v>2.4207012475757743</v>
      </c>
      <c r="AD1183" s="54">
        <f t="shared" si="467"/>
        <v>2.4226044229390049</v>
      </c>
      <c r="AE1183" s="54">
        <f t="shared" si="467"/>
        <v>2.421597713523469</v>
      </c>
      <c r="AF1183" s="54">
        <f t="shared" si="467"/>
        <v>2.4179197815096143</v>
      </c>
      <c r="AG1183" s="54">
        <f t="shared" si="467"/>
        <v>2.4117996600230365</v>
      </c>
      <c r="AH1183" s="54">
        <f t="shared" si="467"/>
        <v>2.4034553694473186</v>
      </c>
      <c r="AI1183" s="54">
        <f t="shared" si="467"/>
        <v>2.3930931440744114</v>
      </c>
      <c r="AJ1183" s="54">
        <f t="shared" si="467"/>
        <v>2.3809070910389845</v>
      </c>
      <c r="AK1183" s="54">
        <f t="shared" si="467"/>
        <v>2.367079154402953</v>
      </c>
      <c r="AL1183" s="54">
        <f t="shared" si="467"/>
        <v>2.3517792928925472</v>
      </c>
      <c r="AN1183" s="55">
        <f t="shared" si="456"/>
        <v>-0.1109</v>
      </c>
      <c r="AO1183" s="55">
        <f t="shared" si="457"/>
        <v>-0.31189</v>
      </c>
      <c r="AP1183" s="55">
        <f t="shared" si="458"/>
        <v>3.7760000000000002E-2</v>
      </c>
      <c r="AQ1183" s="55">
        <f t="shared" si="459"/>
        <v>0.18373999999999935</v>
      </c>
      <c r="AR1183" s="55">
        <f t="shared" si="460"/>
        <v>0.10507999999999984</v>
      </c>
      <c r="AS1183" s="55">
        <f t="shared" si="461"/>
        <v>0.31786999999999921</v>
      </c>
    </row>
    <row r="1184" spans="1:45" ht="13.5" customHeight="1">
      <c r="A1184" s="51">
        <v>1174</v>
      </c>
      <c r="B1184" s="52">
        <v>45510</v>
      </c>
      <c r="C1184" s="53">
        <v>0.11294</v>
      </c>
      <c r="D1184" s="53">
        <v>3.45899</v>
      </c>
      <c r="E1184" s="53">
        <v>5.5999999999999995E-4</v>
      </c>
      <c r="F1184" s="53">
        <v>7.0879099999999999</v>
      </c>
      <c r="G1184" s="53">
        <v>1.3063499999999999</v>
      </c>
      <c r="H1184" s="53">
        <v>13.546390000000001</v>
      </c>
      <c r="I1184" s="54">
        <f t="shared" si="465"/>
        <v>2.7791646551189455</v>
      </c>
      <c r="J1184" s="54">
        <f t="shared" si="465"/>
        <v>2.3581620155091332</v>
      </c>
      <c r="K1184" s="54">
        <f t="shared" si="465"/>
        <v>2.1458283906626963</v>
      </c>
      <c r="L1184" s="54">
        <f t="shared" si="465"/>
        <v>2.0514709814777596</v>
      </c>
      <c r="M1184" s="54">
        <f t="shared" si="465"/>
        <v>2.0238196242056525</v>
      </c>
      <c r="N1184" s="54">
        <f t="shared" si="465"/>
        <v>2.0334065252979783</v>
      </c>
      <c r="O1184" s="54">
        <f t="shared" si="465"/>
        <v>2.063027513141761</v>
      </c>
      <c r="P1184" s="54">
        <f t="shared" si="465"/>
        <v>2.1025025105884438</v>
      </c>
      <c r="Q1184" s="54">
        <f t="shared" si="465"/>
        <v>2.1457510977904022</v>
      </c>
      <c r="R1184" s="54">
        <f t="shared" si="465"/>
        <v>2.1891316457869197</v>
      </c>
      <c r="S1184" s="54">
        <f t="shared" si="466"/>
        <v>2.2304804037805099</v>
      </c>
      <c r="T1184" s="54">
        <f t="shared" si="466"/>
        <v>2.2685446361891239</v>
      </c>
      <c r="U1184" s="54">
        <f t="shared" si="466"/>
        <v>2.3026414841020042</v>
      </c>
      <c r="V1184" s="54">
        <f t="shared" si="466"/>
        <v>2.3324485343915731</v>
      </c>
      <c r="W1184" s="54">
        <f t="shared" si="466"/>
        <v>2.3578727315919665</v>
      </c>
      <c r="X1184" s="54">
        <f t="shared" si="466"/>
        <v>2.3789668180224006</v>
      </c>
      <c r="Y1184" s="54">
        <f t="shared" si="466"/>
        <v>2.3958751852561213</v>
      </c>
      <c r="Z1184" s="54">
        <f t="shared" si="466"/>
        <v>2.4087982846864904</v>
      </c>
      <c r="AA1184" s="54">
        <f t="shared" si="466"/>
        <v>2.4179689716477921</v>
      </c>
      <c r="AB1184" s="54">
        <f t="shared" si="466"/>
        <v>2.4236366600772707</v>
      </c>
      <c r="AC1184" s="54">
        <f t="shared" si="467"/>
        <v>2.4260566732113418</v>
      </c>
      <c r="AD1184" s="54">
        <f t="shared" si="467"/>
        <v>2.4254831017909284</v>
      </c>
      <c r="AE1184" s="54">
        <f t="shared" si="467"/>
        <v>2.4221640600555299</v>
      </c>
      <c r="AF1184" s="54">
        <f t="shared" si="467"/>
        <v>2.416338598117727</v>
      </c>
      <c r="AG1184" s="54">
        <f t="shared" si="467"/>
        <v>2.4082347677818476</v>
      </c>
      <c r="AH1184" s="54">
        <f t="shared" si="467"/>
        <v>2.3980684958696212</v>
      </c>
      <c r="AI1184" s="54">
        <f t="shared" si="467"/>
        <v>2.3860430241253274</v>
      </c>
      <c r="AJ1184" s="54">
        <f t="shared" si="467"/>
        <v>2.3723487460615935</v>
      </c>
      <c r="AK1184" s="54">
        <f t="shared" si="467"/>
        <v>2.3571633201778175</v>
      </c>
      <c r="AL1184" s="54">
        <f t="shared" si="467"/>
        <v>2.3406519731947077</v>
      </c>
      <c r="AN1184" s="55">
        <f t="shared" si="456"/>
        <v>0.11269999999999999</v>
      </c>
      <c r="AO1184" s="55">
        <f t="shared" si="457"/>
        <v>0.2272599999999998</v>
      </c>
      <c r="AP1184" s="55">
        <f t="shared" si="458"/>
        <v>-4.0820000000000002E-2</v>
      </c>
      <c r="AQ1184" s="55">
        <f t="shared" si="459"/>
        <v>-0.36050999999999966</v>
      </c>
      <c r="AR1184" s="55">
        <f t="shared" si="460"/>
        <v>-0.13551000000000002</v>
      </c>
      <c r="AS1184" s="55">
        <f t="shared" si="461"/>
        <v>-0.45070999999999906</v>
      </c>
    </row>
    <row r="1185" spans="1:45" ht="13.5" customHeight="1">
      <c r="A1185" s="51">
        <v>1175</v>
      </c>
      <c r="B1185" s="52">
        <v>45511</v>
      </c>
      <c r="C1185" s="53">
        <v>0.45288</v>
      </c>
      <c r="D1185" s="53">
        <v>3.1623199999999998</v>
      </c>
      <c r="E1185" s="53">
        <v>1.8400000000000001E-3</v>
      </c>
      <c r="F1185" s="53">
        <v>6.3489100000000001</v>
      </c>
      <c r="G1185" s="53">
        <v>1.2039200000000001</v>
      </c>
      <c r="H1185" s="53">
        <v>13.449859999999999</v>
      </c>
      <c r="I1185" s="54">
        <f t="shared" si="465"/>
        <v>2.8260613903703922</v>
      </c>
      <c r="J1185" s="54">
        <f t="shared" si="465"/>
        <v>2.423276421724033</v>
      </c>
      <c r="K1185" s="54">
        <f t="shared" si="465"/>
        <v>2.2285241362632213</v>
      </c>
      <c r="L1185" s="54">
        <f t="shared" si="465"/>
        <v>2.1470395394438526</v>
      </c>
      <c r="M1185" s="54">
        <f t="shared" si="465"/>
        <v>2.1274177106497705</v>
      </c>
      <c r="N1185" s="54">
        <f t="shared" si="465"/>
        <v>2.141185548012408</v>
      </c>
      <c r="O1185" s="54">
        <f t="shared" si="465"/>
        <v>2.1722530620462854</v>
      </c>
      <c r="P1185" s="54">
        <f t="shared" si="465"/>
        <v>2.2113682893746276</v>
      </c>
      <c r="Q1185" s="54">
        <f t="shared" si="465"/>
        <v>2.2531444274301444</v>
      </c>
      <c r="R1185" s="54">
        <f t="shared" si="465"/>
        <v>2.2944314543210238</v>
      </c>
      <c r="S1185" s="54">
        <f t="shared" si="466"/>
        <v>2.333403532098361</v>
      </c>
      <c r="T1185" s="54">
        <f t="shared" si="466"/>
        <v>2.3690351933266074</v>
      </c>
      <c r="U1185" s="54">
        <f t="shared" si="466"/>
        <v>2.4007932910608201</v>
      </c>
      <c r="V1185" s="54">
        <f t="shared" si="466"/>
        <v>2.4284514404599618</v>
      </c>
      <c r="W1185" s="54">
        <f t="shared" si="466"/>
        <v>2.451975652303751</v>
      </c>
      <c r="X1185" s="54">
        <f t="shared" si="466"/>
        <v>2.4714523380082198</v>
      </c>
      <c r="Y1185" s="54">
        <f t="shared" si="466"/>
        <v>2.487042132931589</v>
      </c>
      <c r="Z1185" s="54">
        <f t="shared" si="466"/>
        <v>2.4989498132633159</v>
      </c>
      <c r="AA1185" s="54">
        <f t="shared" si="466"/>
        <v>2.5074044623745193</v>
      </c>
      <c r="AB1185" s="54">
        <f t="shared" si="466"/>
        <v>2.5126462952145392</v>
      </c>
      <c r="AC1185" s="54">
        <f t="shared" si="467"/>
        <v>2.5149178854605543</v>
      </c>
      <c r="AD1185" s="54">
        <f t="shared" si="467"/>
        <v>2.5144583497297583</v>
      </c>
      <c r="AE1185" s="54">
        <f t="shared" si="467"/>
        <v>2.511499544110305</v>
      </c>
      <c r="AF1185" s="54">
        <f t="shared" si="467"/>
        <v>2.5062636445622744</v>
      </c>
      <c r="AG1185" s="54">
        <f t="shared" si="467"/>
        <v>2.4989616863333879</v>
      </c>
      <c r="AH1185" s="54">
        <f t="shared" si="467"/>
        <v>2.489792770985999</v>
      </c>
      <c r="AI1185" s="54">
        <f t="shared" si="467"/>
        <v>2.4789437386022075</v>
      </c>
      <c r="AJ1185" s="54">
        <f t="shared" si="467"/>
        <v>2.4665891629863799</v>
      </c>
      <c r="AK1185" s="54">
        <f t="shared" si="467"/>
        <v>2.4528915690795721</v>
      </c>
      <c r="AL1185" s="54">
        <f t="shared" si="467"/>
        <v>2.4380018006150297</v>
      </c>
      <c r="AN1185" s="55">
        <f t="shared" si="456"/>
        <v>0.33994000000000002</v>
      </c>
      <c r="AO1185" s="55">
        <f t="shared" si="457"/>
        <v>-0.29667000000000021</v>
      </c>
      <c r="AP1185" s="55">
        <f t="shared" si="458"/>
        <v>1.2800000000000001E-3</v>
      </c>
      <c r="AQ1185" s="55">
        <f t="shared" si="459"/>
        <v>-0.73899999999999988</v>
      </c>
      <c r="AR1185" s="55">
        <f t="shared" si="460"/>
        <v>-0.1024299999999998</v>
      </c>
      <c r="AS1185" s="55">
        <f t="shared" si="461"/>
        <v>-9.6530000000001337E-2</v>
      </c>
    </row>
    <row r="1186" spans="1:45" ht="13.5" customHeight="1">
      <c r="A1186" s="51">
        <v>1176</v>
      </c>
      <c r="B1186" s="52">
        <v>45512</v>
      </c>
      <c r="C1186" s="53">
        <v>0.39618999999999999</v>
      </c>
      <c r="D1186" s="53">
        <v>3.2061600000000001</v>
      </c>
      <c r="E1186" s="53">
        <v>5.4299999999999999E-3</v>
      </c>
      <c r="F1186" s="53">
        <v>6.5402500000000003</v>
      </c>
      <c r="G1186" s="53">
        <v>1.1298999999999999</v>
      </c>
      <c r="H1186" s="53">
        <v>13.61553</v>
      </c>
      <c r="I1186" s="54">
        <f t="shared" si="465"/>
        <v>2.7538623541764151</v>
      </c>
      <c r="J1186" s="54">
        <f t="shared" si="465"/>
        <v>2.3364291409839653</v>
      </c>
      <c r="K1186" s="54">
        <f t="shared" si="465"/>
        <v>2.1433190744309574</v>
      </c>
      <c r="L1186" s="54">
        <f t="shared" si="465"/>
        <v>2.068654859867876</v>
      </c>
      <c r="M1186" s="54">
        <f t="shared" si="465"/>
        <v>2.0568810382443079</v>
      </c>
      <c r="N1186" s="54">
        <f t="shared" si="465"/>
        <v>2.0781114241825684</v>
      </c>
      <c r="O1186" s="54">
        <f t="shared" si="465"/>
        <v>2.1158773569725962</v>
      </c>
      <c r="P1186" s="54">
        <f t="shared" si="465"/>
        <v>2.160910605690689</v>
      </c>
      <c r="Q1186" s="54">
        <f t="shared" si="465"/>
        <v>2.2079146838172363</v>
      </c>
      <c r="R1186" s="54">
        <f t="shared" si="465"/>
        <v>2.2538452974769956</v>
      </c>
      <c r="S1186" s="54">
        <f t="shared" si="466"/>
        <v>2.2969695936009025</v>
      </c>
      <c r="T1186" s="54">
        <f t="shared" si="466"/>
        <v>2.3363369229362818</v>
      </c>
      <c r="U1186" s="54">
        <f t="shared" si="466"/>
        <v>2.3714726165849269</v>
      </c>
      <c r="V1186" s="54">
        <f t="shared" si="466"/>
        <v>2.4021958690459928</v>
      </c>
      <c r="W1186" s="54">
        <f t="shared" si="466"/>
        <v>2.4285085884921727</v>
      </c>
      <c r="X1186" s="54">
        <f t="shared" si="466"/>
        <v>2.4505259455559072</v>
      </c>
      <c r="Y1186" s="54">
        <f t="shared" si="466"/>
        <v>2.468432081153674</v>
      </c>
      <c r="Z1186" s="54">
        <f t="shared" si="466"/>
        <v>2.4824513820505421</v>
      </c>
      <c r="AA1186" s="54">
        <f t="shared" si="466"/>
        <v>2.49282961791172</v>
      </c>
      <c r="AB1186" s="54">
        <f t="shared" si="466"/>
        <v>2.4998214595937895</v>
      </c>
      <c r="AC1186" s="54">
        <f t="shared" si="467"/>
        <v>2.5036822052620731</v>
      </c>
      <c r="AD1186" s="54">
        <f t="shared" si="467"/>
        <v>2.504662326624103</v>
      </c>
      <c r="AE1186" s="54">
        <f t="shared" si="467"/>
        <v>2.5030039309273624</v>
      </c>
      <c r="AF1186" s="54">
        <f t="shared" si="467"/>
        <v>2.4989385382902847</v>
      </c>
      <c r="AG1186" s="54">
        <f t="shared" si="467"/>
        <v>2.4926857689917425</v>
      </c>
      <c r="AH1186" s="54">
        <f t="shared" si="467"/>
        <v>2.4844526629427675</v>
      </c>
      <c r="AI1186" s="54">
        <f t="shared" si="467"/>
        <v>2.4744334385170572</v>
      </c>
      <c r="AJ1186" s="54">
        <f t="shared" si="467"/>
        <v>2.4628095553965084</v>
      </c>
      <c r="AK1186" s="54">
        <f t="shared" si="467"/>
        <v>2.4497499855546683</v>
      </c>
      <c r="AL1186" s="54">
        <f t="shared" si="467"/>
        <v>2.4354116239620685</v>
      </c>
      <c r="AN1186" s="55">
        <f t="shared" si="456"/>
        <v>-5.6690000000000018E-2</v>
      </c>
      <c r="AO1186" s="55">
        <f t="shared" si="457"/>
        <v>4.3840000000000323E-2</v>
      </c>
      <c r="AP1186" s="55">
        <f t="shared" si="458"/>
        <v>3.5899999999999999E-3</v>
      </c>
      <c r="AQ1186" s="55">
        <f t="shared" si="459"/>
        <v>0.19134000000000029</v>
      </c>
      <c r="AR1186" s="55">
        <f t="shared" si="460"/>
        <v>-7.4020000000000197E-2</v>
      </c>
      <c r="AS1186" s="55">
        <f t="shared" si="461"/>
        <v>0.16567000000000043</v>
      </c>
    </row>
    <row r="1187" spans="1:45" ht="13.5" customHeight="1">
      <c r="A1187" s="51">
        <v>1177</v>
      </c>
      <c r="B1187" s="52">
        <v>45513</v>
      </c>
      <c r="C1187" s="53">
        <v>0.38646000000000003</v>
      </c>
      <c r="D1187" s="53">
        <v>3.2182400000000002</v>
      </c>
      <c r="E1187" s="53">
        <v>1.54E-2</v>
      </c>
      <c r="F1187" s="53">
        <v>6.5823900000000002</v>
      </c>
      <c r="G1187" s="53">
        <v>1.18927</v>
      </c>
      <c r="H1187" s="53">
        <v>13.65851</v>
      </c>
      <c r="I1187" s="54">
        <f t="shared" si="465"/>
        <v>2.7962038767486432</v>
      </c>
      <c r="J1187" s="54">
        <f t="shared" si="465"/>
        <v>2.3860399507020853</v>
      </c>
      <c r="K1187" s="54">
        <f t="shared" si="465"/>
        <v>2.189504868188902</v>
      </c>
      <c r="L1187" s="54">
        <f t="shared" si="465"/>
        <v>2.108880176042164</v>
      </c>
      <c r="M1187" s="54">
        <f t="shared" si="465"/>
        <v>2.0913679802675258</v>
      </c>
      <c r="N1187" s="54">
        <f t="shared" si="465"/>
        <v>2.107821583075645</v>
      </c>
      <c r="O1187" s="54">
        <f t="shared" si="465"/>
        <v>2.1418148326981963</v>
      </c>
      <c r="P1187" s="54">
        <f t="shared" si="465"/>
        <v>2.1839215931138951</v>
      </c>
      <c r="Q1187" s="54">
        <f t="shared" si="465"/>
        <v>2.2286610556026405</v>
      </c>
      <c r="R1187" s="54">
        <f t="shared" si="465"/>
        <v>2.2728304277226905</v>
      </c>
      <c r="S1187" s="54">
        <f t="shared" si="466"/>
        <v>2.3145733263653114</v>
      </c>
      <c r="T1187" s="54">
        <f t="shared" si="466"/>
        <v>2.3528463704377951</v>
      </c>
      <c r="U1187" s="54">
        <f t="shared" si="466"/>
        <v>2.3871060893112466</v>
      </c>
      <c r="V1187" s="54">
        <f t="shared" si="466"/>
        <v>2.4171205867267092</v>
      </c>
      <c r="W1187" s="54">
        <f t="shared" si="466"/>
        <v>2.4428535617133269</v>
      </c>
      <c r="X1187" s="54">
        <f t="shared" si="466"/>
        <v>2.4643913252887719</v>
      </c>
      <c r="Y1187" s="54">
        <f t="shared" si="466"/>
        <v>2.4818959853810929</v>
      </c>
      <c r="Z1187" s="54">
        <f t="shared" si="466"/>
        <v>2.4955749311171367</v>
      </c>
      <c r="AA1187" s="54">
        <f t="shared" si="466"/>
        <v>2.5056606935842991</v>
      </c>
      <c r="AB1187" s="54">
        <f t="shared" si="466"/>
        <v>2.5123975467579229</v>
      </c>
      <c r="AC1187" s="54">
        <f t="shared" si="467"/>
        <v>2.5160325665954928</v>
      </c>
      <c r="AD1187" s="54">
        <f t="shared" si="467"/>
        <v>2.5168096860400375</v>
      </c>
      <c r="AE1187" s="54">
        <f t="shared" si="467"/>
        <v>2.514965790496662</v>
      </c>
      <c r="AF1187" s="54">
        <f t="shared" si="467"/>
        <v>2.5107282181773662</v>
      </c>
      <c r="AG1187" s="54">
        <f t="shared" si="467"/>
        <v>2.5043132355095121</v>
      </c>
      <c r="AH1187" s="54">
        <f t="shared" si="467"/>
        <v>2.4959251926788379</v>
      </c>
      <c r="AI1187" s="54">
        <f t="shared" si="467"/>
        <v>2.4857561542953457</v>
      </c>
      <c r="AJ1187" s="54">
        <f t="shared" si="467"/>
        <v>2.4739858610702039</v>
      </c>
      <c r="AK1187" s="54">
        <f t="shared" si="467"/>
        <v>2.4607819202410042</v>
      </c>
      <c r="AL1187" s="54">
        <f t="shared" si="467"/>
        <v>2.4463001516228564</v>
      </c>
      <c r="AN1187" s="55">
        <f t="shared" si="456"/>
        <v>-9.7299999999999609E-3</v>
      </c>
      <c r="AO1187" s="55">
        <f t="shared" si="457"/>
        <v>1.2080000000000091E-2</v>
      </c>
      <c r="AP1187" s="55">
        <f t="shared" si="458"/>
        <v>9.9699999999999997E-3</v>
      </c>
      <c r="AQ1187" s="55">
        <f t="shared" si="459"/>
        <v>4.2139999999999844E-2</v>
      </c>
      <c r="AR1187" s="55">
        <f t="shared" si="460"/>
        <v>5.9370000000000145E-2</v>
      </c>
      <c r="AS1187" s="55">
        <f t="shared" si="461"/>
        <v>4.2980000000000018E-2</v>
      </c>
    </row>
    <row r="1188" spans="1:45" ht="13.5" customHeight="1">
      <c r="A1188" s="51">
        <v>1178</v>
      </c>
      <c r="B1188" s="52">
        <v>45516</v>
      </c>
      <c r="C1188" s="53">
        <v>1.4384600000000001</v>
      </c>
      <c r="D1188" s="53">
        <v>1.6271800000000001</v>
      </c>
      <c r="E1188" s="53">
        <v>-15.3156</v>
      </c>
      <c r="F1188" s="53">
        <v>15.71316</v>
      </c>
      <c r="G1188" s="53">
        <v>4.8094400000000004</v>
      </c>
      <c r="H1188" s="53">
        <v>6.2983000000000002</v>
      </c>
      <c r="I1188" s="54">
        <f t="shared" si="465"/>
        <v>2.6427018665975801</v>
      </c>
      <c r="J1188" s="54">
        <f t="shared" si="465"/>
        <v>2.3690048115981961</v>
      </c>
      <c r="K1188" s="54">
        <f t="shared" si="465"/>
        <v>2.2039902746242475</v>
      </c>
      <c r="L1188" s="54">
        <f t="shared" si="465"/>
        <v>2.1167193537648705</v>
      </c>
      <c r="M1188" s="54">
        <f t="shared" si="465"/>
        <v>2.083757018217669</v>
      </c>
      <c r="N1188" s="54">
        <f t="shared" si="465"/>
        <v>2.0875007518217794</v>
      </c>
      <c r="O1188" s="54">
        <f t="shared" si="465"/>
        <v>2.1148630371015575</v>
      </c>
      <c r="P1188" s="54">
        <f t="shared" si="465"/>
        <v>2.1562351780779694</v>
      </c>
      <c r="Q1188" s="54">
        <f t="shared" si="465"/>
        <v>2.2046744894019108</v>
      </c>
      <c r="R1188" s="54">
        <f t="shared" si="465"/>
        <v>2.2552685422639476</v>
      </c>
      <c r="S1188" s="54">
        <f t="shared" si="466"/>
        <v>2.3046395131427326</v>
      </c>
      <c r="T1188" s="54">
        <f t="shared" si="466"/>
        <v>2.3505591807320565</v>
      </c>
      <c r="U1188" s="54">
        <f t="shared" si="466"/>
        <v>2.3916511229387449</v>
      </c>
      <c r="V1188" s="54">
        <f t="shared" si="466"/>
        <v>2.4271614727280526</v>
      </c>
      <c r="W1188" s="54">
        <f t="shared" si="466"/>
        <v>2.4567834349088677</v>
      </c>
      <c r="X1188" s="54">
        <f t="shared" si="466"/>
        <v>2.4805238358291262</v>
      </c>
      <c r="Y1188" s="54">
        <f t="shared" si="466"/>
        <v>2.4986024274317558</v>
      </c>
      <c r="Z1188" s="54">
        <f t="shared" si="466"/>
        <v>2.5113766193276401</v>
      </c>
      <c r="AA1188" s="54">
        <f t="shared" si="466"/>
        <v>2.5192858664790196</v>
      </c>
      <c r="AB1188" s="54">
        <f t="shared" si="466"/>
        <v>2.5228111753185885</v>
      </c>
      <c r="AC1188" s="54">
        <f t="shared" si="467"/>
        <v>2.5224461715601323</v>
      </c>
      <c r="AD1188" s="54">
        <f t="shared" si="467"/>
        <v>2.5186769498773955</v>
      </c>
      <c r="AE1188" s="54">
        <f t="shared" si="467"/>
        <v>2.5119685401800851</v>
      </c>
      <c r="AF1188" s="54">
        <f t="shared" si="467"/>
        <v>2.5027563103739512</v>
      </c>
      <c r="AG1188" s="54">
        <f t="shared" si="467"/>
        <v>2.491441007663588</v>
      </c>
      <c r="AH1188" s="54">
        <f t="shared" si="467"/>
        <v>2.4783864407731944</v>
      </c>
      <c r="AI1188" s="54">
        <f t="shared" si="467"/>
        <v>2.4639190408149592</v>
      </c>
      <c r="AJ1188" s="54">
        <f t="shared" si="467"/>
        <v>2.448328722418478</v>
      </c>
      <c r="AK1188" s="54">
        <f t="shared" si="467"/>
        <v>2.4318706099108915</v>
      </c>
      <c r="AL1188" s="54">
        <f t="shared" si="467"/>
        <v>2.414767304382972</v>
      </c>
      <c r="AN1188" s="55">
        <f t="shared" si="456"/>
        <v>1.052</v>
      </c>
      <c r="AO1188" s="55">
        <f t="shared" si="457"/>
        <v>-1.5910600000000001</v>
      </c>
      <c r="AP1188" s="55">
        <f t="shared" si="458"/>
        <v>-15.331</v>
      </c>
      <c r="AQ1188" s="55">
        <f t="shared" si="459"/>
        <v>9.1307700000000001</v>
      </c>
      <c r="AR1188" s="55">
        <f t="shared" si="460"/>
        <v>3.6201700000000003</v>
      </c>
      <c r="AS1188" s="55">
        <f t="shared" si="461"/>
        <v>-7.3602099999999995</v>
      </c>
    </row>
    <row r="1189" spans="1:45" ht="13.5" customHeight="1">
      <c r="A1189" s="51">
        <v>1179</v>
      </c>
      <c r="B1189" s="52">
        <v>45517</v>
      </c>
      <c r="C1189" s="53">
        <v>0.32851999999999998</v>
      </c>
      <c r="D1189" s="53">
        <v>3.27034</v>
      </c>
      <c r="E1189" s="53">
        <v>1.4919999999999999E-2</v>
      </c>
      <c r="F1189" s="53">
        <v>6.7155399999999998</v>
      </c>
      <c r="G1189" s="53">
        <v>1.18649</v>
      </c>
      <c r="H1189" s="53">
        <v>13.549189999999999</v>
      </c>
      <c r="I1189" s="54">
        <f t="shared" si="465"/>
        <v>2.7779488794437532</v>
      </c>
      <c r="J1189" s="54">
        <f t="shared" si="465"/>
        <v>2.3629909312822228</v>
      </c>
      <c r="K1189" s="54">
        <f t="shared" si="465"/>
        <v>2.1652958680280499</v>
      </c>
      <c r="L1189" s="54">
        <f t="shared" si="465"/>
        <v>2.0852034496210967</v>
      </c>
      <c r="M1189" s="54">
        <f t="shared" si="465"/>
        <v>2.0689552919968168</v>
      </c>
      <c r="N1189" s="54">
        <f t="shared" si="465"/>
        <v>2.086923805652166</v>
      </c>
      <c r="O1189" s="54">
        <f t="shared" si="465"/>
        <v>2.1224412317319947</v>
      </c>
      <c r="P1189" s="54">
        <f t="shared" si="465"/>
        <v>2.1659618650943422</v>
      </c>
      <c r="Q1189" s="54">
        <f t="shared" si="465"/>
        <v>2.2119489338970153</v>
      </c>
      <c r="R1189" s="54">
        <f t="shared" si="465"/>
        <v>2.2571774642691276</v>
      </c>
      <c r="S1189" s="54">
        <f t="shared" si="466"/>
        <v>2.299787051945243</v>
      </c>
      <c r="T1189" s="54">
        <f t="shared" si="466"/>
        <v>2.33874005131179</v>
      </c>
      <c r="U1189" s="54">
        <f t="shared" si="466"/>
        <v>2.3735038443777063</v>
      </c>
      <c r="V1189" s="54">
        <f t="shared" si="466"/>
        <v>2.4038598835417977</v>
      </c>
      <c r="W1189" s="54">
        <f t="shared" si="466"/>
        <v>2.4297862051064172</v>
      </c>
      <c r="X1189" s="54">
        <f t="shared" si="466"/>
        <v>2.4513835708280647</v>
      </c>
      <c r="Y1189" s="54">
        <f t="shared" si="466"/>
        <v>2.4688281463202681</v>
      </c>
      <c r="Z1189" s="54">
        <f t="shared" si="466"/>
        <v>2.4823406988888044</v>
      </c>
      <c r="AA1189" s="54">
        <f t="shared" si="466"/>
        <v>2.4921663057716361</v>
      </c>
      <c r="AB1189" s="54">
        <f t="shared" si="466"/>
        <v>2.4985608851729988</v>
      </c>
      <c r="AC1189" s="54">
        <f t="shared" si="467"/>
        <v>2.5017822367730504</v>
      </c>
      <c r="AD1189" s="54">
        <f t="shared" si="467"/>
        <v>2.5020841099159199</v>
      </c>
      <c r="AE1189" s="54">
        <f t="shared" si="467"/>
        <v>2.4997123316259144</v>
      </c>
      <c r="AF1189" s="54">
        <f t="shared" si="467"/>
        <v>2.4949023508463974</v>
      </c>
      <c r="AG1189" s="54">
        <f t="shared" si="467"/>
        <v>2.4878777638890703</v>
      </c>
      <c r="AH1189" s="54">
        <f t="shared" si="467"/>
        <v>2.4788495227581637</v>
      </c>
      <c r="AI1189" s="54">
        <f t="shared" si="467"/>
        <v>2.4680156191120481</v>
      </c>
      <c r="AJ1189" s="54">
        <f t="shared" si="467"/>
        <v>2.4555610983090967</v>
      </c>
      <c r="AK1189" s="54">
        <f t="shared" si="467"/>
        <v>2.4416583003605115</v>
      </c>
      <c r="AL1189" s="54">
        <f t="shared" si="467"/>
        <v>2.4264672541096326</v>
      </c>
      <c r="AN1189" s="55">
        <f t="shared" si="456"/>
        <v>-1.1099400000000001</v>
      </c>
      <c r="AO1189" s="55">
        <f t="shared" si="457"/>
        <v>1.64316</v>
      </c>
      <c r="AP1189" s="55">
        <f t="shared" si="458"/>
        <v>15.33052</v>
      </c>
      <c r="AQ1189" s="55">
        <f t="shared" si="459"/>
        <v>-8.9976200000000013</v>
      </c>
      <c r="AR1189" s="55">
        <f t="shared" si="460"/>
        <v>-3.6229500000000003</v>
      </c>
      <c r="AS1189" s="55">
        <f t="shared" si="461"/>
        <v>7.2508899999999992</v>
      </c>
    </row>
    <row r="1190" spans="1:45" ht="13.5" customHeight="1">
      <c r="A1190" s="51">
        <v>1180</v>
      </c>
      <c r="B1190" s="52">
        <v>45518</v>
      </c>
      <c r="C1190" s="53">
        <v>0.35941000000000001</v>
      </c>
      <c r="D1190" s="53">
        <v>3.2376499999999999</v>
      </c>
      <c r="E1190" s="53">
        <v>-7.1399999999999996E-3</v>
      </c>
      <c r="F1190" s="53">
        <v>6.5708000000000002</v>
      </c>
      <c r="G1190" s="53">
        <v>1.16509</v>
      </c>
      <c r="H1190" s="53">
        <v>13.673299999999999</v>
      </c>
      <c r="I1190" s="54">
        <f t="shared" si="465"/>
        <v>2.7597321433556852</v>
      </c>
      <c r="J1190" s="54">
        <f t="shared" si="465"/>
        <v>2.3406460388169528</v>
      </c>
      <c r="K1190" s="54">
        <f t="shared" si="465"/>
        <v>2.142601588324673</v>
      </c>
      <c r="L1190" s="54">
        <f t="shared" si="465"/>
        <v>2.0629446919802708</v>
      </c>
      <c r="M1190" s="54">
        <f t="shared" si="465"/>
        <v>2.0470122742956764</v>
      </c>
      <c r="N1190" s="54">
        <f t="shared" si="465"/>
        <v>2.0650111413138488</v>
      </c>
      <c r="O1190" s="54">
        <f t="shared" si="465"/>
        <v>2.1003339582329037</v>
      </c>
      <c r="P1190" s="54">
        <f t="shared" si="465"/>
        <v>2.1435386005941464</v>
      </c>
      <c r="Q1190" s="54">
        <f t="shared" si="465"/>
        <v>2.1891780034528199</v>
      </c>
      <c r="R1190" s="54">
        <f t="shared" si="465"/>
        <v>2.2340911535255552</v>
      </c>
      <c r="S1190" s="54">
        <f t="shared" si="466"/>
        <v>2.2764583267918033</v>
      </c>
      <c r="T1190" s="54">
        <f t="shared" si="466"/>
        <v>2.3152649628398358</v>
      </c>
      <c r="U1190" s="54">
        <f t="shared" si="466"/>
        <v>2.3499892567255665</v>
      </c>
      <c r="V1190" s="54">
        <f t="shared" si="466"/>
        <v>2.3804153110044357</v>
      </c>
      <c r="W1190" s="54">
        <f t="shared" si="466"/>
        <v>2.4065185829886961</v>
      </c>
      <c r="X1190" s="54">
        <f t="shared" si="466"/>
        <v>2.4283940429186734</v>
      </c>
      <c r="Y1190" s="54">
        <f t="shared" si="466"/>
        <v>2.4462102108491908</v>
      </c>
      <c r="Z1190" s="54">
        <f t="shared" si="466"/>
        <v>2.460179258308878</v>
      </c>
      <c r="AA1190" s="54">
        <f t="shared" si="466"/>
        <v>2.4705373116387479</v>
      </c>
      <c r="AB1190" s="54">
        <f t="shared" si="466"/>
        <v>2.4775313698662016</v>
      </c>
      <c r="AC1190" s="54">
        <f t="shared" si="467"/>
        <v>2.4814105917259384</v>
      </c>
      <c r="AD1190" s="54">
        <f t="shared" si="467"/>
        <v>2.4824205156905408</v>
      </c>
      <c r="AE1190" s="54">
        <f t="shared" si="467"/>
        <v>2.4807992758788662</v>
      </c>
      <c r="AF1190" s="54">
        <f t="shared" si="467"/>
        <v>2.4767751909990641</v>
      </c>
      <c r="AG1190" s="54">
        <f t="shared" si="467"/>
        <v>2.4705653054378089</v>
      </c>
      <c r="AH1190" s="54">
        <f t="shared" si="467"/>
        <v>2.462374593834892</v>
      </c>
      <c r="AI1190" s="54">
        <f t="shared" si="467"/>
        <v>2.4523956285752484</v>
      </c>
      <c r="AJ1190" s="54">
        <f t="shared" si="467"/>
        <v>2.4408085692669799</v>
      </c>
      <c r="AK1190" s="54">
        <f t="shared" si="467"/>
        <v>2.4277813742410528</v>
      </c>
      <c r="AL1190" s="54">
        <f t="shared" si="467"/>
        <v>2.4134701626272861</v>
      </c>
      <c r="AN1190" s="55">
        <f t="shared" si="456"/>
        <v>3.0890000000000029E-2</v>
      </c>
      <c r="AO1190" s="55">
        <f t="shared" si="457"/>
        <v>-3.2690000000000108E-2</v>
      </c>
      <c r="AP1190" s="55">
        <f t="shared" si="458"/>
        <v>-2.206E-2</v>
      </c>
      <c r="AQ1190" s="55">
        <f t="shared" si="459"/>
        <v>-0.14473999999999965</v>
      </c>
      <c r="AR1190" s="55">
        <f t="shared" si="460"/>
        <v>-2.1400000000000086E-2</v>
      </c>
      <c r="AS1190" s="55">
        <f t="shared" si="461"/>
        <v>0.12410999999999994</v>
      </c>
    </row>
    <row r="1191" spans="1:45" ht="13.5" customHeight="1">
      <c r="A1191" s="51">
        <v>1181</v>
      </c>
      <c r="B1191" s="52">
        <v>45519</v>
      </c>
      <c r="C1191" s="53">
        <v>0.35472999999999999</v>
      </c>
      <c r="D1191" s="53">
        <v>3.2225799999999998</v>
      </c>
      <c r="E1191" s="53">
        <v>-3.49E-3</v>
      </c>
      <c r="F1191" s="53">
        <v>6.5440500000000004</v>
      </c>
      <c r="G1191" s="53">
        <v>1.18119</v>
      </c>
      <c r="H1191" s="53">
        <v>13.672829999999999</v>
      </c>
      <c r="I1191" s="54">
        <f t="shared" ref="I1191:R1200" si="468">IFERROR($C1191 + $D1191 * (1 - EXP(-I$9 / $G1191)) / (I$9 / $G1191)+ $E1191 * ((1 - EXP(-I$9 / $G1191)) / (I$9 / $G1191) - EXP(-I$9 / $G1191))+ $F1191 * ((1 - EXP(-I$9 / $H1191)) / (I$9 / $H1191) - EXP(-I$9 / $H1191)),"n.a")</f>
        <v>2.7558248840386939</v>
      </c>
      <c r="J1191" s="54">
        <f t="shared" si="468"/>
        <v>2.341276367367005</v>
      </c>
      <c r="K1191" s="54">
        <f t="shared" si="468"/>
        <v>2.143547385445574</v>
      </c>
      <c r="L1191" s="54">
        <f t="shared" si="468"/>
        <v>2.062796431050876</v>
      </c>
      <c r="M1191" s="54">
        <f t="shared" si="468"/>
        <v>2.0454347226191105</v>
      </c>
      <c r="N1191" s="54">
        <f t="shared" si="468"/>
        <v>2.0620494210935671</v>
      </c>
      <c r="O1191" s="54">
        <f t="shared" si="468"/>
        <v>2.0961454156474351</v>
      </c>
      <c r="P1191" s="54">
        <f t="shared" si="468"/>
        <v>2.1382952291060535</v>
      </c>
      <c r="Q1191" s="54">
        <f t="shared" si="468"/>
        <v>2.1830352303990317</v>
      </c>
      <c r="R1191" s="54">
        <f t="shared" si="468"/>
        <v>2.2271811602013045</v>
      </c>
      <c r="S1191" s="54">
        <f t="shared" ref="S1191:AB1200" si="469">IFERROR($C1191 + $D1191 * (1 - EXP(-S$9 / $G1191)) / (S$9 / $G1191)+ $E1191 * ((1 - EXP(-S$9 / $G1191)) / (S$9 / $G1191) - EXP(-S$9 / $G1191))+ $F1191 * ((1 - EXP(-S$9 / $H1191)) / (S$9 / $H1191) - EXP(-S$9 / $H1191)),"n.a")</f>
        <v>2.2688915479751186</v>
      </c>
      <c r="T1191" s="54">
        <f t="shared" si="469"/>
        <v>2.307133656845791</v>
      </c>
      <c r="U1191" s="54">
        <f t="shared" si="469"/>
        <v>2.341371056561639</v>
      </c>
      <c r="V1191" s="54">
        <f t="shared" si="469"/>
        <v>2.3713761798442952</v>
      </c>
      <c r="W1191" s="54">
        <f t="shared" si="469"/>
        <v>2.3971151237334416</v>
      </c>
      <c r="X1191" s="54">
        <f t="shared" si="469"/>
        <v>2.4186752649968799</v>
      </c>
      <c r="Y1191" s="54">
        <f t="shared" si="469"/>
        <v>2.4362188792070891</v>
      </c>
      <c r="Z1191" s="54">
        <f t="shared" si="469"/>
        <v>2.4499529315756958</v>
      </c>
      <c r="AA1191" s="54">
        <f t="shared" si="469"/>
        <v>2.4601091514121434</v>
      </c>
      <c r="AB1191" s="54">
        <f t="shared" si="469"/>
        <v>2.4669307810959085</v>
      </c>
      <c r="AC1191" s="54">
        <f t="shared" ref="AC1191:AL1200" si="470">IFERROR($C1191 + $D1191 * (1 - EXP(-AC$9 / $G1191)) / (AC$9 / $G1191)+ $E1191 * ((1 - EXP(-AC$9 / $G1191)) / (AC$9 / $G1191) - EXP(-AC$9 / $G1191))+ $F1191 * ((1 - EXP(-AC$9 / $H1191)) / (AC$9 / $H1191) - EXP(-AC$9 / $H1191)),"n.a")</f>
        <v>2.4706637373390294</v>
      </c>
      <c r="AD1191" s="54">
        <f t="shared" si="470"/>
        <v>2.4715507363965523</v>
      </c>
      <c r="AE1191" s="54">
        <f t="shared" si="470"/>
        <v>2.4698274374483682</v>
      </c>
      <c r="AF1191" s="54">
        <f t="shared" si="470"/>
        <v>2.4657199752308934</v>
      </c>
      <c r="AG1191" s="54">
        <f t="shared" si="470"/>
        <v>2.4594434567494607</v>
      </c>
      <c r="AH1191" s="54">
        <f t="shared" si="470"/>
        <v>2.4512011303756132</v>
      </c>
      <c r="AI1191" s="54">
        <f t="shared" si="470"/>
        <v>2.4411840245888836</v>
      </c>
      <c r="AJ1191" s="54">
        <f t="shared" si="470"/>
        <v>2.4295709138589143</v>
      </c>
      <c r="AK1191" s="54">
        <f t="shared" si="470"/>
        <v>2.4165285105514571</v>
      </c>
      <c r="AL1191" s="54">
        <f t="shared" si="470"/>
        <v>2.4022118105583963</v>
      </c>
      <c r="AN1191" s="55">
        <f t="shared" si="456"/>
        <v>-4.6800000000000175E-3</v>
      </c>
      <c r="AO1191" s="55">
        <f t="shared" si="457"/>
        <v>-1.5070000000000139E-2</v>
      </c>
      <c r="AP1191" s="55">
        <f t="shared" si="458"/>
        <v>3.6499999999999996E-3</v>
      </c>
      <c r="AQ1191" s="55">
        <f t="shared" si="459"/>
        <v>-2.6749999999999829E-2</v>
      </c>
      <c r="AR1191" s="55">
        <f t="shared" si="460"/>
        <v>1.6100000000000003E-2</v>
      </c>
      <c r="AS1191" s="55">
        <f t="shared" si="461"/>
        <v>-4.6999999999997044E-4</v>
      </c>
    </row>
    <row r="1192" spans="1:45" ht="13.5" customHeight="1">
      <c r="A1192" s="51">
        <v>1182</v>
      </c>
      <c r="B1192" s="52">
        <v>45520</v>
      </c>
      <c r="C1192" s="53">
        <v>0.36656</v>
      </c>
      <c r="D1192" s="53">
        <v>3.2071299999999998</v>
      </c>
      <c r="E1192" s="53">
        <v>-1.234E-2</v>
      </c>
      <c r="F1192" s="53">
        <v>6.53261</v>
      </c>
      <c r="G1192" s="53">
        <v>1.2773699999999999</v>
      </c>
      <c r="H1192" s="53">
        <v>13.588950000000001</v>
      </c>
      <c r="I1192" s="54">
        <f t="shared" si="468"/>
        <v>2.816638764719904</v>
      </c>
      <c r="J1192" s="54">
        <f t="shared" si="468"/>
        <v>2.4193370033152948</v>
      </c>
      <c r="K1192" s="54">
        <f t="shared" si="468"/>
        <v>2.2213883783101371</v>
      </c>
      <c r="L1192" s="54">
        <f t="shared" si="468"/>
        <v>2.134864218808449</v>
      </c>
      <c r="M1192" s="54">
        <f t="shared" si="468"/>
        <v>2.1106984737275782</v>
      </c>
      <c r="N1192" s="54">
        <f t="shared" si="468"/>
        <v>2.1210150900346001</v>
      </c>
      <c r="O1192" s="54">
        <f t="shared" si="468"/>
        <v>2.1497034289471801</v>
      </c>
      <c r="P1192" s="54">
        <f t="shared" si="468"/>
        <v>2.1873135080880433</v>
      </c>
      <c r="Q1192" s="54">
        <f t="shared" si="468"/>
        <v>2.228243283641592</v>
      </c>
      <c r="R1192" s="54">
        <f t="shared" si="468"/>
        <v>2.2691597286483924</v>
      </c>
      <c r="S1192" s="54">
        <f t="shared" si="469"/>
        <v>2.3080946980910615</v>
      </c>
      <c r="T1192" s="54">
        <f t="shared" si="469"/>
        <v>2.3439162963822655</v>
      </c>
      <c r="U1192" s="54">
        <f t="shared" si="469"/>
        <v>2.376013133668569</v>
      </c>
      <c r="V1192" s="54">
        <f t="shared" si="469"/>
        <v>2.4041016852768884</v>
      </c>
      <c r="W1192" s="54">
        <f t="shared" si="469"/>
        <v>2.4281063146196074</v>
      </c>
      <c r="X1192" s="54">
        <f t="shared" si="469"/>
        <v>2.4480830973737753</v>
      </c>
      <c r="Y1192" s="54">
        <f t="shared" si="469"/>
        <v>2.464170610003249</v>
      </c>
      <c r="Z1192" s="54">
        <f t="shared" si="469"/>
        <v>2.4765576632396051</v>
      </c>
      <c r="AA1192" s="54">
        <f t="shared" si="469"/>
        <v>2.4854618964676454</v>
      </c>
      <c r="AB1192" s="54">
        <f t="shared" si="469"/>
        <v>2.4911154633684056</v>
      </c>
      <c r="AC1192" s="54">
        <f t="shared" si="470"/>
        <v>2.4937554265080046</v>
      </c>
      <c r="AD1192" s="54">
        <f t="shared" si="470"/>
        <v>2.493617326305007</v>
      </c>
      <c r="AE1192" s="54">
        <f t="shared" si="470"/>
        <v>2.4909309178024568</v>
      </c>
      <c r="AF1192" s="54">
        <f t="shared" si="470"/>
        <v>2.4859174037111349</v>
      </c>
      <c r="AG1192" s="54">
        <f t="shared" si="470"/>
        <v>2.4787877086602821</v>
      </c>
      <c r="AH1192" s="54">
        <f t="shared" si="470"/>
        <v>2.4697414818812748</v>
      </c>
      <c r="AI1192" s="54">
        <f t="shared" si="470"/>
        <v>2.4589666106116717</v>
      </c>
      <c r="AJ1192" s="54">
        <f t="shared" si="470"/>
        <v>2.4466390909895077</v>
      </c>
      <c r="AK1192" s="54">
        <f t="shared" si="470"/>
        <v>2.4329231475679913</v>
      </c>
      <c r="AL1192" s="54">
        <f t="shared" si="470"/>
        <v>2.4179715234956047</v>
      </c>
      <c r="AN1192" s="55">
        <f t="shared" si="456"/>
        <v>1.1830000000000007E-2</v>
      </c>
      <c r="AO1192" s="55">
        <f t="shared" si="457"/>
        <v>-1.5449999999999964E-2</v>
      </c>
      <c r="AP1192" s="55">
        <f t="shared" si="458"/>
        <v>-8.8500000000000002E-3</v>
      </c>
      <c r="AQ1192" s="55">
        <f t="shared" si="459"/>
        <v>-1.1440000000000339E-2</v>
      </c>
      <c r="AR1192" s="55">
        <f t="shared" si="460"/>
        <v>9.6179999999999932E-2</v>
      </c>
      <c r="AS1192" s="55">
        <f t="shared" si="461"/>
        <v>-8.3879999999998844E-2</v>
      </c>
    </row>
    <row r="1193" spans="1:45" ht="13.5" customHeight="1">
      <c r="A1193" s="51">
        <v>1183</v>
      </c>
      <c r="B1193" s="52">
        <v>45523</v>
      </c>
      <c r="C1193" s="53">
        <v>0.48265999999999998</v>
      </c>
      <c r="D1193" s="53">
        <v>3.1147</v>
      </c>
      <c r="E1193" s="53">
        <v>-7.11E-3</v>
      </c>
      <c r="F1193" s="53">
        <v>6.1206899999999997</v>
      </c>
      <c r="G1193" s="53">
        <v>1.17</v>
      </c>
      <c r="H1193" s="53">
        <v>13.53199</v>
      </c>
      <c r="I1193" s="54">
        <f t="shared" si="468"/>
        <v>2.7901408359368136</v>
      </c>
      <c r="J1193" s="54">
        <f t="shared" si="468"/>
        <v>2.3830079713645889</v>
      </c>
      <c r="K1193" s="54">
        <f t="shared" si="468"/>
        <v>2.1879191306306645</v>
      </c>
      <c r="L1193" s="54">
        <f t="shared" si="468"/>
        <v>2.1067434418414335</v>
      </c>
      <c r="M1193" s="54">
        <f t="shared" si="468"/>
        <v>2.0871074286615583</v>
      </c>
      <c r="N1193" s="54">
        <f t="shared" si="468"/>
        <v>2.1004067527285373</v>
      </c>
      <c r="O1193" s="54">
        <f t="shared" si="468"/>
        <v>2.1306664546807865</v>
      </c>
      <c r="P1193" s="54">
        <f t="shared" si="468"/>
        <v>2.1687873489779959</v>
      </c>
      <c r="Q1193" s="54">
        <f t="shared" si="468"/>
        <v>2.2095101131698898</v>
      </c>
      <c r="R1193" s="54">
        <f t="shared" si="468"/>
        <v>2.2497756276653851</v>
      </c>
      <c r="S1193" s="54">
        <f t="shared" si="469"/>
        <v>2.2878171246781673</v>
      </c>
      <c r="T1193" s="54">
        <f t="shared" si="469"/>
        <v>2.3226443419472482</v>
      </c>
      <c r="U1193" s="54">
        <f t="shared" si="469"/>
        <v>2.3537426234711871</v>
      </c>
      <c r="V1193" s="54">
        <f t="shared" si="469"/>
        <v>2.3808928147883961</v>
      </c>
      <c r="W1193" s="54">
        <f t="shared" si="469"/>
        <v>2.4040607821091435</v>
      </c>
      <c r="X1193" s="54">
        <f t="shared" si="469"/>
        <v>2.4233280972184765</v>
      </c>
      <c r="Y1193" s="54">
        <f t="shared" si="469"/>
        <v>2.438847679555586</v>
      </c>
      <c r="Z1193" s="54">
        <f t="shared" si="469"/>
        <v>2.4508149372197074</v>
      </c>
      <c r="AA1193" s="54">
        <f t="shared" si="469"/>
        <v>2.4594487527337021</v>
      </c>
      <c r="AB1193" s="54">
        <f t="shared" si="469"/>
        <v>2.4649788526684904</v>
      </c>
      <c r="AC1193" s="54">
        <f t="shared" si="470"/>
        <v>2.467637394100652</v>
      </c>
      <c r="AD1193" s="54">
        <f t="shared" si="470"/>
        <v>2.4676533816310977</v>
      </c>
      <c r="AE1193" s="54">
        <f t="shared" si="470"/>
        <v>2.4652490102971343</v>
      </c>
      <c r="AF1193" s="54">
        <f t="shared" si="470"/>
        <v>2.4606373331116504</v>
      </c>
      <c r="AG1193" s="54">
        <f t="shared" si="470"/>
        <v>2.454020846950296</v>
      </c>
      <c r="AH1193" s="54">
        <f t="shared" si="470"/>
        <v>2.4455907181822245</v>
      </c>
      <c r="AI1193" s="54">
        <f t="shared" si="470"/>
        <v>2.4355264545006374</v>
      </c>
      <c r="AJ1193" s="54">
        <f t="shared" si="470"/>
        <v>2.4239958869907232</v>
      </c>
      <c r="AK1193" s="54">
        <f t="shared" si="470"/>
        <v>2.4111553660247065</v>
      </c>
      <c r="AL1193" s="54">
        <f t="shared" si="470"/>
        <v>2.3971501021040433</v>
      </c>
      <c r="AN1193" s="55">
        <f t="shared" si="456"/>
        <v>0.11609999999999998</v>
      </c>
      <c r="AO1193" s="55">
        <f t="shared" si="457"/>
        <v>-9.242999999999979E-2</v>
      </c>
      <c r="AP1193" s="55">
        <f t="shared" si="458"/>
        <v>5.2300000000000003E-3</v>
      </c>
      <c r="AQ1193" s="55">
        <f t="shared" si="459"/>
        <v>-0.41192000000000029</v>
      </c>
      <c r="AR1193" s="55">
        <f t="shared" si="460"/>
        <v>-0.10736999999999997</v>
      </c>
      <c r="AS1193" s="55">
        <f t="shared" si="461"/>
        <v>-5.6960000000000122E-2</v>
      </c>
    </row>
    <row r="1194" spans="1:45" ht="13.5" customHeight="1">
      <c r="A1194" s="51">
        <v>1184</v>
      </c>
      <c r="B1194" s="52">
        <v>45524</v>
      </c>
      <c r="C1194" s="53">
        <v>0.45623000000000002</v>
      </c>
      <c r="D1194" s="53">
        <v>3.1194299999999999</v>
      </c>
      <c r="E1194" s="53">
        <v>-7.5199999999999998E-3</v>
      </c>
      <c r="F1194" s="53">
        <v>6.2822699999999996</v>
      </c>
      <c r="G1194" s="53">
        <v>1.2165699999999999</v>
      </c>
      <c r="H1194" s="53">
        <v>13.635759999999999</v>
      </c>
      <c r="I1194" s="54">
        <f t="shared" si="468"/>
        <v>2.8006855686726655</v>
      </c>
      <c r="J1194" s="54">
        <f t="shared" si="468"/>
        <v>2.4029281663813773</v>
      </c>
      <c r="K1194" s="54">
        <f t="shared" si="468"/>
        <v>2.2092566835714829</v>
      </c>
      <c r="L1194" s="54">
        <f t="shared" si="468"/>
        <v>2.1272445296164988</v>
      </c>
      <c r="M1194" s="54">
        <f t="shared" si="468"/>
        <v>2.1065397892505717</v>
      </c>
      <c r="N1194" s="54">
        <f t="shared" si="468"/>
        <v>2.1191389680945361</v>
      </c>
      <c r="O1194" s="54">
        <f t="shared" si="468"/>
        <v>2.1491549067436848</v>
      </c>
      <c r="P1194" s="54">
        <f t="shared" si="468"/>
        <v>2.1874156225645267</v>
      </c>
      <c r="Q1194" s="54">
        <f t="shared" si="468"/>
        <v>2.2285575174005352</v>
      </c>
      <c r="R1194" s="54">
        <f t="shared" si="468"/>
        <v>2.2694276945022711</v>
      </c>
      <c r="S1194" s="54">
        <f t="shared" si="469"/>
        <v>2.3081858212126072</v>
      </c>
      <c r="T1194" s="54">
        <f t="shared" si="469"/>
        <v>2.3437872250986906</v>
      </c>
      <c r="U1194" s="54">
        <f t="shared" si="469"/>
        <v>2.3756781861506084</v>
      </c>
      <c r="V1194" s="54">
        <f t="shared" si="469"/>
        <v>2.4036120019616503</v>
      </c>
      <c r="W1194" s="54">
        <f t="shared" si="469"/>
        <v>2.4275353981319316</v>
      </c>
      <c r="X1194" s="54">
        <f t="shared" si="469"/>
        <v>2.4475168830359313</v>
      </c>
      <c r="Y1194" s="54">
        <f t="shared" si="469"/>
        <v>2.4637007005140674</v>
      </c>
      <c r="Z1194" s="54">
        <f t="shared" si="469"/>
        <v>2.4762767605594616</v>
      </c>
      <c r="AA1194" s="54">
        <f t="shared" si="469"/>
        <v>2.485460758618022</v>
      </c>
      <c r="AB1194" s="54">
        <f t="shared" si="469"/>
        <v>2.4914809215898779</v>
      </c>
      <c r="AC1194" s="54">
        <f t="shared" si="470"/>
        <v>2.4945691416086704</v>
      </c>
      <c r="AD1194" s="54">
        <f t="shared" si="470"/>
        <v>2.4949550612072251</v>
      </c>
      <c r="AE1194" s="54">
        <f t="shared" si="470"/>
        <v>2.4928621704843885</v>
      </c>
      <c r="AF1194" s="54">
        <f t="shared" si="470"/>
        <v>2.4885052909132819</v>
      </c>
      <c r="AG1194" s="54">
        <f t="shared" si="470"/>
        <v>2.4820890226787329</v>
      </c>
      <c r="AH1194" s="54">
        <f t="shared" si="470"/>
        <v>2.4738068650659661</v>
      </c>
      <c r="AI1194" s="54">
        <f t="shared" si="470"/>
        <v>2.4638408078882752</v>
      </c>
      <c r="AJ1194" s="54">
        <f t="shared" si="470"/>
        <v>2.4523612518795601</v>
      </c>
      <c r="AK1194" s="54">
        <f t="shared" si="470"/>
        <v>2.43952715717765</v>
      </c>
      <c r="AL1194" s="54">
        <f t="shared" si="470"/>
        <v>2.4254863477196946</v>
      </c>
      <c r="AN1194" s="55">
        <f t="shared" si="456"/>
        <v>-2.6429999999999954E-2</v>
      </c>
      <c r="AO1194" s="55">
        <f t="shared" si="457"/>
        <v>4.729999999999901E-3</v>
      </c>
      <c r="AP1194" s="55">
        <f t="shared" si="458"/>
        <v>-4.0999999999999977E-4</v>
      </c>
      <c r="AQ1194" s="55">
        <f t="shared" si="459"/>
        <v>0.16157999999999983</v>
      </c>
      <c r="AR1194" s="55">
        <f t="shared" si="460"/>
        <v>4.657E-2</v>
      </c>
      <c r="AS1194" s="55">
        <f t="shared" si="461"/>
        <v>0.10376999999999903</v>
      </c>
    </row>
    <row r="1195" spans="1:45" ht="13.5" customHeight="1">
      <c r="A1195" s="51">
        <v>1185</v>
      </c>
      <c r="B1195" s="52">
        <v>45525</v>
      </c>
      <c r="C1195" s="53">
        <v>0.48575000000000002</v>
      </c>
      <c r="D1195" s="53">
        <v>3.0885899999999999</v>
      </c>
      <c r="E1195" s="53">
        <v>-8.0999999999999996E-4</v>
      </c>
      <c r="F1195" s="53">
        <v>6.1664500000000002</v>
      </c>
      <c r="G1195" s="53">
        <v>1.16103</v>
      </c>
      <c r="H1195" s="53">
        <v>13.70346</v>
      </c>
      <c r="I1195" s="54">
        <f t="shared" si="468"/>
        <v>2.7703804119354114</v>
      </c>
      <c r="J1195" s="54">
        <f t="shared" si="468"/>
        <v>2.3667710811976965</v>
      </c>
      <c r="K1195" s="54">
        <f t="shared" si="468"/>
        <v>2.1747273080562017</v>
      </c>
      <c r="L1195" s="54">
        <f t="shared" si="468"/>
        <v>2.0960525421744105</v>
      </c>
      <c r="M1195" s="54">
        <f t="shared" si="468"/>
        <v>2.0784880839840172</v>
      </c>
      <c r="N1195" s="54">
        <f t="shared" si="468"/>
        <v>2.0935606305672625</v>
      </c>
      <c r="O1195" s="54">
        <f t="shared" si="468"/>
        <v>2.1253984564060895</v>
      </c>
      <c r="P1195" s="54">
        <f t="shared" si="468"/>
        <v>2.164973529341526</v>
      </c>
      <c r="Q1195" s="54">
        <f t="shared" si="468"/>
        <v>2.2070720585294792</v>
      </c>
      <c r="R1195" s="54">
        <f t="shared" si="468"/>
        <v>2.2486624143667058</v>
      </c>
      <c r="S1195" s="54">
        <f t="shared" si="469"/>
        <v>2.287993375373945</v>
      </c>
      <c r="T1195" s="54">
        <f t="shared" si="469"/>
        <v>2.324082612696897</v>
      </c>
      <c r="U1195" s="54">
        <f t="shared" si="469"/>
        <v>2.3564186973104748</v>
      </c>
      <c r="V1195" s="54">
        <f t="shared" si="469"/>
        <v>2.3847828902678572</v>
      </c>
      <c r="W1195" s="54">
        <f t="shared" si="469"/>
        <v>2.4091398775273234</v>
      </c>
      <c r="X1195" s="54">
        <f t="shared" si="469"/>
        <v>2.4295692262802095</v>
      </c>
      <c r="Y1195" s="54">
        <f t="shared" si="469"/>
        <v>2.446221511242169</v>
      </c>
      <c r="Z1195" s="54">
        <f t="shared" si="469"/>
        <v>2.4592897548841415</v>
      </c>
      <c r="AA1195" s="54">
        <f t="shared" si="469"/>
        <v>2.4689905932605094</v>
      </c>
      <c r="AB1195" s="54">
        <f t="shared" si="469"/>
        <v>2.4755517488476202</v>
      </c>
      <c r="AC1195" s="54">
        <f t="shared" si="470"/>
        <v>2.4792036706513789</v>
      </c>
      <c r="AD1195" s="54">
        <f t="shared" si="470"/>
        <v>2.4801739730181871</v>
      </c>
      <c r="AE1195" s="54">
        <f t="shared" si="470"/>
        <v>2.4786837800550545</v>
      </c>
      <c r="AF1195" s="54">
        <f t="shared" si="470"/>
        <v>2.4749453820109681</v>
      </c>
      <c r="AG1195" s="54">
        <f t="shared" si="470"/>
        <v>2.4691608023839224</v>
      </c>
      <c r="AH1195" s="54">
        <f t="shared" si="470"/>
        <v>2.461521000499209</v>
      </c>
      <c r="AI1195" s="54">
        <f t="shared" si="470"/>
        <v>2.4522055182399742</v>
      </c>
      <c r="AJ1195" s="54">
        <f t="shared" si="470"/>
        <v>2.4413824364374968</v>
      </c>
      <c r="AK1195" s="54">
        <f t="shared" si="470"/>
        <v>2.4292085454701562</v>
      </c>
      <c r="AL1195" s="54">
        <f t="shared" si="470"/>
        <v>2.4158296618026389</v>
      </c>
      <c r="AN1195" s="55">
        <f t="shared" si="456"/>
        <v>2.9519999999999991E-2</v>
      </c>
      <c r="AO1195" s="55">
        <f t="shared" si="457"/>
        <v>-3.0839999999999979E-2</v>
      </c>
      <c r="AP1195" s="55">
        <f t="shared" si="458"/>
        <v>6.7099999999999998E-3</v>
      </c>
      <c r="AQ1195" s="55">
        <f t="shared" si="459"/>
        <v>-0.11581999999999937</v>
      </c>
      <c r="AR1195" s="55">
        <f t="shared" si="460"/>
        <v>-5.5539999999999923E-2</v>
      </c>
      <c r="AS1195" s="55">
        <f t="shared" si="461"/>
        <v>6.7700000000000315E-2</v>
      </c>
    </row>
    <row r="1196" spans="1:45" ht="13.5" customHeight="1">
      <c r="A1196" s="51">
        <v>1186</v>
      </c>
      <c r="B1196" s="52">
        <v>45526</v>
      </c>
      <c r="C1196" s="53">
        <v>0.65773999999999999</v>
      </c>
      <c r="D1196" s="53">
        <v>2.9292199999999999</v>
      </c>
      <c r="E1196" s="53">
        <v>1.2199999999999999E-3</v>
      </c>
      <c r="F1196" s="53">
        <v>5.6900700000000004</v>
      </c>
      <c r="G1196" s="53">
        <v>1.0506</v>
      </c>
      <c r="H1196" s="53">
        <v>13.855930000000001</v>
      </c>
      <c r="I1196" s="54">
        <f t="shared" si="468"/>
        <v>2.7432199905627952</v>
      </c>
      <c r="J1196" s="54">
        <f t="shared" si="468"/>
        <v>2.3407242693618246</v>
      </c>
      <c r="K1196" s="54">
        <f t="shared" si="468"/>
        <v>2.1587703025409857</v>
      </c>
      <c r="L1196" s="54">
        <f t="shared" si="468"/>
        <v>2.0894215591736875</v>
      </c>
      <c r="M1196" s="54">
        <f t="shared" si="468"/>
        <v>2.0782954292046081</v>
      </c>
      <c r="N1196" s="54">
        <f t="shared" si="468"/>
        <v>2.0971264151794338</v>
      </c>
      <c r="O1196" s="54">
        <f t="shared" si="468"/>
        <v>2.1307678438381572</v>
      </c>
      <c r="P1196" s="54">
        <f t="shared" si="468"/>
        <v>2.1708770936717272</v>
      </c>
      <c r="Q1196" s="54">
        <f t="shared" si="468"/>
        <v>2.2127605889286626</v>
      </c>
      <c r="R1196" s="54">
        <f t="shared" si="468"/>
        <v>2.253748575240309</v>
      </c>
      <c r="S1196" s="54">
        <f t="shared" si="469"/>
        <v>2.2923303191458135</v>
      </c>
      <c r="T1196" s="54">
        <f t="shared" si="469"/>
        <v>2.3276783033362882</v>
      </c>
      <c r="U1196" s="54">
        <f t="shared" si="469"/>
        <v>2.3593775829877202</v>
      </c>
      <c r="V1196" s="54">
        <f t="shared" si="469"/>
        <v>2.3872668297008546</v>
      </c>
      <c r="W1196" s="54">
        <f t="shared" si="469"/>
        <v>2.4113421545643092</v>
      </c>
      <c r="X1196" s="54">
        <f t="shared" si="469"/>
        <v>2.4316973472034631</v>
      </c>
      <c r="Y1196" s="54">
        <f t="shared" si="469"/>
        <v>2.4484858847461544</v>
      </c>
      <c r="Z1196" s="54">
        <f t="shared" si="469"/>
        <v>2.4618963267466674</v>
      </c>
      <c r="AA1196" s="54">
        <f t="shared" si="469"/>
        <v>2.4721361552956642</v>
      </c>
      <c r="AB1196" s="54">
        <f t="shared" si="469"/>
        <v>2.4794210670768448</v>
      </c>
      <c r="AC1196" s="54">
        <f t="shared" si="470"/>
        <v>2.4839678565471641</v>
      </c>
      <c r="AD1196" s="54">
        <f t="shared" si="470"/>
        <v>2.4859897055643954</v>
      </c>
      <c r="AE1196" s="54">
        <f t="shared" si="470"/>
        <v>2.4856931087504024</v>
      </c>
      <c r="AF1196" s="54">
        <f t="shared" si="470"/>
        <v>2.4832759233296859</v>
      </c>
      <c r="AG1196" s="54">
        <f t="shared" si="470"/>
        <v>2.4789261983548219</v>
      </c>
      <c r="AH1196" s="54">
        <f t="shared" si="470"/>
        <v>2.4728215467992141</v>
      </c>
      <c r="AI1196" s="54">
        <f t="shared" si="470"/>
        <v>2.4651288962327227</v>
      </c>
      <c r="AJ1196" s="54">
        <f t="shared" si="470"/>
        <v>2.4560045026582578</v>
      </c>
      <c r="AK1196" s="54">
        <f t="shared" si="470"/>
        <v>2.4455941456388666</v>
      </c>
      <c r="AL1196" s="54">
        <f t="shared" si="470"/>
        <v>2.4340334461966489</v>
      </c>
      <c r="AN1196" s="55">
        <f t="shared" si="456"/>
        <v>0.17198999999999998</v>
      </c>
      <c r="AO1196" s="55">
        <f t="shared" si="457"/>
        <v>-0.15937000000000001</v>
      </c>
      <c r="AP1196" s="55">
        <f t="shared" si="458"/>
        <v>2.0299999999999997E-3</v>
      </c>
      <c r="AQ1196" s="55">
        <f t="shared" si="459"/>
        <v>-0.4763799999999998</v>
      </c>
      <c r="AR1196" s="55">
        <f t="shared" si="460"/>
        <v>-0.11043000000000003</v>
      </c>
      <c r="AS1196" s="55">
        <f t="shared" si="461"/>
        <v>0.15247000000000099</v>
      </c>
    </row>
    <row r="1197" spans="1:45" ht="13.5" customHeight="1">
      <c r="A1197" s="51">
        <v>1187</v>
      </c>
      <c r="B1197" s="52">
        <v>45527</v>
      </c>
      <c r="C1197" s="53">
        <v>0.59650999999999998</v>
      </c>
      <c r="D1197" s="53">
        <v>2.97173</v>
      </c>
      <c r="E1197" s="53">
        <v>1.0399999999999999E-3</v>
      </c>
      <c r="F1197" s="53">
        <v>5.9527000000000001</v>
      </c>
      <c r="G1197" s="53">
        <v>1.12554</v>
      </c>
      <c r="H1197" s="53">
        <v>13.6881</v>
      </c>
      <c r="I1197" s="54">
        <f t="shared" si="468"/>
        <v>2.7730320330782261</v>
      </c>
      <c r="J1197" s="54">
        <f t="shared" si="468"/>
        <v>2.3810753783593595</v>
      </c>
      <c r="K1197" s="54">
        <f t="shared" si="468"/>
        <v>2.1985713862391405</v>
      </c>
      <c r="L1197" s="54">
        <f t="shared" si="468"/>
        <v>2.1265614942770448</v>
      </c>
      <c r="M1197" s="54">
        <f t="shared" si="468"/>
        <v>2.1132502599504659</v>
      </c>
      <c r="N1197" s="54">
        <f t="shared" si="468"/>
        <v>2.1308274195640458</v>
      </c>
      <c r="O1197" s="54">
        <f t="shared" si="468"/>
        <v>2.1639866695020737</v>
      </c>
      <c r="P1197" s="54">
        <f t="shared" si="468"/>
        <v>2.204116970589868</v>
      </c>
      <c r="Q1197" s="54">
        <f t="shared" si="468"/>
        <v>2.246293971971792</v>
      </c>
      <c r="R1197" s="54">
        <f t="shared" si="468"/>
        <v>2.2876813576158201</v>
      </c>
      <c r="S1197" s="54">
        <f t="shared" si="469"/>
        <v>2.3266578943480378</v>
      </c>
      <c r="T1197" s="54">
        <f t="shared" si="469"/>
        <v>2.3623270648377814</v>
      </c>
      <c r="U1197" s="54">
        <f t="shared" si="469"/>
        <v>2.3942336372433037</v>
      </c>
      <c r="V1197" s="54">
        <f t="shared" si="469"/>
        <v>2.4221952144167487</v>
      </c>
      <c r="W1197" s="54">
        <f t="shared" si="469"/>
        <v>2.4461994514896057</v>
      </c>
      <c r="X1197" s="54">
        <f t="shared" si="469"/>
        <v>2.4663398244079704</v>
      </c>
      <c r="Y1197" s="54">
        <f t="shared" si="469"/>
        <v>2.4827746449074062</v>
      </c>
      <c r="Z1197" s="54">
        <f t="shared" si="469"/>
        <v>2.4957004553493816</v>
      </c>
      <c r="AA1197" s="54">
        <f t="shared" si="469"/>
        <v>2.5053345320351736</v>
      </c>
      <c r="AB1197" s="54">
        <f t="shared" si="469"/>
        <v>2.5119032835035329</v>
      </c>
      <c r="AC1197" s="54">
        <f t="shared" si="470"/>
        <v>2.5156345375515268</v>
      </c>
      <c r="AD1197" s="54">
        <f t="shared" si="470"/>
        <v>2.51675243614554</v>
      </c>
      <c r="AE1197" s="54">
        <f t="shared" si="470"/>
        <v>2.5154741035008228</v>
      </c>
      <c r="AF1197" s="54">
        <f t="shared" si="470"/>
        <v>2.5120075330438274</v>
      </c>
      <c r="AG1197" s="54">
        <f t="shared" si="470"/>
        <v>2.5065503189333285</v>
      </c>
      <c r="AH1197" s="54">
        <f t="shared" si="470"/>
        <v>2.4992889755370014</v>
      </c>
      <c r="AI1197" s="54">
        <f t="shared" si="470"/>
        <v>2.490398666640091</v>
      </c>
      <c r="AJ1197" s="54">
        <f t="shared" si="470"/>
        <v>2.4800432192015203</v>
      </c>
      <c r="AK1197" s="54">
        <f t="shared" si="470"/>
        <v>2.4683753328968954</v>
      </c>
      <c r="AL1197" s="54">
        <f t="shared" si="470"/>
        <v>2.4555369220384917</v>
      </c>
      <c r="AN1197" s="55">
        <f t="shared" si="456"/>
        <v>-6.1230000000000007E-2</v>
      </c>
      <c r="AO1197" s="55">
        <f t="shared" si="457"/>
        <v>4.2510000000000048E-2</v>
      </c>
      <c r="AP1197" s="55">
        <f t="shared" si="458"/>
        <v>-1.8000000000000004E-4</v>
      </c>
      <c r="AQ1197" s="55">
        <f t="shared" si="459"/>
        <v>0.2626299999999997</v>
      </c>
      <c r="AR1197" s="55">
        <f t="shared" si="460"/>
        <v>7.4940000000000007E-2</v>
      </c>
      <c r="AS1197" s="55">
        <f t="shared" si="461"/>
        <v>-0.16783000000000037</v>
      </c>
    </row>
    <row r="1198" spans="1:45" ht="13.5" customHeight="1">
      <c r="A1198" s="51">
        <v>1188</v>
      </c>
      <c r="B1198" s="52">
        <v>45530</v>
      </c>
      <c r="C1198" s="53">
        <v>0.71235999999999999</v>
      </c>
      <c r="D1198" s="53">
        <v>2.8662999999999998</v>
      </c>
      <c r="E1198" s="53">
        <v>-9.1800000000000007E-3</v>
      </c>
      <c r="F1198" s="53">
        <v>5.5999699999999999</v>
      </c>
      <c r="G1198" s="53">
        <v>1.0240899999999999</v>
      </c>
      <c r="H1198" s="53">
        <v>13.909660000000001</v>
      </c>
      <c r="I1198" s="54">
        <f t="shared" si="468"/>
        <v>2.7316540377988243</v>
      </c>
      <c r="J1198" s="54">
        <f t="shared" si="468"/>
        <v>2.3351144275203199</v>
      </c>
      <c r="K1198" s="54">
        <f t="shared" si="468"/>
        <v>2.1597569770087346</v>
      </c>
      <c r="L1198" s="54">
        <f t="shared" si="468"/>
        <v>2.0955807592229272</v>
      </c>
      <c r="M1198" s="54">
        <f t="shared" si="468"/>
        <v>2.0880927955882411</v>
      </c>
      <c r="N1198" s="54">
        <f t="shared" si="468"/>
        <v>2.1093763268787296</v>
      </c>
      <c r="O1198" s="54">
        <f t="shared" si="468"/>
        <v>2.1446498462930821</v>
      </c>
      <c r="P1198" s="54">
        <f t="shared" si="468"/>
        <v>2.1858515136853707</v>
      </c>
      <c r="Q1198" s="54">
        <f t="shared" si="468"/>
        <v>2.2284830265380999</v>
      </c>
      <c r="R1198" s="54">
        <f t="shared" si="468"/>
        <v>2.2700050387795354</v>
      </c>
      <c r="S1198" s="54">
        <f t="shared" si="469"/>
        <v>2.3089924686269461</v>
      </c>
      <c r="T1198" s="54">
        <f t="shared" si="469"/>
        <v>2.3446736651961011</v>
      </c>
      <c r="U1198" s="54">
        <f t="shared" si="469"/>
        <v>2.3766699488946004</v>
      </c>
      <c r="V1198" s="54">
        <f t="shared" si="469"/>
        <v>2.4048433491283552</v>
      </c>
      <c r="W1198" s="54">
        <f t="shared" si="469"/>
        <v>2.4292047851239262</v>
      </c>
      <c r="X1198" s="54">
        <f t="shared" si="469"/>
        <v>2.4498571502416491</v>
      </c>
      <c r="Y1198" s="54">
        <f t="shared" si="469"/>
        <v>2.4669591959556882</v>
      </c>
      <c r="Z1198" s="54">
        <f t="shared" si="469"/>
        <v>2.480702177389678</v>
      </c>
      <c r="AA1198" s="54">
        <f t="shared" si="469"/>
        <v>2.4912945381803979</v>
      </c>
      <c r="AB1198" s="54">
        <f t="shared" si="469"/>
        <v>2.4989517799237255</v>
      </c>
      <c r="AC1198" s="54">
        <f t="shared" si="470"/>
        <v>2.5038897439958454</v>
      </c>
      <c r="AD1198" s="54">
        <f t="shared" si="470"/>
        <v>2.5063201785391711</v>
      </c>
      <c r="AE1198" s="54">
        <f t="shared" si="470"/>
        <v>2.5064478577354041</v>
      </c>
      <c r="AF1198" s="54">
        <f t="shared" si="470"/>
        <v>2.5044687674068578</v>
      </c>
      <c r="AG1198" s="54">
        <f t="shared" si="470"/>
        <v>2.500569029039295</v>
      </c>
      <c r="AH1198" s="54">
        <f t="shared" si="470"/>
        <v>2.4949243375444827</v>
      </c>
      <c r="AI1198" s="54">
        <f t="shared" si="470"/>
        <v>2.487699756743821</v>
      </c>
      <c r="AJ1198" s="54">
        <f t="shared" si="470"/>
        <v>2.4790497629930401</v>
      </c>
      <c r="AK1198" s="54">
        <f t="shared" si="470"/>
        <v>2.469118459251018</v>
      </c>
      <c r="AL1198" s="54">
        <f t="shared" si="470"/>
        <v>2.4580399040838712</v>
      </c>
      <c r="AN1198" s="55">
        <f t="shared" si="456"/>
        <v>0.11585000000000001</v>
      </c>
      <c r="AO1198" s="55">
        <f t="shared" si="457"/>
        <v>-0.10543000000000013</v>
      </c>
      <c r="AP1198" s="55">
        <f t="shared" si="458"/>
        <v>-1.022E-2</v>
      </c>
      <c r="AQ1198" s="55">
        <f t="shared" si="459"/>
        <v>-0.35273000000000021</v>
      </c>
      <c r="AR1198" s="55">
        <f t="shared" si="460"/>
        <v>-0.10145000000000004</v>
      </c>
      <c r="AS1198" s="55">
        <f t="shared" si="461"/>
        <v>0.2215600000000002</v>
      </c>
    </row>
    <row r="1199" spans="1:45" ht="13.5" customHeight="1">
      <c r="A1199" s="51">
        <v>1189</v>
      </c>
      <c r="B1199" s="52">
        <v>45531</v>
      </c>
      <c r="C1199" s="53">
        <v>0.67820000000000003</v>
      </c>
      <c r="D1199" s="53">
        <v>2.8937900000000001</v>
      </c>
      <c r="E1199" s="53">
        <v>-1.2699999999999999E-2</v>
      </c>
      <c r="F1199" s="53">
        <v>5.8132900000000003</v>
      </c>
      <c r="G1199" s="53">
        <v>1.0701700000000001</v>
      </c>
      <c r="H1199" s="53">
        <v>13.865449999999999</v>
      </c>
      <c r="I1199" s="54">
        <f t="shared" si="468"/>
        <v>2.7551333372242413</v>
      </c>
      <c r="J1199" s="54">
        <f t="shared" si="468"/>
        <v>2.3649621298925276</v>
      </c>
      <c r="K1199" s="54">
        <f t="shared" si="468"/>
        <v>2.1895660717749625</v>
      </c>
      <c r="L1199" s="54">
        <f t="shared" si="468"/>
        <v>2.12440507587859</v>
      </c>
      <c r="M1199" s="54">
        <f t="shared" si="468"/>
        <v>2.1164104687677634</v>
      </c>
      <c r="N1199" s="54">
        <f t="shared" si="468"/>
        <v>2.1378286803036621</v>
      </c>
      <c r="O1199" s="54">
        <f t="shared" si="468"/>
        <v>2.1737169521147934</v>
      </c>
      <c r="P1199" s="54">
        <f t="shared" si="468"/>
        <v>2.2158186433663802</v>
      </c>
      <c r="Q1199" s="54">
        <f t="shared" si="468"/>
        <v>2.2594810788861497</v>
      </c>
      <c r="R1199" s="54">
        <f t="shared" si="468"/>
        <v>2.3020580874348955</v>
      </c>
      <c r="S1199" s="54">
        <f t="shared" si="469"/>
        <v>2.3420556902841065</v>
      </c>
      <c r="T1199" s="54">
        <f t="shared" si="469"/>
        <v>2.3786602104795729</v>
      </c>
      <c r="U1199" s="54">
        <f t="shared" si="469"/>
        <v>2.4114690657364948</v>
      </c>
      <c r="V1199" s="54">
        <f t="shared" si="469"/>
        <v>2.440332330808741</v>
      </c>
      <c r="W1199" s="54">
        <f t="shared" si="469"/>
        <v>2.4652567481740633</v>
      </c>
      <c r="X1199" s="54">
        <f t="shared" si="469"/>
        <v>2.4863460413694876</v>
      </c>
      <c r="Y1199" s="54">
        <f t="shared" si="469"/>
        <v>2.5037629630651388</v>
      </c>
      <c r="Z1199" s="54">
        <f t="shared" si="469"/>
        <v>2.5177047204699492</v>
      </c>
      <c r="AA1199" s="54">
        <f t="shared" si="469"/>
        <v>2.5283868452819158</v>
      </c>
      <c r="AB1199" s="54">
        <f t="shared" si="469"/>
        <v>2.5360325166051396</v>
      </c>
      <c r="AC1199" s="54">
        <f t="shared" si="470"/>
        <v>2.5408654757598912</v>
      </c>
      <c r="AD1199" s="54">
        <f t="shared" si="470"/>
        <v>2.5431053476552337</v>
      </c>
      <c r="AE1199" s="54">
        <f t="shared" si="470"/>
        <v>2.542964597416105</v>
      </c>
      <c r="AF1199" s="54">
        <f t="shared" si="470"/>
        <v>2.5406466105678476</v>
      </c>
      <c r="AG1199" s="54">
        <f t="shared" si="470"/>
        <v>2.5363445514044036</v>
      </c>
      <c r="AH1199" s="54">
        <f t="shared" si="470"/>
        <v>2.5302407628519026</v>
      </c>
      <c r="AI1199" s="54">
        <f t="shared" si="470"/>
        <v>2.5225065434578418</v>
      </c>
      <c r="AJ1199" s="54">
        <f t="shared" si="470"/>
        <v>2.5133021860555953</v>
      </c>
      <c r="AK1199" s="54">
        <f t="shared" si="470"/>
        <v>2.5027771962435805</v>
      </c>
      <c r="AL1199" s="54">
        <f t="shared" si="470"/>
        <v>2.4910706321950409</v>
      </c>
      <c r="AN1199" s="55">
        <f t="shared" si="456"/>
        <v>-3.4159999999999968E-2</v>
      </c>
      <c r="AO1199" s="55">
        <f t="shared" si="457"/>
        <v>2.7490000000000236E-2</v>
      </c>
      <c r="AP1199" s="55">
        <f t="shared" si="458"/>
        <v>-3.5199999999999988E-3</v>
      </c>
      <c r="AQ1199" s="55">
        <f t="shared" si="459"/>
        <v>0.2133200000000004</v>
      </c>
      <c r="AR1199" s="55">
        <f t="shared" si="460"/>
        <v>4.6080000000000121E-2</v>
      </c>
      <c r="AS1199" s="55">
        <f t="shared" si="461"/>
        <v>-4.4210000000001415E-2</v>
      </c>
    </row>
    <row r="1200" spans="1:45" ht="13.5" customHeight="1">
      <c r="A1200" s="51">
        <v>1190</v>
      </c>
      <c r="B1200" s="52">
        <v>45532</v>
      </c>
      <c r="C1200" s="53">
        <v>0.72008000000000005</v>
      </c>
      <c r="D1200" s="53">
        <v>2.8580399999999999</v>
      </c>
      <c r="E1200" s="53">
        <v>4.7600000000000003E-3</v>
      </c>
      <c r="F1200" s="53">
        <v>5.64703</v>
      </c>
      <c r="G1200" s="53">
        <v>1.02562</v>
      </c>
      <c r="H1200" s="53">
        <v>13.87912</v>
      </c>
      <c r="I1200" s="54">
        <f t="shared" si="468"/>
        <v>2.7408836402759715</v>
      </c>
      <c r="J1200" s="54">
        <f t="shared" si="468"/>
        <v>2.3484334822372563</v>
      </c>
      <c r="K1200" s="54">
        <f t="shared" si="468"/>
        <v>2.1751180871798907</v>
      </c>
      <c r="L1200" s="54">
        <f t="shared" si="468"/>
        <v>2.1122317117635685</v>
      </c>
      <c r="M1200" s="54">
        <f t="shared" si="468"/>
        <v>2.1057317050207369</v>
      </c>
      <c r="N1200" s="54">
        <f t="shared" si="468"/>
        <v>2.1278522898268291</v>
      </c>
      <c r="O1200" s="54">
        <f t="shared" si="468"/>
        <v>2.1638603801270806</v>
      </c>
      <c r="P1200" s="54">
        <f t="shared" si="468"/>
        <v>2.2057094989604709</v>
      </c>
      <c r="Q1200" s="54">
        <f t="shared" si="468"/>
        <v>2.2489073169245706</v>
      </c>
      <c r="R1200" s="54">
        <f t="shared" si="468"/>
        <v>2.290918587869923</v>
      </c>
      <c r="S1200" s="54">
        <f t="shared" si="469"/>
        <v>2.3303224942372562</v>
      </c>
      <c r="T1200" s="54">
        <f t="shared" si="469"/>
        <v>2.3663521226755426</v>
      </c>
      <c r="U1200" s="54">
        <f t="shared" si="469"/>
        <v>2.3986338531279068</v>
      </c>
      <c r="V1200" s="54">
        <f t="shared" si="469"/>
        <v>2.4270348828037038</v>
      </c>
      <c r="W1200" s="54">
        <f t="shared" si="469"/>
        <v>2.4515712356451287</v>
      </c>
      <c r="X1200" s="54">
        <f t="shared" si="469"/>
        <v>2.4723507310822055</v>
      </c>
      <c r="Y1200" s="54">
        <f t="shared" si="469"/>
        <v>2.4895367978950196</v>
      </c>
      <c r="Z1200" s="54">
        <f t="shared" si="469"/>
        <v>2.5033250818595087</v>
      </c>
      <c r="AA1200" s="54">
        <f t="shared" si="469"/>
        <v>2.5139281142364234</v>
      </c>
      <c r="AB1200" s="54">
        <f t="shared" si="469"/>
        <v>2.5215651787269069</v>
      </c>
      <c r="AC1200" s="54">
        <f t="shared" si="470"/>
        <v>2.5264555995262823</v>
      </c>
      <c r="AD1200" s="54">
        <f t="shared" si="470"/>
        <v>2.5288143198495128</v>
      </c>
      <c r="AE1200" s="54">
        <f t="shared" si="470"/>
        <v>2.5288490358093689</v>
      </c>
      <c r="AF1200" s="54">
        <f t="shared" si="470"/>
        <v>2.5267583982227322</v>
      </c>
      <c r="AG1200" s="54">
        <f t="shared" si="470"/>
        <v>2.5227309534826494</v>
      </c>
      <c r="AH1200" s="54">
        <f t="shared" si="470"/>
        <v>2.5169445981949847</v>
      </c>
      <c r="AI1200" s="54">
        <f t="shared" si="470"/>
        <v>2.5095663911646433</v>
      </c>
      <c r="AJ1200" s="54">
        <f t="shared" si="470"/>
        <v>2.5007526129037889</v>
      </c>
      <c r="AK1200" s="54">
        <f t="shared" si="470"/>
        <v>2.4906489948173807</v>
      </c>
      <c r="AL1200" s="54">
        <f t="shared" si="470"/>
        <v>2.4793910624767266</v>
      </c>
      <c r="AN1200" s="55">
        <f t="shared" si="456"/>
        <v>4.1880000000000028E-2</v>
      </c>
      <c r="AO1200" s="55">
        <f t="shared" si="457"/>
        <v>-3.5750000000000171E-2</v>
      </c>
      <c r="AP1200" s="55">
        <f t="shared" si="458"/>
        <v>1.746E-2</v>
      </c>
      <c r="AQ1200" s="55">
        <f t="shared" si="459"/>
        <v>-0.1662600000000003</v>
      </c>
      <c r="AR1200" s="55">
        <f t="shared" si="460"/>
        <v>-4.455000000000009E-2</v>
      </c>
      <c r="AS1200" s="55">
        <f t="shared" si="461"/>
        <v>1.3670000000001181E-2</v>
      </c>
    </row>
    <row r="1201" spans="1:45" ht="13.5" customHeight="1">
      <c r="A1201" s="51">
        <v>1191</v>
      </c>
      <c r="B1201" s="52">
        <v>45533</v>
      </c>
      <c r="C1201" s="53">
        <v>0.59980999999999995</v>
      </c>
      <c r="D1201" s="53">
        <v>2.92367</v>
      </c>
      <c r="E1201" s="53">
        <v>1.1900000000000001E-2</v>
      </c>
      <c r="F1201" s="53">
        <v>6.0110900000000003</v>
      </c>
      <c r="G1201" s="53">
        <v>1.0513999999999999</v>
      </c>
      <c r="H1201" s="53">
        <v>13.80458</v>
      </c>
      <c r="I1201" s="54">
        <f t="shared" ref="I1201:R1210" si="471">IFERROR($C1201 + $D1201 * (1 - EXP(-I$9 / $G1201)) / (I$9 / $G1201)+ $E1201 * ((1 - EXP(-I$9 / $G1201)) / (I$9 / $G1201) - EXP(-I$9 / $G1201))+ $F1201 * ((1 - EXP(-I$9 / $H1201)) / (I$9 / $H1201) - EXP(-I$9 / $H1201)),"n.a")</f>
        <v>2.6968253454570066</v>
      </c>
      <c r="J1201" s="54">
        <f t="shared" si="471"/>
        <v>2.306541043546888</v>
      </c>
      <c r="K1201" s="54">
        <f t="shared" si="471"/>
        <v>2.1344475155628526</v>
      </c>
      <c r="L1201" s="54">
        <f t="shared" si="471"/>
        <v>2.0735758316242237</v>
      </c>
      <c r="M1201" s="54">
        <f t="shared" si="471"/>
        <v>2.0699312926099926</v>
      </c>
      <c r="N1201" s="54">
        <f t="shared" si="471"/>
        <v>2.0954223698299224</v>
      </c>
      <c r="O1201" s="54">
        <f t="shared" si="471"/>
        <v>2.1349979602807547</v>
      </c>
      <c r="P1201" s="54">
        <f t="shared" si="471"/>
        <v>2.1803819848421715</v>
      </c>
      <c r="Q1201" s="54">
        <f t="shared" si="471"/>
        <v>2.226935895867268</v>
      </c>
      <c r="R1201" s="54">
        <f t="shared" si="471"/>
        <v>2.2720394183958144</v>
      </c>
      <c r="S1201" s="54">
        <f t="shared" ref="S1201:AB1210" si="472">IFERROR($C1201 + $D1201 * (1 - EXP(-S$9 / $G1201)) / (S$9 / $G1201)+ $E1201 * ((1 - EXP(-S$9 / $G1201)) / (S$9 / $G1201) - EXP(-S$9 / $G1201))+ $F1201 * ((1 - EXP(-S$9 / $H1201)) / (S$9 / $H1201) - EXP(-S$9 / $H1201)),"n.a")</f>
        <v>2.3142276632344445</v>
      </c>
      <c r="T1201" s="54">
        <f t="shared" si="472"/>
        <v>2.3527158942386919</v>
      </c>
      <c r="U1201" s="54">
        <f t="shared" si="472"/>
        <v>2.3871290620306782</v>
      </c>
      <c r="V1201" s="54">
        <f t="shared" si="472"/>
        <v>2.41734294109447</v>
      </c>
      <c r="W1201" s="54">
        <f t="shared" si="472"/>
        <v>2.443388050516166</v>
      </c>
      <c r="X1201" s="54">
        <f t="shared" si="472"/>
        <v>2.4653900116672562</v>
      </c>
      <c r="Y1201" s="54">
        <f t="shared" si="472"/>
        <v>2.4835316927522939</v>
      </c>
      <c r="Z1201" s="54">
        <f t="shared" si="472"/>
        <v>2.4980287486525885</v>
      </c>
      <c r="AA1201" s="54">
        <f t="shared" si="472"/>
        <v>2.5091136088079713</v>
      </c>
      <c r="AB1201" s="54">
        <f t="shared" si="472"/>
        <v>2.5170249153432067</v>
      </c>
      <c r="AC1201" s="54">
        <f t="shared" ref="AC1201:AL1210" si="473">IFERROR($C1201 + $D1201 * (1 - EXP(-AC$9 / $G1201)) / (AC$9 / $G1201)+ $E1201 * ((1 - EXP(-AC$9 / $G1201)) / (AC$9 / $G1201) - EXP(-AC$9 / $G1201))+ $F1201 * ((1 - EXP(-AC$9 / $H1201)) / (AC$9 / $H1201) - EXP(-AC$9 / $H1201)),"n.a")</f>
        <v>2.5220005477125254</v>
      </c>
      <c r="AD1201" s="54">
        <f t="shared" si="473"/>
        <v>2.5242730474734696</v>
      </c>
      <c r="AE1201" s="54">
        <f t="shared" si="473"/>
        <v>2.5240666715665041</v>
      </c>
      <c r="AF1201" s="54">
        <f t="shared" si="473"/>
        <v>2.521595562447339</v>
      </c>
      <c r="AG1201" s="54">
        <f t="shared" si="473"/>
        <v>2.5170626899202002</v>
      </c>
      <c r="AH1201" s="54">
        <f t="shared" si="473"/>
        <v>2.5106593282934373</v>
      </c>
      <c r="AI1201" s="54">
        <f t="shared" si="473"/>
        <v>2.5025649048371941</v>
      </c>
      <c r="AJ1201" s="54">
        <f t="shared" si="473"/>
        <v>2.4929471044562757</v>
      </c>
      <c r="AK1201" s="54">
        <f t="shared" si="473"/>
        <v>2.4819621490796955</v>
      </c>
      <c r="AL1201" s="54">
        <f t="shared" si="473"/>
        <v>2.4697551936354034</v>
      </c>
      <c r="AN1201" s="55">
        <f t="shared" si="456"/>
        <v>-0.1202700000000001</v>
      </c>
      <c r="AO1201" s="55">
        <f t="shared" si="457"/>
        <v>6.5630000000000077E-2</v>
      </c>
      <c r="AP1201" s="55">
        <f t="shared" si="458"/>
        <v>7.1400000000000005E-3</v>
      </c>
      <c r="AQ1201" s="55">
        <f t="shared" si="459"/>
        <v>0.36406000000000027</v>
      </c>
      <c r="AR1201" s="55">
        <f t="shared" si="460"/>
        <v>2.5779999999999914E-2</v>
      </c>
      <c r="AS1201" s="55">
        <f t="shared" si="461"/>
        <v>-7.4540000000000717E-2</v>
      </c>
    </row>
    <row r="1202" spans="1:45" ht="13.5" customHeight="1">
      <c r="A1202" s="51">
        <v>1192</v>
      </c>
      <c r="B1202" s="52">
        <v>45534</v>
      </c>
      <c r="C1202" s="53">
        <v>0.66739999999999999</v>
      </c>
      <c r="D1202" s="53">
        <v>2.9115099999999998</v>
      </c>
      <c r="E1202" s="53">
        <v>3.6720000000000003E-2</v>
      </c>
      <c r="F1202" s="53">
        <v>5.86043</v>
      </c>
      <c r="G1202" s="53">
        <v>0.9879</v>
      </c>
      <c r="H1202" s="53">
        <v>13.6714</v>
      </c>
      <c r="I1202" s="54">
        <f t="shared" si="471"/>
        <v>2.7123475685668135</v>
      </c>
      <c r="J1202" s="54">
        <f t="shared" si="471"/>
        <v>2.315576155791109</v>
      </c>
      <c r="K1202" s="54">
        <f t="shared" si="471"/>
        <v>2.1461362542925029</v>
      </c>
      <c r="L1202" s="54">
        <f t="shared" si="471"/>
        <v>2.0893007906804435</v>
      </c>
      <c r="M1202" s="54">
        <f t="shared" si="471"/>
        <v>2.0889466160113215</v>
      </c>
      <c r="N1202" s="54">
        <f t="shared" si="471"/>
        <v>2.1166488819293852</v>
      </c>
      <c r="O1202" s="54">
        <f t="shared" si="471"/>
        <v>2.1575161055401741</v>
      </c>
      <c r="P1202" s="54">
        <f t="shared" si="471"/>
        <v>2.2035113534350397</v>
      </c>
      <c r="Q1202" s="54">
        <f t="shared" si="471"/>
        <v>2.2502018472976486</v>
      </c>
      <c r="R1202" s="54">
        <f t="shared" si="471"/>
        <v>2.2951215861724856</v>
      </c>
      <c r="S1202" s="54">
        <f t="shared" si="472"/>
        <v>2.3369159263162445</v>
      </c>
      <c r="T1202" s="54">
        <f t="shared" si="472"/>
        <v>2.37487776092531</v>
      </c>
      <c r="U1202" s="54">
        <f t="shared" si="472"/>
        <v>2.4086866704388146</v>
      </c>
      <c r="V1202" s="54">
        <f t="shared" si="472"/>
        <v>2.4382570591279302</v>
      </c>
      <c r="W1202" s="54">
        <f t="shared" si="472"/>
        <v>2.4636469128972411</v>
      </c>
      <c r="X1202" s="54">
        <f t="shared" si="472"/>
        <v>2.4850014482061882</v>
      </c>
      <c r="Y1202" s="54">
        <f t="shared" si="472"/>
        <v>2.5025175000233832</v>
      </c>
      <c r="Z1202" s="54">
        <f t="shared" si="472"/>
        <v>2.5164206070777766</v>
      </c>
      <c r="AA1202" s="54">
        <f t="shared" si="472"/>
        <v>2.5269500802418263</v>
      </c>
      <c r="AB1202" s="54">
        <f t="shared" si="472"/>
        <v>2.5343492087110455</v>
      </c>
      <c r="AC1202" s="54">
        <f t="shared" si="473"/>
        <v>2.5388588398061631</v>
      </c>
      <c r="AD1202" s="54">
        <f t="shared" si="473"/>
        <v>2.5407132114997855</v>
      </c>
      <c r="AE1202" s="54">
        <f t="shared" si="473"/>
        <v>2.5401373096625046</v>
      </c>
      <c r="AF1202" s="54">
        <f t="shared" si="473"/>
        <v>2.5373452678610668</v>
      </c>
      <c r="AG1202" s="54">
        <f t="shared" si="473"/>
        <v>2.5325394848083627</v>
      </c>
      <c r="AH1202" s="54">
        <f t="shared" si="473"/>
        <v>2.5259102372208053</v>
      </c>
      <c r="AI1202" s="54">
        <f t="shared" si="473"/>
        <v>2.5176356340836734</v>
      </c>
      <c r="AJ1202" s="54">
        <f t="shared" si="473"/>
        <v>2.5078818044497901</v>
      </c>
      <c r="AK1202" s="54">
        <f t="shared" si="473"/>
        <v>2.4968032425387019</v>
      </c>
      <c r="AL1202" s="54">
        <f t="shared" si="473"/>
        <v>2.4845432559014409</v>
      </c>
      <c r="AN1202" s="55">
        <f t="shared" si="456"/>
        <v>6.7590000000000039E-2</v>
      </c>
      <c r="AO1202" s="55">
        <f t="shared" si="457"/>
        <v>-1.2160000000000171E-2</v>
      </c>
      <c r="AP1202" s="55">
        <f t="shared" si="458"/>
        <v>2.4820000000000002E-2</v>
      </c>
      <c r="AQ1202" s="55">
        <f t="shared" si="459"/>
        <v>-0.15066000000000024</v>
      </c>
      <c r="AR1202" s="55">
        <f t="shared" si="460"/>
        <v>-6.349999999999989E-2</v>
      </c>
      <c r="AS1202" s="55">
        <f t="shared" si="461"/>
        <v>-0.13317999999999941</v>
      </c>
    </row>
    <row r="1203" spans="1:45" ht="13.5" customHeight="1">
      <c r="A1203" s="51">
        <v>1193</v>
      </c>
      <c r="B1203" s="52">
        <v>45537</v>
      </c>
      <c r="C1203" s="53">
        <v>0.67491999999999996</v>
      </c>
      <c r="D1203" s="53">
        <v>2.8948</v>
      </c>
      <c r="E1203" s="53">
        <v>-5.13E-3</v>
      </c>
      <c r="F1203" s="53">
        <v>6.0760100000000001</v>
      </c>
      <c r="G1203" s="53">
        <v>1.06019</v>
      </c>
      <c r="H1203" s="53">
        <v>13.62792</v>
      </c>
      <c r="I1203" s="54">
        <f t="shared" si="471"/>
        <v>2.7599594206103073</v>
      </c>
      <c r="J1203" s="54">
        <f t="shared" si="471"/>
        <v>2.3798020585614013</v>
      </c>
      <c r="K1203" s="54">
        <f t="shared" si="471"/>
        <v>2.2144144724751684</v>
      </c>
      <c r="L1203" s="54">
        <f t="shared" si="471"/>
        <v>2.1583382395643107</v>
      </c>
      <c r="M1203" s="54">
        <f t="shared" si="471"/>
        <v>2.1582987286871416</v>
      </c>
      <c r="N1203" s="54">
        <f t="shared" si="471"/>
        <v>2.1865738738998073</v>
      </c>
      <c r="O1203" s="54">
        <f t="shared" si="471"/>
        <v>2.2283201956671599</v>
      </c>
      <c r="P1203" s="54">
        <f t="shared" si="471"/>
        <v>2.2753905031354922</v>
      </c>
      <c r="Q1203" s="54">
        <f t="shared" si="471"/>
        <v>2.3232342032940396</v>
      </c>
      <c r="R1203" s="54">
        <f t="shared" si="471"/>
        <v>2.3692959589743201</v>
      </c>
      <c r="S1203" s="54">
        <f t="shared" si="472"/>
        <v>2.412161731977899</v>
      </c>
      <c r="T1203" s="54">
        <f t="shared" si="472"/>
        <v>2.4510882719919631</v>
      </c>
      <c r="U1203" s="54">
        <f t="shared" si="472"/>
        <v>2.4857353166514971</v>
      </c>
      <c r="V1203" s="54">
        <f t="shared" si="472"/>
        <v>2.5160083420268302</v>
      </c>
      <c r="W1203" s="54">
        <f t="shared" si="472"/>
        <v>2.5419635283287314</v>
      </c>
      <c r="X1203" s="54">
        <f t="shared" si="472"/>
        <v>2.5637488383852309</v>
      </c>
      <c r="Y1203" s="54">
        <f t="shared" si="472"/>
        <v>2.581566687600755</v>
      </c>
      <c r="Z1203" s="54">
        <f t="shared" si="472"/>
        <v>2.5956498849482292</v>
      </c>
      <c r="AA1203" s="54">
        <f t="shared" si="472"/>
        <v>2.6062459388534425</v>
      </c>
      <c r="AB1203" s="54">
        <f t="shared" si="472"/>
        <v>2.6136067550287918</v>
      </c>
      <c r="AC1203" s="54">
        <f t="shared" si="473"/>
        <v>2.617981878195716</v>
      </c>
      <c r="AD1203" s="54">
        <f t="shared" si="473"/>
        <v>2.619614101582771</v>
      </c>
      <c r="AE1203" s="54">
        <f t="shared" si="473"/>
        <v>2.6187366795717546</v>
      </c>
      <c r="AF1203" s="54">
        <f t="shared" si="473"/>
        <v>2.6155716367710116</v>
      </c>
      <c r="AG1203" s="54">
        <f t="shared" si="473"/>
        <v>2.6103288319564553</v>
      </c>
      <c r="AH1203" s="54">
        <f t="shared" si="473"/>
        <v>2.603205543198178</v>
      </c>
      <c r="AI1203" s="54">
        <f t="shared" si="473"/>
        <v>2.594386412233225</v>
      </c>
      <c r="AJ1203" s="54">
        <f t="shared" si="473"/>
        <v>2.5840436346438707</v>
      </c>
      <c r="AK1203" s="54">
        <f t="shared" si="473"/>
        <v>2.5723373156744804</v>
      </c>
      <c r="AL1203" s="54">
        <f t="shared" si="473"/>
        <v>2.5594159346536109</v>
      </c>
      <c r="AN1203" s="55">
        <f t="shared" si="456"/>
        <v>7.5199999999999712E-3</v>
      </c>
      <c r="AO1203" s="55">
        <f t="shared" si="457"/>
        <v>-1.6709999999999781E-2</v>
      </c>
      <c r="AP1203" s="55">
        <f t="shared" si="458"/>
        <v>-4.1850000000000005E-2</v>
      </c>
      <c r="AQ1203" s="55">
        <f t="shared" si="459"/>
        <v>0.2155800000000001</v>
      </c>
      <c r="AR1203" s="55">
        <f t="shared" si="460"/>
        <v>7.2289999999999965E-2</v>
      </c>
      <c r="AS1203" s="55">
        <f t="shared" si="461"/>
        <v>-4.3480000000000629E-2</v>
      </c>
    </row>
    <row r="1204" spans="1:45" ht="13.5" customHeight="1">
      <c r="A1204" s="51">
        <v>1194</v>
      </c>
      <c r="B1204" s="52">
        <v>45538</v>
      </c>
      <c r="C1204" s="53">
        <v>0.66244999999999998</v>
      </c>
      <c r="D1204" s="53">
        <v>2.9293499999999999</v>
      </c>
      <c r="E1204" s="53">
        <v>6.5100000000000002E-3</v>
      </c>
      <c r="F1204" s="53">
        <v>6.0689200000000003</v>
      </c>
      <c r="G1204" s="53">
        <v>1.05979</v>
      </c>
      <c r="H1204" s="53">
        <v>13.532629999999999</v>
      </c>
      <c r="I1204" s="54">
        <f t="shared" si="471"/>
        <v>2.7737473079542259</v>
      </c>
      <c r="J1204" s="54">
        <f t="shared" si="471"/>
        <v>2.3881071210921911</v>
      </c>
      <c r="K1204" s="54">
        <f t="shared" si="471"/>
        <v>2.2191173869603897</v>
      </c>
      <c r="L1204" s="54">
        <f t="shared" si="471"/>
        <v>2.1606199644834305</v>
      </c>
      <c r="M1204" s="54">
        <f t="shared" si="471"/>
        <v>2.1588788355222865</v>
      </c>
      <c r="N1204" s="54">
        <f t="shared" si="471"/>
        <v>2.1858844992888726</v>
      </c>
      <c r="O1204" s="54">
        <f t="shared" si="471"/>
        <v>2.226619015886985</v>
      </c>
      <c r="P1204" s="54">
        <f t="shared" si="471"/>
        <v>2.2728305574711216</v>
      </c>
      <c r="Q1204" s="54">
        <f t="shared" si="471"/>
        <v>2.3199061649430588</v>
      </c>
      <c r="R1204" s="54">
        <f t="shared" si="471"/>
        <v>2.3652535738644724</v>
      </c>
      <c r="S1204" s="54">
        <f t="shared" si="472"/>
        <v>2.4074371533134418</v>
      </c>
      <c r="T1204" s="54">
        <f t="shared" si="472"/>
        <v>2.4457013476308775</v>
      </c>
      <c r="U1204" s="54">
        <f t="shared" si="472"/>
        <v>2.4796992378930707</v>
      </c>
      <c r="V1204" s="54">
        <f t="shared" si="472"/>
        <v>2.5093330809341903</v>
      </c>
      <c r="W1204" s="54">
        <f t="shared" si="472"/>
        <v>2.5346579146841073</v>
      </c>
      <c r="X1204" s="54">
        <f t="shared" si="472"/>
        <v>2.5558217898292197</v>
      </c>
      <c r="Y1204" s="54">
        <f t="shared" si="472"/>
        <v>2.5730279074164391</v>
      </c>
      <c r="Z1204" s="54">
        <f t="shared" si="472"/>
        <v>2.5865102231330974</v>
      </c>
      <c r="AA1204" s="54">
        <f t="shared" si="472"/>
        <v>2.5965175401328047</v>
      </c>
      <c r="AB1204" s="54">
        <f t="shared" si="472"/>
        <v>2.6033030731032758</v>
      </c>
      <c r="AC1204" s="54">
        <f t="shared" si="473"/>
        <v>2.607117607695014</v>
      </c>
      <c r="AD1204" s="54">
        <f t="shared" si="473"/>
        <v>2.6082050614465935</v>
      </c>
      <c r="AE1204" s="54">
        <f t="shared" si="473"/>
        <v>2.6067996700670744</v>
      </c>
      <c r="AF1204" s="54">
        <f t="shared" si="473"/>
        <v>2.6031242847785894</v>
      </c>
      <c r="AG1204" s="54">
        <f t="shared" si="473"/>
        <v>2.5973894341101156</v>
      </c>
      <c r="AH1204" s="54">
        <f t="shared" si="473"/>
        <v>2.5897929130597204</v>
      </c>
      <c r="AI1204" s="54">
        <f t="shared" si="473"/>
        <v>2.5805197353779707</v>
      </c>
      <c r="AJ1204" s="54">
        <f t="shared" si="473"/>
        <v>2.5697423339582541</v>
      </c>
      <c r="AK1204" s="54">
        <f t="shared" si="473"/>
        <v>2.5576209280929443</v>
      </c>
      <c r="AL1204" s="54">
        <f t="shared" si="473"/>
        <v>2.5443039998311772</v>
      </c>
      <c r="AN1204" s="55">
        <f t="shared" si="456"/>
        <v>-1.2469999999999981E-2</v>
      </c>
      <c r="AO1204" s="55">
        <f t="shared" si="457"/>
        <v>3.4549999999999859E-2</v>
      </c>
      <c r="AP1204" s="55">
        <f t="shared" si="458"/>
        <v>1.1640000000000001E-2</v>
      </c>
      <c r="AQ1204" s="55">
        <f t="shared" si="459"/>
        <v>-7.0899999999998187E-3</v>
      </c>
      <c r="AR1204" s="55">
        <f t="shared" si="460"/>
        <v>-3.9999999999995595E-4</v>
      </c>
      <c r="AS1204" s="55">
        <f t="shared" si="461"/>
        <v>-9.5290000000000319E-2</v>
      </c>
    </row>
    <row r="1205" spans="1:45" ht="13.5" customHeight="1">
      <c r="A1205" s="51">
        <v>1195</v>
      </c>
      <c r="B1205" s="52">
        <v>45539</v>
      </c>
      <c r="C1205" s="53">
        <v>0.59935000000000005</v>
      </c>
      <c r="D1205" s="53">
        <v>2.9882499999999999</v>
      </c>
      <c r="E1205" s="53">
        <v>1.5520000000000001E-2</v>
      </c>
      <c r="F1205" s="53">
        <v>6.0224299999999999</v>
      </c>
      <c r="G1205" s="53">
        <v>1.0222800000000001</v>
      </c>
      <c r="H1205" s="53">
        <v>13.64076</v>
      </c>
      <c r="I1205" s="54">
        <f t="shared" si="471"/>
        <v>2.719926647134812</v>
      </c>
      <c r="J1205" s="54">
        <f t="shared" si="471"/>
        <v>2.3160889891556824</v>
      </c>
      <c r="K1205" s="54">
        <f t="shared" si="471"/>
        <v>2.1403999069865334</v>
      </c>
      <c r="L1205" s="54">
        <f t="shared" si="471"/>
        <v>2.0793404450927224</v>
      </c>
      <c r="M1205" s="54">
        <f t="shared" si="471"/>
        <v>2.0765048103380881</v>
      </c>
      <c r="N1205" s="54">
        <f t="shared" si="471"/>
        <v>2.1029434280510872</v>
      </c>
      <c r="O1205" s="54">
        <f t="shared" si="471"/>
        <v>2.1433231589867026</v>
      </c>
      <c r="P1205" s="54">
        <f t="shared" si="471"/>
        <v>2.1892948945958191</v>
      </c>
      <c r="Q1205" s="54">
        <f t="shared" si="471"/>
        <v>2.2362195350410192</v>
      </c>
      <c r="R1205" s="54">
        <f t="shared" si="471"/>
        <v>2.28149879013041</v>
      </c>
      <c r="S1205" s="54">
        <f t="shared" si="472"/>
        <v>2.3236945957397164</v>
      </c>
      <c r="T1205" s="54">
        <f t="shared" si="472"/>
        <v>2.3620480141424776</v>
      </c>
      <c r="U1205" s="54">
        <f t="shared" si="472"/>
        <v>2.3962071281852166</v>
      </c>
      <c r="V1205" s="54">
        <f t="shared" si="472"/>
        <v>2.4260679745624678</v>
      </c>
      <c r="W1205" s="54">
        <f t="shared" si="472"/>
        <v>2.451678695708214</v>
      </c>
      <c r="X1205" s="54">
        <f t="shared" si="472"/>
        <v>2.4731802204998239</v>
      </c>
      <c r="Y1205" s="54">
        <f t="shared" si="472"/>
        <v>2.4907687165594261</v>
      </c>
      <c r="Z1205" s="54">
        <f t="shared" si="472"/>
        <v>2.5046713966452367</v>
      </c>
      <c r="AA1205" s="54">
        <f t="shared" si="472"/>
        <v>2.5151307316079401</v>
      </c>
      <c r="AB1205" s="54">
        <f t="shared" si="472"/>
        <v>2.522394078396875</v>
      </c>
      <c r="AC1205" s="54">
        <f t="shared" si="473"/>
        <v>2.5267068661337997</v>
      </c>
      <c r="AD1205" s="54">
        <f t="shared" si="473"/>
        <v>2.5283081594903245</v>
      </c>
      <c r="AE1205" s="54">
        <f t="shared" si="473"/>
        <v>2.5274278320961487</v>
      </c>
      <c r="AF1205" s="54">
        <f t="shared" si="473"/>
        <v>2.5242848416232189</v>
      </c>
      <c r="AG1205" s="54">
        <f t="shared" si="473"/>
        <v>2.519086263903302</v>
      </c>
      <c r="AH1205" s="54">
        <f t="shared" si="473"/>
        <v>2.5120268516369997</v>
      </c>
      <c r="AI1205" s="54">
        <f t="shared" si="473"/>
        <v>2.5032889551974313</v>
      </c>
      <c r="AJ1205" s="54">
        <f t="shared" si="473"/>
        <v>2.4930426916643391</v>
      </c>
      <c r="AK1205" s="54">
        <f t="shared" si="473"/>
        <v>2.4814462815903795</v>
      </c>
      <c r="AL1205" s="54">
        <f t="shared" si="473"/>
        <v>2.4686464962007655</v>
      </c>
      <c r="AN1205" s="55">
        <f t="shared" si="456"/>
        <v>-6.3099999999999934E-2</v>
      </c>
      <c r="AO1205" s="55">
        <f t="shared" si="457"/>
        <v>5.8899999999999952E-2</v>
      </c>
      <c r="AP1205" s="55">
        <f t="shared" si="458"/>
        <v>9.0100000000000006E-3</v>
      </c>
      <c r="AQ1205" s="55">
        <f t="shared" si="459"/>
        <v>-4.6490000000000364E-2</v>
      </c>
      <c r="AR1205" s="55">
        <f t="shared" si="460"/>
        <v>-3.7509999999999932E-2</v>
      </c>
      <c r="AS1205" s="55">
        <f t="shared" si="461"/>
        <v>0.10813000000000095</v>
      </c>
    </row>
    <row r="1206" spans="1:45" ht="13.5" customHeight="1">
      <c r="A1206" s="51">
        <v>1196</v>
      </c>
      <c r="B1206" s="52">
        <v>45540</v>
      </c>
      <c r="C1206" s="53">
        <v>0.61775000000000002</v>
      </c>
      <c r="D1206" s="53">
        <v>2.9861200000000001</v>
      </c>
      <c r="E1206" s="53">
        <v>-2.5610000000000001E-2</v>
      </c>
      <c r="F1206" s="53">
        <v>5.8870500000000003</v>
      </c>
      <c r="G1206" s="53">
        <v>0.99026999999999998</v>
      </c>
      <c r="H1206" s="53">
        <v>13.556649999999999</v>
      </c>
      <c r="I1206" s="54">
        <f t="shared" si="471"/>
        <v>2.6975547944765617</v>
      </c>
      <c r="J1206" s="54">
        <f t="shared" si="471"/>
        <v>2.2862974866478778</v>
      </c>
      <c r="K1206" s="54">
        <f t="shared" si="471"/>
        <v>2.1117926258798194</v>
      </c>
      <c r="L1206" s="54">
        <f t="shared" si="471"/>
        <v>2.0533932478354426</v>
      </c>
      <c r="M1206" s="54">
        <f t="shared" si="471"/>
        <v>2.0527447909036232</v>
      </c>
      <c r="N1206" s="54">
        <f t="shared" si="471"/>
        <v>2.0805728700928308</v>
      </c>
      <c r="O1206" s="54">
        <f t="shared" si="471"/>
        <v>2.1216602650730163</v>
      </c>
      <c r="P1206" s="54">
        <f t="shared" si="471"/>
        <v>2.1678460960902166</v>
      </c>
      <c r="Q1206" s="54">
        <f t="shared" si="471"/>
        <v>2.2146530403072404</v>
      </c>
      <c r="R1206" s="54">
        <f t="shared" si="471"/>
        <v>2.259602569615105</v>
      </c>
      <c r="S1206" s="54">
        <f t="shared" si="472"/>
        <v>2.301340701177585</v>
      </c>
      <c r="T1206" s="54">
        <f t="shared" si="472"/>
        <v>2.3391664289300516</v>
      </c>
      <c r="U1206" s="54">
        <f t="shared" si="472"/>
        <v>2.3727675448074455</v>
      </c>
      <c r="V1206" s="54">
        <f t="shared" si="472"/>
        <v>2.4020672761576667</v>
      </c>
      <c r="W1206" s="54">
        <f t="shared" si="472"/>
        <v>2.4271323399641225</v>
      </c>
      <c r="X1206" s="54">
        <f t="shared" si="472"/>
        <v>2.4481162547520667</v>
      </c>
      <c r="Y1206" s="54">
        <f t="shared" si="472"/>
        <v>2.46522357115568</v>
      </c>
      <c r="Z1206" s="54">
        <f t="shared" si="472"/>
        <v>2.478686892967477</v>
      </c>
      <c r="AA1206" s="54">
        <f t="shared" si="472"/>
        <v>2.4887519318324722</v>
      </c>
      <c r="AB1206" s="54">
        <f t="shared" si="472"/>
        <v>2.4956677277835841</v>
      </c>
      <c r="AC1206" s="54">
        <f t="shared" si="473"/>
        <v>2.4996802589234104</v>
      </c>
      <c r="AD1206" s="54">
        <f t="shared" si="473"/>
        <v>2.5010283120570591</v>
      </c>
      <c r="AE1206" s="54">
        <f t="shared" si="473"/>
        <v>2.4999408818835964</v>
      </c>
      <c r="AF1206" s="54">
        <f t="shared" si="473"/>
        <v>2.4966356138946546</v>
      </c>
      <c r="AG1206" s="54">
        <f t="shared" si="473"/>
        <v>2.4913179644320795</v>
      </c>
      <c r="AH1206" s="54">
        <f t="shared" si="473"/>
        <v>2.4841808546612261</v>
      </c>
      <c r="AI1206" s="54">
        <f t="shared" si="473"/>
        <v>2.4754046638761125</v>
      </c>
      <c r="AJ1206" s="54">
        <f t="shared" si="473"/>
        <v>2.4651574539457215</v>
      </c>
      <c r="AK1206" s="54">
        <f t="shared" si="473"/>
        <v>2.4535953485272084</v>
      </c>
      <c r="AL1206" s="54">
        <f t="shared" si="473"/>
        <v>2.4408630127832542</v>
      </c>
      <c r="AN1206" s="55">
        <f t="shared" si="456"/>
        <v>1.8399999999999972E-2</v>
      </c>
      <c r="AO1206" s="55">
        <f t="shared" si="457"/>
        <v>-2.1299999999997432E-3</v>
      </c>
      <c r="AP1206" s="55">
        <f t="shared" si="458"/>
        <v>-4.113E-2</v>
      </c>
      <c r="AQ1206" s="55">
        <f t="shared" si="459"/>
        <v>-0.13537999999999961</v>
      </c>
      <c r="AR1206" s="55">
        <f t="shared" si="460"/>
        <v>-3.2010000000000094E-2</v>
      </c>
      <c r="AS1206" s="55">
        <f t="shared" si="461"/>
        <v>-8.4110000000000795E-2</v>
      </c>
    </row>
    <row r="1207" spans="1:45" ht="13.5" customHeight="1">
      <c r="A1207" s="51">
        <v>1197</v>
      </c>
      <c r="B1207" s="52">
        <v>45541</v>
      </c>
      <c r="C1207" s="53">
        <v>0.62597000000000003</v>
      </c>
      <c r="D1207" s="53">
        <v>2.98549</v>
      </c>
      <c r="E1207" s="53">
        <v>-5.8749999999999997E-2</v>
      </c>
      <c r="F1207" s="53">
        <v>5.7116899999999999</v>
      </c>
      <c r="G1207" s="53">
        <v>0.94611999999999996</v>
      </c>
      <c r="H1207" s="53">
        <v>13.70186</v>
      </c>
      <c r="I1207" s="54">
        <f t="shared" si="471"/>
        <v>2.6517078610533602</v>
      </c>
      <c r="J1207" s="54">
        <f t="shared" si="471"/>
        <v>2.2288119137582636</v>
      </c>
      <c r="K1207" s="54">
        <f t="shared" si="471"/>
        <v>2.0538024882804478</v>
      </c>
      <c r="L1207" s="54">
        <f t="shared" si="471"/>
        <v>1.9969054175726626</v>
      </c>
      <c r="M1207" s="54">
        <f t="shared" si="471"/>
        <v>1.9974396973259072</v>
      </c>
      <c r="N1207" s="54">
        <f t="shared" si="471"/>
        <v>2.0257979361346217</v>
      </c>
      <c r="O1207" s="54">
        <f t="shared" si="471"/>
        <v>2.0669188756108969</v>
      </c>
      <c r="P1207" s="54">
        <f t="shared" si="471"/>
        <v>2.112852858395899</v>
      </c>
      <c r="Q1207" s="54">
        <f t="shared" si="471"/>
        <v>2.1592869965772787</v>
      </c>
      <c r="R1207" s="54">
        <f t="shared" si="471"/>
        <v>2.203852113190214</v>
      </c>
      <c r="S1207" s="54">
        <f t="shared" si="472"/>
        <v>2.2452611398077269</v>
      </c>
      <c r="T1207" s="54">
        <f t="shared" si="472"/>
        <v>2.2828510424510684</v>
      </c>
      <c r="U1207" s="54">
        <f t="shared" si="472"/>
        <v>2.3163287938826103</v>
      </c>
      <c r="V1207" s="54">
        <f t="shared" si="472"/>
        <v>2.3456248911888871</v>
      </c>
      <c r="W1207" s="54">
        <f t="shared" si="472"/>
        <v>2.3708059001541661</v>
      </c>
      <c r="X1207" s="54">
        <f t="shared" si="472"/>
        <v>2.3920206638089341</v>
      </c>
      <c r="Y1207" s="54">
        <f t="shared" si="472"/>
        <v>2.4094664008083404</v>
      </c>
      <c r="Z1207" s="54">
        <f t="shared" si="472"/>
        <v>2.4233669347599154</v>
      </c>
      <c r="AA1207" s="54">
        <f t="shared" si="472"/>
        <v>2.4339585324543052</v>
      </c>
      <c r="AB1207" s="54">
        <f t="shared" si="472"/>
        <v>2.4414806317058044</v>
      </c>
      <c r="AC1207" s="54">
        <f t="shared" si="473"/>
        <v>2.4461697766345121</v>
      </c>
      <c r="AD1207" s="54">
        <f t="shared" si="473"/>
        <v>2.4482556930779991</v>
      </c>
      <c r="AE1207" s="54">
        <f t="shared" si="473"/>
        <v>2.4479588115132058</v>
      </c>
      <c r="AF1207" s="54">
        <f t="shared" si="473"/>
        <v>2.4454887790001525</v>
      </c>
      <c r="AG1207" s="54">
        <f t="shared" si="473"/>
        <v>2.4410436513161384</v>
      </c>
      <c r="AH1207" s="54">
        <f t="shared" si="473"/>
        <v>2.4348095540909438</v>
      </c>
      <c r="AI1207" s="54">
        <f t="shared" si="473"/>
        <v>2.426960666646691</v>
      </c>
      <c r="AJ1207" s="54">
        <f t="shared" si="473"/>
        <v>2.4176594260972273</v>
      </c>
      <c r="AK1207" s="54">
        <f t="shared" si="473"/>
        <v>2.4070568793399079</v>
      </c>
      <c r="AL1207" s="54">
        <f t="shared" si="473"/>
        <v>2.3952931314807824</v>
      </c>
      <c r="AN1207" s="55">
        <f t="shared" si="456"/>
        <v>8.2200000000000051E-3</v>
      </c>
      <c r="AO1207" s="55">
        <f t="shared" si="457"/>
        <v>-6.3000000000013046E-4</v>
      </c>
      <c r="AP1207" s="55">
        <f t="shared" si="458"/>
        <v>-3.3139999999999996E-2</v>
      </c>
      <c r="AQ1207" s="55">
        <f t="shared" si="459"/>
        <v>-0.1753600000000004</v>
      </c>
      <c r="AR1207" s="55">
        <f t="shared" si="460"/>
        <v>-4.4150000000000023E-2</v>
      </c>
      <c r="AS1207" s="55">
        <f t="shared" si="461"/>
        <v>0.14521000000000051</v>
      </c>
    </row>
    <row r="1208" spans="1:45" ht="13.5" customHeight="1">
      <c r="A1208" s="51">
        <v>1198</v>
      </c>
      <c r="B1208" s="52">
        <v>45544</v>
      </c>
      <c r="C1208" s="53">
        <v>0.70396999999999998</v>
      </c>
      <c r="D1208" s="53">
        <v>2.9312999999999998</v>
      </c>
      <c r="E1208" s="53">
        <v>-6.1629999999999997E-2</v>
      </c>
      <c r="F1208" s="53">
        <v>5.7624599999999999</v>
      </c>
      <c r="G1208" s="53">
        <v>0.89759</v>
      </c>
      <c r="H1208" s="53">
        <v>13.67981</v>
      </c>
      <c r="I1208" s="54">
        <f t="shared" si="471"/>
        <v>2.6552105217235011</v>
      </c>
      <c r="J1208" s="54">
        <f t="shared" si="471"/>
        <v>2.2421134981341679</v>
      </c>
      <c r="K1208" s="54">
        <f t="shared" si="471"/>
        <v>2.081039696533252</v>
      </c>
      <c r="L1208" s="54">
        <f t="shared" si="471"/>
        <v>2.0360932289108478</v>
      </c>
      <c r="M1208" s="54">
        <f t="shared" si="471"/>
        <v>2.0458787093929636</v>
      </c>
      <c r="N1208" s="54">
        <f t="shared" si="471"/>
        <v>2.0812819187517952</v>
      </c>
      <c r="O1208" s="54">
        <f t="shared" si="471"/>
        <v>2.1278306093415216</v>
      </c>
      <c r="P1208" s="54">
        <f t="shared" si="471"/>
        <v>2.1780304786032847</v>
      </c>
      <c r="Q1208" s="54">
        <f t="shared" si="471"/>
        <v>2.2278858710148621</v>
      </c>
      <c r="R1208" s="54">
        <f t="shared" si="471"/>
        <v>2.2752435861887075</v>
      </c>
      <c r="S1208" s="54">
        <f t="shared" si="472"/>
        <v>2.3189648416929911</v>
      </c>
      <c r="T1208" s="54">
        <f t="shared" si="472"/>
        <v>2.3584906606705012</v>
      </c>
      <c r="U1208" s="54">
        <f t="shared" si="472"/>
        <v>2.3936030104058403</v>
      </c>
      <c r="V1208" s="54">
        <f t="shared" si="472"/>
        <v>2.4242879253649128</v>
      </c>
      <c r="W1208" s="54">
        <f t="shared" si="472"/>
        <v>2.4506541625700349</v>
      </c>
      <c r="X1208" s="54">
        <f t="shared" si="472"/>
        <v>2.4728833622701849</v>
      </c>
      <c r="Y1208" s="54">
        <f t="shared" si="472"/>
        <v>2.491198758626715</v>
      </c>
      <c r="Z1208" s="54">
        <f t="shared" si="472"/>
        <v>2.5058451771668455</v>
      </c>
      <c r="AA1208" s="54">
        <f t="shared" si="472"/>
        <v>2.5170760984226144</v>
      </c>
      <c r="AB1208" s="54">
        <f t="shared" si="472"/>
        <v>2.5251452545055724</v>
      </c>
      <c r="AC1208" s="54">
        <f t="shared" si="473"/>
        <v>2.5303011934710602</v>
      </c>
      <c r="AD1208" s="54">
        <f t="shared" si="473"/>
        <v>2.532783819315485</v>
      </c>
      <c r="AE1208" s="54">
        <f t="shared" si="473"/>
        <v>2.5328222642788658</v>
      </c>
      <c r="AF1208" s="54">
        <f t="shared" si="473"/>
        <v>2.5306336679559531</v>
      </c>
      <c r="AG1208" s="54">
        <f t="shared" si="473"/>
        <v>2.5264225768950048</v>
      </c>
      <c r="AH1208" s="54">
        <f t="shared" si="473"/>
        <v>2.5203807691323799</v>
      </c>
      <c r="AI1208" s="54">
        <f t="shared" si="473"/>
        <v>2.5126873684132653</v>
      </c>
      <c r="AJ1208" s="54">
        <f t="shared" si="473"/>
        <v>2.503509153579544</v>
      </c>
      <c r="AK1208" s="54">
        <f t="shared" si="473"/>
        <v>2.4930009965280671</v>
      </c>
      <c r="AL1208" s="54">
        <f t="shared" si="473"/>
        <v>2.481306381538849</v>
      </c>
      <c r="AN1208" s="55">
        <f t="shared" si="456"/>
        <v>7.7999999999999958E-2</v>
      </c>
      <c r="AO1208" s="55">
        <f t="shared" si="457"/>
        <v>-5.4190000000000182E-2</v>
      </c>
      <c r="AP1208" s="55">
        <f t="shared" si="458"/>
        <v>-2.8800000000000006E-3</v>
      </c>
      <c r="AQ1208" s="55">
        <f t="shared" si="459"/>
        <v>5.0769999999999982E-2</v>
      </c>
      <c r="AR1208" s="55">
        <f t="shared" si="460"/>
        <v>-4.8529999999999962E-2</v>
      </c>
      <c r="AS1208" s="55">
        <f t="shared" si="461"/>
        <v>-2.2050000000000125E-2</v>
      </c>
    </row>
    <row r="1209" spans="1:45" ht="13.5" customHeight="1">
      <c r="A1209" s="51">
        <v>1199</v>
      </c>
      <c r="B1209" s="52">
        <v>45545</v>
      </c>
      <c r="C1209" s="53">
        <v>0.72155999999999998</v>
      </c>
      <c r="D1209" s="53">
        <v>2.9888499999999998</v>
      </c>
      <c r="E1209" s="53">
        <v>-1.968E-2</v>
      </c>
      <c r="F1209" s="53">
        <v>5.5108199999999998</v>
      </c>
      <c r="G1209" s="53">
        <v>0.80656000000000005</v>
      </c>
      <c r="H1209" s="53">
        <v>13.922800000000001</v>
      </c>
      <c r="I1209" s="54">
        <f t="shared" si="471"/>
        <v>2.6176133585213064</v>
      </c>
      <c r="J1209" s="54">
        <f t="shared" si="471"/>
        <v>2.180180492927271</v>
      </c>
      <c r="K1209" s="54">
        <f t="shared" si="471"/>
        <v>2.0158977113494481</v>
      </c>
      <c r="L1209" s="54">
        <f t="shared" si="471"/>
        <v>1.971358630290438</v>
      </c>
      <c r="M1209" s="54">
        <f t="shared" si="471"/>
        <v>1.9812769735628626</v>
      </c>
      <c r="N1209" s="54">
        <f t="shared" si="471"/>
        <v>2.0160864404080718</v>
      </c>
      <c r="O1209" s="54">
        <f t="shared" si="471"/>
        <v>2.0615636743955199</v>
      </c>
      <c r="P1209" s="54">
        <f t="shared" si="471"/>
        <v>2.110498691081629</v>
      </c>
      <c r="Q1209" s="54">
        <f t="shared" si="471"/>
        <v>2.1590952002247561</v>
      </c>
      <c r="R1209" s="54">
        <f t="shared" si="471"/>
        <v>2.2053200533760986</v>
      </c>
      <c r="S1209" s="54">
        <f t="shared" si="472"/>
        <v>2.2480996607156474</v>
      </c>
      <c r="T1209" s="54">
        <f t="shared" si="472"/>
        <v>2.2869055457403622</v>
      </c>
      <c r="U1209" s="54">
        <f t="shared" si="472"/>
        <v>2.3215289938792298</v>
      </c>
      <c r="V1209" s="54">
        <f t="shared" si="472"/>
        <v>2.3519526857032078</v>
      </c>
      <c r="W1209" s="54">
        <f t="shared" si="472"/>
        <v>2.3782746294438746</v>
      </c>
      <c r="X1209" s="54">
        <f t="shared" si="472"/>
        <v>2.4006615986272104</v>
      </c>
      <c r="Y1209" s="54">
        <f t="shared" si="472"/>
        <v>2.419319890610971</v>
      </c>
      <c r="Z1209" s="54">
        <f t="shared" si="472"/>
        <v>2.4344766099603916</v>
      </c>
      <c r="AA1209" s="54">
        <f t="shared" si="472"/>
        <v>2.4463675387202839</v>
      </c>
      <c r="AB1209" s="54">
        <f t="shared" si="472"/>
        <v>2.4552292333714898</v>
      </c>
      <c r="AC1209" s="54">
        <f t="shared" si="473"/>
        <v>2.461293891126652</v>
      </c>
      <c r="AD1209" s="54">
        <f t="shared" si="473"/>
        <v>2.4647860618557362</v>
      </c>
      <c r="AE1209" s="54">
        <f t="shared" si="473"/>
        <v>2.4659206065800241</v>
      </c>
      <c r="AF1209" s="54">
        <f t="shared" si="473"/>
        <v>2.464901506148423</v>
      </c>
      <c r="AG1209" s="54">
        <f t="shared" si="473"/>
        <v>2.4619212531972816</v>
      </c>
      <c r="AH1209" s="54">
        <f t="shared" si="473"/>
        <v>2.4571606449549233</v>
      </c>
      <c r="AI1209" s="54">
        <f t="shared" si="473"/>
        <v>2.450788850575762</v>
      </c>
      <c r="AJ1209" s="54">
        <f t="shared" si="473"/>
        <v>2.4429636646098198</v>
      </c>
      <c r="AK1209" s="54">
        <f t="shared" si="473"/>
        <v>2.4338318842209952</v>
      </c>
      <c r="AL1209" s="54">
        <f t="shared" si="473"/>
        <v>2.4235297658438908</v>
      </c>
      <c r="AN1209" s="55">
        <f t="shared" si="456"/>
        <v>1.7589999999999995E-2</v>
      </c>
      <c r="AO1209" s="55">
        <f t="shared" si="457"/>
        <v>5.754999999999999E-2</v>
      </c>
      <c r="AP1209" s="55">
        <f t="shared" si="458"/>
        <v>4.1950000000000001E-2</v>
      </c>
      <c r="AQ1209" s="55">
        <f t="shared" si="459"/>
        <v>-0.25164000000000009</v>
      </c>
      <c r="AR1209" s="55">
        <f t="shared" si="460"/>
        <v>-9.1029999999999944E-2</v>
      </c>
      <c r="AS1209" s="55">
        <f t="shared" si="461"/>
        <v>0.24299000000000071</v>
      </c>
    </row>
    <row r="1210" spans="1:45" ht="13.5" customHeight="1">
      <c r="A1210" s="51">
        <v>1200</v>
      </c>
      <c r="B1210" s="52">
        <v>45546</v>
      </c>
      <c r="C1210" s="53">
        <v>0.64471999999999996</v>
      </c>
      <c r="D1210" s="53">
        <v>3.1150500000000001</v>
      </c>
      <c r="E1210" s="53">
        <v>1.3129999999999999E-2</v>
      </c>
      <c r="F1210" s="53">
        <v>5.6263399999999999</v>
      </c>
      <c r="G1210" s="53">
        <v>0.76685000000000003</v>
      </c>
      <c r="H1210" s="53">
        <v>14.03349</v>
      </c>
      <c r="I1210" s="54">
        <f t="shared" si="471"/>
        <v>2.5800605773390837</v>
      </c>
      <c r="J1210" s="54">
        <f t="shared" si="471"/>
        <v>2.1195969002560653</v>
      </c>
      <c r="K1210" s="54">
        <f t="shared" si="471"/>
        <v>1.9502539366216673</v>
      </c>
      <c r="L1210" s="54">
        <f t="shared" si="471"/>
        <v>1.9056997953191417</v>
      </c>
      <c r="M1210" s="54">
        <f t="shared" si="471"/>
        <v>1.9169919209068904</v>
      </c>
      <c r="N1210" s="54">
        <f t="shared" si="471"/>
        <v>1.9535204776981463</v>
      </c>
      <c r="O1210" s="54">
        <f t="shared" si="471"/>
        <v>2.0007592571850816</v>
      </c>
      <c r="P1210" s="54">
        <f t="shared" si="471"/>
        <v>2.0514077642587951</v>
      </c>
      <c r="Q1210" s="54">
        <f t="shared" si="471"/>
        <v>2.1016414763506717</v>
      </c>
      <c r="R1210" s="54">
        <f t="shared" si="471"/>
        <v>2.1494181488770439</v>
      </c>
      <c r="S1210" s="54">
        <f t="shared" si="472"/>
        <v>2.1936615296908717</v>
      </c>
      <c r="T1210" s="54">
        <f t="shared" si="472"/>
        <v>2.2338429938340068</v>
      </c>
      <c r="U1210" s="54">
        <f t="shared" si="472"/>
        <v>2.2697548708440332</v>
      </c>
      <c r="V1210" s="54">
        <f t="shared" si="472"/>
        <v>2.3013815628169296</v>
      </c>
      <c r="W1210" s="54">
        <f t="shared" si="472"/>
        <v>2.3288232338197155</v>
      </c>
      <c r="X1210" s="54">
        <f t="shared" si="472"/>
        <v>2.3522491091964239</v>
      </c>
      <c r="Y1210" s="54">
        <f t="shared" si="472"/>
        <v>2.3718681435979927</v>
      </c>
      <c r="Z1210" s="54">
        <f t="shared" si="472"/>
        <v>2.3879102397049072</v>
      </c>
      <c r="AA1210" s="54">
        <f t="shared" si="472"/>
        <v>2.4006140698352958</v>
      </c>
      <c r="AB1210" s="54">
        <f t="shared" si="472"/>
        <v>2.4102191350849194</v>
      </c>
      <c r="AC1210" s="54">
        <f t="shared" si="473"/>
        <v>2.4169606016355507</v>
      </c>
      <c r="AD1210" s="54">
        <f t="shared" si="473"/>
        <v>2.4210659885926118</v>
      </c>
      <c r="AE1210" s="54">
        <f t="shared" si="473"/>
        <v>2.4227531069811201</v>
      </c>
      <c r="AF1210" s="54">
        <f t="shared" si="473"/>
        <v>2.422228852583864</v>
      </c>
      <c r="AG1210" s="54">
        <f t="shared" si="473"/>
        <v>2.4196885850384771</v>
      </c>
      <c r="AH1210" s="54">
        <f t="shared" si="473"/>
        <v>2.4153159102350594</v>
      </c>
      <c r="AI1210" s="54">
        <f t="shared" si="473"/>
        <v>2.4092827392943024</v>
      </c>
      <c r="AJ1210" s="54">
        <f t="shared" si="473"/>
        <v>2.4017495354090812</v>
      </c>
      <c r="AK1210" s="54">
        <f t="shared" si="473"/>
        <v>2.3928656859004356</v>
      </c>
      <c r="AL1210" s="54">
        <f t="shared" si="473"/>
        <v>2.3827699549607804</v>
      </c>
      <c r="AN1210" s="55">
        <f t="shared" si="456"/>
        <v>-7.6840000000000019E-2</v>
      </c>
      <c r="AO1210" s="55">
        <f t="shared" si="457"/>
        <v>0.12620000000000031</v>
      </c>
      <c r="AP1210" s="55">
        <f t="shared" si="458"/>
        <v>3.2809999999999999E-2</v>
      </c>
      <c r="AQ1210" s="55">
        <f t="shared" si="459"/>
        <v>0.11552000000000007</v>
      </c>
      <c r="AR1210" s="55">
        <f t="shared" si="460"/>
        <v>-3.9710000000000023E-2</v>
      </c>
      <c r="AS1210" s="55">
        <f t="shared" si="461"/>
        <v>0.11068999999999996</v>
      </c>
    </row>
    <row r="1211" spans="1:45" ht="13.5" customHeight="1">
      <c r="A1211" s="51">
        <v>1201</v>
      </c>
      <c r="B1211" s="52">
        <v>45547</v>
      </c>
      <c r="C1211" s="53">
        <v>0.59536999999999995</v>
      </c>
      <c r="D1211" s="53">
        <v>3.0916399999999999</v>
      </c>
      <c r="E1211" s="53">
        <v>-1.4659999999999999E-2</v>
      </c>
      <c r="F1211" s="53">
        <v>5.8692099999999998</v>
      </c>
      <c r="G1211" s="53">
        <v>0.84372000000000003</v>
      </c>
      <c r="H1211" s="53">
        <v>14.018649999999999</v>
      </c>
      <c r="I1211" s="54">
        <f t="shared" ref="I1211:R1220" si="474">IFERROR($C1211 + $D1211 * (1 - EXP(-I$9 / $G1211)) / (I$9 / $G1211)+ $E1211 * ((1 - EXP(-I$9 / $G1211)) / (I$9 / $G1211) - EXP(-I$9 / $G1211))+ $F1211 * ((1 - EXP(-I$9 / $H1211)) / (I$9 / $H1211) - EXP(-I$9 / $H1211)),"n.a")</f>
        <v>2.6020326022904623</v>
      </c>
      <c r="J1211" s="54">
        <f t="shared" si="474"/>
        <v>2.1544094611646369</v>
      </c>
      <c r="K1211" s="54">
        <f t="shared" si="474"/>
        <v>1.9816507536720098</v>
      </c>
      <c r="L1211" s="54">
        <f t="shared" si="474"/>
        <v>1.9327401521765399</v>
      </c>
      <c r="M1211" s="54">
        <f t="shared" si="474"/>
        <v>1.9413895808878041</v>
      </c>
      <c r="N1211" s="54">
        <f t="shared" si="474"/>
        <v>1.9768453695009556</v>
      </c>
      <c r="O1211" s="54">
        <f t="shared" si="474"/>
        <v>2.0240467418342072</v>
      </c>
      <c r="P1211" s="54">
        <f t="shared" si="474"/>
        <v>2.0752602886988405</v>
      </c>
      <c r="Q1211" s="54">
        <f t="shared" si="474"/>
        <v>2.1263738465462194</v>
      </c>
      <c r="R1211" s="54">
        <f t="shared" si="474"/>
        <v>2.1751650168531667</v>
      </c>
      <c r="S1211" s="54">
        <f t="shared" ref="S1211:AB1220" si="475">IFERROR($C1211 + $D1211 * (1 - EXP(-S$9 / $G1211)) / (S$9 / $G1211)+ $E1211 * ((1 - EXP(-S$9 / $G1211)) / (S$9 / $G1211) - EXP(-S$9 / $G1211))+ $F1211 * ((1 - EXP(-S$9 / $H1211)) / (S$9 / $H1211) - EXP(-S$9 / $H1211)),"n.a")</f>
        <v>2.2204469720671378</v>
      </c>
      <c r="T1211" s="54">
        <f t="shared" si="475"/>
        <v>2.2616240355638011</v>
      </c>
      <c r="U1211" s="54">
        <f t="shared" si="475"/>
        <v>2.2984486913210436</v>
      </c>
      <c r="V1211" s="54">
        <f t="shared" si="475"/>
        <v>2.3308826886274585</v>
      </c>
      <c r="W1211" s="54">
        <f t="shared" si="475"/>
        <v>2.3590145441029877</v>
      </c>
      <c r="X1211" s="54">
        <f t="shared" si="475"/>
        <v>2.3830089500531382</v>
      </c>
      <c r="Y1211" s="54">
        <f t="shared" si="475"/>
        <v>2.4030749449134019</v>
      </c>
      <c r="Z1211" s="54">
        <f t="shared" si="475"/>
        <v>2.4194454967621577</v>
      </c>
      <c r="AA1211" s="54">
        <f t="shared" si="475"/>
        <v>2.4323642357350139</v>
      </c>
      <c r="AB1211" s="54">
        <f t="shared" si="475"/>
        <v>2.4420767775704508</v>
      </c>
      <c r="AC1211" s="54">
        <f t="shared" ref="AC1211:AL1220" si="476">IFERROR($C1211 + $D1211 * (1 - EXP(-AC$9 / $G1211)) / (AC$9 / $G1211)+ $E1211 * ((1 - EXP(-AC$9 / $G1211)) / (AC$9 / $G1211) - EXP(-AC$9 / $G1211))+ $F1211 * ((1 - EXP(-AC$9 / $H1211)) / (AC$9 / $H1211) - EXP(-AC$9 / $H1211)),"n.a")</f>
        <v>2.4488250581510704</v>
      </c>
      <c r="AD1211" s="54">
        <f t="shared" si="476"/>
        <v>2.4528436771046063</v>
      </c>
      <c r="AE1211" s="54">
        <f t="shared" si="476"/>
        <v>2.4543576004187968</v>
      </c>
      <c r="AF1211" s="54">
        <f t="shared" si="476"/>
        <v>2.4535807917574335</v>
      </c>
      <c r="AG1211" s="54">
        <f t="shared" si="476"/>
        <v>2.4507154825762338</v>
      </c>
      <c r="AH1211" s="54">
        <f t="shared" si="476"/>
        <v>2.4459518827390951</v>
      </c>
      <c r="AI1211" s="54">
        <f t="shared" si="476"/>
        <v>2.4394681942173575</v>
      </c>
      <c r="AJ1211" s="54">
        <f t="shared" si="476"/>
        <v>2.431430831601388</v>
      </c>
      <c r="AK1211" s="54">
        <f t="shared" si="476"/>
        <v>2.4219947813828564</v>
      </c>
      <c r="AL1211" s="54">
        <f t="shared" si="476"/>
        <v>2.4113040515946302</v>
      </c>
      <c r="AN1211" s="55">
        <f t="shared" si="456"/>
        <v>-4.9350000000000005E-2</v>
      </c>
      <c r="AO1211" s="55">
        <f t="shared" si="457"/>
        <v>-2.3410000000000153E-2</v>
      </c>
      <c r="AP1211" s="55">
        <f t="shared" si="458"/>
        <v>-2.7789999999999999E-2</v>
      </c>
      <c r="AQ1211" s="55">
        <f t="shared" si="459"/>
        <v>0.24286999999999992</v>
      </c>
      <c r="AR1211" s="55">
        <f t="shared" si="460"/>
        <v>7.6869999999999994E-2</v>
      </c>
      <c r="AS1211" s="55">
        <f t="shared" si="461"/>
        <v>-1.4840000000001297E-2</v>
      </c>
    </row>
    <row r="1212" spans="1:45" ht="13.5" customHeight="1">
      <c r="A1212" s="51">
        <v>1202</v>
      </c>
      <c r="B1212" s="52">
        <v>45548</v>
      </c>
      <c r="C1212" s="53">
        <v>0.59848000000000001</v>
      </c>
      <c r="D1212" s="53">
        <v>3.0758899999999998</v>
      </c>
      <c r="E1212" s="53">
        <v>-5.935E-2</v>
      </c>
      <c r="F1212" s="53">
        <v>5.8433000000000002</v>
      </c>
      <c r="G1212" s="53">
        <v>0.86499000000000004</v>
      </c>
      <c r="H1212" s="53">
        <v>13.99855</v>
      </c>
      <c r="I1212" s="54">
        <f t="shared" si="474"/>
        <v>2.6042851294608149</v>
      </c>
      <c r="J1212" s="54">
        <f t="shared" si="474"/>
        <v>2.1594915300188795</v>
      </c>
      <c r="K1212" s="54">
        <f t="shared" si="474"/>
        <v>1.9864492252243759</v>
      </c>
      <c r="L1212" s="54">
        <f t="shared" si="474"/>
        <v>1.9366076962805758</v>
      </c>
      <c r="M1212" s="54">
        <f t="shared" si="474"/>
        <v>1.9443063402031382</v>
      </c>
      <c r="N1212" s="54">
        <f t="shared" si="474"/>
        <v>1.9789194554872993</v>
      </c>
      <c r="O1212" s="54">
        <f t="shared" si="474"/>
        <v>2.0253905550558482</v>
      </c>
      <c r="P1212" s="54">
        <f t="shared" si="474"/>
        <v>2.0759671428035955</v>
      </c>
      <c r="Q1212" s="54">
        <f t="shared" si="474"/>
        <v>2.1265184862693012</v>
      </c>
      <c r="R1212" s="54">
        <f t="shared" si="474"/>
        <v>2.1748080960056111</v>
      </c>
      <c r="S1212" s="54">
        <f t="shared" si="475"/>
        <v>2.2196389885223544</v>
      </c>
      <c r="T1212" s="54">
        <f t="shared" si="475"/>
        <v>2.2604081299984808</v>
      </c>
      <c r="U1212" s="54">
        <f t="shared" si="475"/>
        <v>2.2968625357687236</v>
      </c>
      <c r="V1212" s="54">
        <f t="shared" si="475"/>
        <v>2.3289597566290201</v>
      </c>
      <c r="W1212" s="54">
        <f t="shared" si="475"/>
        <v>2.356784978816501</v>
      </c>
      <c r="X1212" s="54">
        <f t="shared" si="475"/>
        <v>2.3805001719190071</v>
      </c>
      <c r="Y1212" s="54">
        <f t="shared" si="475"/>
        <v>2.4003120884508764</v>
      </c>
      <c r="Z1212" s="54">
        <f t="shared" si="475"/>
        <v>2.416451733119132</v>
      </c>
      <c r="AA1212" s="54">
        <f t="shared" si="475"/>
        <v>2.4291610172474418</v>
      </c>
      <c r="AB1212" s="54">
        <f t="shared" si="475"/>
        <v>2.4386840279738573</v>
      </c>
      <c r="AC1212" s="54">
        <f t="shared" si="476"/>
        <v>2.4452613241651671</v>
      </c>
      <c r="AD1212" s="54">
        <f t="shared" si="476"/>
        <v>2.4491262520451027</v>
      </c>
      <c r="AE1212" s="54">
        <f t="shared" si="476"/>
        <v>2.4505026271854318</v>
      </c>
      <c r="AF1212" s="54">
        <f t="shared" si="476"/>
        <v>2.4496033503501455</v>
      </c>
      <c r="AG1212" s="54">
        <f t="shared" si="476"/>
        <v>2.4466296658046218</v>
      </c>
      <c r="AH1212" s="54">
        <f t="shared" si="476"/>
        <v>2.4417708627678256</v>
      </c>
      <c r="AI1212" s="54">
        <f t="shared" si="476"/>
        <v>2.4352042818765751</v>
      </c>
      <c r="AJ1212" s="54">
        <f t="shared" si="476"/>
        <v>2.4270955298865378</v>
      </c>
      <c r="AK1212" s="54">
        <f t="shared" si="476"/>
        <v>2.4175988342072046</v>
      </c>
      <c r="AL1212" s="54">
        <f t="shared" si="476"/>
        <v>2.4068574885965761</v>
      </c>
      <c r="AN1212" s="55">
        <f t="shared" si="456"/>
        <v>3.1100000000000572E-3</v>
      </c>
      <c r="AO1212" s="55">
        <f t="shared" si="457"/>
        <v>-1.5750000000000153E-2</v>
      </c>
      <c r="AP1212" s="55">
        <f t="shared" si="458"/>
        <v>-4.4690000000000001E-2</v>
      </c>
      <c r="AQ1212" s="55">
        <f t="shared" si="459"/>
        <v>-2.5909999999999656E-2</v>
      </c>
      <c r="AR1212" s="55">
        <f t="shared" si="460"/>
        <v>2.1270000000000011E-2</v>
      </c>
      <c r="AS1212" s="55">
        <f t="shared" si="461"/>
        <v>-2.0099999999999341E-2</v>
      </c>
    </row>
    <row r="1213" spans="1:45" ht="13.5" customHeight="1">
      <c r="A1213" s="51">
        <v>1203</v>
      </c>
      <c r="B1213" s="52">
        <v>45551</v>
      </c>
      <c r="C1213" s="53">
        <v>0.63085000000000002</v>
      </c>
      <c r="D1213" s="53">
        <v>3.0257399999999999</v>
      </c>
      <c r="E1213" s="53">
        <v>-3.3910000000000003E-2</v>
      </c>
      <c r="F1213" s="53">
        <v>5.7731300000000001</v>
      </c>
      <c r="G1213" s="53">
        <v>0.86197999999999997</v>
      </c>
      <c r="H1213" s="53">
        <v>13.89669</v>
      </c>
      <c r="I1213" s="54">
        <f t="shared" si="474"/>
        <v>2.6100397383969054</v>
      </c>
      <c r="J1213" s="54">
        <f t="shared" si="474"/>
        <v>2.1745860251208233</v>
      </c>
      <c r="K1213" s="54">
        <f t="shared" si="474"/>
        <v>2.0053787979876709</v>
      </c>
      <c r="L1213" s="54">
        <f t="shared" si="474"/>
        <v>1.9570698423509307</v>
      </c>
      <c r="M1213" s="54">
        <f t="shared" si="474"/>
        <v>1.9652471113871171</v>
      </c>
      <c r="N1213" s="54">
        <f t="shared" si="474"/>
        <v>1.9998093694138872</v>
      </c>
      <c r="O1213" s="54">
        <f t="shared" si="474"/>
        <v>2.0459412998890878</v>
      </c>
      <c r="P1213" s="54">
        <f t="shared" si="474"/>
        <v>2.0960127876024934</v>
      </c>
      <c r="Q1213" s="54">
        <f t="shared" si="474"/>
        <v>2.1459614040183497</v>
      </c>
      <c r="R1213" s="54">
        <f t="shared" si="474"/>
        <v>2.1935920569940373</v>
      </c>
      <c r="S1213" s="54">
        <f t="shared" si="475"/>
        <v>2.237734549847493</v>
      </c>
      <c r="T1213" s="54">
        <f t="shared" si="475"/>
        <v>2.2778040495028513</v>
      </c>
      <c r="U1213" s="54">
        <f t="shared" si="475"/>
        <v>2.3135603750626323</v>
      </c>
      <c r="V1213" s="54">
        <f t="shared" si="475"/>
        <v>2.3449702954626823</v>
      </c>
      <c r="W1213" s="54">
        <f t="shared" si="475"/>
        <v>2.3721257232884749</v>
      </c>
      <c r="X1213" s="54">
        <f t="shared" si="475"/>
        <v>2.3951935586620285</v>
      </c>
      <c r="Y1213" s="54">
        <f t="shared" si="475"/>
        <v>2.4143841517960021</v>
      </c>
      <c r="Z1213" s="54">
        <f t="shared" si="475"/>
        <v>2.4299310922331117</v>
      </c>
      <c r="AA1213" s="54">
        <f t="shared" si="475"/>
        <v>2.4420780918500817</v>
      </c>
      <c r="AB1213" s="54">
        <f t="shared" si="475"/>
        <v>2.4510704221230188</v>
      </c>
      <c r="AC1213" s="54">
        <f t="shared" si="476"/>
        <v>2.4571493367616113</v>
      </c>
      <c r="AD1213" s="54">
        <f t="shared" si="476"/>
        <v>2.4605484849892707</v>
      </c>
      <c r="AE1213" s="54">
        <f t="shared" si="476"/>
        <v>2.4614916702144329</v>
      </c>
      <c r="AF1213" s="54">
        <f t="shared" si="476"/>
        <v>2.4601915270610353</v>
      </c>
      <c r="AG1213" s="54">
        <f t="shared" si="476"/>
        <v>2.4568488291659949</v>
      </c>
      <c r="AH1213" s="54">
        <f t="shared" si="476"/>
        <v>2.4516522311114386</v>
      </c>
      <c r="AI1213" s="54">
        <f t="shared" si="476"/>
        <v>2.4447783083068595</v>
      </c>
      <c r="AJ1213" s="54">
        <f t="shared" si="476"/>
        <v>2.4363917994820925</v>
      </c>
      <c r="AK1213" s="54">
        <f t="shared" si="476"/>
        <v>2.4266459844681871</v>
      </c>
      <c r="AL1213" s="54">
        <f t="shared" si="476"/>
        <v>2.4156831494180775</v>
      </c>
      <c r="AN1213" s="55">
        <f t="shared" si="456"/>
        <v>3.237000000000001E-2</v>
      </c>
      <c r="AO1213" s="55">
        <f t="shared" si="457"/>
        <v>-5.0149999999999917E-2</v>
      </c>
      <c r="AP1213" s="55">
        <f t="shared" si="458"/>
        <v>2.5439999999999997E-2</v>
      </c>
      <c r="AQ1213" s="55">
        <f t="shared" si="459"/>
        <v>-7.0170000000000066E-2</v>
      </c>
      <c r="AR1213" s="55">
        <f t="shared" si="460"/>
        <v>-3.0100000000000682E-3</v>
      </c>
      <c r="AS1213" s="55">
        <f t="shared" si="461"/>
        <v>-0.10186000000000028</v>
      </c>
    </row>
    <row r="1214" spans="1:45" ht="13.5" customHeight="1">
      <c r="A1214" s="51">
        <v>1204</v>
      </c>
      <c r="B1214" s="52">
        <v>45552</v>
      </c>
      <c r="C1214" s="53">
        <v>0.65188000000000001</v>
      </c>
      <c r="D1214" s="53">
        <v>3.0023</v>
      </c>
      <c r="E1214" s="53">
        <v>-1.2160000000000001E-2</v>
      </c>
      <c r="F1214" s="53">
        <v>5.55511</v>
      </c>
      <c r="G1214" s="53">
        <v>0.82196999999999998</v>
      </c>
      <c r="H1214" s="53">
        <v>14.0626</v>
      </c>
      <c r="I1214" s="54">
        <f t="shared" si="474"/>
        <v>2.5735854418194717</v>
      </c>
      <c r="J1214" s="54">
        <f t="shared" si="474"/>
        <v>2.133501526968165</v>
      </c>
      <c r="K1214" s="54">
        <f t="shared" si="474"/>
        <v>1.964809529791594</v>
      </c>
      <c r="L1214" s="54">
        <f t="shared" si="474"/>
        <v>1.9167673469567319</v>
      </c>
      <c r="M1214" s="54">
        <f t="shared" si="474"/>
        <v>1.9242856808554665</v>
      </c>
      <c r="N1214" s="54">
        <f t="shared" si="474"/>
        <v>1.957544918262939</v>
      </c>
      <c r="O1214" s="54">
        <f t="shared" si="474"/>
        <v>2.0020703061427798</v>
      </c>
      <c r="P1214" s="54">
        <f t="shared" si="474"/>
        <v>2.0504707259144812</v>
      </c>
      <c r="Q1214" s="54">
        <f t="shared" si="474"/>
        <v>2.0988277852428232</v>
      </c>
      <c r="R1214" s="54">
        <f t="shared" si="474"/>
        <v>2.1450259339071454</v>
      </c>
      <c r="S1214" s="54">
        <f t="shared" si="475"/>
        <v>2.1879345594555448</v>
      </c>
      <c r="T1214" s="54">
        <f t="shared" si="475"/>
        <v>2.2269844450614804</v>
      </c>
      <c r="U1214" s="54">
        <f t="shared" si="475"/>
        <v>2.2619368509362126</v>
      </c>
      <c r="V1214" s="54">
        <f t="shared" si="475"/>
        <v>2.2927517245630624</v>
      </c>
      <c r="W1214" s="54">
        <f t="shared" si="475"/>
        <v>2.3195094800366625</v>
      </c>
      <c r="X1214" s="54">
        <f t="shared" si="475"/>
        <v>2.3423630393582671</v>
      </c>
      <c r="Y1214" s="54">
        <f t="shared" si="475"/>
        <v>2.3615076552720624</v>
      </c>
      <c r="Z1214" s="54">
        <f t="shared" si="475"/>
        <v>2.3771615470263043</v>
      </c>
      <c r="AA1214" s="54">
        <f t="shared" si="475"/>
        <v>2.3895533085503535</v>
      </c>
      <c r="AB1214" s="54">
        <f t="shared" si="475"/>
        <v>2.3989136663184967</v>
      </c>
      <c r="AC1214" s="54">
        <f t="shared" si="476"/>
        <v>2.4054700904228681</v>
      </c>
      <c r="AD1214" s="54">
        <f t="shared" si="476"/>
        <v>2.4094433099970631</v>
      </c>
      <c r="AE1214" s="54">
        <f t="shared" si="476"/>
        <v>2.4110451173537659</v>
      </c>
      <c r="AF1214" s="54">
        <f t="shared" si="476"/>
        <v>2.4104770532612223</v>
      </c>
      <c r="AG1214" s="54">
        <f t="shared" si="476"/>
        <v>2.4079296987346797</v>
      </c>
      <c r="AH1214" s="54">
        <f t="shared" si="476"/>
        <v>2.4035823854561364</v>
      </c>
      <c r="AI1214" s="54">
        <f t="shared" si="476"/>
        <v>2.3976031945872962</v>
      </c>
      <c r="AJ1214" s="54">
        <f t="shared" si="476"/>
        <v>2.3901491527069525</v>
      </c>
      <c r="AK1214" s="54">
        <f t="shared" si="476"/>
        <v>2.3813665603398042</v>
      </c>
      <c r="AL1214" s="54">
        <f t="shared" si="476"/>
        <v>2.3713914071362883</v>
      </c>
      <c r="AN1214" s="55">
        <f t="shared" si="456"/>
        <v>2.1029999999999993E-2</v>
      </c>
      <c r="AO1214" s="55">
        <f t="shared" si="457"/>
        <v>-2.3439999999999905E-2</v>
      </c>
      <c r="AP1214" s="55">
        <f t="shared" si="458"/>
        <v>2.1750000000000002E-2</v>
      </c>
      <c r="AQ1214" s="55">
        <f t="shared" si="459"/>
        <v>-0.2180200000000001</v>
      </c>
      <c r="AR1214" s="55">
        <f t="shared" si="460"/>
        <v>-4.000999999999999E-2</v>
      </c>
      <c r="AS1214" s="55">
        <f t="shared" si="461"/>
        <v>0.16591000000000022</v>
      </c>
    </row>
    <row r="1215" spans="1:45" ht="13.5" customHeight="1">
      <c r="A1215" s="51">
        <v>1205</v>
      </c>
      <c r="B1215" s="52">
        <v>45553</v>
      </c>
      <c r="C1215" s="53">
        <v>0.74450000000000005</v>
      </c>
      <c r="D1215" s="53">
        <v>2.87683</v>
      </c>
      <c r="E1215" s="53">
        <v>1.213E-2</v>
      </c>
      <c r="F1215" s="53">
        <v>5.4408200000000004</v>
      </c>
      <c r="G1215" s="53">
        <v>0.83018000000000003</v>
      </c>
      <c r="H1215" s="53">
        <v>13.969279999999999</v>
      </c>
      <c r="I1215" s="54">
        <f t="shared" si="474"/>
        <v>2.6058271417237577</v>
      </c>
      <c r="J1215" s="54">
        <f t="shared" si="474"/>
        <v>2.1890194032554913</v>
      </c>
      <c r="K1215" s="54">
        <f t="shared" si="474"/>
        <v>2.0290275027769717</v>
      </c>
      <c r="L1215" s="54">
        <f t="shared" si="474"/>
        <v>1.9842311520786831</v>
      </c>
      <c r="M1215" s="54">
        <f t="shared" si="474"/>
        <v>1.992764018510105</v>
      </c>
      <c r="N1215" s="54">
        <f t="shared" si="474"/>
        <v>2.0260341575574472</v>
      </c>
      <c r="O1215" s="54">
        <f t="shared" si="474"/>
        <v>2.0700814492975335</v>
      </c>
      <c r="P1215" s="54">
        <f t="shared" si="474"/>
        <v>2.1177548491121163</v>
      </c>
      <c r="Q1215" s="54">
        <f t="shared" si="474"/>
        <v>2.1652600677293057</v>
      </c>
      <c r="R1215" s="54">
        <f t="shared" si="474"/>
        <v>2.2105514219371729</v>
      </c>
      <c r="S1215" s="54">
        <f t="shared" si="475"/>
        <v>2.2525401744800329</v>
      </c>
      <c r="T1215" s="54">
        <f t="shared" si="475"/>
        <v>2.2906832529776757</v>
      </c>
      <c r="U1215" s="54">
        <f t="shared" si="475"/>
        <v>2.3247586007903269</v>
      </c>
      <c r="V1215" s="54">
        <f t="shared" si="475"/>
        <v>2.3547368547094187</v>
      </c>
      <c r="W1215" s="54">
        <f t="shared" si="475"/>
        <v>2.3807051689922334</v>
      </c>
      <c r="X1215" s="54">
        <f t="shared" si="475"/>
        <v>2.402820525519104</v>
      </c>
      <c r="Y1215" s="54">
        <f t="shared" si="475"/>
        <v>2.4212803768225113</v>
      </c>
      <c r="Z1215" s="54">
        <f t="shared" si="475"/>
        <v>2.4363038299230757</v>
      </c>
      <c r="AA1215" s="54">
        <f t="shared" si="475"/>
        <v>2.4481194309980792</v>
      </c>
      <c r="AB1215" s="54">
        <f t="shared" si="475"/>
        <v>2.4569571879758265</v>
      </c>
      <c r="AC1215" s="54">
        <f t="shared" si="476"/>
        <v>2.4630433714939306</v>
      </c>
      <c r="AD1215" s="54">
        <f t="shared" si="476"/>
        <v>2.466597168854423</v>
      </c>
      <c r="AE1215" s="54">
        <f t="shared" si="476"/>
        <v>2.4678285906907291</v>
      </c>
      <c r="AF1215" s="54">
        <f t="shared" si="476"/>
        <v>2.4669372330422306</v>
      </c>
      <c r="AG1215" s="54">
        <f t="shared" si="476"/>
        <v>2.4641116272308574</v>
      </c>
      <c r="AH1215" s="54">
        <f t="shared" si="476"/>
        <v>2.4595289945416248</v>
      </c>
      <c r="AI1215" s="54">
        <f t="shared" si="476"/>
        <v>2.4533552789377135</v>
      </c>
      <c r="AJ1215" s="54">
        <f t="shared" si="476"/>
        <v>2.4457453690384607</v>
      </c>
      <c r="AK1215" s="54">
        <f t="shared" si="476"/>
        <v>2.4368434466538584</v>
      </c>
      <c r="AL1215" s="54">
        <f t="shared" si="476"/>
        <v>2.4267834172901042</v>
      </c>
      <c r="AN1215" s="55">
        <f t="shared" si="456"/>
        <v>9.2620000000000036E-2</v>
      </c>
      <c r="AO1215" s="55">
        <f t="shared" si="457"/>
        <v>-0.12546999999999997</v>
      </c>
      <c r="AP1215" s="55">
        <f t="shared" si="458"/>
        <v>2.4289999999999999E-2</v>
      </c>
      <c r="AQ1215" s="55">
        <f t="shared" si="459"/>
        <v>-0.11428999999999956</v>
      </c>
      <c r="AR1215" s="55">
        <f t="shared" si="460"/>
        <v>8.2100000000000506E-3</v>
      </c>
      <c r="AS1215" s="55">
        <f t="shared" si="461"/>
        <v>-9.3320000000000292E-2</v>
      </c>
    </row>
    <row r="1216" spans="1:45" ht="13.5" customHeight="1">
      <c r="A1216" s="51">
        <v>1206</v>
      </c>
      <c r="B1216" s="52">
        <v>45554</v>
      </c>
      <c r="C1216" s="53">
        <v>0.76719999999999999</v>
      </c>
      <c r="D1216" s="53">
        <v>2.8359100000000002</v>
      </c>
      <c r="E1216" s="53">
        <v>-1.025E-2</v>
      </c>
      <c r="F1216" s="53">
        <v>5.52163</v>
      </c>
      <c r="G1216" s="53">
        <v>0.82984000000000002</v>
      </c>
      <c r="H1216" s="53">
        <v>14.00109</v>
      </c>
      <c r="I1216" s="54">
        <f t="shared" si="474"/>
        <v>2.6004655355688735</v>
      </c>
      <c r="J1216" s="54">
        <f t="shared" si="474"/>
        <v>2.1940052731047817</v>
      </c>
      <c r="K1216" s="54">
        <f t="shared" si="474"/>
        <v>2.0415297563359776</v>
      </c>
      <c r="L1216" s="54">
        <f t="shared" si="474"/>
        <v>2.0022217573337837</v>
      </c>
      <c r="M1216" s="54">
        <f t="shared" si="474"/>
        <v>2.0149128310726079</v>
      </c>
      <c r="N1216" s="54">
        <f t="shared" si="474"/>
        <v>2.0514667360304015</v>
      </c>
      <c r="O1216" s="54">
        <f t="shared" si="474"/>
        <v>2.0982009992222705</v>
      </c>
      <c r="P1216" s="54">
        <f t="shared" si="474"/>
        <v>2.1481333486495311</v>
      </c>
      <c r="Q1216" s="54">
        <f t="shared" si="474"/>
        <v>2.1975749350391895</v>
      </c>
      <c r="R1216" s="54">
        <f t="shared" si="474"/>
        <v>2.2445487149015437</v>
      </c>
      <c r="S1216" s="54">
        <f t="shared" si="475"/>
        <v>2.2880127354181923</v>
      </c>
      <c r="T1216" s="54">
        <f t="shared" si="475"/>
        <v>2.3274572933163906</v>
      </c>
      <c r="U1216" s="54">
        <f t="shared" si="475"/>
        <v>2.3626851505488959</v>
      </c>
      <c r="V1216" s="54">
        <f t="shared" si="475"/>
        <v>2.3936860993098907</v>
      </c>
      <c r="W1216" s="54">
        <f t="shared" si="475"/>
        <v>2.4205625568945837</v>
      </c>
      <c r="X1216" s="54">
        <f t="shared" si="475"/>
        <v>2.4434839986644596</v>
      </c>
      <c r="Y1216" s="54">
        <f t="shared" si="475"/>
        <v>2.4626583361769652</v>
      </c>
      <c r="Z1216" s="54">
        <f t="shared" si="475"/>
        <v>2.4783135969598602</v>
      </c>
      <c r="AA1216" s="54">
        <f t="shared" si="475"/>
        <v>2.4906860532038317</v>
      </c>
      <c r="AB1216" s="54">
        <f t="shared" si="475"/>
        <v>2.5000124892131876</v>
      </c>
      <c r="AC1216" s="54">
        <f t="shared" si="476"/>
        <v>2.5065251808352418</v>
      </c>
      <c r="AD1216" s="54">
        <f t="shared" si="476"/>
        <v>2.51044868240901</v>
      </c>
      <c r="AE1216" s="54">
        <f t="shared" si="476"/>
        <v>2.5119978346034246</v>
      </c>
      <c r="AF1216" s="54">
        <f t="shared" si="476"/>
        <v>2.5113766049555446</v>
      </c>
      <c r="AG1216" s="54">
        <f t="shared" si="476"/>
        <v>2.5087774997096406</v>
      </c>
      <c r="AH1216" s="54">
        <f t="shared" si="476"/>
        <v>2.5043813682631297</v>
      </c>
      <c r="AI1216" s="54">
        <f t="shared" si="476"/>
        <v>2.4983574764853556</v>
      </c>
      <c r="AJ1216" s="54">
        <f t="shared" si="476"/>
        <v>2.4908637623119025</v>
      </c>
      <c r="AK1216" s="54">
        <f t="shared" si="476"/>
        <v>2.4820472124883519</v>
      </c>
      <c r="AL1216" s="54">
        <f t="shared" si="476"/>
        <v>2.472044317042315</v>
      </c>
      <c r="AN1216" s="55">
        <f t="shared" si="456"/>
        <v>2.2699999999999942E-2</v>
      </c>
      <c r="AO1216" s="55">
        <f t="shared" si="457"/>
        <v>-4.0919999999999845E-2</v>
      </c>
      <c r="AP1216" s="55">
        <f t="shared" si="458"/>
        <v>-2.2380000000000001E-2</v>
      </c>
      <c r="AQ1216" s="55">
        <f t="shared" si="459"/>
        <v>8.0809999999999604E-2</v>
      </c>
      <c r="AR1216" s="55">
        <f t="shared" si="460"/>
        <v>-3.4000000000000696E-4</v>
      </c>
      <c r="AS1216" s="55">
        <f t="shared" si="461"/>
        <v>3.1810000000000116E-2</v>
      </c>
    </row>
    <row r="1217" spans="1:45" ht="13.5" customHeight="1">
      <c r="A1217" s="51">
        <v>1207</v>
      </c>
      <c r="B1217" s="52">
        <v>45555</v>
      </c>
      <c r="C1217" s="53">
        <v>0.78130999999999995</v>
      </c>
      <c r="D1217" s="53">
        <v>2.8847200000000002</v>
      </c>
      <c r="E1217" s="53">
        <v>-1.2239999999999999E-2</v>
      </c>
      <c r="F1217" s="53">
        <v>5.4366500000000002</v>
      </c>
      <c r="G1217" s="53">
        <v>0.77005999999999997</v>
      </c>
      <c r="H1217" s="53">
        <v>14.18361</v>
      </c>
      <c r="I1217" s="54">
        <f t="shared" si="474"/>
        <v>2.5758306420057409</v>
      </c>
      <c r="J1217" s="54">
        <f t="shared" si="474"/>
        <v>2.1549445735867363</v>
      </c>
      <c r="K1217" s="54">
        <f t="shared" si="474"/>
        <v>2.0038657327181104</v>
      </c>
      <c r="L1217" s="54">
        <f t="shared" si="474"/>
        <v>1.9679456814054599</v>
      </c>
      <c r="M1217" s="54">
        <f t="shared" si="474"/>
        <v>1.9832795812599051</v>
      </c>
      <c r="N1217" s="54">
        <f t="shared" si="474"/>
        <v>2.0215648881573172</v>
      </c>
      <c r="O1217" s="54">
        <f t="shared" si="474"/>
        <v>2.0693989377451874</v>
      </c>
      <c r="P1217" s="54">
        <f t="shared" si="474"/>
        <v>2.1200602787459788</v>
      </c>
      <c r="Q1217" s="54">
        <f t="shared" si="474"/>
        <v>2.1700372065015601</v>
      </c>
      <c r="R1217" s="54">
        <f t="shared" si="474"/>
        <v>2.2174622399054096</v>
      </c>
      <c r="S1217" s="54">
        <f t="shared" si="475"/>
        <v>2.2613583996001516</v>
      </c>
      <c r="T1217" s="54">
        <f t="shared" si="475"/>
        <v>2.3012531575060837</v>
      </c>
      <c r="U1217" s="54">
        <f t="shared" si="475"/>
        <v>2.3369693519676455</v>
      </c>
      <c r="V1217" s="54">
        <f t="shared" si="475"/>
        <v>2.3685063334578818</v>
      </c>
      <c r="W1217" s="54">
        <f t="shared" si="475"/>
        <v>2.3959696033861828</v>
      </c>
      <c r="X1217" s="54">
        <f t="shared" si="475"/>
        <v>2.419527761942406</v>
      </c>
      <c r="Y1217" s="54">
        <f t="shared" si="475"/>
        <v>2.4393854741091365</v>
      </c>
      <c r="Z1217" s="54">
        <f t="shared" si="475"/>
        <v>2.4557661658619674</v>
      </c>
      <c r="AA1217" s="54">
        <f t="shared" si="475"/>
        <v>2.4689008098366552</v>
      </c>
      <c r="AB1217" s="54">
        <f t="shared" si="475"/>
        <v>2.4790206191126787</v>
      </c>
      <c r="AC1217" s="54">
        <f t="shared" si="476"/>
        <v>2.4863523023229401</v>
      </c>
      <c r="AD1217" s="54">
        <f t="shared" si="476"/>
        <v>2.49111502640244</v>
      </c>
      <c r="AE1217" s="54">
        <f t="shared" si="476"/>
        <v>2.4935185332410423</v>
      </c>
      <c r="AF1217" s="54">
        <f t="shared" si="476"/>
        <v>2.4937620437603094</v>
      </c>
      <c r="AG1217" s="54">
        <f t="shared" si="476"/>
        <v>2.4920337025763306</v>
      </c>
      <c r="AH1217" s="54">
        <f t="shared" si="476"/>
        <v>2.4885103944568643</v>
      </c>
      <c r="AI1217" s="54">
        <f t="shared" si="476"/>
        <v>2.4833578156504688</v>
      </c>
      <c r="AJ1217" s="54">
        <f t="shared" si="476"/>
        <v>2.4767307182187746</v>
      </c>
      <c r="AK1217" s="54">
        <f t="shared" si="476"/>
        <v>2.4687732695498568</v>
      </c>
      <c r="AL1217" s="54">
        <f t="shared" si="476"/>
        <v>2.4596194859495362</v>
      </c>
      <c r="AN1217" s="55">
        <f t="shared" si="456"/>
        <v>1.4109999999999956E-2</v>
      </c>
      <c r="AO1217" s="55">
        <f t="shared" si="457"/>
        <v>4.881000000000002E-2</v>
      </c>
      <c r="AP1217" s="55">
        <f t="shared" si="458"/>
        <v>-1.9899999999999987E-3</v>
      </c>
      <c r="AQ1217" s="55">
        <f t="shared" si="459"/>
        <v>-8.4979999999999833E-2</v>
      </c>
      <c r="AR1217" s="55">
        <f t="shared" si="460"/>
        <v>-5.9780000000000055E-2</v>
      </c>
      <c r="AS1217" s="55">
        <f t="shared" si="461"/>
        <v>0.18252000000000024</v>
      </c>
    </row>
    <row r="1218" spans="1:45" ht="13.5" customHeight="1">
      <c r="A1218" s="51">
        <v>1208</v>
      </c>
      <c r="B1218" s="52">
        <v>45558</v>
      </c>
      <c r="C1218" s="53">
        <v>0.72367999999999999</v>
      </c>
      <c r="D1218" s="53">
        <v>2.8674300000000001</v>
      </c>
      <c r="E1218" s="53">
        <v>2.2450000000000001E-2</v>
      </c>
      <c r="F1218" s="53">
        <v>5.7139899999999999</v>
      </c>
      <c r="G1218" s="53">
        <v>0.76568000000000003</v>
      </c>
      <c r="H1218" s="53">
        <v>14.51911</v>
      </c>
      <c r="I1218" s="54">
        <f t="shared" si="474"/>
        <v>2.5188775816008069</v>
      </c>
      <c r="J1218" s="54">
        <f t="shared" si="474"/>
        <v>2.1064146043928469</v>
      </c>
      <c r="K1218" s="54">
        <f t="shared" si="474"/>
        <v>1.9611213761185993</v>
      </c>
      <c r="L1218" s="54">
        <f t="shared" si="474"/>
        <v>1.9301948733280403</v>
      </c>
      <c r="M1218" s="54">
        <f t="shared" si="474"/>
        <v>1.9502129113536566</v>
      </c>
      <c r="N1218" s="54">
        <f t="shared" si="474"/>
        <v>1.9929915517448946</v>
      </c>
      <c r="O1218" s="54">
        <f t="shared" si="474"/>
        <v>2.0451515181789479</v>
      </c>
      <c r="P1218" s="54">
        <f t="shared" si="474"/>
        <v>2.0999713925333374</v>
      </c>
      <c r="Q1218" s="54">
        <f t="shared" si="474"/>
        <v>2.1539350422815997</v>
      </c>
      <c r="R1218" s="54">
        <f t="shared" si="474"/>
        <v>2.2051708440778097</v>
      </c>
      <c r="S1218" s="54">
        <f t="shared" si="475"/>
        <v>2.2526989854096851</v>
      </c>
      <c r="T1218" s="54">
        <f t="shared" si="475"/>
        <v>2.2960454920530222</v>
      </c>
      <c r="U1218" s="54">
        <f t="shared" si="475"/>
        <v>2.335033004435235</v>
      </c>
      <c r="V1218" s="54">
        <f t="shared" si="475"/>
        <v>2.3696617526300567</v>
      </c>
      <c r="W1218" s="54">
        <f t="shared" si="475"/>
        <v>2.400039035415392</v>
      </c>
      <c r="X1218" s="54">
        <f t="shared" si="475"/>
        <v>2.4263360266040088</v>
      </c>
      <c r="Y1218" s="54">
        <f t="shared" si="475"/>
        <v>2.4487606169287499</v>
      </c>
      <c r="Z1218" s="54">
        <f t="shared" si="475"/>
        <v>2.4675400013065381</v>
      </c>
      <c r="AA1218" s="54">
        <f t="shared" si="475"/>
        <v>2.4829093687075985</v>
      </c>
      <c r="AB1218" s="54">
        <f t="shared" si="475"/>
        <v>2.4951045115840351</v>
      </c>
      <c r="AC1218" s="54">
        <f t="shared" si="476"/>
        <v>2.5043570066799923</v>
      </c>
      <c r="AD1218" s="54">
        <f t="shared" si="476"/>
        <v>2.5108911123804964</v>
      </c>
      <c r="AE1218" s="54">
        <f t="shared" si="476"/>
        <v>2.5149218278807703</v>
      </c>
      <c r="AF1218" s="54">
        <f t="shared" si="476"/>
        <v>2.5166537468444217</v>
      </c>
      <c r="AG1218" s="54">
        <f t="shared" si="476"/>
        <v>2.5162804579650055</v>
      </c>
      <c r="AH1218" s="54">
        <f t="shared" si="476"/>
        <v>2.5139843229768224</v>
      </c>
      <c r="AI1218" s="54">
        <f t="shared" si="476"/>
        <v>2.5099365146016881</v>
      </c>
      <c r="AJ1218" s="54">
        <f t="shared" si="476"/>
        <v>2.5042972320330219</v>
      </c>
      <c r="AK1218" s="54">
        <f t="shared" si="476"/>
        <v>2.4972160356588811</v>
      </c>
      <c r="AL1218" s="54">
        <f t="shared" si="476"/>
        <v>2.4888322594914722</v>
      </c>
      <c r="AN1218" s="55">
        <f t="shared" si="456"/>
        <v>-5.7629999999999959E-2</v>
      </c>
      <c r="AO1218" s="55">
        <f t="shared" si="457"/>
        <v>-1.7290000000000028E-2</v>
      </c>
      <c r="AP1218" s="55">
        <f t="shared" si="458"/>
        <v>3.4689999999999999E-2</v>
      </c>
      <c r="AQ1218" s="55">
        <f t="shared" si="459"/>
        <v>0.2773399999999997</v>
      </c>
      <c r="AR1218" s="55">
        <f t="shared" si="460"/>
        <v>-4.3799999999999395E-3</v>
      </c>
      <c r="AS1218" s="55">
        <f t="shared" si="461"/>
        <v>0.33549999999999969</v>
      </c>
    </row>
    <row r="1219" spans="1:45" ht="13.5" customHeight="1">
      <c r="A1219" s="51">
        <v>1209</v>
      </c>
      <c r="B1219" s="52">
        <v>45559</v>
      </c>
      <c r="C1219" s="53">
        <v>0.65837000000000001</v>
      </c>
      <c r="D1219" s="53">
        <v>2.8753799999999998</v>
      </c>
      <c r="E1219" s="53">
        <v>-3.6479999999999999E-2</v>
      </c>
      <c r="F1219" s="53">
        <v>6.0652900000000001</v>
      </c>
      <c r="G1219" s="53">
        <v>0.80518000000000001</v>
      </c>
      <c r="H1219" s="53">
        <v>14.30142</v>
      </c>
      <c r="I1219" s="54">
        <f t="shared" si="474"/>
        <v>2.4969654418570197</v>
      </c>
      <c r="J1219" s="54">
        <f t="shared" si="474"/>
        <v>2.0955515815218506</v>
      </c>
      <c r="K1219" s="54">
        <f t="shared" si="474"/>
        <v>1.9566492830771849</v>
      </c>
      <c r="L1219" s="54">
        <f t="shared" si="474"/>
        <v>1.9315735999948345</v>
      </c>
      <c r="M1219" s="54">
        <f t="shared" si="474"/>
        <v>1.957413482662762</v>
      </c>
      <c r="N1219" s="54">
        <f t="shared" si="474"/>
        <v>2.005829562132865</v>
      </c>
      <c r="O1219" s="54">
        <f t="shared" si="474"/>
        <v>2.0632623067027245</v>
      </c>
      <c r="P1219" s="54">
        <f t="shared" si="474"/>
        <v>2.1228829333886536</v>
      </c>
      <c r="Q1219" s="54">
        <f t="shared" si="474"/>
        <v>2.1811291987607251</v>
      </c>
      <c r="R1219" s="54">
        <f t="shared" si="474"/>
        <v>2.2361218673205157</v>
      </c>
      <c r="S1219" s="54">
        <f t="shared" si="475"/>
        <v>2.2868954455001647</v>
      </c>
      <c r="T1219" s="54">
        <f t="shared" si="475"/>
        <v>2.3330020285084743</v>
      </c>
      <c r="U1219" s="54">
        <f t="shared" si="475"/>
        <v>2.3742961208685198</v>
      </c>
      <c r="V1219" s="54">
        <f t="shared" si="475"/>
        <v>2.4108121670475398</v>
      </c>
      <c r="W1219" s="54">
        <f t="shared" si="475"/>
        <v>2.4426920404027053</v>
      </c>
      <c r="X1219" s="54">
        <f t="shared" si="475"/>
        <v>2.4701407044904795</v>
      </c>
      <c r="Y1219" s="54">
        <f t="shared" si="475"/>
        <v>2.4933984084212741</v>
      </c>
      <c r="Z1219" s="54">
        <f t="shared" si="475"/>
        <v>2.5127229268233515</v>
      </c>
      <c r="AA1219" s="54">
        <f t="shared" si="475"/>
        <v>2.5283780847777293</v>
      </c>
      <c r="AB1219" s="54">
        <f t="shared" si="475"/>
        <v>2.5406263145454138</v>
      </c>
      <c r="AC1219" s="54">
        <f t="shared" si="476"/>
        <v>2.5497238528644184</v>
      </c>
      <c r="AD1219" s="54">
        <f t="shared" si="476"/>
        <v>2.5559176970172572</v>
      </c>
      <c r="AE1219" s="54">
        <f t="shared" si="476"/>
        <v>2.5594437477839893</v>
      </c>
      <c r="AF1219" s="54">
        <f t="shared" si="476"/>
        <v>2.5605257608761716</v>
      </c>
      <c r="AG1219" s="54">
        <f t="shared" si="476"/>
        <v>2.5593748520647677</v>
      </c>
      <c r="AH1219" s="54">
        <f t="shared" si="476"/>
        <v>2.55618938185119</v>
      </c>
      <c r="AI1219" s="54">
        <f t="shared" si="476"/>
        <v>2.551155099117163</v>
      </c>
      <c r="AJ1219" s="54">
        <f t="shared" si="476"/>
        <v>2.5444454593990131</v>
      </c>
      <c r="AK1219" s="54">
        <f t="shared" si="476"/>
        <v>2.5362220582685833</v>
      </c>
      <c r="AL1219" s="54">
        <f t="shared" si="476"/>
        <v>2.5266351375675806</v>
      </c>
      <c r="AN1219" s="55">
        <f t="shared" si="456"/>
        <v>-6.5309999999999979E-2</v>
      </c>
      <c r="AO1219" s="55">
        <f t="shared" si="457"/>
        <v>7.9499999999996795E-3</v>
      </c>
      <c r="AP1219" s="55">
        <f t="shared" si="458"/>
        <v>-5.8929999999999996E-2</v>
      </c>
      <c r="AQ1219" s="55">
        <f t="shared" si="459"/>
        <v>0.35130000000000017</v>
      </c>
      <c r="AR1219" s="55">
        <f t="shared" si="460"/>
        <v>3.949999999999998E-2</v>
      </c>
      <c r="AS1219" s="55">
        <f t="shared" si="461"/>
        <v>-0.21768999999999927</v>
      </c>
    </row>
    <row r="1220" spans="1:45" ht="13.5" customHeight="1">
      <c r="A1220" s="51">
        <v>1210</v>
      </c>
      <c r="B1220" s="52">
        <v>45560</v>
      </c>
      <c r="C1220" s="53">
        <v>0.55633999999999995</v>
      </c>
      <c r="D1220" s="53">
        <v>2.9578799999999998</v>
      </c>
      <c r="E1220" s="53">
        <v>-2.7100000000000002E-3</v>
      </c>
      <c r="F1220" s="53">
        <v>6.2290599999999996</v>
      </c>
      <c r="G1220" s="53">
        <v>0.81164000000000003</v>
      </c>
      <c r="H1220" s="53">
        <v>13.98118</v>
      </c>
      <c r="I1220" s="54">
        <f t="shared" si="474"/>
        <v>2.4684662291787181</v>
      </c>
      <c r="J1220" s="54">
        <f t="shared" si="474"/>
        <v>2.0590402128977736</v>
      </c>
      <c r="K1220" s="54">
        <f t="shared" si="474"/>
        <v>1.9160463732514055</v>
      </c>
      <c r="L1220" s="54">
        <f t="shared" si="474"/>
        <v>1.8896830550035608</v>
      </c>
      <c r="M1220" s="54">
        <f t="shared" si="474"/>
        <v>1.9157698533422161</v>
      </c>
      <c r="N1220" s="54">
        <f t="shared" si="474"/>
        <v>1.9651311870381085</v>
      </c>
      <c r="O1220" s="54">
        <f t="shared" si="474"/>
        <v>2.0237286736922426</v>
      </c>
      <c r="P1220" s="54">
        <f t="shared" si="474"/>
        <v>2.0844758759596274</v>
      </c>
      <c r="Q1220" s="54">
        <f t="shared" si="474"/>
        <v>2.1436790156674377</v>
      </c>
      <c r="R1220" s="54">
        <f t="shared" si="474"/>
        <v>2.1993975607766916</v>
      </c>
      <c r="S1220" s="54">
        <f t="shared" si="475"/>
        <v>2.2506437151036418</v>
      </c>
      <c r="T1220" s="54">
        <f t="shared" si="475"/>
        <v>2.2969689069788419</v>
      </c>
      <c r="U1220" s="54">
        <f t="shared" si="475"/>
        <v>2.3382388480474421</v>
      </c>
      <c r="V1220" s="54">
        <f t="shared" si="475"/>
        <v>2.3745054695313832</v>
      </c>
      <c r="W1220" s="54">
        <f t="shared" si="475"/>
        <v>2.4059311449086258</v>
      </c>
      <c r="X1220" s="54">
        <f t="shared" si="475"/>
        <v>2.4327424181633139</v>
      </c>
      <c r="Y1220" s="54">
        <f t="shared" si="475"/>
        <v>2.45520104983152</v>
      </c>
      <c r="Z1220" s="54">
        <f t="shared" si="475"/>
        <v>2.4735855798215898</v>
      </c>
      <c r="AA1220" s="54">
        <f t="shared" si="475"/>
        <v>2.4881794656442007</v>
      </c>
      <c r="AB1220" s="54">
        <f t="shared" si="475"/>
        <v>2.4992634339531183</v>
      </c>
      <c r="AC1220" s="54">
        <f t="shared" si="476"/>
        <v>2.5071105872345458</v>
      </c>
      <c r="AD1220" s="54">
        <f t="shared" si="476"/>
        <v>2.5119833417879169</v>
      </c>
      <c r="AE1220" s="54">
        <f t="shared" si="476"/>
        <v>2.5141315981887886</v>
      </c>
      <c r="AF1220" s="54">
        <f t="shared" si="476"/>
        <v>2.5137917483291341</v>
      </c>
      <c r="AG1220" s="54">
        <f t="shared" si="476"/>
        <v>2.5111862527430997</v>
      </c>
      <c r="AH1220" s="54">
        <f t="shared" si="476"/>
        <v>2.5065236064478529</v>
      </c>
      <c r="AI1220" s="54">
        <f t="shared" si="476"/>
        <v>2.4999985676753358</v>
      </c>
      <c r="AJ1220" s="54">
        <f t="shared" si="476"/>
        <v>2.4917925617903771</v>
      </c>
      <c r="AK1220" s="54">
        <f t="shared" si="476"/>
        <v>2.4820741986824544</v>
      </c>
      <c r="AL1220" s="54">
        <f t="shared" si="476"/>
        <v>2.470999859970572</v>
      </c>
      <c r="AN1220" s="55">
        <f t="shared" si="456"/>
        <v>-0.10203000000000007</v>
      </c>
      <c r="AO1220" s="55">
        <f t="shared" si="457"/>
        <v>8.2500000000000018E-2</v>
      </c>
      <c r="AP1220" s="55">
        <f t="shared" si="458"/>
        <v>3.3770000000000001E-2</v>
      </c>
      <c r="AQ1220" s="55">
        <f t="shared" si="459"/>
        <v>0.16376999999999953</v>
      </c>
      <c r="AR1220" s="55">
        <f t="shared" si="460"/>
        <v>6.4600000000000213E-3</v>
      </c>
      <c r="AS1220" s="55">
        <f t="shared" si="461"/>
        <v>-0.32024000000000008</v>
      </c>
    </row>
    <row r="1221" spans="1:45" ht="13.5" customHeight="1">
      <c r="A1221" s="51">
        <v>1211</v>
      </c>
      <c r="B1221" s="52">
        <v>45561</v>
      </c>
      <c r="C1221" s="53">
        <v>0.54812000000000005</v>
      </c>
      <c r="D1221" s="53">
        <v>2.9718800000000001</v>
      </c>
      <c r="E1221" s="53">
        <v>9.7999999999999997E-4</v>
      </c>
      <c r="F1221" s="53">
        <v>6.2426599999999999</v>
      </c>
      <c r="G1221" s="53">
        <v>0.79203999999999997</v>
      </c>
      <c r="H1221" s="53">
        <v>13.979839999999999</v>
      </c>
      <c r="I1221" s="54">
        <f t="shared" ref="I1221:R1230" si="477">IFERROR($C1221 + $D1221 * (1 - EXP(-I$9 / $G1221)) / (I$9 / $G1221)+ $E1221 * ((1 - EXP(-I$9 / $G1221)) / (I$9 / $G1221) - EXP(-I$9 / $G1221))+ $F1221 * ((1 - EXP(-I$9 / $H1221)) / (I$9 / $H1221) - EXP(-I$9 / $H1221)),"n.a")</f>
        <v>2.449183961384938</v>
      </c>
      <c r="J1221" s="54">
        <f t="shared" si="477"/>
        <v>2.0372696511197241</v>
      </c>
      <c r="K1221" s="54">
        <f t="shared" si="477"/>
        <v>1.8964801775228657</v>
      </c>
      <c r="L1221" s="54">
        <f t="shared" si="477"/>
        <v>1.8726973825229991</v>
      </c>
      <c r="M1221" s="54">
        <f t="shared" si="477"/>
        <v>1.9009074222711417</v>
      </c>
      <c r="N1221" s="54">
        <f t="shared" si="477"/>
        <v>1.9519093800316609</v>
      </c>
      <c r="O1221" s="54">
        <f t="shared" si="477"/>
        <v>2.0117772394033828</v>
      </c>
      <c r="P1221" s="54">
        <f t="shared" si="477"/>
        <v>2.073527597973575</v>
      </c>
      <c r="Q1221" s="54">
        <f t="shared" si="477"/>
        <v>2.1335403657681145</v>
      </c>
      <c r="R1221" s="54">
        <f t="shared" si="477"/>
        <v>2.1899249820996056</v>
      </c>
      <c r="S1221" s="54">
        <f t="shared" ref="S1221:AB1230" si="478">IFERROR($C1221 + $D1221 * (1 - EXP(-S$9 / $G1221)) / (S$9 / $G1221)+ $E1221 * ((1 - EXP(-S$9 / $G1221)) / (S$9 / $G1221) - EXP(-S$9 / $G1221))+ $F1221 * ((1 - EXP(-S$9 / $H1221)) / (S$9 / $H1221) - EXP(-S$9 / $H1221)),"n.a")</f>
        <v>2.2417276316876187</v>
      </c>
      <c r="T1221" s="54">
        <f t="shared" si="478"/>
        <v>2.2885233828933851</v>
      </c>
      <c r="U1221" s="54">
        <f t="shared" si="478"/>
        <v>2.3301948774651637</v>
      </c>
      <c r="V1221" s="54">
        <f t="shared" si="478"/>
        <v>2.3668065313698423</v>
      </c>
      <c r="W1221" s="54">
        <f t="shared" si="478"/>
        <v>2.3985301774932926</v>
      </c>
      <c r="X1221" s="54">
        <f t="shared" si="478"/>
        <v>2.4255997021156213</v>
      </c>
      <c r="Y1221" s="54">
        <f t="shared" si="478"/>
        <v>2.4482826865745384</v>
      </c>
      <c r="Z1221" s="54">
        <f t="shared" si="478"/>
        <v>2.4668623709905928</v>
      </c>
      <c r="AA1221" s="54">
        <f t="shared" si="478"/>
        <v>2.4816260691903791</v>
      </c>
      <c r="AB1221" s="54">
        <f t="shared" si="478"/>
        <v>2.4928577157250733</v>
      </c>
      <c r="AC1221" s="54">
        <f t="shared" ref="AC1221:AL1230" si="479">IFERROR($C1221 + $D1221 * (1 - EXP(-AC$9 / $G1221)) / (AC$9 / $G1221)+ $E1221 * ((1 - EXP(-AC$9 / $G1221)) / (AC$9 / $G1221) - EXP(-AC$9 / $G1221))+ $F1221 * ((1 - EXP(-AC$9 / $H1221)) / (AC$9 / $H1221) - EXP(-AC$9 / $H1221)),"n.a")</f>
        <v>2.5008331136583681</v>
      </c>
      <c r="AD1221" s="54">
        <f t="shared" si="479"/>
        <v>2.5058169764178051</v>
      </c>
      <c r="AE1221" s="54">
        <f t="shared" si="479"/>
        <v>2.5080611761143281</v>
      </c>
      <c r="AF1221" s="54">
        <f t="shared" si="479"/>
        <v>2.5078038099160311</v>
      </c>
      <c r="AG1221" s="54">
        <f t="shared" si="479"/>
        <v>2.5052688232872247</v>
      </c>
      <c r="AH1221" s="54">
        <f t="shared" si="479"/>
        <v>2.5006660118628004</v>
      </c>
      <c r="AI1221" s="54">
        <f t="shared" si="479"/>
        <v>2.4941912788312912</v>
      </c>
      <c r="AJ1221" s="54">
        <f t="shared" si="479"/>
        <v>2.4860270619115203</v>
      </c>
      <c r="AK1221" s="54">
        <f t="shared" si="479"/>
        <v>2.4763428695107059</v>
      </c>
      <c r="AL1221" s="54">
        <f t="shared" si="479"/>
        <v>2.4652958833614367</v>
      </c>
      <c r="AN1221" s="55">
        <f t="shared" si="456"/>
        <v>-8.2199999999998941E-3</v>
      </c>
      <c r="AO1221" s="55">
        <f t="shared" si="457"/>
        <v>1.4000000000000234E-2</v>
      </c>
      <c r="AP1221" s="55">
        <f t="shared" si="458"/>
        <v>3.6900000000000001E-3</v>
      </c>
      <c r="AQ1221" s="55">
        <f t="shared" si="459"/>
        <v>1.3600000000000279E-2</v>
      </c>
      <c r="AR1221" s="55">
        <f t="shared" si="460"/>
        <v>-1.9600000000000062E-2</v>
      </c>
      <c r="AS1221" s="55">
        <f t="shared" si="461"/>
        <v>-1.340000000000785E-3</v>
      </c>
    </row>
    <row r="1222" spans="1:45" ht="13.5" customHeight="1">
      <c r="A1222" s="51">
        <v>1212</v>
      </c>
      <c r="B1222" s="52">
        <v>45562</v>
      </c>
      <c r="C1222" s="53">
        <v>0.58265</v>
      </c>
      <c r="D1222" s="53">
        <v>2.8763399999999999</v>
      </c>
      <c r="E1222" s="53">
        <v>1.4279999999999999E-2</v>
      </c>
      <c r="F1222" s="53">
        <v>6.0429500000000003</v>
      </c>
      <c r="G1222" s="53">
        <v>0.79601999999999995</v>
      </c>
      <c r="H1222" s="53">
        <v>13.985749999999999</v>
      </c>
      <c r="I1222" s="54">
        <f t="shared" si="477"/>
        <v>2.4304502056391599</v>
      </c>
      <c r="J1222" s="54">
        <f t="shared" si="477"/>
        <v>2.0317366773034706</v>
      </c>
      <c r="K1222" s="54">
        <f t="shared" si="477"/>
        <v>1.8940976676261942</v>
      </c>
      <c r="L1222" s="54">
        <f t="shared" si="477"/>
        <v>1.869813161016594</v>
      </c>
      <c r="M1222" s="54">
        <f t="shared" si="477"/>
        <v>1.8961618059270542</v>
      </c>
      <c r="N1222" s="54">
        <f t="shared" si="477"/>
        <v>1.944829913651555</v>
      </c>
      <c r="O1222" s="54">
        <f t="shared" si="477"/>
        <v>2.0022638255513465</v>
      </c>
      <c r="P1222" s="54">
        <f t="shared" si="477"/>
        <v>2.0616475134776548</v>
      </c>
      <c r="Q1222" s="54">
        <f t="shared" si="477"/>
        <v>2.1194389052352518</v>
      </c>
      <c r="R1222" s="54">
        <f t="shared" si="477"/>
        <v>2.1737829671128206</v>
      </c>
      <c r="S1222" s="54">
        <f t="shared" si="478"/>
        <v>2.2237396822254145</v>
      </c>
      <c r="T1222" s="54">
        <f t="shared" si="478"/>
        <v>2.2688862110131565</v>
      </c>
      <c r="U1222" s="54">
        <f t="shared" si="478"/>
        <v>2.3091007960009193</v>
      </c>
      <c r="V1222" s="54">
        <f t="shared" si="478"/>
        <v>2.3444398459879068</v>
      </c>
      <c r="W1222" s="54">
        <f t="shared" si="478"/>
        <v>2.3750652483265906</v>
      </c>
      <c r="X1222" s="54">
        <f t="shared" si="478"/>
        <v>2.4012000047764444</v>
      </c>
      <c r="Y1222" s="54">
        <f t="shared" si="478"/>
        <v>2.4231004844318722</v>
      </c>
      <c r="Z1222" s="54">
        <f t="shared" si="478"/>
        <v>2.4410387652396208</v>
      </c>
      <c r="AA1222" s="54">
        <f t="shared" si="478"/>
        <v>2.4552912819610899</v>
      </c>
      <c r="AB1222" s="54">
        <f t="shared" si="478"/>
        <v>2.4661315143304448</v>
      </c>
      <c r="AC1222" s="54">
        <f t="shared" si="479"/>
        <v>2.4738253165758461</v>
      </c>
      <c r="AD1222" s="54">
        <f t="shared" si="479"/>
        <v>2.4786280021106597</v>
      </c>
      <c r="AE1222" s="54">
        <f t="shared" si="479"/>
        <v>2.4807826090428255</v>
      </c>
      <c r="AF1222" s="54">
        <f t="shared" si="479"/>
        <v>2.4805189668020065</v>
      </c>
      <c r="AG1222" s="54">
        <f t="shared" si="479"/>
        <v>2.4780533085202285</v>
      </c>
      <c r="AH1222" s="54">
        <f t="shared" si="479"/>
        <v>2.4735882548798322</v>
      </c>
      <c r="AI1222" s="54">
        <f t="shared" si="479"/>
        <v>2.467313048999249</v>
      </c>
      <c r="AJ1222" s="54">
        <f t="shared" si="479"/>
        <v>2.4594039582988105</v>
      </c>
      <c r="AK1222" s="54">
        <f t="shared" si="479"/>
        <v>2.4500247842182024</v>
      </c>
      <c r="AL1222" s="54">
        <f t="shared" si="479"/>
        <v>2.4393274379700625</v>
      </c>
      <c r="AN1222" s="55">
        <f t="shared" si="456"/>
        <v>3.452999999999995E-2</v>
      </c>
      <c r="AO1222" s="55">
        <f t="shared" si="457"/>
        <v>-9.554000000000018E-2</v>
      </c>
      <c r="AP1222" s="55">
        <f t="shared" si="458"/>
        <v>1.3299999999999999E-2</v>
      </c>
      <c r="AQ1222" s="55">
        <f t="shared" si="459"/>
        <v>-0.19970999999999961</v>
      </c>
      <c r="AR1222" s="55">
        <f t="shared" si="460"/>
        <v>3.9799999999999836E-3</v>
      </c>
      <c r="AS1222" s="55">
        <f t="shared" si="461"/>
        <v>5.9100000000000819E-3</v>
      </c>
    </row>
    <row r="1223" spans="1:45" ht="13.5" customHeight="1">
      <c r="A1223" s="51">
        <v>1213</v>
      </c>
      <c r="B1223" s="52">
        <v>45565</v>
      </c>
      <c r="C1223" s="53">
        <v>0.63331000000000004</v>
      </c>
      <c r="D1223" s="53">
        <v>2.8308300000000002</v>
      </c>
      <c r="E1223" s="53">
        <v>4.45E-3</v>
      </c>
      <c r="F1223" s="53">
        <v>6.0345500000000003</v>
      </c>
      <c r="G1223" s="53">
        <v>0.78939999999999999</v>
      </c>
      <c r="H1223" s="53">
        <v>14.0618</v>
      </c>
      <c r="I1223" s="54">
        <f t="shared" si="477"/>
        <v>2.4443191351749758</v>
      </c>
      <c r="J1223" s="54">
        <f t="shared" si="477"/>
        <v>2.0537582173143809</v>
      </c>
      <c r="K1223" s="54">
        <f t="shared" si="477"/>
        <v>1.9216710676295421</v>
      </c>
      <c r="L1223" s="54">
        <f t="shared" si="477"/>
        <v>1.9009435187290615</v>
      </c>
      <c r="M1223" s="54">
        <f t="shared" si="477"/>
        <v>1.9296031468844217</v>
      </c>
      <c r="N1223" s="54">
        <f t="shared" si="477"/>
        <v>1.9798452158604247</v>
      </c>
      <c r="O1223" s="54">
        <f t="shared" si="477"/>
        <v>2.038420316181389</v>
      </c>
      <c r="P1223" s="54">
        <f t="shared" si="477"/>
        <v>2.0986886459051952</v>
      </c>
      <c r="Q1223" s="54">
        <f t="shared" si="477"/>
        <v>2.1572104741448692</v>
      </c>
      <c r="R1223" s="54">
        <f t="shared" si="477"/>
        <v>2.2121910744196036</v>
      </c>
      <c r="S1223" s="54">
        <f t="shared" si="478"/>
        <v>2.2627265303628117</v>
      </c>
      <c r="T1223" s="54">
        <f t="shared" si="478"/>
        <v>2.3084158446362073</v>
      </c>
      <c r="U1223" s="54">
        <f t="shared" si="478"/>
        <v>2.3491504944546948</v>
      </c>
      <c r="V1223" s="54">
        <f t="shared" si="478"/>
        <v>2.3849948116354329</v>
      </c>
      <c r="W1223" s="54">
        <f t="shared" si="478"/>
        <v>2.416115273381068</v>
      </c>
      <c r="X1223" s="54">
        <f t="shared" si="478"/>
        <v>2.4427373588488011</v>
      </c>
      <c r="Y1223" s="54">
        <f t="shared" si="478"/>
        <v>2.4651185736074934</v>
      </c>
      <c r="Z1223" s="54">
        <f t="shared" si="478"/>
        <v>2.4835312885425358</v>
      </c>
      <c r="AA1223" s="54">
        <f t="shared" si="478"/>
        <v>2.4982517133562223</v>
      </c>
      <c r="AB1223" s="54">
        <f t="shared" si="478"/>
        <v>2.5095527999612735</v>
      </c>
      <c r="AC1223" s="54">
        <f t="shared" si="479"/>
        <v>2.5176997149890501</v>
      </c>
      <c r="AD1223" s="54">
        <f t="shared" si="479"/>
        <v>2.5229470193379395</v>
      </c>
      <c r="AE1223" s="54">
        <f t="shared" si="479"/>
        <v>2.5255369960380136</v>
      </c>
      <c r="AF1223" s="54">
        <f t="shared" si="479"/>
        <v>2.5256987570568872</v>
      </c>
      <c r="AG1223" s="54">
        <f t="shared" si="479"/>
        <v>2.5236478806212954</v>
      </c>
      <c r="AH1223" s="54">
        <f t="shared" si="479"/>
        <v>2.5195864094998326</v>
      </c>
      <c r="AI1223" s="54">
        <f t="shared" si="479"/>
        <v>2.5137030930840902</v>
      </c>
      <c r="AJ1223" s="54">
        <f t="shared" si="479"/>
        <v>2.5061737914889886</v>
      </c>
      <c r="AK1223" s="54">
        <f t="shared" si="479"/>
        <v>2.4971619841460262</v>
      </c>
      <c r="AL1223" s="54">
        <f t="shared" si="479"/>
        <v>2.4868193422071618</v>
      </c>
      <c r="AN1223" s="55">
        <f t="shared" si="456"/>
        <v>5.0660000000000038E-2</v>
      </c>
      <c r="AO1223" s="55">
        <f t="shared" si="457"/>
        <v>-4.5509999999999717E-2</v>
      </c>
      <c r="AP1223" s="55">
        <f t="shared" si="458"/>
        <v>-9.8299999999999985E-3</v>
      </c>
      <c r="AQ1223" s="55">
        <f t="shared" si="459"/>
        <v>-8.3999999999999631E-3</v>
      </c>
      <c r="AR1223" s="55">
        <f t="shared" si="460"/>
        <v>-6.6199999999999593E-3</v>
      </c>
      <c r="AS1223" s="55">
        <f t="shared" si="461"/>
        <v>7.6050000000000395E-2</v>
      </c>
    </row>
    <row r="1224" spans="1:45" ht="13.5" customHeight="1">
      <c r="A1224" s="51">
        <v>1214</v>
      </c>
      <c r="B1224" s="52">
        <v>45566</v>
      </c>
      <c r="C1224" s="53">
        <v>0.44701999999999997</v>
      </c>
      <c r="D1224" s="53">
        <v>2.9546399999999999</v>
      </c>
      <c r="E1224" s="53">
        <v>2.0899999999999998E-3</v>
      </c>
      <c r="F1224" s="53">
        <v>6.27684</v>
      </c>
      <c r="G1224" s="53">
        <v>0.84438000000000002</v>
      </c>
      <c r="H1224" s="53">
        <v>13.984439999999999</v>
      </c>
      <c r="I1224" s="54">
        <f t="shared" si="477"/>
        <v>2.3931284821509884</v>
      </c>
      <c r="J1224" s="54">
        <f t="shared" si="477"/>
        <v>1.9865308013263818</v>
      </c>
      <c r="K1224" s="54">
        <f t="shared" si="477"/>
        <v>1.8396268477596287</v>
      </c>
      <c r="L1224" s="54">
        <f t="shared" si="477"/>
        <v>1.8092335986138663</v>
      </c>
      <c r="M1224" s="54">
        <f t="shared" si="477"/>
        <v>1.8323231222885994</v>
      </c>
      <c r="N1224" s="54">
        <f t="shared" si="477"/>
        <v>1.8796275084318501</v>
      </c>
      <c r="O1224" s="54">
        <f t="shared" si="477"/>
        <v>1.9368375812148084</v>
      </c>
      <c r="P1224" s="54">
        <f t="shared" si="477"/>
        <v>1.9966440168154931</v>
      </c>
      <c r="Q1224" s="54">
        <f t="shared" si="477"/>
        <v>2.0552000169045579</v>
      </c>
      <c r="R1224" s="54">
        <f t="shared" si="477"/>
        <v>2.1104647871282536</v>
      </c>
      <c r="S1224" s="54">
        <f t="shared" si="478"/>
        <v>2.1613850975169524</v>
      </c>
      <c r="T1224" s="54">
        <f t="shared" si="478"/>
        <v>2.207469176891141</v>
      </c>
      <c r="U1224" s="54">
        <f t="shared" si="478"/>
        <v>2.248553760231387</v>
      </c>
      <c r="V1224" s="54">
        <f t="shared" si="478"/>
        <v>2.2846710469799083</v>
      </c>
      <c r="W1224" s="54">
        <f t="shared" si="478"/>
        <v>2.315969813144966</v>
      </c>
      <c r="X1224" s="54">
        <f t="shared" si="478"/>
        <v>2.3426671609228631</v>
      </c>
      <c r="Y1224" s="54">
        <f t="shared" si="478"/>
        <v>2.3650182779028874</v>
      </c>
      <c r="Z1224" s="54">
        <f t="shared" si="478"/>
        <v>2.3832971437326735</v>
      </c>
      <c r="AA1224" s="54">
        <f t="shared" si="478"/>
        <v>2.3977840864096729</v>
      </c>
      <c r="AB1224" s="54">
        <f t="shared" si="478"/>
        <v>2.4087577305527565</v>
      </c>
      <c r="AC1224" s="54">
        <f t="shared" si="479"/>
        <v>2.4164898198383806</v>
      </c>
      <c r="AD1224" s="54">
        <f t="shared" si="479"/>
        <v>2.4212419516422763</v>
      </c>
      <c r="AE1224" s="54">
        <f t="shared" si="479"/>
        <v>2.4232636001999364</v>
      </c>
      <c r="AF1224" s="54">
        <f t="shared" si="479"/>
        <v>2.422791015801474</v>
      </c>
      <c r="AG1224" s="54">
        <f t="shared" si="479"/>
        <v>2.420046722468459</v>
      </c>
      <c r="AH1224" s="54">
        <f t="shared" si="479"/>
        <v>2.4152394245618778</v>
      </c>
      <c r="AI1224" s="54">
        <f t="shared" si="479"/>
        <v>2.4085641912362239</v>
      </c>
      <c r="AJ1224" s="54">
        <f t="shared" si="479"/>
        <v>2.4002028271476501</v>
      </c>
      <c r="AK1224" s="54">
        <f t="shared" si="479"/>
        <v>2.3903243649000592</v>
      </c>
      <c r="AL1224" s="54">
        <f t="shared" si="479"/>
        <v>2.3790856335231565</v>
      </c>
      <c r="AN1224" s="55">
        <f t="shared" si="456"/>
        <v>-0.18629000000000007</v>
      </c>
      <c r="AO1224" s="55">
        <f t="shared" si="457"/>
        <v>0.12380999999999975</v>
      </c>
      <c r="AP1224" s="55">
        <f t="shared" si="458"/>
        <v>-2.3600000000000001E-3</v>
      </c>
      <c r="AQ1224" s="55">
        <f t="shared" si="459"/>
        <v>0.24228999999999967</v>
      </c>
      <c r="AR1224" s="55">
        <f t="shared" si="460"/>
        <v>5.4980000000000029E-2</v>
      </c>
      <c r="AS1224" s="55">
        <f t="shared" si="461"/>
        <v>-7.7360000000000539E-2</v>
      </c>
    </row>
    <row r="1225" spans="1:45" ht="13.5" customHeight="1">
      <c r="A1225" s="51">
        <v>1215</v>
      </c>
      <c r="B1225" s="52">
        <v>45567</v>
      </c>
      <c r="C1225" s="53">
        <v>0.53310000000000002</v>
      </c>
      <c r="D1225" s="53">
        <v>2.8763399999999999</v>
      </c>
      <c r="E1225" s="53">
        <v>-1.111E-2</v>
      </c>
      <c r="F1225" s="53">
        <v>6.08169</v>
      </c>
      <c r="G1225" s="53">
        <v>0.80076000000000003</v>
      </c>
      <c r="H1225" s="53">
        <v>13.95346</v>
      </c>
      <c r="I1225" s="54">
        <f t="shared" si="477"/>
        <v>2.3803126095513898</v>
      </c>
      <c r="J1225" s="54">
        <f t="shared" si="477"/>
        <v>1.983167278770251</v>
      </c>
      <c r="K1225" s="54">
        <f t="shared" si="477"/>
        <v>1.8473139702368091</v>
      </c>
      <c r="L1225" s="54">
        <f t="shared" si="477"/>
        <v>1.8246168941558172</v>
      </c>
      <c r="M1225" s="54">
        <f t="shared" si="477"/>
        <v>1.852308976088084</v>
      </c>
      <c r="N1225" s="54">
        <f t="shared" si="477"/>
        <v>1.9021060011482009</v>
      </c>
      <c r="O1225" s="54">
        <f t="shared" si="477"/>
        <v>1.9604899434564413</v>
      </c>
      <c r="P1225" s="54">
        <f t="shared" si="477"/>
        <v>2.0206739102489433</v>
      </c>
      <c r="Q1225" s="54">
        <f t="shared" si="477"/>
        <v>2.0791383183315482</v>
      </c>
      <c r="R1225" s="54">
        <f t="shared" si="477"/>
        <v>2.134045731819592</v>
      </c>
      <c r="S1225" s="54">
        <f t="shared" si="478"/>
        <v>2.1844703286327323</v>
      </c>
      <c r="T1225" s="54">
        <f t="shared" si="478"/>
        <v>2.2300010595225643</v>
      </c>
      <c r="U1225" s="54">
        <f t="shared" si="478"/>
        <v>2.270526190693936</v>
      </c>
      <c r="V1225" s="54">
        <f t="shared" si="478"/>
        <v>2.3061107993114991</v>
      </c>
      <c r="W1225" s="54">
        <f t="shared" si="478"/>
        <v>2.3369243601125005</v>
      </c>
      <c r="X1225" s="54">
        <f t="shared" si="478"/>
        <v>2.3631965722959167</v>
      </c>
      <c r="Y1225" s="54">
        <f t="shared" si="478"/>
        <v>2.3851897515317884</v>
      </c>
      <c r="Z1225" s="54">
        <f t="shared" si="478"/>
        <v>2.4031812770179108</v>
      </c>
      <c r="AA1225" s="54">
        <f t="shared" si="478"/>
        <v>2.4174523224834812</v>
      </c>
      <c r="AB1225" s="54">
        <f t="shared" si="478"/>
        <v>2.4282806117025668</v>
      </c>
      <c r="AC1225" s="54">
        <f t="shared" si="479"/>
        <v>2.4359358040175123</v>
      </c>
      <c r="AD1225" s="54">
        <f t="shared" si="479"/>
        <v>2.4406766265233446</v>
      </c>
      <c r="AE1225" s="54">
        <f t="shared" si="479"/>
        <v>2.4427491804879726</v>
      </c>
      <c r="AF1225" s="54">
        <f t="shared" si="479"/>
        <v>2.4423860436533933</v>
      </c>
      <c r="AG1225" s="54">
        <f t="shared" si="479"/>
        <v>2.439805914021683</v>
      </c>
      <c r="AH1225" s="54">
        <f t="shared" si="479"/>
        <v>2.4352136215560627</v>
      </c>
      <c r="AI1225" s="54">
        <f t="shared" si="479"/>
        <v>2.4288003879121129</v>
      </c>
      <c r="AJ1225" s="54">
        <f t="shared" si="479"/>
        <v>2.4207442505657664</v>
      </c>
      <c r="AK1225" s="54">
        <f t="shared" si="479"/>
        <v>2.4112105925479694</v>
      </c>
      <c r="AL1225" s="54">
        <f t="shared" si="479"/>
        <v>2.4003527362458157</v>
      </c>
      <c r="AN1225" s="55">
        <f t="shared" si="456"/>
        <v>8.6080000000000045E-2</v>
      </c>
      <c r="AO1225" s="55">
        <f t="shared" si="457"/>
        <v>-7.8300000000000036E-2</v>
      </c>
      <c r="AP1225" s="55">
        <f t="shared" si="458"/>
        <v>-1.32E-2</v>
      </c>
      <c r="AQ1225" s="55">
        <f t="shared" si="459"/>
        <v>-0.19514999999999993</v>
      </c>
      <c r="AR1225" s="55">
        <f t="shared" si="460"/>
        <v>-4.3619999999999992E-2</v>
      </c>
      <c r="AS1225" s="55">
        <f t="shared" si="461"/>
        <v>-3.0979999999999563E-2</v>
      </c>
    </row>
    <row r="1226" spans="1:45" ht="13.5" customHeight="1">
      <c r="A1226" s="51">
        <v>1216</v>
      </c>
      <c r="B1226" s="52">
        <v>45568</v>
      </c>
      <c r="C1226" s="53">
        <v>0.59043999999999996</v>
      </c>
      <c r="D1226" s="53">
        <v>2.7915100000000002</v>
      </c>
      <c r="E1226" s="53">
        <v>-1.6240000000000001E-2</v>
      </c>
      <c r="F1226" s="53">
        <v>6.0847800000000003</v>
      </c>
      <c r="G1226" s="53">
        <v>0.78695000000000004</v>
      </c>
      <c r="H1226" s="53">
        <v>13.81359</v>
      </c>
      <c r="I1226" s="54">
        <f t="shared" si="477"/>
        <v>2.3760067967461675</v>
      </c>
      <c r="J1226" s="54">
        <f t="shared" si="477"/>
        <v>1.9979181593058257</v>
      </c>
      <c r="K1226" s="54">
        <f t="shared" si="477"/>
        <v>1.8751428535096677</v>
      </c>
      <c r="L1226" s="54">
        <f t="shared" si="477"/>
        <v>1.8611914009504078</v>
      </c>
      <c r="M1226" s="54">
        <f t="shared" si="477"/>
        <v>1.8948378869790512</v>
      </c>
      <c r="N1226" s="54">
        <f t="shared" si="477"/>
        <v>1.9488038621105952</v>
      </c>
      <c r="O1226" s="54">
        <f t="shared" si="477"/>
        <v>2.0101784902113002</v>
      </c>
      <c r="P1226" s="54">
        <f t="shared" si="477"/>
        <v>2.0725414139712006</v>
      </c>
      <c r="Q1226" s="54">
        <f t="shared" si="477"/>
        <v>2.1326014403800224</v>
      </c>
      <c r="R1226" s="54">
        <f t="shared" si="477"/>
        <v>2.1886698989070257</v>
      </c>
      <c r="S1226" s="54">
        <f t="shared" si="478"/>
        <v>2.2399225016528668</v>
      </c>
      <c r="T1226" s="54">
        <f t="shared" si="478"/>
        <v>2.2860205792094721</v>
      </c>
      <c r="U1226" s="54">
        <f t="shared" si="478"/>
        <v>2.3269059832930568</v>
      </c>
      <c r="V1226" s="54">
        <f t="shared" si="478"/>
        <v>2.3626847331097247</v>
      </c>
      <c r="W1226" s="54">
        <f t="shared" si="478"/>
        <v>2.3935583966369314</v>
      </c>
      <c r="X1226" s="54">
        <f t="shared" si="478"/>
        <v>2.4197823497575044</v>
      </c>
      <c r="Y1226" s="54">
        <f t="shared" si="478"/>
        <v>2.4416397850074647</v>
      </c>
      <c r="Z1226" s="54">
        <f t="shared" si="478"/>
        <v>2.4594252702444361</v>
      </c>
      <c r="AA1226" s="54">
        <f t="shared" si="478"/>
        <v>2.4734342680218733</v>
      </c>
      <c r="AB1226" s="54">
        <f t="shared" si="478"/>
        <v>2.4839564662244307</v>
      </c>
      <c r="AC1226" s="54">
        <f t="shared" si="479"/>
        <v>2.4912715939930674</v>
      </c>
      <c r="AD1226" s="54">
        <f t="shared" si="479"/>
        <v>2.4956468834881957</v>
      </c>
      <c r="AE1226" s="54">
        <f t="shared" si="479"/>
        <v>2.4973356339173347</v>
      </c>
      <c r="AF1226" s="54">
        <f t="shared" si="479"/>
        <v>2.4965765188922635</v>
      </c>
      <c r="AG1226" s="54">
        <f t="shared" si="479"/>
        <v>2.4935933960835031</v>
      </c>
      <c r="AH1226" s="54">
        <f t="shared" si="479"/>
        <v>2.4885954549913811</v>
      </c>
      <c r="AI1226" s="54">
        <f t="shared" si="479"/>
        <v>2.4817775896746399</v>
      </c>
      <c r="AJ1226" s="54">
        <f t="shared" si="479"/>
        <v>2.4733209177106779</v>
      </c>
      <c r="AK1226" s="54">
        <f t="shared" si="479"/>
        <v>2.4633933902408272</v>
      </c>
      <c r="AL1226" s="54">
        <f t="shared" si="479"/>
        <v>2.4521504543106105</v>
      </c>
      <c r="AN1226" s="55">
        <f t="shared" si="456"/>
        <v>5.7339999999999947E-2</v>
      </c>
      <c r="AO1226" s="55">
        <f t="shared" si="457"/>
        <v>-8.4829999999999739E-2</v>
      </c>
      <c r="AP1226" s="55">
        <f t="shared" si="458"/>
        <v>-5.1300000000000009E-3</v>
      </c>
      <c r="AQ1226" s="55">
        <f t="shared" si="459"/>
        <v>3.0900000000002592E-3</v>
      </c>
      <c r="AR1226" s="55">
        <f t="shared" si="460"/>
        <v>-1.3809999999999989E-2</v>
      </c>
      <c r="AS1226" s="55">
        <f t="shared" si="461"/>
        <v>-0.13987000000000016</v>
      </c>
    </row>
    <row r="1227" spans="1:45" ht="13.5" customHeight="1">
      <c r="A1227" s="51">
        <v>1217</v>
      </c>
      <c r="B1227" s="52">
        <v>45569</v>
      </c>
      <c r="C1227" s="53">
        <v>0.67935000000000001</v>
      </c>
      <c r="D1227" s="53">
        <v>2.6795800000000001</v>
      </c>
      <c r="E1227" s="53">
        <v>4.4650000000000002E-2</v>
      </c>
      <c r="F1227" s="53">
        <v>5.8912300000000002</v>
      </c>
      <c r="G1227" s="53">
        <v>0.78788000000000002</v>
      </c>
      <c r="H1227" s="53">
        <v>13.997769999999999</v>
      </c>
      <c r="I1227" s="54">
        <f t="shared" si="477"/>
        <v>2.410610721716818</v>
      </c>
      <c r="J1227" s="54">
        <f t="shared" si="477"/>
        <v>2.0470861390990986</v>
      </c>
      <c r="K1227" s="54">
        <f t="shared" si="477"/>
        <v>1.9258875909948725</v>
      </c>
      <c r="L1227" s="54">
        <f t="shared" si="477"/>
        <v>1.9096454946890138</v>
      </c>
      <c r="M1227" s="54">
        <f t="shared" si="477"/>
        <v>1.939997200553921</v>
      </c>
      <c r="N1227" s="54">
        <f t="shared" si="477"/>
        <v>1.9906017960281939</v>
      </c>
      <c r="O1227" s="54">
        <f t="shared" si="477"/>
        <v>2.0488655524783814</v>
      </c>
      <c r="P1227" s="54">
        <f t="shared" si="477"/>
        <v>2.1084721078428621</v>
      </c>
      <c r="Q1227" s="54">
        <f t="shared" si="477"/>
        <v>2.1661550630017179</v>
      </c>
      <c r="R1227" s="54">
        <f t="shared" si="477"/>
        <v>2.2202187145168573</v>
      </c>
      <c r="S1227" s="54">
        <f t="shared" si="478"/>
        <v>2.2698182965412483</v>
      </c>
      <c r="T1227" s="54">
        <f t="shared" si="478"/>
        <v>2.3145890995796679</v>
      </c>
      <c r="U1227" s="54">
        <f t="shared" si="478"/>
        <v>2.3544450736060485</v>
      </c>
      <c r="V1227" s="54">
        <f t="shared" si="478"/>
        <v>2.3894643297015512</v>
      </c>
      <c r="W1227" s="54">
        <f t="shared" si="478"/>
        <v>2.4198214820285422</v>
      </c>
      <c r="X1227" s="54">
        <f t="shared" si="478"/>
        <v>2.4457463996383781</v>
      </c>
      <c r="Y1227" s="54">
        <f t="shared" si="478"/>
        <v>2.4674984492298151</v>
      </c>
      <c r="Z1227" s="54">
        <f t="shared" si="478"/>
        <v>2.4853501397730464</v>
      </c>
      <c r="AA1227" s="54">
        <f t="shared" si="478"/>
        <v>2.4995766416220033</v>
      </c>
      <c r="AB1227" s="54">
        <f t="shared" si="478"/>
        <v>2.5104490667206201</v>
      </c>
      <c r="AC1227" s="54">
        <f t="shared" si="479"/>
        <v>2.5182302055975136</v>
      </c>
      <c r="AD1227" s="54">
        <f t="shared" si="479"/>
        <v>2.5231718949983302</v>
      </c>
      <c r="AE1227" s="54">
        <f t="shared" si="479"/>
        <v>2.5255134808574788</v>
      </c>
      <c r="AF1227" s="54">
        <f t="shared" si="479"/>
        <v>2.5254810228504407</v>
      </c>
      <c r="AG1227" s="54">
        <f t="shared" si="479"/>
        <v>2.5232870027193903</v>
      </c>
      <c r="AH1227" s="54">
        <f t="shared" si="479"/>
        <v>2.5191303741671827</v>
      </c>
      <c r="AI1227" s="54">
        <f t="shared" si="479"/>
        <v>2.5131968423268352</v>
      </c>
      <c r="AJ1227" s="54">
        <f t="shared" si="479"/>
        <v>2.5056592947174483</v>
      </c>
      <c r="AK1227" s="54">
        <f t="shared" si="479"/>
        <v>2.4966783288295531</v>
      </c>
      <c r="AL1227" s="54">
        <f t="shared" si="479"/>
        <v>2.4864028376117422</v>
      </c>
      <c r="AN1227" s="55">
        <f t="shared" si="456"/>
        <v>8.8910000000000045E-2</v>
      </c>
      <c r="AO1227" s="55">
        <f t="shared" si="457"/>
        <v>-0.11193000000000008</v>
      </c>
      <c r="AP1227" s="55">
        <f t="shared" si="458"/>
        <v>6.089E-2</v>
      </c>
      <c r="AQ1227" s="55">
        <f t="shared" si="459"/>
        <v>-0.19355000000000011</v>
      </c>
      <c r="AR1227" s="55">
        <f t="shared" si="460"/>
        <v>9.2999999999998639E-4</v>
      </c>
      <c r="AS1227" s="55">
        <f t="shared" si="461"/>
        <v>0.18417999999999957</v>
      </c>
    </row>
    <row r="1228" spans="1:45" ht="13.5" customHeight="1">
      <c r="A1228" s="51">
        <v>1218</v>
      </c>
      <c r="B1228" s="52">
        <v>45572</v>
      </c>
      <c r="C1228" s="53">
        <v>0.74567000000000005</v>
      </c>
      <c r="D1228" s="53">
        <v>2.5288200000000001</v>
      </c>
      <c r="E1228" s="53">
        <v>-2.2610000000000002E-2</v>
      </c>
      <c r="F1228" s="53">
        <v>5.7478899999999999</v>
      </c>
      <c r="G1228" s="53">
        <v>0.95662000000000003</v>
      </c>
      <c r="H1228" s="53">
        <v>13.504799999999999</v>
      </c>
      <c r="I1228" s="54">
        <f t="shared" si="477"/>
        <v>2.5108142643439684</v>
      </c>
      <c r="J1228" s="54">
        <f t="shared" si="477"/>
        <v>2.1848846365497048</v>
      </c>
      <c r="K1228" s="54">
        <f t="shared" si="477"/>
        <v>2.0623984748450441</v>
      </c>
      <c r="L1228" s="54">
        <f t="shared" si="477"/>
        <v>2.0366636679242331</v>
      </c>
      <c r="M1228" s="54">
        <f t="shared" si="477"/>
        <v>2.057250790663113</v>
      </c>
      <c r="N1228" s="54">
        <f t="shared" si="477"/>
        <v>2.0993880773573217</v>
      </c>
      <c r="O1228" s="54">
        <f t="shared" si="477"/>
        <v>2.1504549409824119</v>
      </c>
      <c r="P1228" s="54">
        <f t="shared" si="477"/>
        <v>2.2038245364148716</v>
      </c>
      <c r="Q1228" s="54">
        <f t="shared" si="477"/>
        <v>2.2559529337204207</v>
      </c>
      <c r="R1228" s="54">
        <f t="shared" si="477"/>
        <v>2.3049478678244286</v>
      </c>
      <c r="S1228" s="54">
        <f t="shared" si="478"/>
        <v>2.3498354283065059</v>
      </c>
      <c r="T1228" s="54">
        <f t="shared" si="478"/>
        <v>2.3901684655662665</v>
      </c>
      <c r="U1228" s="54">
        <f t="shared" si="478"/>
        <v>2.425808956940068</v>
      </c>
      <c r="V1228" s="54">
        <f t="shared" si="478"/>
        <v>2.4568025040380039</v>
      </c>
      <c r="W1228" s="54">
        <f t="shared" si="478"/>
        <v>2.483303554385011</v>
      </c>
      <c r="X1228" s="54">
        <f t="shared" si="478"/>
        <v>2.5055295996716254</v>
      </c>
      <c r="Y1228" s="54">
        <f t="shared" si="478"/>
        <v>2.5237325008965339</v>
      </c>
      <c r="Z1228" s="54">
        <f t="shared" si="478"/>
        <v>2.5381802518108389</v>
      </c>
      <c r="AA1228" s="54">
        <f t="shared" si="478"/>
        <v>2.5491452780171624</v>
      </c>
      <c r="AB1228" s="54">
        <f t="shared" si="478"/>
        <v>2.5568969239958905</v>
      </c>
      <c r="AC1228" s="54">
        <f t="shared" si="479"/>
        <v>2.5616966760564996</v>
      </c>
      <c r="AD1228" s="54">
        <f t="shared" si="479"/>
        <v>2.5637952006264566</v>
      </c>
      <c r="AE1228" s="54">
        <f t="shared" si="479"/>
        <v>2.5634306012292116</v>
      </c>
      <c r="AF1228" s="54">
        <f t="shared" si="479"/>
        <v>2.5608274999126124</v>
      </c>
      <c r="AG1228" s="54">
        <f t="shared" si="479"/>
        <v>2.5561966782301724</v>
      </c>
      <c r="AH1228" s="54">
        <f t="shared" si="479"/>
        <v>2.5497350972171127</v>
      </c>
      <c r="AI1228" s="54">
        <f t="shared" si="479"/>
        <v>2.5416261718092148</v>
      </c>
      <c r="AJ1228" s="54">
        <f t="shared" si="479"/>
        <v>2.5320402129557396</v>
      </c>
      <c r="AK1228" s="54">
        <f t="shared" si="479"/>
        <v>2.5211349765690003</v>
      </c>
      <c r="AL1228" s="54">
        <f t="shared" si="479"/>
        <v>2.5090562764169144</v>
      </c>
      <c r="AN1228" s="55">
        <f t="shared" ref="AN1228:AN1291" si="480">C1228-C1227</f>
        <v>6.6320000000000046E-2</v>
      </c>
      <c r="AO1228" s="55">
        <f t="shared" ref="AO1228:AO1291" si="481">D1228-D1227</f>
        <v>-0.15076000000000001</v>
      </c>
      <c r="AP1228" s="55">
        <f t="shared" ref="AP1228:AP1291" si="482">E1228-E1227</f>
        <v>-6.726E-2</v>
      </c>
      <c r="AQ1228" s="55">
        <f t="shared" ref="AQ1228:AQ1291" si="483">F1228-F1227</f>
        <v>-0.14334000000000024</v>
      </c>
      <c r="AR1228" s="55">
        <f t="shared" ref="AR1228:AR1291" si="484">G1228-G1227</f>
        <v>0.16874</v>
      </c>
      <c r="AS1228" s="55">
        <f t="shared" ref="AS1228:AS1291" si="485">H1228-H1227</f>
        <v>-0.49296999999999969</v>
      </c>
    </row>
    <row r="1229" spans="1:45" ht="13.5" customHeight="1">
      <c r="A1229" s="51">
        <v>1219</v>
      </c>
      <c r="B1229" s="52">
        <v>45573</v>
      </c>
      <c r="C1229" s="53">
        <v>0.73894000000000004</v>
      </c>
      <c r="D1229" s="53">
        <v>2.5662799999999999</v>
      </c>
      <c r="E1229" s="53">
        <v>-6.4000000000000005E-4</v>
      </c>
      <c r="F1229" s="53">
        <v>5.8297699999999999</v>
      </c>
      <c r="G1229" s="53">
        <v>0.90790999999999999</v>
      </c>
      <c r="H1229" s="53">
        <v>13.625909999999999</v>
      </c>
      <c r="I1229" s="54">
        <f t="shared" si="477"/>
        <v>2.4979898251353787</v>
      </c>
      <c r="J1229" s="54">
        <f t="shared" si="477"/>
        <v>2.1632093387781057</v>
      </c>
      <c r="K1229" s="54">
        <f t="shared" si="477"/>
        <v>2.0418142608319791</v>
      </c>
      <c r="L1229" s="54">
        <f t="shared" si="477"/>
        <v>2.0194832924795287</v>
      </c>
      <c r="M1229" s="54">
        <f t="shared" si="477"/>
        <v>2.0436123161866111</v>
      </c>
      <c r="N1229" s="54">
        <f t="shared" si="477"/>
        <v>2.0889221879598621</v>
      </c>
      <c r="O1229" s="54">
        <f t="shared" si="477"/>
        <v>2.1427535358826582</v>
      </c>
      <c r="P1229" s="54">
        <f t="shared" si="477"/>
        <v>2.1985464487042408</v>
      </c>
      <c r="Q1229" s="54">
        <f t="shared" si="477"/>
        <v>2.2528295536031853</v>
      </c>
      <c r="R1229" s="54">
        <f t="shared" si="477"/>
        <v>2.303767302319462</v>
      </c>
      <c r="S1229" s="54">
        <f t="shared" si="478"/>
        <v>2.3504263882104457</v>
      </c>
      <c r="T1229" s="54">
        <f t="shared" si="478"/>
        <v>2.3923881177322368</v>
      </c>
      <c r="U1229" s="54">
        <f t="shared" si="478"/>
        <v>2.4295345422226342</v>
      </c>
      <c r="V1229" s="54">
        <f t="shared" si="478"/>
        <v>2.4619257166876949</v>
      </c>
      <c r="W1229" s="54">
        <f t="shared" si="478"/>
        <v>2.4897267908307228</v>
      </c>
      <c r="X1229" s="54">
        <f t="shared" si="478"/>
        <v>2.5131634404354508</v>
      </c>
      <c r="Y1229" s="54">
        <f t="shared" si="478"/>
        <v>2.5324940027765073</v>
      </c>
      <c r="Z1229" s="54">
        <f t="shared" si="478"/>
        <v>2.5479917754527137</v>
      </c>
      <c r="AA1229" s="54">
        <f t="shared" si="478"/>
        <v>2.559933672472714</v>
      </c>
      <c r="AB1229" s="54">
        <f t="shared" si="478"/>
        <v>2.5685929515813593</v>
      </c>
      <c r="AC1229" s="54">
        <f t="shared" si="479"/>
        <v>2.5742346003082619</v>
      </c>
      <c r="AD1229" s="54">
        <f t="shared" si="479"/>
        <v>2.5771124856419192</v>
      </c>
      <c r="AE1229" s="54">
        <f t="shared" si="479"/>
        <v>2.5774676873545959</v>
      </c>
      <c r="AF1229" s="54">
        <f t="shared" si="479"/>
        <v>2.5755276318028546</v>
      </c>
      <c r="AG1229" s="54">
        <f t="shared" si="479"/>
        <v>2.5715057687508311</v>
      </c>
      <c r="AH1229" s="54">
        <f t="shared" si="479"/>
        <v>2.5656016157328692</v>
      </c>
      <c r="AI1229" s="54">
        <f t="shared" si="479"/>
        <v>2.5580010489022325</v>
      </c>
      <c r="AJ1229" s="54">
        <f t="shared" si="479"/>
        <v>2.5488767560525827</v>
      </c>
      <c r="AK1229" s="54">
        <f t="shared" si="479"/>
        <v>2.5383887926631212</v>
      </c>
      <c r="AL1229" s="54">
        <f t="shared" si="479"/>
        <v>2.5266851992788526</v>
      </c>
      <c r="AN1229" s="55">
        <f t="shared" si="480"/>
        <v>-6.7300000000000137E-3</v>
      </c>
      <c r="AO1229" s="55">
        <f t="shared" si="481"/>
        <v>3.7459999999999827E-2</v>
      </c>
      <c r="AP1229" s="55">
        <f t="shared" si="482"/>
        <v>2.197E-2</v>
      </c>
      <c r="AQ1229" s="55">
        <f t="shared" si="483"/>
        <v>8.1879999999999953E-2</v>
      </c>
      <c r="AR1229" s="55">
        <f t="shared" si="484"/>
        <v>-4.8710000000000031E-2</v>
      </c>
      <c r="AS1229" s="55">
        <f t="shared" si="485"/>
        <v>0.12110999999999983</v>
      </c>
    </row>
    <row r="1230" spans="1:45" ht="13.5" customHeight="1">
      <c r="A1230" s="51">
        <v>1220</v>
      </c>
      <c r="B1230" s="52">
        <v>45574</v>
      </c>
      <c r="C1230" s="53">
        <v>0.73809999999999998</v>
      </c>
      <c r="D1230" s="53">
        <v>2.5768499999999999</v>
      </c>
      <c r="E1230" s="53">
        <v>3.1710000000000002E-2</v>
      </c>
      <c r="F1230" s="53">
        <v>5.7582100000000001</v>
      </c>
      <c r="G1230" s="53">
        <v>0.89476999999999995</v>
      </c>
      <c r="H1230" s="53">
        <v>13.728899999999999</v>
      </c>
      <c r="I1230" s="54">
        <f t="shared" si="477"/>
        <v>2.498208107536966</v>
      </c>
      <c r="J1230" s="54">
        <f t="shared" si="477"/>
        <v>2.1577320190752651</v>
      </c>
      <c r="K1230" s="54">
        <f t="shared" si="477"/>
        <v>2.0323660523600666</v>
      </c>
      <c r="L1230" s="54">
        <f t="shared" si="477"/>
        <v>2.0069843968300227</v>
      </c>
      <c r="M1230" s="54">
        <f t="shared" si="477"/>
        <v>2.0286506490769805</v>
      </c>
      <c r="N1230" s="54">
        <f t="shared" si="477"/>
        <v>2.0719312931744955</v>
      </c>
      <c r="O1230" s="54">
        <f t="shared" si="477"/>
        <v>2.1240827397651758</v>
      </c>
      <c r="P1230" s="54">
        <f t="shared" si="477"/>
        <v>2.1784906904000847</v>
      </c>
      <c r="Q1230" s="54">
        <f t="shared" si="477"/>
        <v>2.2316435943098423</v>
      </c>
      <c r="R1230" s="54">
        <f t="shared" si="477"/>
        <v>2.2816735509898178</v>
      </c>
      <c r="S1230" s="54">
        <f t="shared" si="478"/>
        <v>2.3276199058700118</v>
      </c>
      <c r="T1230" s="54">
        <f t="shared" si="478"/>
        <v>2.3690402365617453</v>
      </c>
      <c r="U1230" s="54">
        <f t="shared" si="478"/>
        <v>2.4057957150648237</v>
      </c>
      <c r="V1230" s="54">
        <f t="shared" si="478"/>
        <v>2.4379278826415014</v>
      </c>
      <c r="W1230" s="54">
        <f t="shared" si="478"/>
        <v>2.4655854024691886</v>
      </c>
      <c r="X1230" s="54">
        <f t="shared" si="478"/>
        <v>2.4889792345707802</v>
      </c>
      <c r="Y1230" s="54">
        <f t="shared" si="478"/>
        <v>2.5083545655395172</v>
      </c>
      <c r="Z1230" s="54">
        <f t="shared" si="478"/>
        <v>2.5239729359324516</v>
      </c>
      <c r="AA1230" s="54">
        <f t="shared" si="478"/>
        <v>2.5361007496976371</v>
      </c>
      <c r="AB1230" s="54">
        <f t="shared" si="478"/>
        <v>2.5450018738021818</v>
      </c>
      <c r="AC1230" s="54">
        <f t="shared" si="479"/>
        <v>2.5509329117275206</v>
      </c>
      <c r="AD1230" s="54">
        <f t="shared" si="479"/>
        <v>2.5541402530914707</v>
      </c>
      <c r="AE1230" s="54">
        <f t="shared" si="479"/>
        <v>2.5548583174985686</v>
      </c>
      <c r="AF1230" s="54">
        <f t="shared" si="479"/>
        <v>2.5533086079835372</v>
      </c>
      <c r="AG1230" s="54">
        <f t="shared" si="479"/>
        <v>2.5496993154461811</v>
      </c>
      <c r="AH1230" s="54">
        <f t="shared" si="479"/>
        <v>2.5442252976628077</v>
      </c>
      <c r="AI1230" s="54">
        <f t="shared" si="479"/>
        <v>2.5370683110464456</v>
      </c>
      <c r="AJ1230" s="54">
        <f t="shared" si="479"/>
        <v>2.528397410185669</v>
      </c>
      <c r="AK1230" s="54">
        <f t="shared" si="479"/>
        <v>2.5183694554467673</v>
      </c>
      <c r="AL1230" s="54">
        <f t="shared" si="479"/>
        <v>2.5071296864564223</v>
      </c>
      <c r="AN1230" s="55">
        <f t="shared" si="480"/>
        <v>-8.4000000000006292E-4</v>
      </c>
      <c r="AO1230" s="55">
        <f t="shared" si="481"/>
        <v>1.0569999999999968E-2</v>
      </c>
      <c r="AP1230" s="55">
        <f t="shared" si="482"/>
        <v>3.2350000000000004E-2</v>
      </c>
      <c r="AQ1230" s="55">
        <f t="shared" si="483"/>
        <v>-7.1559999999999846E-2</v>
      </c>
      <c r="AR1230" s="55">
        <f t="shared" si="484"/>
        <v>-1.3140000000000041E-2</v>
      </c>
      <c r="AS1230" s="55">
        <f t="shared" si="485"/>
        <v>0.10299000000000014</v>
      </c>
    </row>
    <row r="1231" spans="1:45" ht="13.5" customHeight="1">
      <c r="A1231" s="51">
        <v>1221</v>
      </c>
      <c r="B1231" s="52">
        <v>45575</v>
      </c>
      <c r="C1231" s="53">
        <v>0.74021000000000003</v>
      </c>
      <c r="D1231" s="53">
        <v>2.52596</v>
      </c>
      <c r="E1231" s="53">
        <v>4.0039999999999999E-2</v>
      </c>
      <c r="F1231" s="53">
        <v>5.8246900000000004</v>
      </c>
      <c r="G1231" s="53">
        <v>0.96292999999999995</v>
      </c>
      <c r="H1231" s="53">
        <v>13.57254</v>
      </c>
      <c r="I1231" s="54">
        <f t="shared" ref="I1231:R1240" si="486">IFERROR($C1231 + $D1231 * (1 - EXP(-I$9 / $G1231)) / (I$9 / $G1231)+ $E1231 * ((1 - EXP(-I$9 / $G1231)) / (I$9 / $G1231) - EXP(-I$9 / $G1231))+ $F1231 * ((1 - EXP(-I$9 / $H1231)) / (I$9 / $H1231) - EXP(-I$9 / $H1231)),"n.a")</f>
        <v>2.5265798052925028</v>
      </c>
      <c r="J1231" s="54">
        <f t="shared" si="486"/>
        <v>2.2050580950425527</v>
      </c>
      <c r="K1231" s="54">
        <f t="shared" si="486"/>
        <v>2.0818176815482299</v>
      </c>
      <c r="L1231" s="54">
        <f t="shared" si="486"/>
        <v>2.054529168358735</v>
      </c>
      <c r="M1231" s="54">
        <f t="shared" si="486"/>
        <v>2.0738873850216319</v>
      </c>
      <c r="N1231" s="54">
        <f t="shared" si="486"/>
        <v>2.1152811966301819</v>
      </c>
      <c r="O1231" s="54">
        <f t="shared" si="486"/>
        <v>2.1660071910212997</v>
      </c>
      <c r="P1231" s="54">
        <f t="shared" si="486"/>
        <v>2.2193237809646016</v>
      </c>
      <c r="Q1231" s="54">
        <f t="shared" si="486"/>
        <v>2.2715923361307162</v>
      </c>
      <c r="R1231" s="54">
        <f t="shared" si="486"/>
        <v>2.3208517745314108</v>
      </c>
      <c r="S1231" s="54">
        <f t="shared" ref="S1231:AB1240" si="487">IFERROR($C1231 + $D1231 * (1 - EXP(-S$9 / $G1231)) / (S$9 / $G1231)+ $E1231 * ((1 - EXP(-S$9 / $G1231)) / (S$9 / $G1231) - EXP(-S$9 / $G1231))+ $F1231 * ((1 - EXP(-S$9 / $H1231)) / (S$9 / $H1231) - EXP(-S$9 / $H1231)),"n.a")</f>
        <v>2.3660802006515356</v>
      </c>
      <c r="T1231" s="54">
        <f t="shared" si="487"/>
        <v>2.4067973430299654</v>
      </c>
      <c r="U1231" s="54">
        <f t="shared" si="487"/>
        <v>2.4428422704602326</v>
      </c>
      <c r="V1231" s="54">
        <f t="shared" si="487"/>
        <v>2.4742446545678884</v>
      </c>
      <c r="W1231" s="54">
        <f t="shared" si="487"/>
        <v>2.5011478219682637</v>
      </c>
      <c r="X1231" s="54">
        <f t="shared" si="487"/>
        <v>2.5237615058571619</v>
      </c>
      <c r="Y1231" s="54">
        <f t="shared" si="487"/>
        <v>2.5423321980700915</v>
      </c>
      <c r="Z1231" s="54">
        <f t="shared" si="487"/>
        <v>2.5571242477492619</v>
      </c>
      <c r="AA1231" s="54">
        <f t="shared" si="487"/>
        <v>2.5684076978984467</v>
      </c>
      <c r="AB1231" s="54">
        <f t="shared" si="487"/>
        <v>2.576450444457643</v>
      </c>
      <c r="AC1231" s="54">
        <f t="shared" ref="AC1231:AL1240" si="488">IFERROR($C1231 + $D1231 * (1 - EXP(-AC$9 / $G1231)) / (AC$9 / $G1231)+ $E1231 * ((1 - EXP(-AC$9 / $G1231)) / (AC$9 / $G1231) - EXP(-AC$9 / $G1231))+ $F1231 * ((1 - EXP(-AC$9 / $H1231)) / (AC$9 / $H1231) - EXP(-AC$9 / $H1231)),"n.a")</f>
        <v>2.581513222478462</v>
      </c>
      <c r="AD1231" s="54">
        <f t="shared" si="488"/>
        <v>2.583846470571689</v>
      </c>
      <c r="AE1231" s="54">
        <f t="shared" si="488"/>
        <v>2.5836884583024675</v>
      </c>
      <c r="AF1231" s="54">
        <f t="shared" si="488"/>
        <v>2.5812642697218964</v>
      </c>
      <c r="AG1231" s="54">
        <f t="shared" si="488"/>
        <v>2.5767853695204392</v>
      </c>
      <c r="AH1231" s="54">
        <f t="shared" si="488"/>
        <v>2.5704495652352439</v>
      </c>
      <c r="AI1231" s="54">
        <f t="shared" si="488"/>
        <v>2.5624412366974516</v>
      </c>
      <c r="AJ1231" s="54">
        <f t="shared" si="488"/>
        <v>2.552931742900479</v>
      </c>
      <c r="AK1231" s="54">
        <f t="shared" si="488"/>
        <v>2.5420799431871397</v>
      </c>
      <c r="AL1231" s="54">
        <f t="shared" si="488"/>
        <v>2.5300327881978544</v>
      </c>
      <c r="AN1231" s="55">
        <f t="shared" si="480"/>
        <v>2.1100000000000563E-3</v>
      </c>
      <c r="AO1231" s="55">
        <f t="shared" si="481"/>
        <v>-5.088999999999988E-2</v>
      </c>
      <c r="AP1231" s="55">
        <f t="shared" si="482"/>
        <v>8.3299999999999971E-3</v>
      </c>
      <c r="AQ1231" s="55">
        <f t="shared" si="483"/>
        <v>6.6480000000000317E-2</v>
      </c>
      <c r="AR1231" s="55">
        <f t="shared" si="484"/>
        <v>6.8159999999999998E-2</v>
      </c>
      <c r="AS1231" s="55">
        <f t="shared" si="485"/>
        <v>-0.15635999999999939</v>
      </c>
    </row>
    <row r="1232" spans="1:45" ht="13.5" customHeight="1">
      <c r="A1232" s="51">
        <v>1222</v>
      </c>
      <c r="B1232" s="52">
        <v>45576</v>
      </c>
      <c r="C1232" s="53">
        <v>0.75456999999999996</v>
      </c>
      <c r="D1232" s="53">
        <v>2.5437400000000001</v>
      </c>
      <c r="E1232" s="53">
        <v>-4.0099999999999997E-2</v>
      </c>
      <c r="F1232" s="53">
        <v>5.8818099999999998</v>
      </c>
      <c r="G1232" s="53">
        <v>0.93561000000000005</v>
      </c>
      <c r="H1232" s="53">
        <v>13.61422</v>
      </c>
      <c r="I1232" s="54">
        <f t="shared" si="486"/>
        <v>2.5120751862294832</v>
      </c>
      <c r="J1232" s="54">
        <f t="shared" si="486"/>
        <v>2.1843546464591554</v>
      </c>
      <c r="K1232" s="54">
        <f t="shared" si="486"/>
        <v>2.0656561975582872</v>
      </c>
      <c r="L1232" s="54">
        <f t="shared" si="486"/>
        <v>2.0446827133193484</v>
      </c>
      <c r="M1232" s="54">
        <f t="shared" si="486"/>
        <v>2.0697561398857509</v>
      </c>
      <c r="N1232" s="54">
        <f t="shared" si="486"/>
        <v>2.1158649421868234</v>
      </c>
      <c r="O1232" s="54">
        <f t="shared" si="486"/>
        <v>2.1704184461244074</v>
      </c>
      <c r="P1232" s="54">
        <f t="shared" si="486"/>
        <v>2.226869859512683</v>
      </c>
      <c r="Q1232" s="54">
        <f t="shared" si="486"/>
        <v>2.2817481676322489</v>
      </c>
      <c r="R1232" s="54">
        <f t="shared" si="486"/>
        <v>2.3332170945838846</v>
      </c>
      <c r="S1232" s="54">
        <f t="shared" si="487"/>
        <v>2.3803440002578311</v>
      </c>
      <c r="T1232" s="54">
        <f t="shared" si="487"/>
        <v>2.4227122848763187</v>
      </c>
      <c r="U1232" s="54">
        <f t="shared" si="487"/>
        <v>2.4602070729063374</v>
      </c>
      <c r="V1232" s="54">
        <f t="shared" si="487"/>
        <v>2.492892051334493</v>
      </c>
      <c r="W1232" s="54">
        <f t="shared" si="487"/>
        <v>2.520936257969534</v>
      </c>
      <c r="X1232" s="54">
        <f t="shared" si="487"/>
        <v>2.5445693140945873</v>
      </c>
      <c r="Y1232" s="54">
        <f t="shared" si="487"/>
        <v>2.564053435322927</v>
      </c>
      <c r="Z1232" s="54">
        <f t="shared" si="487"/>
        <v>2.5796656552015413</v>
      </c>
      <c r="AA1232" s="54">
        <f t="shared" si="487"/>
        <v>2.5916864380566844</v>
      </c>
      <c r="AB1232" s="54">
        <f t="shared" si="487"/>
        <v>2.6003923836663221</v>
      </c>
      <c r="AC1232" s="54">
        <f t="shared" si="488"/>
        <v>2.6060516038716237</v>
      </c>
      <c r="AD1232" s="54">
        <f t="shared" si="488"/>
        <v>2.6089208712710308</v>
      </c>
      <c r="AE1232" s="54">
        <f t="shared" si="488"/>
        <v>2.6092439569266954</v>
      </c>
      <c r="AF1232" s="54">
        <f t="shared" si="488"/>
        <v>2.6072507718767746</v>
      </c>
      <c r="AG1232" s="54">
        <f t="shared" si="488"/>
        <v>2.6031570536559414</v>
      </c>
      <c r="AH1232" s="54">
        <f t="shared" si="488"/>
        <v>2.5971644214448042</v>
      </c>
      <c r="AI1232" s="54">
        <f t="shared" si="488"/>
        <v>2.58946067819616</v>
      </c>
      <c r="AJ1232" s="54">
        <f t="shared" si="488"/>
        <v>2.5802202750252716</v>
      </c>
      <c r="AK1232" s="54">
        <f t="shared" si="488"/>
        <v>2.5696048784506842</v>
      </c>
      <c r="AL1232" s="54">
        <f t="shared" si="488"/>
        <v>2.5577639986250897</v>
      </c>
      <c r="AN1232" s="55">
        <f t="shared" si="480"/>
        <v>1.4359999999999928E-2</v>
      </c>
      <c r="AO1232" s="55">
        <f t="shared" si="481"/>
        <v>1.7780000000000129E-2</v>
      </c>
      <c r="AP1232" s="55">
        <f t="shared" si="482"/>
        <v>-8.0139999999999989E-2</v>
      </c>
      <c r="AQ1232" s="55">
        <f t="shared" si="483"/>
        <v>5.7119999999999393E-2</v>
      </c>
      <c r="AR1232" s="55">
        <f t="shared" si="484"/>
        <v>-2.73199999999999E-2</v>
      </c>
      <c r="AS1232" s="55">
        <f t="shared" si="485"/>
        <v>4.1679999999999495E-2</v>
      </c>
    </row>
    <row r="1233" spans="1:45" ht="13.5" customHeight="1">
      <c r="A1233" s="51">
        <v>1223</v>
      </c>
      <c r="B1233" s="52">
        <v>45579</v>
      </c>
      <c r="C1233" s="53">
        <v>0.80501</v>
      </c>
      <c r="D1233" s="53">
        <v>2.4853999999999998</v>
      </c>
      <c r="E1233" s="53">
        <v>-8.6199999999999992E-3</v>
      </c>
      <c r="F1233" s="53">
        <v>5.6390900000000004</v>
      </c>
      <c r="G1233" s="53">
        <v>0.89847999999999995</v>
      </c>
      <c r="H1233" s="53">
        <v>13.71735</v>
      </c>
      <c r="I1233" s="54">
        <f t="shared" si="486"/>
        <v>2.4978140753266991</v>
      </c>
      <c r="J1233" s="54">
        <f t="shared" si="486"/>
        <v>2.1717197958770433</v>
      </c>
      <c r="K1233" s="54">
        <f t="shared" si="486"/>
        <v>2.0544752401519131</v>
      </c>
      <c r="L1233" s="54">
        <f t="shared" si="486"/>
        <v>2.0335080035679161</v>
      </c>
      <c r="M1233" s="54">
        <f t="shared" si="486"/>
        <v>2.0574512897530703</v>
      </c>
      <c r="N1233" s="54">
        <f t="shared" si="486"/>
        <v>2.1017843194520625</v>
      </c>
      <c r="O1233" s="54">
        <f t="shared" si="486"/>
        <v>2.1542877541499843</v>
      </c>
      <c r="P1233" s="54">
        <f t="shared" si="486"/>
        <v>2.2086508143850647</v>
      </c>
      <c r="Q1233" s="54">
        <f t="shared" si="486"/>
        <v>2.2615407220532378</v>
      </c>
      <c r="R1233" s="54">
        <f t="shared" si="486"/>
        <v>2.3111969524070624</v>
      </c>
      <c r="S1233" s="54">
        <f t="shared" si="487"/>
        <v>2.3567244481262133</v>
      </c>
      <c r="T1233" s="54">
        <f t="shared" si="487"/>
        <v>2.397721285201956</v>
      </c>
      <c r="U1233" s="54">
        <f t="shared" si="487"/>
        <v>2.4340736465822657</v>
      </c>
      <c r="V1233" s="54">
        <f t="shared" si="487"/>
        <v>2.4658382890862152</v>
      </c>
      <c r="W1233" s="54">
        <f t="shared" si="487"/>
        <v>2.4931727650364834</v>
      </c>
      <c r="X1233" s="54">
        <f t="shared" si="487"/>
        <v>2.5162927711313832</v>
      </c>
      <c r="Y1233" s="54">
        <f t="shared" si="487"/>
        <v>2.5354454760720864</v>
      </c>
      <c r="Z1233" s="54">
        <f t="shared" si="487"/>
        <v>2.5508925676183223</v>
      </c>
      <c r="AA1233" s="54">
        <f t="shared" si="487"/>
        <v>2.5628993790205223</v>
      </c>
      <c r="AB1233" s="54">
        <f t="shared" si="487"/>
        <v>2.571727909367449</v>
      </c>
      <c r="AC1233" s="54">
        <f t="shared" si="488"/>
        <v>2.5776323876612715</v>
      </c>
      <c r="AD1233" s="54">
        <f t="shared" si="488"/>
        <v>2.5808565250284063</v>
      </c>
      <c r="AE1233" s="54">
        <f t="shared" si="488"/>
        <v>2.581631900636169</v>
      </c>
      <c r="AF1233" s="54">
        <f t="shared" si="488"/>
        <v>2.580177114951546</v>
      </c>
      <c r="AG1233" s="54">
        <f t="shared" si="488"/>
        <v>2.5766974641209854</v>
      </c>
      <c r="AH1233" s="54">
        <f t="shared" si="488"/>
        <v>2.5713849675857992</v>
      </c>
      <c r="AI1233" s="54">
        <f t="shared" si="488"/>
        <v>2.5644186330698977</v>
      </c>
      <c r="AJ1233" s="54">
        <f t="shared" si="488"/>
        <v>2.5559648781960336</v>
      </c>
      <c r="AK1233" s="54">
        <f t="shared" si="488"/>
        <v>2.5461780520455601</v>
      </c>
      <c r="AL1233" s="54">
        <f t="shared" si="488"/>
        <v>2.5352010166740824</v>
      </c>
      <c r="AN1233" s="55">
        <f t="shared" si="480"/>
        <v>5.044000000000004E-2</v>
      </c>
      <c r="AO1233" s="55">
        <f t="shared" si="481"/>
        <v>-5.8340000000000281E-2</v>
      </c>
      <c r="AP1233" s="55">
        <f t="shared" si="482"/>
        <v>3.1479999999999994E-2</v>
      </c>
      <c r="AQ1233" s="55">
        <f t="shared" si="483"/>
        <v>-0.24271999999999938</v>
      </c>
      <c r="AR1233" s="55">
        <f t="shared" si="484"/>
        <v>-3.7130000000000107E-2</v>
      </c>
      <c r="AS1233" s="55">
        <f t="shared" si="485"/>
        <v>0.10313000000000017</v>
      </c>
    </row>
    <row r="1234" spans="1:45" ht="13.5" customHeight="1">
      <c r="A1234" s="51">
        <v>1224</v>
      </c>
      <c r="B1234" s="52">
        <v>45580</v>
      </c>
      <c r="C1234" s="53">
        <v>0.81706999999999996</v>
      </c>
      <c r="D1234" s="53">
        <v>2.5047799999999998</v>
      </c>
      <c r="E1234" s="53">
        <v>1.12E-2</v>
      </c>
      <c r="F1234" s="53">
        <v>5.4882099999999996</v>
      </c>
      <c r="G1234" s="53">
        <v>0.85145999999999999</v>
      </c>
      <c r="H1234" s="53">
        <v>13.749000000000001</v>
      </c>
      <c r="I1234" s="54">
        <f t="shared" si="486"/>
        <v>2.4841015764500516</v>
      </c>
      <c r="J1234" s="54">
        <f t="shared" si="486"/>
        <v>2.1473578622190326</v>
      </c>
      <c r="K1234" s="54">
        <f t="shared" si="486"/>
        <v>2.0281486965773645</v>
      </c>
      <c r="L1234" s="54">
        <f t="shared" si="486"/>
        <v>2.0068100028937623</v>
      </c>
      <c r="M1234" s="54">
        <f t="shared" si="486"/>
        <v>2.0302947598253809</v>
      </c>
      <c r="N1234" s="54">
        <f t="shared" si="486"/>
        <v>2.0738536482370327</v>
      </c>
      <c r="O1234" s="54">
        <f t="shared" si="486"/>
        <v>2.125362007529592</v>
      </c>
      <c r="P1234" s="54">
        <f t="shared" si="486"/>
        <v>2.178632603750863</v>
      </c>
      <c r="Q1234" s="54">
        <f t="shared" si="486"/>
        <v>2.2304244711277939</v>
      </c>
      <c r="R1234" s="54">
        <f t="shared" si="486"/>
        <v>2.2790354115175986</v>
      </c>
      <c r="S1234" s="54">
        <f t="shared" si="487"/>
        <v>2.3236042929695406</v>
      </c>
      <c r="T1234" s="54">
        <f t="shared" si="487"/>
        <v>2.3637470975153989</v>
      </c>
      <c r="U1234" s="54">
        <f t="shared" si="487"/>
        <v>2.3993577912079442</v>
      </c>
      <c r="V1234" s="54">
        <f t="shared" si="487"/>
        <v>2.4304946215368641</v>
      </c>
      <c r="W1234" s="54">
        <f t="shared" si="487"/>
        <v>2.4573127701199788</v>
      </c>
      <c r="X1234" s="54">
        <f t="shared" si="487"/>
        <v>2.4800232424026589</v>
      </c>
      <c r="Y1234" s="54">
        <f t="shared" si="487"/>
        <v>2.4988671787624814</v>
      </c>
      <c r="Z1234" s="54">
        <f t="shared" si="487"/>
        <v>2.5140995347337238</v>
      </c>
      <c r="AA1234" s="54">
        <f t="shared" si="487"/>
        <v>2.5259786176601167</v>
      </c>
      <c r="AB1234" s="54">
        <f t="shared" si="487"/>
        <v>2.5347593731564504</v>
      </c>
      <c r="AC1234" s="54">
        <f t="shared" si="488"/>
        <v>2.5406891207003399</v>
      </c>
      <c r="AD1234" s="54">
        <f t="shared" si="488"/>
        <v>2.5440049144011363</v>
      </c>
      <c r="AE1234" s="54">
        <f t="shared" si="488"/>
        <v>2.5449319951037292</v>
      </c>
      <c r="AF1234" s="54">
        <f t="shared" si="488"/>
        <v>2.5436829810938524</v>
      </c>
      <c r="AG1234" s="54">
        <f t="shared" si="488"/>
        <v>2.540457560351137</v>
      </c>
      <c r="AH1234" s="54">
        <f t="shared" si="488"/>
        <v>2.5354425227162909</v>
      </c>
      <c r="AI1234" s="54">
        <f t="shared" si="488"/>
        <v>2.5288120204231763</v>
      </c>
      <c r="AJ1234" s="54">
        <f t="shared" si="488"/>
        <v>2.5207279792577451</v>
      </c>
      <c r="AK1234" s="54">
        <f t="shared" si="488"/>
        <v>2.5113406057685439</v>
      </c>
      <c r="AL1234" s="54">
        <f t="shared" si="488"/>
        <v>2.5007889520293034</v>
      </c>
      <c r="AN1234" s="55">
        <f t="shared" si="480"/>
        <v>1.205999999999996E-2</v>
      </c>
      <c r="AO1234" s="55">
        <f t="shared" si="481"/>
        <v>1.9379999999999953E-2</v>
      </c>
      <c r="AP1234" s="55">
        <f t="shared" si="482"/>
        <v>1.9819999999999997E-2</v>
      </c>
      <c r="AQ1234" s="55">
        <f t="shared" si="483"/>
        <v>-0.15088000000000079</v>
      </c>
      <c r="AR1234" s="55">
        <f t="shared" si="484"/>
        <v>-4.7019999999999951E-2</v>
      </c>
      <c r="AS1234" s="55">
        <f t="shared" si="485"/>
        <v>3.1650000000000844E-2</v>
      </c>
    </row>
    <row r="1235" spans="1:45" ht="13.5" customHeight="1">
      <c r="A1235" s="51">
        <v>1225</v>
      </c>
      <c r="B1235" s="52">
        <v>45581</v>
      </c>
      <c r="C1235" s="53">
        <v>0.75683999999999996</v>
      </c>
      <c r="D1235" s="53">
        <v>2.5894200000000001</v>
      </c>
      <c r="E1235" s="53">
        <v>5.2399999999999999E-3</v>
      </c>
      <c r="F1235" s="53">
        <v>5.5983700000000001</v>
      </c>
      <c r="G1235" s="53">
        <v>0.85002</v>
      </c>
      <c r="H1235" s="53">
        <v>13.93121</v>
      </c>
      <c r="I1235" s="54">
        <f t="shared" si="486"/>
        <v>2.4721825472251404</v>
      </c>
      <c r="J1235" s="54">
        <f t="shared" si="486"/>
        <v>2.1196228388633362</v>
      </c>
      <c r="K1235" s="54">
        <f t="shared" si="486"/>
        <v>1.9931525583764558</v>
      </c>
      <c r="L1235" s="54">
        <f t="shared" si="486"/>
        <v>1.9684250153386644</v>
      </c>
      <c r="M1235" s="54">
        <f t="shared" si="486"/>
        <v>1.9904354082948132</v>
      </c>
      <c r="N1235" s="54">
        <f t="shared" si="486"/>
        <v>2.0335499622437165</v>
      </c>
      <c r="O1235" s="54">
        <f t="shared" si="486"/>
        <v>2.0852090118817905</v>
      </c>
      <c r="P1235" s="54">
        <f t="shared" si="486"/>
        <v>2.1389922260583507</v>
      </c>
      <c r="Q1235" s="54">
        <f t="shared" si="486"/>
        <v>2.1915233834425907</v>
      </c>
      <c r="R1235" s="54">
        <f t="shared" si="486"/>
        <v>2.2410162071847521</v>
      </c>
      <c r="S1235" s="54">
        <f t="shared" si="487"/>
        <v>2.2865542670623897</v>
      </c>
      <c r="T1235" s="54">
        <f t="shared" si="487"/>
        <v>2.3277155275734556</v>
      </c>
      <c r="U1235" s="54">
        <f t="shared" si="487"/>
        <v>2.3643669243025056</v>
      </c>
      <c r="V1235" s="54">
        <f t="shared" si="487"/>
        <v>2.3965470106762417</v>
      </c>
      <c r="W1235" s="54">
        <f t="shared" si="487"/>
        <v>2.4243963803855397</v>
      </c>
      <c r="X1235" s="54">
        <f t="shared" si="487"/>
        <v>2.4481151306551205</v>
      </c>
      <c r="Y1235" s="54">
        <f t="shared" si="487"/>
        <v>2.4679362233376998</v>
      </c>
      <c r="Z1235" s="54">
        <f t="shared" si="487"/>
        <v>2.4841085093329149</v>
      </c>
      <c r="AA1235" s="54">
        <f t="shared" si="487"/>
        <v>2.4968857979048753</v>
      </c>
      <c r="AB1235" s="54">
        <f t="shared" si="487"/>
        <v>2.5065198005995253</v>
      </c>
      <c r="AC1235" s="54">
        <f t="shared" si="488"/>
        <v>2.5132556094373237</v>
      </c>
      <c r="AD1235" s="54">
        <f t="shared" si="488"/>
        <v>2.5173288599962413</v>
      </c>
      <c r="AE1235" s="54">
        <f t="shared" si="488"/>
        <v>2.5189640287787451</v>
      </c>
      <c r="AF1235" s="54">
        <f t="shared" si="488"/>
        <v>2.518373500798726</v>
      </c>
      <c r="AG1235" s="54">
        <f t="shared" si="488"/>
        <v>2.5157571624962585</v>
      </c>
      <c r="AH1235" s="54">
        <f t="shared" si="488"/>
        <v>2.511302352804778</v>
      </c>
      <c r="AI1235" s="54">
        <f t="shared" si="488"/>
        <v>2.5051840568222872</v>
      </c>
      <c r="AJ1235" s="54">
        <f t="shared" si="488"/>
        <v>2.4975652614063053</v>
      </c>
      <c r="AK1235" s="54">
        <f t="shared" si="488"/>
        <v>2.4885974159127682</v>
      </c>
      <c r="AL1235" s="54">
        <f t="shared" si="488"/>
        <v>2.4784209578989573</v>
      </c>
      <c r="AN1235" s="55">
        <f t="shared" si="480"/>
        <v>-6.0230000000000006E-2</v>
      </c>
      <c r="AO1235" s="55">
        <f t="shared" si="481"/>
        <v>8.4640000000000271E-2</v>
      </c>
      <c r="AP1235" s="55">
        <f t="shared" si="482"/>
        <v>-5.96E-3</v>
      </c>
      <c r="AQ1235" s="55">
        <f t="shared" si="483"/>
        <v>0.11016000000000048</v>
      </c>
      <c r="AR1235" s="55">
        <f t="shared" si="484"/>
        <v>-1.4399999999999968E-3</v>
      </c>
      <c r="AS1235" s="55">
        <f t="shared" si="485"/>
        <v>0.18220999999999954</v>
      </c>
    </row>
    <row r="1236" spans="1:45" ht="13.5" customHeight="1">
      <c r="A1236" s="51">
        <v>1226</v>
      </c>
      <c r="B1236" s="52">
        <v>45582</v>
      </c>
      <c r="C1236" s="53">
        <v>0.72187000000000001</v>
      </c>
      <c r="D1236" s="53">
        <v>2.6327600000000002</v>
      </c>
      <c r="E1236" s="53">
        <v>-4.8500000000000001E-3</v>
      </c>
      <c r="F1236" s="53">
        <v>5.7560000000000002</v>
      </c>
      <c r="G1236" s="53">
        <v>0.87175999999999998</v>
      </c>
      <c r="H1236" s="53">
        <v>13.73471</v>
      </c>
      <c r="I1236" s="54">
        <f t="shared" si="486"/>
        <v>2.4864719433001761</v>
      </c>
      <c r="J1236" s="54">
        <f t="shared" si="486"/>
        <v>2.1328420885384332</v>
      </c>
      <c r="K1236" s="54">
        <f t="shared" si="486"/>
        <v>2.005375565503039</v>
      </c>
      <c r="L1236" s="54">
        <f t="shared" si="486"/>
        <v>1.9807277107462598</v>
      </c>
      <c r="M1236" s="54">
        <f t="shared" si="486"/>
        <v>2.0036076664438753</v>
      </c>
      <c r="N1236" s="54">
        <f t="shared" si="486"/>
        <v>2.0479867995710692</v>
      </c>
      <c r="O1236" s="54">
        <f t="shared" si="486"/>
        <v>2.1010244727903746</v>
      </c>
      <c r="P1236" s="54">
        <f t="shared" si="486"/>
        <v>2.1561321795248647</v>
      </c>
      <c r="Q1236" s="54">
        <f t="shared" si="486"/>
        <v>2.2098423848699467</v>
      </c>
      <c r="R1236" s="54">
        <f t="shared" si="486"/>
        <v>2.2603245102220377</v>
      </c>
      <c r="S1236" s="54">
        <f t="shared" si="487"/>
        <v>2.3066454066518718</v>
      </c>
      <c r="T1236" s="54">
        <f t="shared" si="487"/>
        <v>2.3483821681165105</v>
      </c>
      <c r="U1236" s="54">
        <f t="shared" si="487"/>
        <v>2.3854097731003998</v>
      </c>
      <c r="V1236" s="54">
        <f t="shared" si="487"/>
        <v>2.4177796352976801</v>
      </c>
      <c r="W1236" s="54">
        <f t="shared" si="487"/>
        <v>2.4456475889418483</v>
      </c>
      <c r="X1236" s="54">
        <f t="shared" si="487"/>
        <v>2.4692298913012132</v>
      </c>
      <c r="Y1236" s="54">
        <f t="shared" si="487"/>
        <v>2.4887757064526772</v>
      </c>
      <c r="Z1236" s="54">
        <f t="shared" si="487"/>
        <v>2.504549607399519</v>
      </c>
      <c r="AA1236" s="54">
        <f t="shared" si="487"/>
        <v>2.5168203428672671</v>
      </c>
      <c r="AB1236" s="54">
        <f t="shared" si="487"/>
        <v>2.5258536167056871</v>
      </c>
      <c r="AC1236" s="54">
        <f t="shared" si="488"/>
        <v>2.5319074890571258</v>
      </c>
      <c r="AD1236" s="54">
        <f t="shared" si="488"/>
        <v>2.5352295180673758</v>
      </c>
      <c r="AE1236" s="54">
        <f t="shared" si="488"/>
        <v>2.5360550711054897</v>
      </c>
      <c r="AF1236" s="54">
        <f t="shared" si="488"/>
        <v>2.5346064281266987</v>
      </c>
      <c r="AG1236" s="54">
        <f t="shared" si="488"/>
        <v>2.5310924235239272</v>
      </c>
      <c r="AH1236" s="54">
        <f t="shared" si="488"/>
        <v>2.5257084534751648</v>
      </c>
      <c r="AI1236" s="54">
        <f t="shared" si="488"/>
        <v>2.5186367293627301</v>
      </c>
      <c r="AJ1236" s="54">
        <f t="shared" si="488"/>
        <v>2.5100466940065274</v>
      </c>
      <c r="AK1236" s="54">
        <f t="shared" si="488"/>
        <v>2.5000955422317488</v>
      </c>
      <c r="AL1236" s="54">
        <f t="shared" si="488"/>
        <v>2.4889288044905724</v>
      </c>
      <c r="AN1236" s="55">
        <f t="shared" si="480"/>
        <v>-3.4969999999999946E-2</v>
      </c>
      <c r="AO1236" s="55">
        <f t="shared" si="481"/>
        <v>4.3340000000000156E-2</v>
      </c>
      <c r="AP1236" s="55">
        <f t="shared" si="482"/>
        <v>-1.009E-2</v>
      </c>
      <c r="AQ1236" s="55">
        <f t="shared" si="483"/>
        <v>0.15763000000000016</v>
      </c>
      <c r="AR1236" s="55">
        <f t="shared" si="484"/>
        <v>2.1739999999999982E-2</v>
      </c>
      <c r="AS1236" s="55">
        <f t="shared" si="485"/>
        <v>-0.19650000000000034</v>
      </c>
    </row>
    <row r="1237" spans="1:45" ht="13.5" customHeight="1">
      <c r="A1237" s="51">
        <v>1227</v>
      </c>
      <c r="B1237" s="52">
        <v>45583</v>
      </c>
      <c r="C1237" s="53">
        <v>0.76717999999999997</v>
      </c>
      <c r="D1237" s="53">
        <v>2.59348</v>
      </c>
      <c r="E1237" s="53">
        <v>-1.4840000000000001E-2</v>
      </c>
      <c r="F1237" s="53">
        <v>5.6869300000000003</v>
      </c>
      <c r="G1237" s="53">
        <v>0.76573000000000002</v>
      </c>
      <c r="H1237" s="53">
        <v>13.793240000000001</v>
      </c>
      <c r="I1237" s="54">
        <f t="shared" si="486"/>
        <v>2.4072568433813313</v>
      </c>
      <c r="J1237" s="54">
        <f t="shared" si="486"/>
        <v>2.0576075261990026</v>
      </c>
      <c r="K1237" s="54">
        <f t="shared" si="486"/>
        <v>1.9482501549919882</v>
      </c>
      <c r="L1237" s="54">
        <f t="shared" si="486"/>
        <v>1.9394857264116196</v>
      </c>
      <c r="M1237" s="54">
        <f t="shared" si="486"/>
        <v>1.9740054871748163</v>
      </c>
      <c r="N1237" s="54">
        <f t="shared" si="486"/>
        <v>2.0266415050160251</v>
      </c>
      <c r="O1237" s="54">
        <f t="shared" si="486"/>
        <v>2.0856098470284588</v>
      </c>
      <c r="P1237" s="54">
        <f t="shared" si="486"/>
        <v>2.1451003959548833</v>
      </c>
      <c r="Q1237" s="54">
        <f t="shared" si="486"/>
        <v>2.2021590991438753</v>
      </c>
      <c r="R1237" s="54">
        <f t="shared" si="486"/>
        <v>2.2552863186724461</v>
      </c>
      <c r="S1237" s="54">
        <f t="shared" si="487"/>
        <v>2.3037637571902061</v>
      </c>
      <c r="T1237" s="54">
        <f t="shared" si="487"/>
        <v>2.3473105792920252</v>
      </c>
      <c r="U1237" s="54">
        <f t="shared" si="487"/>
        <v>2.3858977077531711</v>
      </c>
      <c r="V1237" s="54">
        <f t="shared" si="487"/>
        <v>2.4196426622180325</v>
      </c>
      <c r="W1237" s="54">
        <f t="shared" si="487"/>
        <v>2.4487476313823522</v>
      </c>
      <c r="X1237" s="54">
        <f t="shared" si="487"/>
        <v>2.4734618587002566</v>
      </c>
      <c r="Y1237" s="54">
        <f t="shared" si="487"/>
        <v>2.4940582638915592</v>
      </c>
      <c r="Z1237" s="54">
        <f t="shared" si="487"/>
        <v>2.5108186910760515</v>
      </c>
      <c r="AA1237" s="54">
        <f t="shared" si="487"/>
        <v>2.5240245379143267</v>
      </c>
      <c r="AB1237" s="54">
        <f t="shared" si="487"/>
        <v>2.5339508227276482</v>
      </c>
      <c r="AC1237" s="54">
        <f t="shared" si="488"/>
        <v>2.5408624912819362</v>
      </c>
      <c r="AD1237" s="54">
        <f t="shared" si="488"/>
        <v>2.545012204809173</v>
      </c>
      <c r="AE1237" s="54">
        <f t="shared" si="488"/>
        <v>2.5466391183208126</v>
      </c>
      <c r="AF1237" s="54">
        <f t="shared" si="488"/>
        <v>2.5459683251667453</v>
      </c>
      <c r="AG1237" s="54">
        <f t="shared" si="488"/>
        <v>2.5432107503556445</v>
      </c>
      <c r="AH1237" s="54">
        <f t="shared" si="488"/>
        <v>2.5385633446019615</v>
      </c>
      <c r="AI1237" s="54">
        <f t="shared" si="488"/>
        <v>2.5322094771638084</v>
      </c>
      <c r="AJ1237" s="54">
        <f t="shared" si="488"/>
        <v>2.524319456639355</v>
      </c>
      <c r="AK1237" s="54">
        <f t="shared" si="488"/>
        <v>2.5150511301819316</v>
      </c>
      <c r="AL1237" s="54">
        <f t="shared" si="488"/>
        <v>2.5045505263583068</v>
      </c>
      <c r="AN1237" s="55">
        <f t="shared" si="480"/>
        <v>4.5309999999999961E-2</v>
      </c>
      <c r="AO1237" s="55">
        <f t="shared" si="481"/>
        <v>-3.9280000000000204E-2</v>
      </c>
      <c r="AP1237" s="55">
        <f t="shared" si="482"/>
        <v>-9.9900000000000006E-3</v>
      </c>
      <c r="AQ1237" s="55">
        <f t="shared" si="483"/>
        <v>-6.9069999999999965E-2</v>
      </c>
      <c r="AR1237" s="55">
        <f t="shared" si="484"/>
        <v>-0.10602999999999996</v>
      </c>
      <c r="AS1237" s="55">
        <f t="shared" si="485"/>
        <v>5.8530000000001081E-2</v>
      </c>
    </row>
    <row r="1238" spans="1:45" ht="13.5" customHeight="1">
      <c r="A1238" s="51">
        <v>1228</v>
      </c>
      <c r="B1238" s="52">
        <v>45586</v>
      </c>
      <c r="C1238" s="53">
        <v>0.77690999999999999</v>
      </c>
      <c r="D1238" s="53">
        <v>2.5245600000000001</v>
      </c>
      <c r="E1238" s="53">
        <v>-7.4700000000000001E-3</v>
      </c>
      <c r="F1238" s="53">
        <v>5.7882699999999998</v>
      </c>
      <c r="G1238" s="53">
        <v>0.78895000000000004</v>
      </c>
      <c r="H1238" s="53">
        <v>13.88327</v>
      </c>
      <c r="I1238" s="54">
        <f t="shared" si="486"/>
        <v>2.4045047223929989</v>
      </c>
      <c r="J1238" s="54">
        <f t="shared" si="486"/>
        <v>2.0706966794429142</v>
      </c>
      <c r="K1238" s="54">
        <f t="shared" si="486"/>
        <v>1.9664504234474287</v>
      </c>
      <c r="L1238" s="54">
        <f t="shared" si="486"/>
        <v>1.9600382896067126</v>
      </c>
      <c r="M1238" s="54">
        <f t="shared" si="486"/>
        <v>1.9962284685986127</v>
      </c>
      <c r="N1238" s="54">
        <f t="shared" si="486"/>
        <v>2.0503656828300341</v>
      </c>
      <c r="O1238" s="54">
        <f t="shared" si="486"/>
        <v>2.1107755817064646</v>
      </c>
      <c r="P1238" s="54">
        <f t="shared" si="486"/>
        <v>2.171660626392431</v>
      </c>
      <c r="Q1238" s="54">
        <f t="shared" si="486"/>
        <v>2.2300601817570804</v>
      </c>
      <c r="R1238" s="54">
        <f t="shared" si="486"/>
        <v>2.2844670753563334</v>
      </c>
      <c r="S1238" s="54">
        <f t="shared" si="487"/>
        <v>2.3341578216519157</v>
      </c>
      <c r="T1238" s="54">
        <f t="shared" si="487"/>
        <v>2.3788486880891959</v>
      </c>
      <c r="U1238" s="54">
        <f t="shared" si="487"/>
        <v>2.4185094072230884</v>
      </c>
      <c r="V1238" s="54">
        <f t="shared" si="487"/>
        <v>2.4532575030188455</v>
      </c>
      <c r="W1238" s="54">
        <f t="shared" si="487"/>
        <v>2.4832959955228322</v>
      </c>
      <c r="X1238" s="54">
        <f t="shared" si="487"/>
        <v>2.5088755340074389</v>
      </c>
      <c r="Y1238" s="54">
        <f t="shared" si="487"/>
        <v>2.5302708443323949</v>
      </c>
      <c r="Z1238" s="54">
        <f t="shared" si="487"/>
        <v>2.5477658547067139</v>
      </c>
      <c r="AA1238" s="54">
        <f t="shared" si="487"/>
        <v>2.5616442368405536</v>
      </c>
      <c r="AB1238" s="54">
        <f t="shared" si="487"/>
        <v>2.5721834083803987</v>
      </c>
      <c r="AC1238" s="54">
        <f t="shared" si="488"/>
        <v>2.5796507912086182</v>
      </c>
      <c r="AD1238" s="54">
        <f t="shared" si="488"/>
        <v>2.5843015625395616</v>
      </c>
      <c r="AE1238" s="54">
        <f t="shared" si="488"/>
        <v>2.586377404763156</v>
      </c>
      <c r="AF1238" s="54">
        <f t="shared" si="488"/>
        <v>2.5861059278624472</v>
      </c>
      <c r="AG1238" s="54">
        <f t="shared" si="488"/>
        <v>2.5837005454272366</v>
      </c>
      <c r="AH1238" s="54">
        <f t="shared" si="488"/>
        <v>2.5793606551553792</v>
      </c>
      <c r="AI1238" s="54">
        <f t="shared" si="488"/>
        <v>2.5732720211168405</v>
      </c>
      <c r="AJ1238" s="54">
        <f t="shared" si="488"/>
        <v>2.5656072863560264</v>
      </c>
      <c r="AK1238" s="54">
        <f t="shared" si="488"/>
        <v>2.556526565839575</v>
      </c>
      <c r="AL1238" s="54">
        <f t="shared" si="488"/>
        <v>2.5461780846213613</v>
      </c>
      <c r="AN1238" s="55">
        <f t="shared" si="480"/>
        <v>9.7300000000000164E-3</v>
      </c>
      <c r="AO1238" s="55">
        <f t="shared" si="481"/>
        <v>-6.891999999999987E-2</v>
      </c>
      <c r="AP1238" s="55">
        <f t="shared" si="482"/>
        <v>7.3700000000000007E-3</v>
      </c>
      <c r="AQ1238" s="55">
        <f t="shared" si="483"/>
        <v>0.10133999999999954</v>
      </c>
      <c r="AR1238" s="55">
        <f t="shared" si="484"/>
        <v>2.3220000000000018E-2</v>
      </c>
      <c r="AS1238" s="55">
        <f t="shared" si="485"/>
        <v>9.0029999999998722E-2</v>
      </c>
    </row>
    <row r="1239" spans="1:45" ht="13.5" customHeight="1">
      <c r="A1239" s="51">
        <v>1229</v>
      </c>
      <c r="B1239" s="52">
        <v>45587</v>
      </c>
      <c r="C1239" s="53">
        <v>0.75970000000000004</v>
      </c>
      <c r="D1239" s="53">
        <v>2.4533999999999998</v>
      </c>
      <c r="E1239" s="53">
        <v>-3.32E-3</v>
      </c>
      <c r="F1239" s="53">
        <v>6.0833199999999996</v>
      </c>
      <c r="G1239" s="53">
        <v>0.88366</v>
      </c>
      <c r="H1239" s="53">
        <v>13.576000000000001</v>
      </c>
      <c r="I1239" s="54">
        <f t="shared" si="486"/>
        <v>2.4409298711779517</v>
      </c>
      <c r="J1239" s="54">
        <f t="shared" si="486"/>
        <v>2.1364003572674601</v>
      </c>
      <c r="K1239" s="54">
        <f t="shared" si="486"/>
        <v>2.0381492739335774</v>
      </c>
      <c r="L1239" s="54">
        <f t="shared" si="486"/>
        <v>2.0333050991259989</v>
      </c>
      <c r="M1239" s="54">
        <f t="shared" si="486"/>
        <v>2.0709163349720736</v>
      </c>
      <c r="N1239" s="54">
        <f t="shared" si="486"/>
        <v>2.1269110864395797</v>
      </c>
      <c r="O1239" s="54">
        <f t="shared" si="486"/>
        <v>2.1894242360342457</v>
      </c>
      <c r="P1239" s="54">
        <f t="shared" si="486"/>
        <v>2.25240893117528</v>
      </c>
      <c r="Q1239" s="54">
        <f t="shared" si="486"/>
        <v>2.3127312439841354</v>
      </c>
      <c r="R1239" s="54">
        <f t="shared" si="486"/>
        <v>2.3687854875984522</v>
      </c>
      <c r="S1239" s="54">
        <f t="shared" si="487"/>
        <v>2.4198015720182813</v>
      </c>
      <c r="T1239" s="54">
        <f t="shared" si="487"/>
        <v>2.465481608825697</v>
      </c>
      <c r="U1239" s="54">
        <f t="shared" si="487"/>
        <v>2.5058005055868664</v>
      </c>
      <c r="V1239" s="54">
        <f t="shared" si="487"/>
        <v>2.5408920429022932</v>
      </c>
      <c r="W1239" s="54">
        <f t="shared" si="487"/>
        <v>2.5709814974248104</v>
      </c>
      <c r="X1239" s="54">
        <f t="shared" si="487"/>
        <v>2.5963446555259977</v>
      </c>
      <c r="Y1239" s="54">
        <f t="shared" si="487"/>
        <v>2.6172823453060414</v>
      </c>
      <c r="Z1239" s="54">
        <f t="shared" si="487"/>
        <v>2.6341043909016344</v>
      </c>
      <c r="AA1239" s="54">
        <f t="shared" si="487"/>
        <v>2.6471194475432434</v>
      </c>
      <c r="AB1239" s="54">
        <f t="shared" si="487"/>
        <v>2.6566285928531772</v>
      </c>
      <c r="AC1239" s="54">
        <f t="shared" si="488"/>
        <v>2.6629213629844575</v>
      </c>
      <c r="AD1239" s="54">
        <f t="shared" si="488"/>
        <v>2.6662734034214122</v>
      </c>
      <c r="AE1239" s="54">
        <f t="shared" si="488"/>
        <v>2.6669451971567022</v>
      </c>
      <c r="AF1239" s="54">
        <f t="shared" si="488"/>
        <v>2.6651815157875403</v>
      </c>
      <c r="AG1239" s="54">
        <f t="shared" si="488"/>
        <v>2.6612113558157966</v>
      </c>
      <c r="AH1239" s="54">
        <f t="shared" si="488"/>
        <v>2.6552481985110292</v>
      </c>
      <c r="AI1239" s="54">
        <f t="shared" si="488"/>
        <v>2.6474904821783389</v>
      </c>
      <c r="AJ1239" s="54">
        <f t="shared" si="488"/>
        <v>2.6381222097206414</v>
      </c>
      <c r="AK1239" s="54">
        <f t="shared" si="488"/>
        <v>2.6273136376805941</v>
      </c>
      <c r="AL1239" s="54">
        <f t="shared" si="488"/>
        <v>2.6152220090896394</v>
      </c>
      <c r="AN1239" s="55">
        <f t="shared" si="480"/>
        <v>-1.7209999999999948E-2</v>
      </c>
      <c r="AO1239" s="55">
        <f t="shared" si="481"/>
        <v>-7.1160000000000334E-2</v>
      </c>
      <c r="AP1239" s="55">
        <f t="shared" si="482"/>
        <v>4.15E-3</v>
      </c>
      <c r="AQ1239" s="55">
        <f t="shared" si="483"/>
        <v>0.29504999999999981</v>
      </c>
      <c r="AR1239" s="55">
        <f t="shared" si="484"/>
        <v>9.4709999999999961E-2</v>
      </c>
      <c r="AS1239" s="55">
        <f t="shared" si="485"/>
        <v>-0.30726999999999904</v>
      </c>
    </row>
    <row r="1240" spans="1:45" ht="13.5" customHeight="1">
      <c r="A1240" s="51">
        <v>1230</v>
      </c>
      <c r="B1240" s="52">
        <v>45588</v>
      </c>
      <c r="C1240" s="53">
        <v>0.75792999999999999</v>
      </c>
      <c r="D1240" s="53">
        <v>2.3791099999999998</v>
      </c>
      <c r="E1240" s="53">
        <v>-5.2999999999999998E-4</v>
      </c>
      <c r="F1240" s="53">
        <v>6.1375900000000003</v>
      </c>
      <c r="G1240" s="53">
        <v>0.85728000000000004</v>
      </c>
      <c r="H1240" s="53">
        <v>13.566420000000001</v>
      </c>
      <c r="I1240" s="54">
        <f t="shared" si="486"/>
        <v>2.3774910753190053</v>
      </c>
      <c r="J1240" s="54">
        <f t="shared" si="486"/>
        <v>2.0889418845610952</v>
      </c>
      <c r="K1240" s="54">
        <f t="shared" si="486"/>
        <v>2.0035131333264999</v>
      </c>
      <c r="L1240" s="54">
        <f t="shared" si="486"/>
        <v>2.0080899470299363</v>
      </c>
      <c r="M1240" s="54">
        <f t="shared" si="486"/>
        <v>2.0525913692641451</v>
      </c>
      <c r="N1240" s="54">
        <f t="shared" si="486"/>
        <v>2.1137408058885443</v>
      </c>
      <c r="O1240" s="54">
        <f t="shared" si="486"/>
        <v>2.1802252128123483</v>
      </c>
      <c r="P1240" s="54">
        <f t="shared" si="486"/>
        <v>2.2463550776575034</v>
      </c>
      <c r="Q1240" s="54">
        <f t="shared" si="486"/>
        <v>2.3092260646068299</v>
      </c>
      <c r="R1240" s="54">
        <f t="shared" si="486"/>
        <v>2.3673828537140986</v>
      </c>
      <c r="S1240" s="54">
        <f t="shared" si="487"/>
        <v>2.4201569099995459</v>
      </c>
      <c r="T1240" s="54">
        <f t="shared" si="487"/>
        <v>2.4673213439162431</v>
      </c>
      <c r="U1240" s="54">
        <f t="shared" si="487"/>
        <v>2.5089024198441763</v>
      </c>
      <c r="V1240" s="54">
        <f t="shared" si="487"/>
        <v>2.5450722540827031</v>
      </c>
      <c r="W1240" s="54">
        <f t="shared" si="487"/>
        <v>2.5760855508556215</v>
      </c>
      <c r="X1240" s="54">
        <f t="shared" si="487"/>
        <v>2.6022412425767598</v>
      </c>
      <c r="Y1240" s="54">
        <f t="shared" si="487"/>
        <v>2.6238587477620747</v>
      </c>
      <c r="Z1240" s="54">
        <f t="shared" si="487"/>
        <v>2.6412630913150483</v>
      </c>
      <c r="AA1240" s="54">
        <f t="shared" si="487"/>
        <v>2.6547755481760409</v>
      </c>
      <c r="AB1240" s="54">
        <f t="shared" si="487"/>
        <v>2.6647078091563832</v>
      </c>
      <c r="AC1240" s="54">
        <f t="shared" si="488"/>
        <v>2.671358434547864</v>
      </c>
      <c r="AD1240" s="54">
        <f t="shared" si="488"/>
        <v>2.6750108145740681</v>
      </c>
      <c r="AE1240" s="54">
        <f t="shared" si="488"/>
        <v>2.6759321316317188</v>
      </c>
      <c r="AF1240" s="54">
        <f t="shared" si="488"/>
        <v>2.6743729914220693</v>
      </c>
      <c r="AG1240" s="54">
        <f t="shared" si="488"/>
        <v>2.6705674999645654</v>
      </c>
      <c r="AH1240" s="54">
        <f t="shared" si="488"/>
        <v>2.6647336350729653</v>
      </c>
      <c r="AI1240" s="54">
        <f t="shared" si="488"/>
        <v>2.6570738083615084</v>
      </c>
      <c r="AJ1240" s="54">
        <f t="shared" si="488"/>
        <v>2.6477755458605752</v>
      </c>
      <c r="AK1240" s="54">
        <f t="shared" si="488"/>
        <v>2.6370122372103109</v>
      </c>
      <c r="AL1240" s="54">
        <f t="shared" si="488"/>
        <v>2.6249439185560792</v>
      </c>
      <c r="AN1240" s="55">
        <f t="shared" si="480"/>
        <v>-1.7700000000000493E-3</v>
      </c>
      <c r="AO1240" s="55">
        <f t="shared" si="481"/>
        <v>-7.4289999999999967E-2</v>
      </c>
      <c r="AP1240" s="55">
        <f t="shared" si="482"/>
        <v>2.7899999999999999E-3</v>
      </c>
      <c r="AQ1240" s="55">
        <f t="shared" si="483"/>
        <v>5.4270000000000707E-2</v>
      </c>
      <c r="AR1240" s="55">
        <f t="shared" si="484"/>
        <v>-2.6379999999999959E-2</v>
      </c>
      <c r="AS1240" s="55">
        <f t="shared" si="485"/>
        <v>-9.5799999999996999E-3</v>
      </c>
    </row>
    <row r="1241" spans="1:45" ht="13.5" customHeight="1">
      <c r="A1241" s="51">
        <v>1231</v>
      </c>
      <c r="B1241" s="52">
        <v>45589</v>
      </c>
      <c r="C1241" s="53">
        <v>0.75670000000000004</v>
      </c>
      <c r="D1241" s="53">
        <v>2.3804400000000001</v>
      </c>
      <c r="E1241" s="53">
        <v>-7.3190000000000005E-2</v>
      </c>
      <c r="F1241" s="53">
        <v>5.9872899999999998</v>
      </c>
      <c r="G1241" s="53">
        <v>0.83577000000000001</v>
      </c>
      <c r="H1241" s="53">
        <v>13.44444</v>
      </c>
      <c r="I1241" s="54">
        <f t="shared" ref="I1241:R1250" si="489">IFERROR($C1241 + $D1241 * (1 - EXP(-I$9 / $G1241)) / (I$9 / $G1241)+ $E1241 * ((1 - EXP(-I$9 / $G1241)) / (I$9 / $G1241) - EXP(-I$9 / $G1241))+ $F1241 * ((1 - EXP(-I$9 / $H1241)) / (I$9 / $H1241) - EXP(-I$9 / $H1241)),"n.a")</f>
        <v>2.3362429808350562</v>
      </c>
      <c r="J1241" s="54">
        <f t="shared" si="489"/>
        <v>2.0430093981814244</v>
      </c>
      <c r="K1241" s="54">
        <f t="shared" si="489"/>
        <v>1.9602231316762428</v>
      </c>
      <c r="L1241" s="54">
        <f t="shared" si="489"/>
        <v>1.9676180838045414</v>
      </c>
      <c r="M1241" s="54">
        <f t="shared" si="489"/>
        <v>2.0138392668967176</v>
      </c>
      <c r="N1241" s="54">
        <f t="shared" si="489"/>
        <v>2.0757051728319169</v>
      </c>
      <c r="O1241" s="54">
        <f t="shared" si="489"/>
        <v>2.1422034088596589</v>
      </c>
      <c r="P1241" s="54">
        <f t="shared" si="489"/>
        <v>2.2078961659547183</v>
      </c>
      <c r="Q1241" s="54">
        <f t="shared" si="489"/>
        <v>2.2700541425891423</v>
      </c>
      <c r="R1241" s="54">
        <f t="shared" si="489"/>
        <v>2.3273379096396809</v>
      </c>
      <c r="S1241" s="54">
        <f t="shared" ref="S1241:AB1250" si="490">IFERROR($C1241 + $D1241 * (1 - EXP(-S$9 / $G1241)) / (S$9 / $G1241)+ $E1241 * ((1 - EXP(-S$9 / $G1241)) / (S$9 / $G1241) - EXP(-S$9 / $G1241))+ $F1241 * ((1 - EXP(-S$9 / $H1241)) / (S$9 / $H1241) - EXP(-S$9 / $H1241)),"n.a")</f>
        <v>2.3791551683686962</v>
      </c>
      <c r="T1241" s="54">
        <f t="shared" si="490"/>
        <v>2.4253295898289231</v>
      </c>
      <c r="U1241" s="54">
        <f t="shared" si="490"/>
        <v>2.4659213373798803</v>
      </c>
      <c r="V1241" s="54">
        <f t="shared" si="490"/>
        <v>2.5011254281384785</v>
      </c>
      <c r="W1241" s="54">
        <f t="shared" si="490"/>
        <v>2.5312120454006113</v>
      </c>
      <c r="X1241" s="54">
        <f t="shared" si="490"/>
        <v>2.5564904794248458</v>
      </c>
      <c r="Y1241" s="54">
        <f t="shared" si="490"/>
        <v>2.5772869005961834</v>
      </c>
      <c r="Z1241" s="54">
        <f t="shared" si="490"/>
        <v>2.5939305027924324</v>
      </c>
      <c r="AA1241" s="54">
        <f t="shared" si="490"/>
        <v>2.6067448544816987</v>
      </c>
      <c r="AB1241" s="54">
        <f t="shared" si="490"/>
        <v>2.6160425646196828</v>
      </c>
      <c r="AC1241" s="54">
        <f t="shared" ref="AC1241:AL1250" si="491">IFERROR($C1241 + $D1241 * (1 - EXP(-AC$9 / $G1241)) / (AC$9 / $G1241)+ $E1241 * ((1 - EXP(-AC$9 / $G1241)) / (AC$9 / $G1241) - EXP(-AC$9 / $G1241))+ $F1241 * ((1 - EXP(-AC$9 / $H1241)) / (AC$9 / $H1241) - EXP(-AC$9 / $H1241)),"n.a")</f>
        <v>2.6221220967844219</v>
      </c>
      <c r="AD1241" s="54">
        <f t="shared" si="491"/>
        <v>2.6252659941333754</v>
      </c>
      <c r="AE1241" s="54">
        <f t="shared" si="491"/>
        <v>2.625740038686307</v>
      </c>
      <c r="AF1241" s="54">
        <f t="shared" si="491"/>
        <v>2.623793031180913</v>
      </c>
      <c r="AG1241" s="54">
        <f t="shared" si="491"/>
        <v>2.6196569815947943</v>
      </c>
      <c r="AH1241" s="54">
        <f t="shared" si="491"/>
        <v>2.6135475680495066</v>
      </c>
      <c r="AI1241" s="54">
        <f t="shared" si="491"/>
        <v>2.6056647666471795</v>
      </c>
      <c r="AJ1241" s="54">
        <f t="shared" si="491"/>
        <v>2.5961935849952731</v>
      </c>
      <c r="AK1241" s="54">
        <f t="shared" si="491"/>
        <v>2.5853048528124809</v>
      </c>
      <c r="AL1241" s="54">
        <f t="shared" si="491"/>
        <v>2.573156037283284</v>
      </c>
      <c r="AN1241" s="55">
        <f t="shared" si="480"/>
        <v>-1.2299999999999534E-3</v>
      </c>
      <c r="AO1241" s="55">
        <f t="shared" si="481"/>
        <v>1.3300000000002754E-3</v>
      </c>
      <c r="AP1241" s="55">
        <f t="shared" si="482"/>
        <v>-7.2660000000000002E-2</v>
      </c>
      <c r="AQ1241" s="55">
        <f t="shared" si="483"/>
        <v>-0.15030000000000054</v>
      </c>
      <c r="AR1241" s="55">
        <f t="shared" si="484"/>
        <v>-2.1510000000000029E-2</v>
      </c>
      <c r="AS1241" s="55">
        <f t="shared" si="485"/>
        <v>-0.12198000000000064</v>
      </c>
    </row>
    <row r="1242" spans="1:45" ht="13.5" customHeight="1">
      <c r="A1242" s="51">
        <v>1232</v>
      </c>
      <c r="B1242" s="52">
        <v>45590</v>
      </c>
      <c r="C1242" s="53">
        <v>0.72019</v>
      </c>
      <c r="D1242" s="53">
        <v>2.3645</v>
      </c>
      <c r="E1242" s="53">
        <v>8.3300000000000006E-3</v>
      </c>
      <c r="F1242" s="53">
        <v>6.0692300000000001</v>
      </c>
      <c r="G1242" s="53">
        <v>0.89495999999999998</v>
      </c>
      <c r="H1242" s="53">
        <v>13.41971</v>
      </c>
      <c r="I1242" s="54">
        <f t="shared" si="489"/>
        <v>2.3615483963913091</v>
      </c>
      <c r="J1242" s="54">
        <f t="shared" si="489"/>
        <v>2.0772007721068109</v>
      </c>
      <c r="K1242" s="54">
        <f t="shared" si="489"/>
        <v>1.9882609770408632</v>
      </c>
      <c r="L1242" s="54">
        <f t="shared" si="489"/>
        <v>1.9882833071979442</v>
      </c>
      <c r="M1242" s="54">
        <f t="shared" si="489"/>
        <v>2.0287215404546841</v>
      </c>
      <c r="N1242" s="54">
        <f t="shared" si="489"/>
        <v>2.0864686972589057</v>
      </c>
      <c r="O1242" s="54">
        <f t="shared" si="489"/>
        <v>2.1500861842592185</v>
      </c>
      <c r="P1242" s="54">
        <f t="shared" si="489"/>
        <v>2.2137398236916295</v>
      </c>
      <c r="Q1242" s="54">
        <f t="shared" si="489"/>
        <v>2.2744161866111066</v>
      </c>
      <c r="R1242" s="54">
        <f t="shared" si="489"/>
        <v>2.3305861708492714</v>
      </c>
      <c r="S1242" s="54">
        <f t="shared" si="490"/>
        <v>2.3815329437106003</v>
      </c>
      <c r="T1242" s="54">
        <f t="shared" si="490"/>
        <v>2.4269981181630724</v>
      </c>
      <c r="U1242" s="54">
        <f t="shared" si="490"/>
        <v>2.4669872270982216</v>
      </c>
      <c r="V1242" s="54">
        <f t="shared" si="490"/>
        <v>2.5016585206600834</v>
      </c>
      <c r="W1242" s="54">
        <f t="shared" si="490"/>
        <v>2.5312572315109279</v>
      </c>
      <c r="X1242" s="54">
        <f t="shared" si="490"/>
        <v>2.5560756492859875</v>
      </c>
      <c r="Y1242" s="54">
        <f t="shared" si="490"/>
        <v>2.5764283773768355</v>
      </c>
      <c r="Z1242" s="54">
        <f t="shared" si="490"/>
        <v>2.5926368060275653</v>
      </c>
      <c r="AA1242" s="54">
        <f t="shared" si="490"/>
        <v>2.6050193334254219</v>
      </c>
      <c r="AB1242" s="54">
        <f t="shared" si="490"/>
        <v>2.6138852537212305</v>
      </c>
      <c r="AC1242" s="54">
        <f t="shared" si="491"/>
        <v>2.6195310275094483</v>
      </c>
      <c r="AD1242" s="54">
        <f t="shared" si="491"/>
        <v>2.6222381219211695</v>
      </c>
      <c r="AE1242" s="54">
        <f t="shared" si="491"/>
        <v>2.6222718945745394</v>
      </c>
      <c r="AF1242" s="54">
        <f t="shared" si="491"/>
        <v>2.6198811748268902</v>
      </c>
      <c r="AG1242" s="54">
        <f t="shared" si="491"/>
        <v>2.6152983101789458</v>
      </c>
      <c r="AH1242" s="54">
        <f t="shared" si="491"/>
        <v>2.6087395202121657</v>
      </c>
      <c r="AI1242" s="54">
        <f t="shared" si="491"/>
        <v>2.6004054498783442</v>
      </c>
      <c r="AJ1242" s="54">
        <f t="shared" si="491"/>
        <v>2.5904818472850826</v>
      </c>
      <c r="AK1242" s="54">
        <f t="shared" si="491"/>
        <v>2.5791403139051239</v>
      </c>
      <c r="AL1242" s="54">
        <f t="shared" si="491"/>
        <v>2.5665390909107941</v>
      </c>
      <c r="AN1242" s="55">
        <f t="shared" si="480"/>
        <v>-3.6510000000000042E-2</v>
      </c>
      <c r="AO1242" s="55">
        <f t="shared" si="481"/>
        <v>-1.5940000000000065E-2</v>
      </c>
      <c r="AP1242" s="55">
        <f t="shared" si="482"/>
        <v>8.1520000000000009E-2</v>
      </c>
      <c r="AQ1242" s="55">
        <f t="shared" si="483"/>
        <v>8.1940000000000346E-2</v>
      </c>
      <c r="AR1242" s="55">
        <f t="shared" si="484"/>
        <v>5.9189999999999965E-2</v>
      </c>
      <c r="AS1242" s="55">
        <f t="shared" si="485"/>
        <v>-2.4729999999999919E-2</v>
      </c>
    </row>
    <row r="1243" spans="1:45" ht="13.5" customHeight="1">
      <c r="A1243" s="51">
        <v>1233</v>
      </c>
      <c r="B1243" s="52">
        <v>45593</v>
      </c>
      <c r="C1243" s="53">
        <v>0.78263000000000005</v>
      </c>
      <c r="D1243" s="53">
        <v>2.2892899999999998</v>
      </c>
      <c r="E1243" s="53">
        <v>-3.9050000000000001E-2</v>
      </c>
      <c r="F1243" s="53">
        <v>5.9055799999999996</v>
      </c>
      <c r="G1243" s="53">
        <v>0.86219000000000001</v>
      </c>
      <c r="H1243" s="53">
        <v>13.341699999999999</v>
      </c>
      <c r="I1243" s="54">
        <f t="shared" si="489"/>
        <v>2.337269691035551</v>
      </c>
      <c r="J1243" s="54">
        <f t="shared" si="489"/>
        <v>2.0619677888940529</v>
      </c>
      <c r="K1243" s="54">
        <f t="shared" si="489"/>
        <v>1.982953423454149</v>
      </c>
      <c r="L1243" s="54">
        <f t="shared" si="489"/>
        <v>1.9900876487775512</v>
      </c>
      <c r="M1243" s="54">
        <f t="shared" si="489"/>
        <v>2.034981184385003</v>
      </c>
      <c r="N1243" s="54">
        <f t="shared" si="489"/>
        <v>2.0953006832801542</v>
      </c>
      <c r="O1243" s="54">
        <f t="shared" si="489"/>
        <v>2.1602646724368535</v>
      </c>
      <c r="P1243" s="54">
        <f t="shared" si="489"/>
        <v>2.2244912003030537</v>
      </c>
      <c r="Q1243" s="54">
        <f t="shared" si="489"/>
        <v>2.2852599206147448</v>
      </c>
      <c r="R1243" s="54">
        <f t="shared" si="489"/>
        <v>2.3412294109786957</v>
      </c>
      <c r="S1243" s="54">
        <f t="shared" si="490"/>
        <v>2.3918038311662748</v>
      </c>
      <c r="T1243" s="54">
        <f t="shared" si="490"/>
        <v>2.4368038043698803</v>
      </c>
      <c r="U1243" s="54">
        <f t="shared" si="490"/>
        <v>2.4762871096205923</v>
      </c>
      <c r="V1243" s="54">
        <f t="shared" si="490"/>
        <v>2.5104468400929711</v>
      </c>
      <c r="W1243" s="54">
        <f t="shared" si="490"/>
        <v>2.5395515085498053</v>
      </c>
      <c r="X1243" s="54">
        <f t="shared" si="490"/>
        <v>2.563908843185144</v>
      </c>
      <c r="Y1243" s="54">
        <f t="shared" si="490"/>
        <v>2.5838434720025925</v>
      </c>
      <c r="Z1243" s="54">
        <f t="shared" si="490"/>
        <v>2.5996830167943017</v>
      </c>
      <c r="AA1243" s="54">
        <f t="shared" si="490"/>
        <v>2.6117494202598124</v>
      </c>
      <c r="AB1243" s="54">
        <f t="shared" si="490"/>
        <v>2.6203536036749435</v>
      </c>
      <c r="AC1243" s="54">
        <f t="shared" si="491"/>
        <v>2.6257922822699551</v>
      </c>
      <c r="AD1243" s="54">
        <f t="shared" si="491"/>
        <v>2.6283461969020525</v>
      </c>
      <c r="AE1243" s="54">
        <f t="shared" si="491"/>
        <v>2.6282792829934354</v>
      </c>
      <c r="AF1243" s="54">
        <f t="shared" si="491"/>
        <v>2.6258384613841579</v>
      </c>
      <c r="AG1243" s="54">
        <f t="shared" si="491"/>
        <v>2.6212538401924306</v>
      </c>
      <c r="AH1243" s="54">
        <f t="shared" si="491"/>
        <v>2.6147391847806745</v>
      </c>
      <c r="AI1243" s="54">
        <f t="shared" si="491"/>
        <v>2.6064925580088434</v>
      </c>
      <c r="AJ1243" s="54">
        <f t="shared" si="491"/>
        <v>2.5966970633233282</v>
      </c>
      <c r="AK1243" s="54">
        <f t="shared" si="491"/>
        <v>2.5855216439726636</v>
      </c>
      <c r="AL1243" s="54">
        <f t="shared" si="491"/>
        <v>2.5731219059842489</v>
      </c>
      <c r="AN1243" s="55">
        <f t="shared" si="480"/>
        <v>6.2440000000000051E-2</v>
      </c>
      <c r="AO1243" s="55">
        <f t="shared" si="481"/>
        <v>-7.5210000000000221E-2</v>
      </c>
      <c r="AP1243" s="55">
        <f t="shared" si="482"/>
        <v>-4.7380000000000005E-2</v>
      </c>
      <c r="AQ1243" s="55">
        <f t="shared" si="483"/>
        <v>-0.16365000000000052</v>
      </c>
      <c r="AR1243" s="55">
        <f t="shared" si="484"/>
        <v>-3.2769999999999966E-2</v>
      </c>
      <c r="AS1243" s="55">
        <f t="shared" si="485"/>
        <v>-7.8010000000000801E-2</v>
      </c>
    </row>
    <row r="1244" spans="1:45" ht="13.5" customHeight="1">
      <c r="A1244" s="51">
        <v>1234</v>
      </c>
      <c r="B1244" s="52">
        <v>45594</v>
      </c>
      <c r="C1244" s="53">
        <v>0.82540999999999998</v>
      </c>
      <c r="D1244" s="53">
        <v>2.2339500000000001</v>
      </c>
      <c r="E1244" s="53">
        <v>-1.951E-2</v>
      </c>
      <c r="F1244" s="53">
        <v>5.8495200000000001</v>
      </c>
      <c r="G1244" s="53">
        <v>0.86997000000000002</v>
      </c>
      <c r="H1244" s="53">
        <v>13.27289</v>
      </c>
      <c r="I1244" s="54">
        <f t="shared" si="489"/>
        <v>2.3573556645267408</v>
      </c>
      <c r="J1244" s="54">
        <f t="shared" si="489"/>
        <v>2.0927829388815362</v>
      </c>
      <c r="K1244" s="54">
        <f t="shared" si="489"/>
        <v>2.0171903498503601</v>
      </c>
      <c r="L1244" s="54">
        <f t="shared" si="489"/>
        <v>2.0252159503037008</v>
      </c>
      <c r="M1244" s="54">
        <f t="shared" si="489"/>
        <v>2.0700730433953858</v>
      </c>
      <c r="N1244" s="54">
        <f t="shared" si="489"/>
        <v>2.1299894678591555</v>
      </c>
      <c r="O1244" s="54">
        <f t="shared" si="489"/>
        <v>2.1943942594215375</v>
      </c>
      <c r="P1244" s="54">
        <f t="shared" si="489"/>
        <v>2.2579927867075495</v>
      </c>
      <c r="Q1244" s="54">
        <f t="shared" si="489"/>
        <v>2.3181057957870084</v>
      </c>
      <c r="R1244" s="54">
        <f t="shared" si="489"/>
        <v>2.3734138812978269</v>
      </c>
      <c r="S1244" s="54">
        <f t="shared" si="490"/>
        <v>2.4233343473107567</v>
      </c>
      <c r="T1244" s="54">
        <f t="shared" si="490"/>
        <v>2.4676962721027436</v>
      </c>
      <c r="U1244" s="54">
        <f t="shared" si="490"/>
        <v>2.506563110787265</v>
      </c>
      <c r="V1244" s="54">
        <f t="shared" si="490"/>
        <v>2.5401318315775669</v>
      </c>
      <c r="W1244" s="54">
        <f t="shared" si="490"/>
        <v>2.5686735774829055</v>
      </c>
      <c r="X1244" s="54">
        <f t="shared" si="490"/>
        <v>2.5924978071047042</v>
      </c>
      <c r="Y1244" s="54">
        <f t="shared" si="490"/>
        <v>2.611930207694491</v>
      </c>
      <c r="Z1244" s="54">
        <f t="shared" si="490"/>
        <v>2.6272989486418963</v>
      </c>
      <c r="AA1244" s="54">
        <f t="shared" si="490"/>
        <v>2.6389261243307622</v>
      </c>
      <c r="AB1244" s="54">
        <f t="shared" si="490"/>
        <v>2.6471224984587534</v>
      </c>
      <c r="AC1244" s="54">
        <f t="shared" si="491"/>
        <v>2.6521843859544569</v>
      </c>
      <c r="AD1244" s="54">
        <f t="shared" si="491"/>
        <v>2.6543919368094828</v>
      </c>
      <c r="AE1244" s="54">
        <f t="shared" si="491"/>
        <v>2.6540083465934088</v>
      </c>
      <c r="AF1244" s="54">
        <f t="shared" si="491"/>
        <v>2.6512796808948651</v>
      </c>
      <c r="AG1244" s="54">
        <f t="shared" si="491"/>
        <v>2.6464351046033743</v>
      </c>
      <c r="AH1244" s="54">
        <f t="shared" si="491"/>
        <v>2.6396873744427145</v>
      </c>
      <c r="AI1244" s="54">
        <f t="shared" si="491"/>
        <v>2.6312334979049794</v>
      </c>
      <c r="AJ1244" s="54">
        <f t="shared" si="491"/>
        <v>2.6212554918627111</v>
      </c>
      <c r="AK1244" s="54">
        <f t="shared" si="491"/>
        <v>2.6099211947106662</v>
      </c>
      <c r="AL1244" s="54">
        <f t="shared" si="491"/>
        <v>2.5973851001100541</v>
      </c>
      <c r="AN1244" s="55">
        <f t="shared" si="480"/>
        <v>4.2779999999999929E-2</v>
      </c>
      <c r="AO1244" s="55">
        <f t="shared" si="481"/>
        <v>-5.5339999999999723E-2</v>
      </c>
      <c r="AP1244" s="55">
        <f t="shared" si="482"/>
        <v>1.9540000000000002E-2</v>
      </c>
      <c r="AQ1244" s="55">
        <f t="shared" si="483"/>
        <v>-5.6059999999999555E-2</v>
      </c>
      <c r="AR1244" s="55">
        <f t="shared" si="484"/>
        <v>7.7800000000000091E-3</v>
      </c>
      <c r="AS1244" s="55">
        <f t="shared" si="485"/>
        <v>-6.880999999999915E-2</v>
      </c>
    </row>
    <row r="1245" spans="1:45" ht="13.5" customHeight="1">
      <c r="A1245" s="51">
        <v>1235</v>
      </c>
      <c r="B1245" s="52">
        <v>45595</v>
      </c>
      <c r="C1245" s="53">
        <v>0.85072000000000003</v>
      </c>
      <c r="D1245" s="53">
        <v>2.1768700000000001</v>
      </c>
      <c r="E1245" s="53">
        <v>-6.6E-3</v>
      </c>
      <c r="F1245" s="53">
        <v>5.61775</v>
      </c>
      <c r="G1245" s="53">
        <v>0.92747000000000002</v>
      </c>
      <c r="H1245" s="53">
        <v>13.193009999999999</v>
      </c>
      <c r="I1245" s="54">
        <f t="shared" si="489"/>
        <v>2.383484654410422</v>
      </c>
      <c r="J1245" s="54">
        <f t="shared" si="489"/>
        <v>2.1265582471271687</v>
      </c>
      <c r="K1245" s="54">
        <f t="shared" si="489"/>
        <v>2.0451849082889875</v>
      </c>
      <c r="L1245" s="54">
        <f t="shared" si="489"/>
        <v>2.0448550084881036</v>
      </c>
      <c r="M1245" s="54">
        <f t="shared" si="489"/>
        <v>2.0817038248792734</v>
      </c>
      <c r="N1245" s="54">
        <f t="shared" si="489"/>
        <v>2.1345632914991155</v>
      </c>
      <c r="O1245" s="54">
        <f t="shared" si="489"/>
        <v>2.1928503617043047</v>
      </c>
      <c r="P1245" s="54">
        <f t="shared" si="489"/>
        <v>2.2511335882794139</v>
      </c>
      <c r="Q1245" s="54">
        <f t="shared" si="489"/>
        <v>2.30659975467041</v>
      </c>
      <c r="R1245" s="54">
        <f t="shared" si="489"/>
        <v>2.3578224415733109</v>
      </c>
      <c r="S1245" s="54">
        <f t="shared" si="490"/>
        <v>2.4041369832565174</v>
      </c>
      <c r="T1245" s="54">
        <f t="shared" si="490"/>
        <v>2.4453092567239061</v>
      </c>
      <c r="U1245" s="54">
        <f t="shared" si="490"/>
        <v>2.4813528397239351</v>
      </c>
      <c r="V1245" s="54">
        <f t="shared" si="490"/>
        <v>2.5124242562049992</v>
      </c>
      <c r="W1245" s="54">
        <f t="shared" si="490"/>
        <v>2.5387610075928113</v>
      </c>
      <c r="X1245" s="54">
        <f t="shared" si="490"/>
        <v>2.560643951015412</v>
      </c>
      <c r="Y1245" s="54">
        <f t="shared" si="490"/>
        <v>2.5783740179557477</v>
      </c>
      <c r="Z1245" s="54">
        <f t="shared" si="490"/>
        <v>2.5922576415915541</v>
      </c>
      <c r="AA1245" s="54">
        <f t="shared" si="490"/>
        <v>2.6025976140775344</v>
      </c>
      <c r="AB1245" s="54">
        <f t="shared" si="490"/>
        <v>2.609687405024939</v>
      </c>
      <c r="AC1245" s="54">
        <f t="shared" si="491"/>
        <v>2.6138077257684156</v>
      </c>
      <c r="AD1245" s="54">
        <f t="shared" si="491"/>
        <v>2.6152245703925834</v>
      </c>
      <c r="AE1245" s="54">
        <f t="shared" si="491"/>
        <v>2.6141882363280402</v>
      </c>
      <c r="AF1245" s="54">
        <f t="shared" si="491"/>
        <v>2.6109329970259991</v>
      </c>
      <c r="AG1245" s="54">
        <f t="shared" si="491"/>
        <v>2.6056772075530032</v>
      </c>
      <c r="AH1245" s="54">
        <f t="shared" si="491"/>
        <v>2.5986236945042789</v>
      </c>
      <c r="AI1245" s="54">
        <f t="shared" si="491"/>
        <v>2.5899603284186474</v>
      </c>
      <c r="AJ1245" s="54">
        <f t="shared" si="491"/>
        <v>2.5798607083969101</v>
      </c>
      <c r="AK1245" s="54">
        <f t="shared" si="491"/>
        <v>2.5684849101604943</v>
      </c>
      <c r="AL1245" s="54">
        <f t="shared" si="491"/>
        <v>2.5559802636821165</v>
      </c>
      <c r="AN1245" s="55">
        <f t="shared" si="480"/>
        <v>2.5310000000000055E-2</v>
      </c>
      <c r="AO1245" s="55">
        <f t="shared" si="481"/>
        <v>-5.708000000000002E-2</v>
      </c>
      <c r="AP1245" s="55">
        <f t="shared" si="482"/>
        <v>1.291E-2</v>
      </c>
      <c r="AQ1245" s="55">
        <f t="shared" si="483"/>
        <v>-0.23177000000000003</v>
      </c>
      <c r="AR1245" s="55">
        <f t="shared" si="484"/>
        <v>5.7499999999999996E-2</v>
      </c>
      <c r="AS1245" s="55">
        <f t="shared" si="485"/>
        <v>-7.9880000000001061E-2</v>
      </c>
    </row>
    <row r="1246" spans="1:45" ht="13.5" customHeight="1">
      <c r="A1246" s="51">
        <v>1236</v>
      </c>
      <c r="B1246" s="52">
        <v>45596</v>
      </c>
      <c r="C1246" s="53">
        <v>1.0148299999999999</v>
      </c>
      <c r="D1246" s="53">
        <v>1.9825699999999999</v>
      </c>
      <c r="E1246" s="53">
        <v>-9.9000000000000008E-3</v>
      </c>
      <c r="F1246" s="53">
        <v>5.2629200000000003</v>
      </c>
      <c r="G1246" s="53">
        <v>1.0011300000000001</v>
      </c>
      <c r="H1246" s="53">
        <v>12.75351</v>
      </c>
      <c r="I1246" s="54">
        <f t="shared" si="489"/>
        <v>2.4618871311826784</v>
      </c>
      <c r="J1246" s="54">
        <f t="shared" si="489"/>
        <v>2.2416398598435965</v>
      </c>
      <c r="K1246" s="54">
        <f t="shared" si="489"/>
        <v>2.1707150375705484</v>
      </c>
      <c r="L1246" s="54">
        <f t="shared" si="489"/>
        <v>2.1711161490953996</v>
      </c>
      <c r="M1246" s="54">
        <f t="shared" si="489"/>
        <v>2.2050352268489002</v>
      </c>
      <c r="N1246" s="54">
        <f t="shared" si="489"/>
        <v>2.2535798232915747</v>
      </c>
      <c r="O1246" s="54">
        <f t="shared" si="489"/>
        <v>2.3070561588413439</v>
      </c>
      <c r="P1246" s="54">
        <f t="shared" si="489"/>
        <v>2.3604022044012938</v>
      </c>
      <c r="Q1246" s="54">
        <f t="shared" si="489"/>
        <v>2.4109719635949927</v>
      </c>
      <c r="R1246" s="54">
        <f t="shared" si="489"/>
        <v>2.4574228910959866</v>
      </c>
      <c r="S1246" s="54">
        <f t="shared" si="490"/>
        <v>2.4991367678716916</v>
      </c>
      <c r="T1246" s="54">
        <f t="shared" si="490"/>
        <v>2.5359071295484834</v>
      </c>
      <c r="U1246" s="54">
        <f t="shared" si="490"/>
        <v>2.5677645562462121</v>
      </c>
      <c r="V1246" s="54">
        <f t="shared" si="490"/>
        <v>2.5948758225752711</v>
      </c>
      <c r="W1246" s="54">
        <f t="shared" si="490"/>
        <v>2.6174840244704614</v>
      </c>
      <c r="X1246" s="54">
        <f t="shared" si="490"/>
        <v>2.6358722136168389</v>
      </c>
      <c r="Y1246" s="54">
        <f t="shared" si="490"/>
        <v>2.6503409439745251</v>
      </c>
      <c r="Z1246" s="54">
        <f t="shared" si="490"/>
        <v>2.6611942857648279</v>
      </c>
      <c r="AA1246" s="54">
        <f t="shared" si="490"/>
        <v>2.6687311206953002</v>
      </c>
      <c r="AB1246" s="54">
        <f t="shared" si="490"/>
        <v>2.6732397995479382</v>
      </c>
      <c r="AC1246" s="54">
        <f t="shared" si="491"/>
        <v>2.6749949758568534</v>
      </c>
      <c r="AD1246" s="54">
        <f t="shared" si="491"/>
        <v>2.6742558648969776</v>
      </c>
      <c r="AE1246" s="54">
        <f t="shared" si="491"/>
        <v>2.6712654428969724</v>
      </c>
      <c r="AF1246" s="54">
        <f t="shared" si="491"/>
        <v>2.6662502673959549</v>
      </c>
      <c r="AG1246" s="54">
        <f t="shared" si="491"/>
        <v>2.6594207056585457</v>
      </c>
      <c r="AH1246" s="54">
        <f t="shared" si="491"/>
        <v>2.6509714270759162</v>
      </c>
      <c r="AI1246" s="54">
        <f t="shared" si="491"/>
        <v>2.6410820612080093</v>
      </c>
      <c r="AJ1246" s="54">
        <f t="shared" si="491"/>
        <v>2.6299179538947017</v>
      </c>
      <c r="AK1246" s="54">
        <f t="shared" si="491"/>
        <v>2.6176309748567412</v>
      </c>
      <c r="AL1246" s="54">
        <f t="shared" si="491"/>
        <v>2.6043603446989629</v>
      </c>
      <c r="AN1246" s="55">
        <f t="shared" si="480"/>
        <v>0.16410999999999987</v>
      </c>
      <c r="AO1246" s="55">
        <f t="shared" si="481"/>
        <v>-0.19430000000000014</v>
      </c>
      <c r="AP1246" s="55">
        <f t="shared" si="482"/>
        <v>-3.3000000000000008E-3</v>
      </c>
      <c r="AQ1246" s="55">
        <f t="shared" si="483"/>
        <v>-0.35482999999999976</v>
      </c>
      <c r="AR1246" s="55">
        <f t="shared" si="484"/>
        <v>7.3660000000000059E-2</v>
      </c>
      <c r="AS1246" s="55">
        <f t="shared" si="485"/>
        <v>-0.43949999999999889</v>
      </c>
    </row>
    <row r="1247" spans="1:45" ht="13.5" customHeight="1">
      <c r="A1247" s="51">
        <v>1237</v>
      </c>
      <c r="B1247" s="52">
        <v>45597</v>
      </c>
      <c r="C1247" s="53">
        <v>1.10148</v>
      </c>
      <c r="D1247" s="53">
        <v>1.91536</v>
      </c>
      <c r="E1247" s="53">
        <v>-1.277E-2</v>
      </c>
      <c r="F1247" s="53">
        <v>4.9958600000000004</v>
      </c>
      <c r="G1247" s="53">
        <v>0.91949999999999998</v>
      </c>
      <c r="H1247" s="53">
        <v>12.86683</v>
      </c>
      <c r="I1247" s="54">
        <f t="shared" si="489"/>
        <v>2.4499491134882594</v>
      </c>
      <c r="J1247" s="54">
        <f t="shared" si="489"/>
        <v>2.228571316126136</v>
      </c>
      <c r="K1247" s="54">
        <f t="shared" si="489"/>
        <v>2.1621144438589228</v>
      </c>
      <c r="L1247" s="54">
        <f t="shared" si="489"/>
        <v>2.1662693215940951</v>
      </c>
      <c r="M1247" s="54">
        <f t="shared" si="489"/>
        <v>2.2022518685918611</v>
      </c>
      <c r="N1247" s="54">
        <f t="shared" si="489"/>
        <v>2.2515059133654489</v>
      </c>
      <c r="O1247" s="54">
        <f t="shared" si="489"/>
        <v>2.3048377166573935</v>
      </c>
      <c r="P1247" s="54">
        <f t="shared" si="489"/>
        <v>2.3575799101464563</v>
      </c>
      <c r="Q1247" s="54">
        <f t="shared" si="489"/>
        <v>2.4073518675766117</v>
      </c>
      <c r="R1247" s="54">
        <f t="shared" si="489"/>
        <v>2.4529771857850768</v>
      </c>
      <c r="S1247" s="54">
        <f t="shared" si="490"/>
        <v>2.4939367735546485</v>
      </c>
      <c r="T1247" s="54">
        <f t="shared" si="490"/>
        <v>2.5300801705681466</v>
      </c>
      <c r="U1247" s="54">
        <f t="shared" si="490"/>
        <v>2.5614667416419841</v>
      </c>
      <c r="V1247" s="54">
        <f t="shared" si="490"/>
        <v>2.5882750156411269</v>
      </c>
      <c r="W1247" s="54">
        <f t="shared" si="490"/>
        <v>2.6107492722291052</v>
      </c>
      <c r="X1247" s="54">
        <f t="shared" si="490"/>
        <v>2.6291672809190594</v>
      </c>
      <c r="Y1247" s="54">
        <f t="shared" si="490"/>
        <v>2.6438204745048948</v>
      </c>
      <c r="Z1247" s="54">
        <f t="shared" si="490"/>
        <v>2.6550016574424262</v>
      </c>
      <c r="AA1247" s="54">
        <f t="shared" si="490"/>
        <v>2.662997400082606</v>
      </c>
      <c r="AB1247" s="54">
        <f t="shared" si="490"/>
        <v>2.6680834098117314</v>
      </c>
      <c r="AC1247" s="54">
        <f t="shared" si="491"/>
        <v>2.6705218252660918</v>
      </c>
      <c r="AD1247" s="54">
        <f t="shared" si="491"/>
        <v>2.6705597677209929</v>
      </c>
      <c r="AE1247" s="54">
        <f t="shared" si="491"/>
        <v>2.6684287198628107</v>
      </c>
      <c r="AF1247" s="54">
        <f t="shared" si="491"/>
        <v>2.6643444494617787</v>
      </c>
      <c r="AG1247" s="54">
        <f t="shared" si="491"/>
        <v>2.6585072894375865</v>
      </c>
      <c r="AH1247" s="54">
        <f t="shared" si="491"/>
        <v>2.6511026469634427</v>
      </c>
      <c r="AI1247" s="54">
        <f t="shared" si="491"/>
        <v>2.6423016547591205</v>
      </c>
      <c r="AJ1247" s="54">
        <f t="shared" si="491"/>
        <v>2.6322619049736646</v>
      </c>
      <c r="AK1247" s="54">
        <f t="shared" si="491"/>
        <v>2.6211282246432739</v>
      </c>
      <c r="AL1247" s="54">
        <f t="shared" si="491"/>
        <v>2.6090334645349866</v>
      </c>
      <c r="AN1247" s="55">
        <f t="shared" si="480"/>
        <v>8.6650000000000116E-2</v>
      </c>
      <c r="AO1247" s="55">
        <f t="shared" si="481"/>
        <v>-6.7209999999999992E-2</v>
      </c>
      <c r="AP1247" s="55">
        <f t="shared" si="482"/>
        <v>-2.8699999999999993E-3</v>
      </c>
      <c r="AQ1247" s="55">
        <f t="shared" si="483"/>
        <v>-0.26705999999999985</v>
      </c>
      <c r="AR1247" s="55">
        <f t="shared" si="484"/>
        <v>-8.1630000000000091E-2</v>
      </c>
      <c r="AS1247" s="55">
        <f t="shared" si="485"/>
        <v>0.11331999999999987</v>
      </c>
    </row>
    <row r="1248" spans="1:45" ht="13.5" customHeight="1">
      <c r="A1248" s="51">
        <v>1238</v>
      </c>
      <c r="B1248" s="52">
        <v>45600</v>
      </c>
      <c r="C1248" s="53">
        <v>1.0860700000000001</v>
      </c>
      <c r="D1248" s="53">
        <v>1.9250499999999999</v>
      </c>
      <c r="E1248" s="53">
        <v>3.8700000000000002E-3</v>
      </c>
      <c r="F1248" s="53">
        <v>5.0229999999999997</v>
      </c>
      <c r="G1248" s="53">
        <v>0.94123000000000001</v>
      </c>
      <c r="H1248" s="53">
        <v>12.387890000000001</v>
      </c>
      <c r="I1248" s="54">
        <f t="shared" si="489"/>
        <v>2.46496314295231</v>
      </c>
      <c r="J1248" s="54">
        <f t="shared" si="489"/>
        <v>2.2493211970585612</v>
      </c>
      <c r="K1248" s="54">
        <f t="shared" si="489"/>
        <v>2.1845019111111856</v>
      </c>
      <c r="L1248" s="54">
        <f t="shared" si="489"/>
        <v>2.1892461592693695</v>
      </c>
      <c r="M1248" s="54">
        <f t="shared" si="489"/>
        <v>2.2254898935119036</v>
      </c>
      <c r="N1248" s="54">
        <f t="shared" si="489"/>
        <v>2.2747739798114077</v>
      </c>
      <c r="O1248" s="54">
        <f t="shared" si="489"/>
        <v>2.3278760215905945</v>
      </c>
      <c r="P1248" s="54">
        <f t="shared" si="489"/>
        <v>2.3801015631536533</v>
      </c>
      <c r="Q1248" s="54">
        <f t="shared" si="489"/>
        <v>2.429066109028557</v>
      </c>
      <c r="R1248" s="54">
        <f t="shared" si="489"/>
        <v>2.4736085091681628</v>
      </c>
      <c r="S1248" s="54">
        <f t="shared" si="490"/>
        <v>2.5132364646081302</v>
      </c>
      <c r="T1248" s="54">
        <f t="shared" si="490"/>
        <v>2.5478318828743074</v>
      </c>
      <c r="U1248" s="54">
        <f t="shared" si="490"/>
        <v>2.577488194079157</v>
      </c>
      <c r="V1248" s="54">
        <f t="shared" si="490"/>
        <v>2.6024173803516719</v>
      </c>
      <c r="W1248" s="54">
        <f t="shared" si="490"/>
        <v>2.6228952772252949</v>
      </c>
      <c r="X1248" s="54">
        <f t="shared" si="490"/>
        <v>2.6392286593961405</v>
      </c>
      <c r="Y1248" s="54">
        <f t="shared" si="490"/>
        <v>2.6517351406856182</v>
      </c>
      <c r="Z1248" s="54">
        <f t="shared" si="490"/>
        <v>2.6607308331469381</v>
      </c>
      <c r="AA1248" s="54">
        <f t="shared" si="490"/>
        <v>2.6665228215235421</v>
      </c>
      <c r="AB1248" s="54">
        <f t="shared" si="490"/>
        <v>2.6694046865984538</v>
      </c>
      <c r="AC1248" s="54">
        <f t="shared" si="491"/>
        <v>2.6696539885833337</v>
      </c>
      <c r="AD1248" s="54">
        <f t="shared" si="491"/>
        <v>2.667531023294349</v>
      </c>
      <c r="AE1248" s="54">
        <f t="shared" si="491"/>
        <v>2.663278408350247</v>
      </c>
      <c r="AF1248" s="54">
        <f t="shared" si="491"/>
        <v>2.6571212091331127</v>
      </c>
      <c r="AG1248" s="54">
        <f t="shared" si="491"/>
        <v>2.6492674114826351</v>
      </c>
      <c r="AH1248" s="54">
        <f t="shared" si="491"/>
        <v>2.6399086113049552</v>
      </c>
      <c r="AI1248" s="54">
        <f t="shared" si="491"/>
        <v>2.6292208330864986</v>
      </c>
      <c r="AJ1248" s="54">
        <f t="shared" si="491"/>
        <v>2.6173654173791774</v>
      </c>
      <c r="AK1248" s="54">
        <f t="shared" si="491"/>
        <v>2.6044899364258107</v>
      </c>
      <c r="AL1248" s="54">
        <f t="shared" si="491"/>
        <v>2.5907291102369499</v>
      </c>
      <c r="AN1248" s="55">
        <f t="shared" si="480"/>
        <v>-1.5409999999999924E-2</v>
      </c>
      <c r="AO1248" s="55">
        <f t="shared" si="481"/>
        <v>9.6899999999999764E-3</v>
      </c>
      <c r="AP1248" s="55">
        <f t="shared" si="482"/>
        <v>1.6640000000000002E-2</v>
      </c>
      <c r="AQ1248" s="55">
        <f t="shared" si="483"/>
        <v>2.7139999999999276E-2</v>
      </c>
      <c r="AR1248" s="55">
        <f t="shared" si="484"/>
        <v>2.1730000000000027E-2</v>
      </c>
      <c r="AS1248" s="55">
        <f t="shared" si="485"/>
        <v>-0.4789399999999997</v>
      </c>
    </row>
    <row r="1249" spans="1:45" ht="13.5" customHeight="1">
      <c r="A1249" s="51">
        <v>1239</v>
      </c>
      <c r="B1249" s="52">
        <v>45601</v>
      </c>
      <c r="C1249" s="53">
        <v>1.0674600000000001</v>
      </c>
      <c r="D1249" s="53">
        <v>1.9817800000000001</v>
      </c>
      <c r="E1249" s="53">
        <v>-4.9860000000000002E-2</v>
      </c>
      <c r="F1249" s="53">
        <v>5.0366299999999997</v>
      </c>
      <c r="G1249" s="53">
        <v>0.94062000000000001</v>
      </c>
      <c r="H1249" s="53">
        <v>12.38104</v>
      </c>
      <c r="I1249" s="54">
        <f t="shared" si="489"/>
        <v>2.4670424780905909</v>
      </c>
      <c r="J1249" s="54">
        <f t="shared" si="489"/>
        <v>2.2391640889884323</v>
      </c>
      <c r="K1249" s="54">
        <f t="shared" si="489"/>
        <v>2.1703319090087843</v>
      </c>
      <c r="L1249" s="54">
        <f t="shared" si="489"/>
        <v>2.1738912750005905</v>
      </c>
      <c r="M1249" s="54">
        <f t="shared" si="489"/>
        <v>2.2099084908173601</v>
      </c>
      <c r="N1249" s="54">
        <f t="shared" si="489"/>
        <v>2.25927654770922</v>
      </c>
      <c r="O1249" s="54">
        <f t="shared" si="489"/>
        <v>2.3125491370641682</v>
      </c>
      <c r="P1249" s="54">
        <f t="shared" si="489"/>
        <v>2.3649552980950448</v>
      </c>
      <c r="Q1249" s="54">
        <f t="shared" si="489"/>
        <v>2.4140854028927148</v>
      </c>
      <c r="R1249" s="54">
        <f t="shared" si="489"/>
        <v>2.4587711018163261</v>
      </c>
      <c r="S1249" s="54">
        <f t="shared" si="490"/>
        <v>2.4985191353038667</v>
      </c>
      <c r="T1249" s="54">
        <f t="shared" si="490"/>
        <v>2.5332125735938242</v>
      </c>
      <c r="U1249" s="54">
        <f t="shared" si="490"/>
        <v>2.5629466713114049</v>
      </c>
      <c r="V1249" s="54">
        <f t="shared" si="490"/>
        <v>2.5879353726081469</v>
      </c>
      <c r="W1249" s="54">
        <f t="shared" si="490"/>
        <v>2.6084564235689469</v>
      </c>
      <c r="X1249" s="54">
        <f t="shared" si="490"/>
        <v>2.6248183914153649</v>
      </c>
      <c r="Y1249" s="54">
        <f t="shared" si="490"/>
        <v>2.6373405439451161</v>
      </c>
      <c r="Z1249" s="54">
        <f t="shared" si="490"/>
        <v>2.6463405060814038</v>
      </c>
      <c r="AA1249" s="54">
        <f t="shared" si="490"/>
        <v>2.6521267390462935</v>
      </c>
      <c r="AB1249" s="54">
        <f t="shared" si="490"/>
        <v>2.65499407140193</v>
      </c>
      <c r="AC1249" s="54">
        <f t="shared" si="491"/>
        <v>2.6552211912620338</v>
      </c>
      <c r="AD1249" s="54">
        <f t="shared" si="491"/>
        <v>2.6530694115658155</v>
      </c>
      <c r="AE1249" s="54">
        <f t="shared" si="491"/>
        <v>2.6487822652272648</v>
      </c>
      <c r="AF1249" s="54">
        <f t="shared" si="491"/>
        <v>2.6425856396837961</v>
      </c>
      <c r="AG1249" s="54">
        <f t="shared" si="491"/>
        <v>2.6346882577052266</v>
      </c>
      <c r="AH1249" s="54">
        <f t="shared" si="491"/>
        <v>2.6252823745937732</v>
      </c>
      <c r="AI1249" s="54">
        <f t="shared" si="491"/>
        <v>2.6145446037496463</v>
      </c>
      <c r="AJ1249" s="54">
        <f t="shared" si="491"/>
        <v>2.6026368106735429</v>
      </c>
      <c r="AK1249" s="54">
        <f t="shared" si="491"/>
        <v>2.5897070345922</v>
      </c>
      <c r="AL1249" s="54">
        <f t="shared" si="491"/>
        <v>2.575890410042633</v>
      </c>
      <c r="AN1249" s="55">
        <f t="shared" si="480"/>
        <v>-1.8610000000000015E-2</v>
      </c>
      <c r="AO1249" s="55">
        <f t="shared" si="481"/>
        <v>5.6730000000000169E-2</v>
      </c>
      <c r="AP1249" s="55">
        <f t="shared" si="482"/>
        <v>-5.373E-2</v>
      </c>
      <c r="AQ1249" s="55">
        <f t="shared" si="483"/>
        <v>1.3630000000000031E-2</v>
      </c>
      <c r="AR1249" s="55">
        <f t="shared" si="484"/>
        <v>-6.0999999999999943E-4</v>
      </c>
      <c r="AS1249" s="55">
        <f t="shared" si="485"/>
        <v>-6.8500000000000227E-3</v>
      </c>
    </row>
    <row r="1250" spans="1:45" ht="13.5" customHeight="1">
      <c r="A1250" s="51">
        <v>1240</v>
      </c>
      <c r="B1250" s="52">
        <v>45602</v>
      </c>
      <c r="C1250" s="53">
        <v>0.95550000000000002</v>
      </c>
      <c r="D1250" s="53">
        <v>2.0944500000000001</v>
      </c>
      <c r="E1250" s="53">
        <v>-8.7600000000000004E-3</v>
      </c>
      <c r="F1250" s="53">
        <v>5.4843500000000001</v>
      </c>
      <c r="G1250" s="53">
        <v>0.85887000000000002</v>
      </c>
      <c r="H1250" s="53">
        <v>12.679510000000001</v>
      </c>
      <c r="I1250" s="54">
        <f t="shared" si="489"/>
        <v>2.3956591768014976</v>
      </c>
      <c r="J1250" s="54">
        <f t="shared" si="489"/>
        <v>2.1543917995244715</v>
      </c>
      <c r="K1250" s="54">
        <f t="shared" si="489"/>
        <v>2.0897199293560722</v>
      </c>
      <c r="L1250" s="54">
        <f t="shared" si="489"/>
        <v>2.1021285314124767</v>
      </c>
      <c r="M1250" s="54">
        <f t="shared" si="489"/>
        <v>2.1477546672279333</v>
      </c>
      <c r="N1250" s="54">
        <f t="shared" si="489"/>
        <v>2.206350764551666</v>
      </c>
      <c r="O1250" s="54">
        <f t="shared" si="489"/>
        <v>2.2681834600656527</v>
      </c>
      <c r="P1250" s="54">
        <f t="shared" si="489"/>
        <v>2.3284456962628126</v>
      </c>
      <c r="Q1250" s="54">
        <f t="shared" si="489"/>
        <v>2.3847590305023241</v>
      </c>
      <c r="R1250" s="54">
        <f t="shared" si="489"/>
        <v>2.4359998574338388</v>
      </c>
      <c r="S1250" s="54">
        <f t="shared" si="490"/>
        <v>2.4817188765633005</v>
      </c>
      <c r="T1250" s="54">
        <f t="shared" si="490"/>
        <v>2.5218393850553893</v>
      </c>
      <c r="U1250" s="54">
        <f t="shared" si="490"/>
        <v>2.5564931638582205</v>
      </c>
      <c r="V1250" s="54">
        <f t="shared" si="490"/>
        <v>2.5859275879564216</v>
      </c>
      <c r="W1250" s="54">
        <f t="shared" si="490"/>
        <v>2.6104513070019379</v>
      </c>
      <c r="X1250" s="54">
        <f t="shared" si="490"/>
        <v>2.6304016899638603</v>
      </c>
      <c r="Y1250" s="54">
        <f t="shared" si="490"/>
        <v>2.6461250048355902</v>
      </c>
      <c r="Z1250" s="54">
        <f t="shared" si="490"/>
        <v>2.6579642862192925</v>
      </c>
      <c r="AA1250" s="54">
        <f t="shared" si="490"/>
        <v>2.6662519660444901</v>
      </c>
      <c r="AB1250" s="54">
        <f t="shared" si="490"/>
        <v>2.6713055173713292</v>
      </c>
      <c r="AC1250" s="54">
        <f t="shared" si="491"/>
        <v>2.6734250341856427</v>
      </c>
      <c r="AD1250" s="54">
        <f t="shared" si="491"/>
        <v>2.6728920678426529</v>
      </c>
      <c r="AE1250" s="54">
        <f t="shared" si="491"/>
        <v>2.6699692825931853</v>
      </c>
      <c r="AF1250" s="54">
        <f t="shared" si="491"/>
        <v>2.6649006433240077</v>
      </c>
      <c r="AG1250" s="54">
        <f t="shared" si="491"/>
        <v>2.6579119446918904</v>
      </c>
      <c r="AH1250" s="54">
        <f t="shared" si="491"/>
        <v>2.6492115532708951</v>
      </c>
      <c r="AI1250" s="54">
        <f t="shared" si="491"/>
        <v>2.6389912756387472</v>
      </c>
      <c r="AJ1250" s="54">
        <f t="shared" si="491"/>
        <v>2.6274272930746547</v>
      </c>
      <c r="AK1250" s="54">
        <f t="shared" si="491"/>
        <v>2.614681122427124</v>
      </c>
      <c r="AL1250" s="54">
        <f t="shared" si="491"/>
        <v>2.6009005757106465</v>
      </c>
      <c r="AN1250" s="55">
        <f t="shared" si="480"/>
        <v>-0.11196000000000006</v>
      </c>
      <c r="AO1250" s="55">
        <f t="shared" si="481"/>
        <v>0.11267000000000005</v>
      </c>
      <c r="AP1250" s="55">
        <f t="shared" si="482"/>
        <v>4.1099999999999998E-2</v>
      </c>
      <c r="AQ1250" s="55">
        <f t="shared" si="483"/>
        <v>0.44772000000000034</v>
      </c>
      <c r="AR1250" s="55">
        <f t="shared" si="484"/>
        <v>-8.1749999999999989E-2</v>
      </c>
      <c r="AS1250" s="55">
        <f t="shared" si="485"/>
        <v>0.29847000000000001</v>
      </c>
    </row>
    <row r="1251" spans="1:45" ht="13.5" customHeight="1">
      <c r="A1251" s="51">
        <v>1241</v>
      </c>
      <c r="B1251" s="52">
        <v>45603</v>
      </c>
      <c r="C1251" s="53">
        <v>1.0266299999999999</v>
      </c>
      <c r="D1251" s="53">
        <v>2.0248400000000002</v>
      </c>
      <c r="E1251" s="53">
        <v>9.2000000000000003E-4</v>
      </c>
      <c r="F1251" s="53">
        <v>5.6107199999999997</v>
      </c>
      <c r="G1251" s="53">
        <v>0.79876000000000003</v>
      </c>
      <c r="H1251" s="53">
        <v>12.57835</v>
      </c>
      <c r="I1251" s="54">
        <f t="shared" ref="I1251:R1260" si="492">IFERROR($C1251 + $D1251 * (1 - EXP(-I$9 / $G1251)) / (I$9 / $G1251)+ $E1251 * ((1 - EXP(-I$9 / $G1251)) / (I$9 / $G1251) - EXP(-I$9 / $G1251))+ $F1251 * ((1 - EXP(-I$9 / $H1251)) / (I$9 / $H1251) - EXP(-I$9 / $H1251)),"n.a")</f>
        <v>2.3933244600229377</v>
      </c>
      <c r="J1251" s="54">
        <f t="shared" si="492"/>
        <v>2.1709311363841772</v>
      </c>
      <c r="K1251" s="54">
        <f t="shared" si="492"/>
        <v>2.1250063508442047</v>
      </c>
      <c r="L1251" s="54">
        <f t="shared" si="492"/>
        <v>2.1521946504884948</v>
      </c>
      <c r="M1251" s="54">
        <f t="shared" si="492"/>
        <v>2.2090052230769168</v>
      </c>
      <c r="N1251" s="54">
        <f t="shared" si="492"/>
        <v>2.2761259268048559</v>
      </c>
      <c r="O1251" s="54">
        <f t="shared" si="492"/>
        <v>2.3445796560421313</v>
      </c>
      <c r="P1251" s="54">
        <f t="shared" si="492"/>
        <v>2.4100787078884958</v>
      </c>
      <c r="Q1251" s="54">
        <f t="shared" si="492"/>
        <v>2.4705910959210975</v>
      </c>
      <c r="R1251" s="54">
        <f t="shared" si="492"/>
        <v>2.5252280993089022</v>
      </c>
      <c r="S1251" s="54">
        <f t="shared" ref="S1251:AB1260" si="493">IFERROR($C1251 + $D1251 * (1 - EXP(-S$9 / $G1251)) / (S$9 / $G1251)+ $E1251 * ((1 - EXP(-S$9 / $G1251)) / (S$9 / $G1251) - EXP(-S$9 / $G1251))+ $F1251 * ((1 - EXP(-S$9 / $H1251)) / (S$9 / $H1251) - EXP(-S$9 / $H1251)),"n.a")</f>
        <v>2.5737050233307368</v>
      </c>
      <c r="T1251" s="54">
        <f t="shared" si="493"/>
        <v>2.6160649068345689</v>
      </c>
      <c r="U1251" s="54">
        <f t="shared" si="493"/>
        <v>2.6525297724725507</v>
      </c>
      <c r="V1251" s="54">
        <f t="shared" si="493"/>
        <v>2.6834171350205569</v>
      </c>
      <c r="W1251" s="54">
        <f t="shared" si="493"/>
        <v>2.709091578725372</v>
      </c>
      <c r="X1251" s="54">
        <f t="shared" si="493"/>
        <v>2.7299360192447346</v>
      </c>
      <c r="Y1251" s="54">
        <f t="shared" si="493"/>
        <v>2.746334437088445</v>
      </c>
      <c r="Z1251" s="54">
        <f t="shared" si="493"/>
        <v>2.7586615095779474</v>
      </c>
      <c r="AA1251" s="54">
        <f t="shared" si="493"/>
        <v>2.7672764982424449</v>
      </c>
      <c r="AB1251" s="54">
        <f t="shared" si="493"/>
        <v>2.772519813226253</v>
      </c>
      <c r="AC1251" s="54">
        <f t="shared" ref="AC1251:AL1260" si="494">IFERROR($C1251 + $D1251 * (1 - EXP(-AC$9 / $G1251)) / (AC$9 / $G1251)+ $E1251 * ((1 - EXP(-AC$9 / $G1251)) / (AC$9 / $G1251) - EXP(-AC$9 / $G1251))+ $F1251 * ((1 - EXP(-AC$9 / $H1251)) / (AC$9 / $H1251) - EXP(-AC$9 / $H1251)),"n.a")</f>
        <v>2.7747112850034865</v>
      </c>
      <c r="AD1251" s="54">
        <f t="shared" si="494"/>
        <v>2.7741495330288748</v>
      </c>
      <c r="AE1251" s="54">
        <f t="shared" si="494"/>
        <v>2.7711120391754234</v>
      </c>
      <c r="AF1251" s="54">
        <f t="shared" si="494"/>
        <v>2.7658556697090564</v>
      </c>
      <c r="AG1251" s="54">
        <f t="shared" si="494"/>
        <v>2.758617476083701</v>
      </c>
      <c r="AH1251" s="54">
        <f t="shared" si="494"/>
        <v>2.7496156610282219</v>
      </c>
      <c r="AI1251" s="54">
        <f t="shared" si="494"/>
        <v>2.7390506335102112</v>
      </c>
      <c r="AJ1251" s="54">
        <f t="shared" si="494"/>
        <v>2.727106101042394</v>
      </c>
      <c r="AK1251" s="54">
        <f t="shared" si="494"/>
        <v>2.7139501646892308</v>
      </c>
      <c r="AL1251" s="54">
        <f t="shared" si="494"/>
        <v>2.6997363937200838</v>
      </c>
      <c r="AN1251" s="55">
        <f t="shared" si="480"/>
        <v>7.1129999999999916E-2</v>
      </c>
      <c r="AO1251" s="55">
        <f t="shared" si="481"/>
        <v>-6.960999999999995E-2</v>
      </c>
      <c r="AP1251" s="55">
        <f t="shared" si="482"/>
        <v>9.6800000000000011E-3</v>
      </c>
      <c r="AQ1251" s="55">
        <f t="shared" si="483"/>
        <v>0.12636999999999965</v>
      </c>
      <c r="AR1251" s="55">
        <f t="shared" si="484"/>
        <v>-6.0109999999999997E-2</v>
      </c>
      <c r="AS1251" s="55">
        <f t="shared" si="485"/>
        <v>-0.10116000000000014</v>
      </c>
    </row>
    <row r="1252" spans="1:45" ht="13.5" customHeight="1">
      <c r="A1252" s="51">
        <v>1242</v>
      </c>
      <c r="B1252" s="52">
        <v>45604</v>
      </c>
      <c r="C1252" s="53">
        <v>1.02891</v>
      </c>
      <c r="D1252" s="53">
        <v>2.0273599999999998</v>
      </c>
      <c r="E1252" s="53">
        <v>-2.0539999999999999E-2</v>
      </c>
      <c r="F1252" s="53">
        <v>5.2338199999999997</v>
      </c>
      <c r="G1252" s="53">
        <v>0.82165999999999995</v>
      </c>
      <c r="H1252" s="53">
        <v>12.92132</v>
      </c>
      <c r="I1252" s="54">
        <f t="shared" si="492"/>
        <v>2.388039059138543</v>
      </c>
      <c r="J1252" s="54">
        <f t="shared" si="492"/>
        <v>2.1484717101033515</v>
      </c>
      <c r="K1252" s="54">
        <f t="shared" si="492"/>
        <v>2.0860561788303453</v>
      </c>
      <c r="L1252" s="54">
        <f t="shared" si="492"/>
        <v>2.0989527555233995</v>
      </c>
      <c r="M1252" s="54">
        <f t="shared" si="492"/>
        <v>2.1436838855236813</v>
      </c>
      <c r="N1252" s="54">
        <f t="shared" si="492"/>
        <v>2.2006648257469799</v>
      </c>
      <c r="O1252" s="54">
        <f t="shared" si="492"/>
        <v>2.2606415621273181</v>
      </c>
      <c r="P1252" s="54">
        <f t="shared" si="492"/>
        <v>2.3190935265157986</v>
      </c>
      <c r="Q1252" s="54">
        <f t="shared" si="492"/>
        <v>2.3737973287422913</v>
      </c>
      <c r="R1252" s="54">
        <f t="shared" si="492"/>
        <v>2.4237046816325032</v>
      </c>
      <c r="S1252" s="54">
        <f t="shared" si="493"/>
        <v>2.4683952668939053</v>
      </c>
      <c r="T1252" s="54">
        <f t="shared" si="493"/>
        <v>2.5077949932831567</v>
      </c>
      <c r="U1252" s="54">
        <f t="shared" si="493"/>
        <v>2.5420235655172894</v>
      </c>
      <c r="V1252" s="54">
        <f t="shared" si="493"/>
        <v>2.5713084340633467</v>
      </c>
      <c r="W1252" s="54">
        <f t="shared" si="493"/>
        <v>2.5959345115150985</v>
      </c>
      <c r="X1252" s="54">
        <f t="shared" si="493"/>
        <v>2.616214015657564</v>
      </c>
      <c r="Y1252" s="54">
        <f t="shared" si="493"/>
        <v>2.6324680754175813</v>
      </c>
      <c r="Z1252" s="54">
        <f t="shared" si="493"/>
        <v>2.6450154366106742</v>
      </c>
      <c r="AA1252" s="54">
        <f t="shared" si="493"/>
        <v>2.6541655689395265</v>
      </c>
      <c r="AB1252" s="54">
        <f t="shared" si="493"/>
        <v>2.6602145603906875</v>
      </c>
      <c r="AC1252" s="54">
        <f t="shared" si="494"/>
        <v>2.6634428057547845</v>
      </c>
      <c r="AD1252" s="54">
        <f t="shared" si="494"/>
        <v>2.6641138625530822</v>
      </c>
      <c r="AE1252" s="54">
        <f t="shared" si="494"/>
        <v>2.6624740704200525</v>
      </c>
      <c r="AF1252" s="54">
        <f t="shared" si="494"/>
        <v>2.6587526688464935</v>
      </c>
      <c r="AG1252" s="54">
        <f t="shared" si="494"/>
        <v>2.6531622367085381</v>
      </c>
      <c r="AH1252" s="54">
        <f t="shared" si="494"/>
        <v>2.6458993345774049</v>
      </c>
      <c r="AI1252" s="54">
        <f t="shared" si="494"/>
        <v>2.6371452689105608</v>
      </c>
      <c r="AJ1252" s="54">
        <f t="shared" si="494"/>
        <v>2.6270669228407342</v>
      </c>
      <c r="AK1252" s="54">
        <f t="shared" si="494"/>
        <v>2.615817615731816</v>
      </c>
      <c r="AL1252" s="54">
        <f t="shared" si="494"/>
        <v>2.6035379656988979</v>
      </c>
      <c r="AN1252" s="55">
        <f t="shared" si="480"/>
        <v>2.2800000000000598E-3</v>
      </c>
      <c r="AO1252" s="55">
        <f t="shared" si="481"/>
        <v>2.5199999999996336E-3</v>
      </c>
      <c r="AP1252" s="55">
        <f t="shared" si="482"/>
        <v>-2.146E-2</v>
      </c>
      <c r="AQ1252" s="55">
        <f t="shared" si="483"/>
        <v>-0.37690000000000001</v>
      </c>
      <c r="AR1252" s="55">
        <f t="shared" si="484"/>
        <v>2.289999999999992E-2</v>
      </c>
      <c r="AS1252" s="55">
        <f t="shared" si="485"/>
        <v>0.34296999999999933</v>
      </c>
    </row>
    <row r="1253" spans="1:45" ht="13.5" customHeight="1">
      <c r="A1253" s="51">
        <v>1243</v>
      </c>
      <c r="B1253" s="52">
        <v>45607</v>
      </c>
      <c r="C1253" s="53">
        <v>1.0753699999999999</v>
      </c>
      <c r="D1253" s="53">
        <v>2.08114</v>
      </c>
      <c r="E1253" s="53">
        <v>-4.1309999999999999E-2</v>
      </c>
      <c r="F1253" s="53">
        <v>4.8274100000000004</v>
      </c>
      <c r="G1253" s="53">
        <v>0.71204999999999996</v>
      </c>
      <c r="H1253" s="53">
        <v>12.74872</v>
      </c>
      <c r="I1253" s="54">
        <f t="shared" si="492"/>
        <v>2.3610855865770684</v>
      </c>
      <c r="J1253" s="54">
        <f t="shared" si="492"/>
        <v>2.1016065616698469</v>
      </c>
      <c r="K1253" s="54">
        <f t="shared" si="492"/>
        <v>2.039245351788129</v>
      </c>
      <c r="L1253" s="54">
        <f t="shared" si="492"/>
        <v>2.0533993173731222</v>
      </c>
      <c r="M1253" s="54">
        <f t="shared" si="492"/>
        <v>2.0976587848727331</v>
      </c>
      <c r="N1253" s="54">
        <f t="shared" si="492"/>
        <v>2.1526829263033087</v>
      </c>
      <c r="O1253" s="54">
        <f t="shared" si="492"/>
        <v>2.2098232529265309</v>
      </c>
      <c r="P1253" s="54">
        <f t="shared" si="492"/>
        <v>2.2650190975096902</v>
      </c>
      <c r="Q1253" s="54">
        <f t="shared" si="492"/>
        <v>2.3163398615573607</v>
      </c>
      <c r="R1253" s="54">
        <f t="shared" si="492"/>
        <v>2.3629139291016257</v>
      </c>
      <c r="S1253" s="54">
        <f t="shared" si="493"/>
        <v>2.4044250142508359</v>
      </c>
      <c r="T1253" s="54">
        <f t="shared" si="493"/>
        <v>2.4408585457837777</v>
      </c>
      <c r="U1253" s="54">
        <f t="shared" si="493"/>
        <v>2.4723662822140096</v>
      </c>
      <c r="V1253" s="54">
        <f t="shared" si="493"/>
        <v>2.4991905313110419</v>
      </c>
      <c r="W1253" s="54">
        <f t="shared" si="493"/>
        <v>2.5216201521847017</v>
      </c>
      <c r="X1253" s="54">
        <f t="shared" si="493"/>
        <v>2.5399643355264008</v>
      </c>
      <c r="Y1253" s="54">
        <f t="shared" si="493"/>
        <v>2.5545367353435724</v>
      </c>
      <c r="Z1253" s="54">
        <f t="shared" si="493"/>
        <v>2.5656458306091077</v>
      </c>
      <c r="AA1253" s="54">
        <f t="shared" si="493"/>
        <v>2.573589137812867</v>
      </c>
      <c r="AB1253" s="54">
        <f t="shared" si="493"/>
        <v>2.5786498539813758</v>
      </c>
      <c r="AC1253" s="54">
        <f t="shared" si="494"/>
        <v>2.5810950570790521</v>
      </c>
      <c r="AD1253" s="54">
        <f t="shared" si="494"/>
        <v>2.5811749136509272</v>
      </c>
      <c r="AE1253" s="54">
        <f t="shared" si="494"/>
        <v>2.5791225396900197</v>
      </c>
      <c r="AF1253" s="54">
        <f t="shared" si="494"/>
        <v>2.5751542828865439</v>
      </c>
      <c r="AG1253" s="54">
        <f t="shared" si="494"/>
        <v>2.5694702722525893</v>
      </c>
      <c r="AH1253" s="54">
        <f t="shared" si="494"/>
        <v>2.562255131697138</v>
      </c>
      <c r="AI1253" s="54">
        <f t="shared" si="494"/>
        <v>2.5536787875727414</v>
      </c>
      <c r="AJ1253" s="54">
        <f t="shared" si="494"/>
        <v>2.5438973226694772</v>
      </c>
      <c r="AK1253" s="54">
        <f t="shared" si="494"/>
        <v>2.5330538444046971</v>
      </c>
      <c r="AL1253" s="54">
        <f t="shared" si="494"/>
        <v>2.5212793454602807</v>
      </c>
      <c r="AN1253" s="55">
        <f t="shared" si="480"/>
        <v>4.6459999999999946E-2</v>
      </c>
      <c r="AO1253" s="55">
        <f t="shared" si="481"/>
        <v>5.3780000000000161E-2</v>
      </c>
      <c r="AP1253" s="55">
        <f t="shared" si="482"/>
        <v>-2.077E-2</v>
      </c>
      <c r="AQ1253" s="55">
        <f t="shared" si="483"/>
        <v>-0.40640999999999927</v>
      </c>
      <c r="AR1253" s="55">
        <f t="shared" si="484"/>
        <v>-0.10960999999999999</v>
      </c>
      <c r="AS1253" s="55">
        <f t="shared" si="485"/>
        <v>-0.1725999999999992</v>
      </c>
    </row>
    <row r="1254" spans="1:45" ht="13.5" customHeight="1">
      <c r="A1254" s="51">
        <v>1244</v>
      </c>
      <c r="B1254" s="52">
        <v>45608</v>
      </c>
      <c r="C1254" s="53">
        <v>1.04206</v>
      </c>
      <c r="D1254" s="53">
        <v>2.1053500000000001</v>
      </c>
      <c r="E1254" s="53">
        <v>-1.486E-2</v>
      </c>
      <c r="F1254" s="53">
        <v>4.8676500000000003</v>
      </c>
      <c r="G1254" s="53">
        <v>0.69032000000000004</v>
      </c>
      <c r="H1254" s="53">
        <v>12.526859999999999</v>
      </c>
      <c r="I1254" s="54">
        <f t="shared" si="492"/>
        <v>2.3339262863807062</v>
      </c>
      <c r="J1254" s="54">
        <f t="shared" si="492"/>
        <v>2.0742121308625614</v>
      </c>
      <c r="K1254" s="54">
        <f t="shared" si="492"/>
        <v>2.0147097608452551</v>
      </c>
      <c r="L1254" s="54">
        <f t="shared" si="492"/>
        <v>2.031729736369893</v>
      </c>
      <c r="M1254" s="54">
        <f t="shared" si="492"/>
        <v>2.078325642906965</v>
      </c>
      <c r="N1254" s="54">
        <f t="shared" si="492"/>
        <v>2.1351426205129944</v>
      </c>
      <c r="O1254" s="54">
        <f t="shared" si="492"/>
        <v>2.193605231318112</v>
      </c>
      <c r="P1254" s="54">
        <f t="shared" si="492"/>
        <v>2.2497272112189695</v>
      </c>
      <c r="Q1254" s="54">
        <f t="shared" si="492"/>
        <v>2.3016410665253901</v>
      </c>
      <c r="R1254" s="54">
        <f t="shared" si="492"/>
        <v>2.3485277564856251</v>
      </c>
      <c r="S1254" s="54">
        <f t="shared" si="493"/>
        <v>2.3901152886279338</v>
      </c>
      <c r="T1254" s="54">
        <f t="shared" si="493"/>
        <v>2.4264268887470104</v>
      </c>
      <c r="U1254" s="54">
        <f t="shared" si="493"/>
        <v>2.4576468691508113</v>
      </c>
      <c r="V1254" s="54">
        <f t="shared" si="493"/>
        <v>2.4840457377221981</v>
      </c>
      <c r="W1254" s="54">
        <f t="shared" si="493"/>
        <v>2.5059368598378806</v>
      </c>
      <c r="X1254" s="54">
        <f t="shared" si="493"/>
        <v>2.5236507512134931</v>
      </c>
      <c r="Y1254" s="54">
        <f t="shared" si="493"/>
        <v>2.5375196235291373</v>
      </c>
      <c r="Z1254" s="54">
        <f t="shared" si="493"/>
        <v>2.5478680902037647</v>
      </c>
      <c r="AA1254" s="54">
        <f t="shared" si="493"/>
        <v>2.5550076712231378</v>
      </c>
      <c r="AB1254" s="54">
        <f t="shared" si="493"/>
        <v>2.559233688193848</v>
      </c>
      <c r="AC1254" s="54">
        <f t="shared" si="494"/>
        <v>2.5608236844200052</v>
      </c>
      <c r="AD1254" s="54">
        <f t="shared" si="494"/>
        <v>2.5600368254688326</v>
      </c>
      <c r="AE1254" s="54">
        <f t="shared" si="494"/>
        <v>2.5571139303678194</v>
      </c>
      <c r="AF1254" s="54">
        <f t="shared" si="494"/>
        <v>2.5522779047947437</v>
      </c>
      <c r="AG1254" s="54">
        <f t="shared" si="494"/>
        <v>2.5457344248032103</v>
      </c>
      <c r="AH1254" s="54">
        <f t="shared" si="494"/>
        <v>2.5376727697413348</v>
      </c>
      <c r="AI1254" s="54">
        <f t="shared" si="494"/>
        <v>2.5282667361242046</v>
      </c>
      <c r="AJ1254" s="54">
        <f t="shared" si="494"/>
        <v>2.5176755864136302</v>
      </c>
      <c r="AK1254" s="54">
        <f t="shared" si="494"/>
        <v>2.5060450017267399</v>
      </c>
      <c r="AL1254" s="54">
        <f t="shared" si="494"/>
        <v>2.4935080178334825</v>
      </c>
      <c r="AN1254" s="55">
        <f t="shared" si="480"/>
        <v>-3.3309999999999951E-2</v>
      </c>
      <c r="AO1254" s="55">
        <f t="shared" si="481"/>
        <v>2.4210000000000065E-2</v>
      </c>
      <c r="AP1254" s="55">
        <f t="shared" si="482"/>
        <v>2.6450000000000001E-2</v>
      </c>
      <c r="AQ1254" s="55">
        <f t="shared" si="483"/>
        <v>4.0239999999999831E-2</v>
      </c>
      <c r="AR1254" s="55">
        <f t="shared" si="484"/>
        <v>-2.1729999999999916E-2</v>
      </c>
      <c r="AS1254" s="55">
        <f t="shared" si="485"/>
        <v>-0.22186000000000128</v>
      </c>
    </row>
    <row r="1255" spans="1:45" ht="13.5" customHeight="1">
      <c r="A1255" s="51">
        <v>1245</v>
      </c>
      <c r="B1255" s="52">
        <v>45609</v>
      </c>
      <c r="C1255" s="53">
        <v>1.1334900000000001</v>
      </c>
      <c r="D1255" s="53">
        <v>2.0047700000000002</v>
      </c>
      <c r="E1255" s="53">
        <v>-1.4290000000000001E-2</v>
      </c>
      <c r="F1255" s="53">
        <v>4.7026199999999996</v>
      </c>
      <c r="G1255" s="53">
        <v>0.66220999999999997</v>
      </c>
      <c r="H1255" s="53">
        <v>12.003539999999999</v>
      </c>
      <c r="I1255" s="54">
        <f t="shared" si="492"/>
        <v>2.3489428927210398</v>
      </c>
      <c r="J1255" s="54">
        <f t="shared" si="492"/>
        <v>2.111943011953918</v>
      </c>
      <c r="K1255" s="54">
        <f t="shared" si="492"/>
        <v>2.0666168360756094</v>
      </c>
      <c r="L1255" s="54">
        <f t="shared" si="492"/>
        <v>2.0916849902681451</v>
      </c>
      <c r="M1255" s="54">
        <f t="shared" si="492"/>
        <v>2.1425712195964985</v>
      </c>
      <c r="N1255" s="54">
        <f t="shared" si="492"/>
        <v>2.2013720634784351</v>
      </c>
      <c r="O1255" s="54">
        <f t="shared" si="492"/>
        <v>2.2603449393768389</v>
      </c>
      <c r="P1255" s="54">
        <f t="shared" si="492"/>
        <v>2.3159950619734921</v>
      </c>
      <c r="Q1255" s="54">
        <f t="shared" si="492"/>
        <v>2.3667620816397985</v>
      </c>
      <c r="R1255" s="54">
        <f t="shared" si="492"/>
        <v>2.4120309675511016</v>
      </c>
      <c r="S1255" s="54">
        <f t="shared" si="493"/>
        <v>2.4516726467404952</v>
      </c>
      <c r="T1255" s="54">
        <f t="shared" si="493"/>
        <v>2.4858147688639187</v>
      </c>
      <c r="U1255" s="54">
        <f t="shared" si="493"/>
        <v>2.5147203595734688</v>
      </c>
      <c r="V1255" s="54">
        <f t="shared" si="493"/>
        <v>2.538720575607996</v>
      </c>
      <c r="W1255" s="54">
        <f t="shared" si="493"/>
        <v>2.5581761919569179</v>
      </c>
      <c r="X1255" s="54">
        <f t="shared" si="493"/>
        <v>2.5734550949544261</v>
      </c>
      <c r="Y1255" s="54">
        <f t="shared" si="493"/>
        <v>2.584919047199473</v>
      </c>
      <c r="Z1255" s="54">
        <f t="shared" si="493"/>
        <v>2.5929159938772575</v>
      </c>
      <c r="AA1255" s="54">
        <f t="shared" si="493"/>
        <v>2.5977757616382839</v>
      </c>
      <c r="AB1255" s="54">
        <f t="shared" si="493"/>
        <v>2.5998078704375169</v>
      </c>
      <c r="AC1255" s="54">
        <f t="shared" si="494"/>
        <v>2.5993006746551259</v>
      </c>
      <c r="AD1255" s="54">
        <f t="shared" si="494"/>
        <v>2.5965213421224602</v>
      </c>
      <c r="AE1255" s="54">
        <f t="shared" si="494"/>
        <v>2.5917163569450823</v>
      </c>
      <c r="AF1255" s="54">
        <f t="shared" si="494"/>
        <v>2.5851123422351057</v>
      </c>
      <c r="AG1255" s="54">
        <f t="shared" si="494"/>
        <v>2.5769170689068082</v>
      </c>
      <c r="AH1255" s="54">
        <f t="shared" si="494"/>
        <v>2.5673205620500275</v>
      </c>
      <c r="AI1255" s="54">
        <f t="shared" si="494"/>
        <v>2.5564962462550165</v>
      </c>
      <c r="AJ1255" s="54">
        <f t="shared" si="494"/>
        <v>2.5446020911905602</v>
      </c>
      <c r="AK1255" s="54">
        <f t="shared" si="494"/>
        <v>2.5317817321883442</v>
      </c>
      <c r="AL1255" s="54">
        <f t="shared" si="494"/>
        <v>2.5181655497462181</v>
      </c>
      <c r="AN1255" s="55">
        <f t="shared" si="480"/>
        <v>9.1430000000000122E-2</v>
      </c>
      <c r="AO1255" s="55">
        <f t="shared" si="481"/>
        <v>-0.10057999999999989</v>
      </c>
      <c r="AP1255" s="55">
        <f t="shared" si="482"/>
        <v>5.6999999999999933E-4</v>
      </c>
      <c r="AQ1255" s="55">
        <f t="shared" si="483"/>
        <v>-0.16503000000000068</v>
      </c>
      <c r="AR1255" s="55">
        <f t="shared" si="484"/>
        <v>-2.8110000000000079E-2</v>
      </c>
      <c r="AS1255" s="55">
        <f t="shared" si="485"/>
        <v>-0.52332000000000001</v>
      </c>
    </row>
    <row r="1256" spans="1:45" ht="13.5" customHeight="1">
      <c r="A1256" s="51">
        <v>1246</v>
      </c>
      <c r="B1256" s="52">
        <v>45610</v>
      </c>
      <c r="C1256" s="53">
        <v>1.2448999999999999</v>
      </c>
      <c r="D1256" s="53">
        <v>2.0660599999999998</v>
      </c>
      <c r="E1256" s="53">
        <v>3.9690000000000003E-2</v>
      </c>
      <c r="F1256" s="53">
        <v>4.4618000000000002</v>
      </c>
      <c r="G1256" s="53">
        <v>0.49274000000000001</v>
      </c>
      <c r="H1256" s="53">
        <v>12.25149</v>
      </c>
      <c r="I1256" s="54">
        <f t="shared" si="492"/>
        <v>2.3134075399106209</v>
      </c>
      <c r="J1256" s="54">
        <f t="shared" si="492"/>
        <v>2.0809242317763292</v>
      </c>
      <c r="K1256" s="54">
        <f t="shared" si="492"/>
        <v>2.0546670660201451</v>
      </c>
      <c r="L1256" s="54">
        <f t="shared" si="492"/>
        <v>2.0918682621337457</v>
      </c>
      <c r="M1256" s="54">
        <f t="shared" si="492"/>
        <v>2.1492668093907659</v>
      </c>
      <c r="N1256" s="54">
        <f t="shared" si="492"/>
        <v>2.2114334866466185</v>
      </c>
      <c r="O1256" s="54">
        <f t="shared" si="492"/>
        <v>2.2721453053443454</v>
      </c>
      <c r="P1256" s="54">
        <f t="shared" si="492"/>
        <v>2.3287333659185738</v>
      </c>
      <c r="Q1256" s="54">
        <f t="shared" si="492"/>
        <v>2.3800824575368749</v>
      </c>
      <c r="R1256" s="54">
        <f t="shared" si="492"/>
        <v>2.4258200936376095</v>
      </c>
      <c r="S1256" s="54">
        <f t="shared" si="493"/>
        <v>2.4659493891790247</v>
      </c>
      <c r="T1256" s="54">
        <f t="shared" si="493"/>
        <v>2.500668033790852</v>
      </c>
      <c r="U1256" s="54">
        <f t="shared" si="493"/>
        <v>2.5302730927451424</v>
      </c>
      <c r="V1256" s="54">
        <f t="shared" si="493"/>
        <v>2.5551085385244967</v>
      </c>
      <c r="W1256" s="54">
        <f t="shared" si="493"/>
        <v>2.5755354003337203</v>
      </c>
      <c r="X1256" s="54">
        <f t="shared" si="493"/>
        <v>2.5919144881367835</v>
      </c>
      <c r="Y1256" s="54">
        <f t="shared" si="493"/>
        <v>2.6045963868744169</v>
      </c>
      <c r="Z1256" s="54">
        <f t="shared" si="493"/>
        <v>2.6139157851764709</v>
      </c>
      <c r="AA1256" s="54">
        <f t="shared" si="493"/>
        <v>2.6201884486083595</v>
      </c>
      <c r="AB1256" s="54">
        <f t="shared" si="493"/>
        <v>2.6237098318057628</v>
      </c>
      <c r="AC1256" s="54">
        <f t="shared" si="494"/>
        <v>2.6247547141626781</v>
      </c>
      <c r="AD1256" s="54">
        <f t="shared" si="494"/>
        <v>2.6235774737448541</v>
      </c>
      <c r="AE1256" s="54">
        <f t="shared" si="494"/>
        <v>2.6204127535551351</v>
      </c>
      <c r="AF1256" s="54">
        <f t="shared" si="494"/>
        <v>2.6154763609568894</v>
      </c>
      <c r="AG1256" s="54">
        <f t="shared" si="494"/>
        <v>2.6089662961179076</v>
      </c>
      <c r="AH1256" s="54">
        <f t="shared" si="494"/>
        <v>2.6010638409691214</v>
      </c>
      <c r="AI1256" s="54">
        <f t="shared" si="494"/>
        <v>2.5919346636062777</v>
      </c>
      <c r="AJ1256" s="54">
        <f t="shared" si="494"/>
        <v>2.581729908682834</v>
      </c>
      <c r="AK1256" s="54">
        <f t="shared" si="494"/>
        <v>2.5705872548678155</v>
      </c>
      <c r="AL1256" s="54">
        <f t="shared" si="494"/>
        <v>2.5586319275931393</v>
      </c>
      <c r="AN1256" s="55">
        <f t="shared" si="480"/>
        <v>0.11140999999999979</v>
      </c>
      <c r="AO1256" s="55">
        <f t="shared" si="481"/>
        <v>6.1289999999999623E-2</v>
      </c>
      <c r="AP1256" s="55">
        <f t="shared" si="482"/>
        <v>5.398E-2</v>
      </c>
      <c r="AQ1256" s="55">
        <f t="shared" si="483"/>
        <v>-0.24081999999999937</v>
      </c>
      <c r="AR1256" s="55">
        <f t="shared" si="484"/>
        <v>-0.16946999999999995</v>
      </c>
      <c r="AS1256" s="55">
        <f t="shared" si="485"/>
        <v>0.24795000000000122</v>
      </c>
    </row>
    <row r="1257" spans="1:45" ht="13.5" customHeight="1">
      <c r="A1257" s="51">
        <v>1247</v>
      </c>
      <c r="B1257" s="52">
        <v>45611</v>
      </c>
      <c r="C1257" s="53">
        <v>1.19458</v>
      </c>
      <c r="D1257" s="53">
        <v>2.1247099999999999</v>
      </c>
      <c r="E1257" s="53">
        <v>-5.4140000000000001E-2</v>
      </c>
      <c r="F1257" s="53">
        <v>4.4691400000000003</v>
      </c>
      <c r="G1257" s="53">
        <v>0.51476</v>
      </c>
      <c r="H1257" s="53">
        <v>12.550509999999999</v>
      </c>
      <c r="I1257" s="54">
        <f t="shared" si="492"/>
        <v>2.2842908110918736</v>
      </c>
      <c r="J1257" s="54">
        <f t="shared" si="492"/>
        <v>2.0380980654321359</v>
      </c>
      <c r="K1257" s="54">
        <f t="shared" si="492"/>
        <v>2.0051625898762095</v>
      </c>
      <c r="L1257" s="54">
        <f t="shared" si="492"/>
        <v>2.0384605320375</v>
      </c>
      <c r="M1257" s="54">
        <f t="shared" si="492"/>
        <v>2.0933929062764074</v>
      </c>
      <c r="N1257" s="54">
        <f t="shared" si="492"/>
        <v>2.1539967689338555</v>
      </c>
      <c r="O1257" s="54">
        <f t="shared" si="492"/>
        <v>2.2137831692466547</v>
      </c>
      <c r="P1257" s="54">
        <f t="shared" si="492"/>
        <v>2.2699251503689117</v>
      </c>
      <c r="Q1257" s="54">
        <f t="shared" si="492"/>
        <v>2.3212010542733434</v>
      </c>
      <c r="R1257" s="54">
        <f t="shared" si="492"/>
        <v>2.3671604305033349</v>
      </c>
      <c r="S1257" s="54">
        <f t="shared" si="493"/>
        <v>2.4077460737803618</v>
      </c>
      <c r="T1257" s="54">
        <f t="shared" si="493"/>
        <v>2.4431073221303299</v>
      </c>
      <c r="U1257" s="54">
        <f t="shared" si="493"/>
        <v>2.4735015938046017</v>
      </c>
      <c r="V1257" s="54">
        <f t="shared" si="493"/>
        <v>2.4992398829789009</v>
      </c>
      <c r="W1257" s="54">
        <f t="shared" si="493"/>
        <v>2.5206555475063439</v>
      </c>
      <c r="X1257" s="54">
        <f t="shared" si="493"/>
        <v>2.5380860663531646</v>
      </c>
      <c r="Y1257" s="54">
        <f t="shared" si="493"/>
        <v>2.5518623130269633</v>
      </c>
      <c r="Z1257" s="54">
        <f t="shared" si="493"/>
        <v>2.5623023249250867</v>
      </c>
      <c r="AA1257" s="54">
        <f t="shared" si="493"/>
        <v>2.5697078285848995</v>
      </c>
      <c r="AB1257" s="54">
        <f t="shared" si="493"/>
        <v>2.5743624841347241</v>
      </c>
      <c r="AC1257" s="54">
        <f t="shared" si="494"/>
        <v>2.5765312135174665</v>
      </c>
      <c r="AD1257" s="54">
        <f t="shared" si="494"/>
        <v>2.5764602136327781</v>
      </c>
      <c r="AE1257" s="54">
        <f t="shared" si="494"/>
        <v>2.5743773990718459</v>
      </c>
      <c r="AF1257" s="54">
        <f t="shared" si="494"/>
        <v>2.5704931084104778</v>
      </c>
      <c r="AG1257" s="54">
        <f t="shared" si="494"/>
        <v>2.5650009648105763</v>
      </c>
      <c r="AH1257" s="54">
        <f t="shared" si="494"/>
        <v>2.5580788184908347</v>
      </c>
      <c r="AI1257" s="54">
        <f t="shared" si="494"/>
        <v>2.5498897228892741</v>
      </c>
      <c r="AJ1257" s="54">
        <f t="shared" si="494"/>
        <v>2.5405829125584543</v>
      </c>
      <c r="AK1257" s="54">
        <f t="shared" si="494"/>
        <v>2.5302947618036269</v>
      </c>
      <c r="AL1257" s="54">
        <f t="shared" si="494"/>
        <v>2.5191497105626732</v>
      </c>
      <c r="AN1257" s="55">
        <f t="shared" si="480"/>
        <v>-5.031999999999992E-2</v>
      </c>
      <c r="AO1257" s="55">
        <f t="shared" si="481"/>
        <v>5.8650000000000091E-2</v>
      </c>
      <c r="AP1257" s="55">
        <f t="shared" si="482"/>
        <v>-9.3829999999999997E-2</v>
      </c>
      <c r="AQ1257" s="55">
        <f t="shared" si="483"/>
        <v>7.3400000000001242E-3</v>
      </c>
      <c r="AR1257" s="55">
        <f t="shared" si="484"/>
        <v>2.2019999999999984E-2</v>
      </c>
      <c r="AS1257" s="55">
        <f t="shared" si="485"/>
        <v>0.29901999999999873</v>
      </c>
    </row>
    <row r="1258" spans="1:45" ht="13.5" customHeight="1">
      <c r="A1258" s="51">
        <v>1248</v>
      </c>
      <c r="B1258" s="52">
        <v>45614</v>
      </c>
      <c r="C1258" s="53">
        <v>1.3298099999999999</v>
      </c>
      <c r="D1258" s="53">
        <v>1.9476899999999999</v>
      </c>
      <c r="E1258" s="53">
        <v>-3.4680000000000002E-2</v>
      </c>
      <c r="F1258" s="53">
        <v>4.2056300000000002</v>
      </c>
      <c r="G1258" s="53">
        <v>0.51709000000000005</v>
      </c>
      <c r="H1258" s="53">
        <v>12.61077</v>
      </c>
      <c r="I1258" s="54">
        <f t="shared" si="492"/>
        <v>2.3391900492512478</v>
      </c>
      <c r="J1258" s="54">
        <f t="shared" si="492"/>
        <v>2.1150408199887667</v>
      </c>
      <c r="K1258" s="54">
        <f t="shared" si="492"/>
        <v>2.0862077709851428</v>
      </c>
      <c r="L1258" s="54">
        <f t="shared" si="492"/>
        <v>2.1184116777872646</v>
      </c>
      <c r="M1258" s="54">
        <f t="shared" si="492"/>
        <v>2.1705695698726073</v>
      </c>
      <c r="N1258" s="54">
        <f t="shared" si="492"/>
        <v>2.2279114694417848</v>
      </c>
      <c r="O1258" s="54">
        <f t="shared" si="492"/>
        <v>2.2844229571368562</v>
      </c>
      <c r="P1258" s="54">
        <f t="shared" si="492"/>
        <v>2.3374831972997954</v>
      </c>
      <c r="Q1258" s="54">
        <f t="shared" si="492"/>
        <v>2.3859606478477482</v>
      </c>
      <c r="R1258" s="54">
        <f t="shared" si="492"/>
        <v>2.4294395528512593</v>
      </c>
      <c r="S1258" s="54">
        <f t="shared" si="493"/>
        <v>2.4678692146194292</v>
      </c>
      <c r="T1258" s="54">
        <f t="shared" si="493"/>
        <v>2.501390698780817</v>
      </c>
      <c r="U1258" s="54">
        <f t="shared" si="493"/>
        <v>2.5302454259554823</v>
      </c>
      <c r="V1258" s="54">
        <f t="shared" si="493"/>
        <v>2.5547245633441271</v>
      </c>
      <c r="W1258" s="54">
        <f t="shared" si="493"/>
        <v>2.5751400366244805</v>
      </c>
      <c r="X1258" s="54">
        <f t="shared" si="493"/>
        <v>2.5918075818911399</v>
      </c>
      <c r="Y1258" s="54">
        <f t="shared" si="493"/>
        <v>2.6050367758114179</v>
      </c>
      <c r="Z1258" s="54">
        <f t="shared" si="493"/>
        <v>2.6151252407920769</v>
      </c>
      <c r="AA1258" s="54">
        <f t="shared" si="493"/>
        <v>2.6223554099831796</v>
      </c>
      <c r="AB1258" s="54">
        <f t="shared" si="493"/>
        <v>2.6269928897140122</v>
      </c>
      <c r="AC1258" s="54">
        <f t="shared" si="494"/>
        <v>2.6292858293994166</v>
      </c>
      <c r="AD1258" s="54">
        <f t="shared" si="494"/>
        <v>2.6294649285402323</v>
      </c>
      <c r="AE1258" s="54">
        <f t="shared" si="494"/>
        <v>2.6277438436702205</v>
      </c>
      <c r="AF1258" s="54">
        <f t="shared" si="494"/>
        <v>2.6243198409919137</v>
      </c>
      <c r="AG1258" s="54">
        <f t="shared" si="494"/>
        <v>2.6193745931625427</v>
      </c>
      <c r="AH1258" s="54">
        <f t="shared" si="494"/>
        <v>2.6130750528708306</v>
      </c>
      <c r="AI1258" s="54">
        <f t="shared" si="494"/>
        <v>2.605574358376848</v>
      </c>
      <c r="AJ1258" s="54">
        <f t="shared" si="494"/>
        <v>2.5970127412520774</v>
      </c>
      <c r="AK1258" s="54">
        <f t="shared" si="494"/>
        <v>2.5875184167490177</v>
      </c>
      <c r="AL1258" s="54">
        <f t="shared" si="494"/>
        <v>2.577208444190219</v>
      </c>
      <c r="AN1258" s="55">
        <f t="shared" si="480"/>
        <v>0.13522999999999996</v>
      </c>
      <c r="AO1258" s="55">
        <f t="shared" si="481"/>
        <v>-0.17701999999999996</v>
      </c>
      <c r="AP1258" s="55">
        <f t="shared" si="482"/>
        <v>1.9459999999999998E-2</v>
      </c>
      <c r="AQ1258" s="55">
        <f t="shared" si="483"/>
        <v>-0.26351000000000013</v>
      </c>
      <c r="AR1258" s="55">
        <f t="shared" si="484"/>
        <v>2.3300000000000542E-3</v>
      </c>
      <c r="AS1258" s="55">
        <f t="shared" si="485"/>
        <v>6.0260000000001313E-2</v>
      </c>
    </row>
    <row r="1259" spans="1:45" ht="13.5" customHeight="1">
      <c r="A1259" s="51">
        <v>1249</v>
      </c>
      <c r="B1259" s="52">
        <v>45615</v>
      </c>
      <c r="C1259" s="53">
        <v>1.13426</v>
      </c>
      <c r="D1259" s="53">
        <v>2.14662</v>
      </c>
      <c r="E1259" s="53">
        <v>3.0710000000000001E-2</v>
      </c>
      <c r="F1259" s="53">
        <v>4.5285099999999998</v>
      </c>
      <c r="G1259" s="53">
        <v>0.55364000000000002</v>
      </c>
      <c r="H1259" s="53">
        <v>12.52876</v>
      </c>
      <c r="I1259" s="54">
        <f t="shared" si="492"/>
        <v>2.3080384615002898</v>
      </c>
      <c r="J1259" s="54">
        <f t="shared" si="492"/>
        <v>2.0450857580811919</v>
      </c>
      <c r="K1259" s="54">
        <f t="shared" si="492"/>
        <v>1.9970857357835046</v>
      </c>
      <c r="L1259" s="54">
        <f t="shared" si="492"/>
        <v>2.0213683237182418</v>
      </c>
      <c r="M1259" s="54">
        <f t="shared" si="492"/>
        <v>2.0709768221388791</v>
      </c>
      <c r="N1259" s="54">
        <f t="shared" si="492"/>
        <v>2.128281441582403</v>
      </c>
      <c r="O1259" s="54">
        <f t="shared" si="492"/>
        <v>2.1859082744107035</v>
      </c>
      <c r="P1259" s="54">
        <f t="shared" si="492"/>
        <v>2.2405628324302493</v>
      </c>
      <c r="Q1259" s="54">
        <f t="shared" si="492"/>
        <v>2.2907641200737348</v>
      </c>
      <c r="R1259" s="54">
        <f t="shared" si="492"/>
        <v>2.3359099405067223</v>
      </c>
      <c r="S1259" s="54">
        <f t="shared" si="493"/>
        <v>2.3758502120649378</v>
      </c>
      <c r="T1259" s="54">
        <f t="shared" si="493"/>
        <v>2.4106754291952401</v>
      </c>
      <c r="U1259" s="54">
        <f t="shared" si="493"/>
        <v>2.4406047791028866</v>
      </c>
      <c r="V1259" s="54">
        <f t="shared" si="493"/>
        <v>2.4659239895237111</v>
      </c>
      <c r="W1259" s="54">
        <f t="shared" si="493"/>
        <v>2.4869495551090481</v>
      </c>
      <c r="X1259" s="54">
        <f t="shared" si="493"/>
        <v>2.5040076686840478</v>
      </c>
      <c r="Y1259" s="54">
        <f t="shared" si="493"/>
        <v>2.5174216870621606</v>
      </c>
      <c r="Z1259" s="54">
        <f t="shared" si="493"/>
        <v>2.5275047132040482</v>
      </c>
      <c r="AA1259" s="54">
        <f t="shared" si="493"/>
        <v>2.5345553243571222</v>
      </c>
      <c r="AB1259" s="54">
        <f t="shared" si="493"/>
        <v>2.5388552714288979</v>
      </c>
      <c r="AC1259" s="54">
        <f t="shared" si="494"/>
        <v>2.5406684288530901</v>
      </c>
      <c r="AD1259" s="54">
        <f t="shared" si="494"/>
        <v>2.5402405419288643</v>
      </c>
      <c r="AE1259" s="54">
        <f t="shared" si="494"/>
        <v>2.5377994810898903</v>
      </c>
      <c r="AF1259" s="54">
        <f t="shared" si="494"/>
        <v>2.5335558136839085</v>
      </c>
      <c r="AG1259" s="54">
        <f t="shared" si="494"/>
        <v>2.527703568191999</v>
      </c>
      <c r="AH1259" s="54">
        <f t="shared" si="494"/>
        <v>2.5204211075657019</v>
      </c>
      <c r="AI1259" s="54">
        <f t="shared" si="494"/>
        <v>2.5118720559072822</v>
      </c>
      <c r="AJ1259" s="54">
        <f t="shared" si="494"/>
        <v>2.5022062411604349</v>
      </c>
      <c r="AK1259" s="54">
        <f t="shared" si="494"/>
        <v>2.491560628976548</v>
      </c>
      <c r="AL1259" s="54">
        <f t="shared" si="494"/>
        <v>2.4800602314758367</v>
      </c>
      <c r="AN1259" s="55">
        <f t="shared" si="480"/>
        <v>-0.19554999999999989</v>
      </c>
      <c r="AO1259" s="55">
        <f t="shared" si="481"/>
        <v>0.19893000000000005</v>
      </c>
      <c r="AP1259" s="55">
        <f t="shared" si="482"/>
        <v>6.5390000000000004E-2</v>
      </c>
      <c r="AQ1259" s="55">
        <f t="shared" si="483"/>
        <v>0.32287999999999961</v>
      </c>
      <c r="AR1259" s="55">
        <f t="shared" si="484"/>
        <v>3.6549999999999971E-2</v>
      </c>
      <c r="AS1259" s="55">
        <f t="shared" si="485"/>
        <v>-8.201000000000036E-2</v>
      </c>
    </row>
    <row r="1260" spans="1:45" ht="13.5" customHeight="1">
      <c r="A1260" s="51">
        <v>1250</v>
      </c>
      <c r="B1260" s="52">
        <v>45616</v>
      </c>
      <c r="C1260" s="53">
        <v>1.19076</v>
      </c>
      <c r="D1260" s="53">
        <v>2.0834899999999998</v>
      </c>
      <c r="E1260" s="53">
        <v>-3.7799999999999999E-3</v>
      </c>
      <c r="F1260" s="53">
        <v>4.5141900000000001</v>
      </c>
      <c r="G1260" s="53">
        <v>0.56169999999999998</v>
      </c>
      <c r="H1260" s="53">
        <v>12.338139999999999</v>
      </c>
      <c r="I1260" s="54">
        <f t="shared" si="492"/>
        <v>2.3359786768731494</v>
      </c>
      <c r="J1260" s="54">
        <f t="shared" si="492"/>
        <v>2.0869908917741133</v>
      </c>
      <c r="K1260" s="54">
        <f t="shared" si="492"/>
        <v>2.0457623971574082</v>
      </c>
      <c r="L1260" s="54">
        <f t="shared" si="492"/>
        <v>2.0738338814948891</v>
      </c>
      <c r="M1260" s="54">
        <f t="shared" si="492"/>
        <v>2.1257457337222951</v>
      </c>
      <c r="N1260" s="54">
        <f t="shared" si="492"/>
        <v>2.1844874272277797</v>
      </c>
      <c r="O1260" s="54">
        <f t="shared" si="492"/>
        <v>2.2429845875866246</v>
      </c>
      <c r="P1260" s="54">
        <f t="shared" si="492"/>
        <v>2.2981095267070328</v>
      </c>
      <c r="Q1260" s="54">
        <f t="shared" si="492"/>
        <v>2.3484854046773056</v>
      </c>
      <c r="R1260" s="54">
        <f t="shared" si="492"/>
        <v>2.3935809858186143</v>
      </c>
      <c r="S1260" s="54">
        <f t="shared" si="493"/>
        <v>2.4332977196351875</v>
      </c>
      <c r="T1260" s="54">
        <f t="shared" si="493"/>
        <v>2.4677652702767392</v>
      </c>
      <c r="U1260" s="54">
        <f t="shared" si="493"/>
        <v>2.4972335721264884</v>
      </c>
      <c r="V1260" s="54">
        <f t="shared" si="493"/>
        <v>2.5220130340531997</v>
      </c>
      <c r="W1260" s="54">
        <f t="shared" si="493"/>
        <v>2.5424402659253946</v>
      </c>
      <c r="X1260" s="54">
        <f t="shared" si="493"/>
        <v>2.5588580183501399</v>
      </c>
      <c r="Y1260" s="54">
        <f t="shared" si="493"/>
        <v>2.571603359499897</v>
      </c>
      <c r="Z1260" s="54">
        <f t="shared" si="493"/>
        <v>2.5810007795819616</v>
      </c>
      <c r="AA1260" s="54">
        <f t="shared" si="493"/>
        <v>2.5873583163021161</v>
      </c>
      <c r="AB1260" s="54">
        <f t="shared" si="493"/>
        <v>2.5909655654365586</v>
      </c>
      <c r="AC1260" s="54">
        <f t="shared" si="494"/>
        <v>2.59209288036483</v>
      </c>
      <c r="AD1260" s="54">
        <f t="shared" si="494"/>
        <v>2.590991323652073</v>
      </c>
      <c r="AE1260" s="54">
        <f t="shared" si="494"/>
        <v>2.5878930910325444</v>
      </c>
      <c r="AF1260" s="54">
        <f t="shared" si="494"/>
        <v>2.5830122259717059</v>
      </c>
      <c r="AG1260" s="54">
        <f t="shared" si="494"/>
        <v>2.5765455051865009</v>
      </c>
      <c r="AH1260" s="54">
        <f t="shared" si="494"/>
        <v>2.5686734158188798</v>
      </c>
      <c r="AI1260" s="54">
        <f t="shared" si="494"/>
        <v>2.559561171523093</v>
      </c>
      <c r="AJ1260" s="54">
        <f t="shared" si="494"/>
        <v>2.5493597324805908</v>
      </c>
      <c r="AK1260" s="54">
        <f t="shared" si="494"/>
        <v>2.5382068063598631</v>
      </c>
      <c r="AL1260" s="54">
        <f t="shared" si="494"/>
        <v>2.5262278154298823</v>
      </c>
      <c r="AN1260" s="55">
        <f t="shared" si="480"/>
        <v>5.6499999999999995E-2</v>
      </c>
      <c r="AO1260" s="55">
        <f t="shared" si="481"/>
        <v>-6.313000000000013E-2</v>
      </c>
      <c r="AP1260" s="55">
        <f t="shared" si="482"/>
        <v>-3.449E-2</v>
      </c>
      <c r="AQ1260" s="55">
        <f t="shared" si="483"/>
        <v>-1.4319999999999666E-2</v>
      </c>
      <c r="AR1260" s="55">
        <f t="shared" si="484"/>
        <v>8.0599999999999561E-3</v>
      </c>
      <c r="AS1260" s="55">
        <f t="shared" si="485"/>
        <v>-0.1906200000000009</v>
      </c>
    </row>
    <row r="1261" spans="1:45" ht="13.5" customHeight="1">
      <c r="A1261" s="51">
        <v>1251</v>
      </c>
      <c r="B1261" s="52">
        <v>45617</v>
      </c>
      <c r="C1261" s="53">
        <v>1.14856</v>
      </c>
      <c r="D1261" s="53">
        <v>2.12771</v>
      </c>
      <c r="E1261" s="53">
        <v>-4.6399999999999997E-2</v>
      </c>
      <c r="F1261" s="53">
        <v>4.5344600000000002</v>
      </c>
      <c r="G1261" s="53">
        <v>0.55620000000000003</v>
      </c>
      <c r="H1261" s="53">
        <v>12.27356</v>
      </c>
      <c r="I1261" s="54">
        <f t="shared" ref="I1261:R1270" si="495">IFERROR($C1261 + $D1261 * (1 - EXP(-I$9 / $G1261)) / (I$9 / $G1261)+ $E1261 * ((1 - EXP(-I$9 / $G1261)) / (I$9 / $G1261) - EXP(-I$9 / $G1261))+ $F1261 * ((1 - EXP(-I$9 / $H1261)) / (I$9 / $H1261) - EXP(-I$9 / $H1261)),"n.a")</f>
        <v>2.2971079328031143</v>
      </c>
      <c r="J1261" s="54">
        <f t="shared" si="495"/>
        <v>2.0444279491566748</v>
      </c>
      <c r="K1261" s="54">
        <f t="shared" si="495"/>
        <v>2.0045265463495738</v>
      </c>
      <c r="L1261" s="54">
        <f t="shared" si="495"/>
        <v>2.0341668071413759</v>
      </c>
      <c r="M1261" s="54">
        <f t="shared" si="495"/>
        <v>2.0873295669078975</v>
      </c>
      <c r="N1261" s="54">
        <f t="shared" si="495"/>
        <v>2.1470241690657081</v>
      </c>
      <c r="O1261" s="54">
        <f t="shared" si="495"/>
        <v>2.2062424530983598</v>
      </c>
      <c r="P1261" s="54">
        <f t="shared" si="495"/>
        <v>2.2619074266463075</v>
      </c>
      <c r="Q1261" s="54">
        <f t="shared" si="495"/>
        <v>2.3126782479050574</v>
      </c>
      <c r="R1261" s="54">
        <f t="shared" si="495"/>
        <v>2.3580502135828407</v>
      </c>
      <c r="S1261" s="54">
        <f t="shared" ref="S1261:AB1270" si="496">IFERROR($C1261 + $D1261 * (1 - EXP(-S$9 / $G1261)) / (S$9 / $G1261)+ $E1261 * ((1 - EXP(-S$9 / $G1261)) / (S$9 / $G1261) - EXP(-S$9 / $G1261))+ $F1261 * ((1 - EXP(-S$9 / $H1261)) / (S$9 / $H1261) - EXP(-S$9 / $H1261)),"n.a")</f>
        <v>2.397945272658927</v>
      </c>
      <c r="T1261" s="54">
        <f t="shared" si="496"/>
        <v>2.4325095278583442</v>
      </c>
      <c r="U1261" s="54">
        <f t="shared" si="496"/>
        <v>2.4620064454439152</v>
      </c>
      <c r="V1261" s="54">
        <f t="shared" si="496"/>
        <v>2.4867577731448218</v>
      </c>
      <c r="W1261" s="54">
        <f t="shared" si="496"/>
        <v>2.5071097355724543</v>
      </c>
      <c r="X1261" s="54">
        <f t="shared" si="496"/>
        <v>2.5234132999907177</v>
      </c>
      <c r="Y1261" s="54">
        <f t="shared" si="496"/>
        <v>2.5360125913319265</v>
      </c>
      <c r="Z1261" s="54">
        <f t="shared" si="496"/>
        <v>2.5452381780751514</v>
      </c>
      <c r="AA1261" s="54">
        <f t="shared" si="496"/>
        <v>2.5514033406639385</v>
      </c>
      <c r="AB1261" s="54">
        <f t="shared" si="496"/>
        <v>2.5548021978500541</v>
      </c>
      <c r="AC1261" s="54">
        <f t="shared" ref="AC1261:AL1270" si="497">IFERROR($C1261 + $D1261 * (1 - EXP(-AC$9 / $G1261)) / (AC$9 / $G1261)+ $E1261 * ((1 - EXP(-AC$9 / $G1261)) / (AC$9 / $G1261) - EXP(-AC$9 / $G1261))+ $F1261 * ((1 - EXP(-AC$9 / $H1261)) / (AC$9 / $H1261) - EXP(-AC$9 / $H1261)),"n.a")</f>
        <v>2.5557090020282835</v>
      </c>
      <c r="AD1261" s="54">
        <f t="shared" si="497"/>
        <v>2.5543781714396001</v>
      </c>
      <c r="AE1261" s="54">
        <f t="shared" si="497"/>
        <v>2.5510447828882166</v>
      </c>
      <c r="AF1261" s="54">
        <f t="shared" si="497"/>
        <v>2.5459253454913227</v>
      </c>
      <c r="AG1261" s="54">
        <f t="shared" si="497"/>
        <v>2.5392187375582029</v>
      </c>
      <c r="AH1261" s="54">
        <f t="shared" si="497"/>
        <v>2.5311072285896783</v>
      </c>
      <c r="AI1261" s="54">
        <f t="shared" si="497"/>
        <v>2.5217575346622461</v>
      </c>
      <c r="AJ1261" s="54">
        <f t="shared" si="497"/>
        <v>2.5113218730067324</v>
      </c>
      <c r="AK1261" s="54">
        <f t="shared" si="497"/>
        <v>2.4999389934430969</v>
      </c>
      <c r="AL1261" s="54">
        <f t="shared" si="497"/>
        <v>2.4877351724108534</v>
      </c>
      <c r="AN1261" s="55">
        <f t="shared" si="480"/>
        <v>-4.2200000000000015E-2</v>
      </c>
      <c r="AO1261" s="55">
        <f t="shared" si="481"/>
        <v>4.4220000000000148E-2</v>
      </c>
      <c r="AP1261" s="55">
        <f t="shared" si="482"/>
        <v>-4.2619999999999998E-2</v>
      </c>
      <c r="AQ1261" s="55">
        <f t="shared" si="483"/>
        <v>2.027000000000001E-2</v>
      </c>
      <c r="AR1261" s="55">
        <f t="shared" si="484"/>
        <v>-5.4999999999999494E-3</v>
      </c>
      <c r="AS1261" s="55">
        <f t="shared" si="485"/>
        <v>-6.4579999999999416E-2</v>
      </c>
    </row>
    <row r="1262" spans="1:45" ht="13.5" customHeight="1">
      <c r="A1262" s="51">
        <v>1252</v>
      </c>
      <c r="B1262" s="52">
        <v>45618</v>
      </c>
      <c r="C1262" s="53">
        <v>1.0611999999999999</v>
      </c>
      <c r="D1262" s="53">
        <v>2.0971700000000002</v>
      </c>
      <c r="E1262" s="53">
        <v>-3.13E-3</v>
      </c>
      <c r="F1262" s="53">
        <v>4.7071199999999997</v>
      </c>
      <c r="G1262" s="53">
        <v>0.53495999999999999</v>
      </c>
      <c r="H1262" s="53">
        <v>12.8386</v>
      </c>
      <c r="I1262" s="54">
        <f t="shared" si="495"/>
        <v>2.1832079161416287</v>
      </c>
      <c r="J1262" s="54">
        <f t="shared" si="495"/>
        <v>1.9387609222706805</v>
      </c>
      <c r="K1262" s="54">
        <f t="shared" si="495"/>
        <v>1.9045967193362694</v>
      </c>
      <c r="L1262" s="54">
        <f t="shared" si="495"/>
        <v>1.9384772359365969</v>
      </c>
      <c r="M1262" s="54">
        <f t="shared" si="495"/>
        <v>1.9952627796579019</v>
      </c>
      <c r="N1262" s="54">
        <f t="shared" si="495"/>
        <v>2.0583734834766716</v>
      </c>
      <c r="O1262" s="54">
        <f t="shared" si="495"/>
        <v>2.1209681285865307</v>
      </c>
      <c r="P1262" s="54">
        <f t="shared" si="495"/>
        <v>2.1800280235502916</v>
      </c>
      <c r="Q1262" s="54">
        <f t="shared" si="495"/>
        <v>2.2342229773655635</v>
      </c>
      <c r="R1262" s="54">
        <f t="shared" si="495"/>
        <v>2.28303816854066</v>
      </c>
      <c r="S1262" s="54">
        <f t="shared" si="496"/>
        <v>2.3263769357428701</v>
      </c>
      <c r="T1262" s="54">
        <f t="shared" si="496"/>
        <v>2.364364123165779</v>
      </c>
      <c r="U1262" s="54">
        <f t="shared" si="496"/>
        <v>2.3972421405118109</v>
      </c>
      <c r="V1262" s="54">
        <f t="shared" si="496"/>
        <v>2.4253132587314319</v>
      </c>
      <c r="W1262" s="54">
        <f t="shared" si="496"/>
        <v>2.4489064256937549</v>
      </c>
      <c r="X1262" s="54">
        <f t="shared" si="496"/>
        <v>2.4683577503348069</v>
      </c>
      <c r="Y1262" s="54">
        <f t="shared" si="496"/>
        <v>2.483998920065805</v>
      </c>
      <c r="Z1262" s="54">
        <f t="shared" si="496"/>
        <v>2.4961503741457447</v>
      </c>
      <c r="AA1262" s="54">
        <f t="shared" si="496"/>
        <v>2.505117401346868</v>
      </c>
      <c r="AB1262" s="54">
        <f t="shared" si="496"/>
        <v>2.5111880696996218</v>
      </c>
      <c r="AC1262" s="54">
        <f t="shared" si="497"/>
        <v>2.5146323180875836</v>
      </c>
      <c r="AD1262" s="54">
        <f t="shared" si="497"/>
        <v>2.5157017883235344</v>
      </c>
      <c r="AE1262" s="54">
        <f t="shared" si="497"/>
        <v>2.5146301273865737</v>
      </c>
      <c r="AF1262" s="54">
        <f t="shared" si="497"/>
        <v>2.5116335835274981</v>
      </c>
      <c r="AG1262" s="54">
        <f t="shared" si="497"/>
        <v>2.5069117797952405</v>
      </c>
      <c r="AH1262" s="54">
        <f t="shared" si="497"/>
        <v>2.5006485873754722</v>
      </c>
      <c r="AI1262" s="54">
        <f t="shared" si="497"/>
        <v>2.4930130467680951</v>
      </c>
      <c r="AJ1262" s="54">
        <f t="shared" si="497"/>
        <v>2.4841603019999861</v>
      </c>
      <c r="AK1262" s="54">
        <f t="shared" si="497"/>
        <v>2.4742325247111863</v>
      </c>
      <c r="AL1262" s="54">
        <f t="shared" si="497"/>
        <v>2.4633598129260648</v>
      </c>
      <c r="AN1262" s="55">
        <f t="shared" si="480"/>
        <v>-8.7360000000000104E-2</v>
      </c>
      <c r="AO1262" s="55">
        <f t="shared" si="481"/>
        <v>-3.053999999999979E-2</v>
      </c>
      <c r="AP1262" s="55">
        <f t="shared" si="482"/>
        <v>4.3269999999999996E-2</v>
      </c>
      <c r="AQ1262" s="55">
        <f t="shared" si="483"/>
        <v>0.17265999999999959</v>
      </c>
      <c r="AR1262" s="55">
        <f t="shared" si="484"/>
        <v>-2.1240000000000037E-2</v>
      </c>
      <c r="AS1262" s="55">
        <f t="shared" si="485"/>
        <v>0.56503999999999976</v>
      </c>
    </row>
    <row r="1263" spans="1:45" ht="13.5" customHeight="1">
      <c r="A1263" s="51">
        <v>1253</v>
      </c>
      <c r="B1263" s="52">
        <v>45621</v>
      </c>
      <c r="C1263" s="53">
        <v>1.1268199999999999</v>
      </c>
      <c r="D1263" s="53">
        <v>2.0588299999999999</v>
      </c>
      <c r="E1263" s="53">
        <v>-8.0769999999999995E-2</v>
      </c>
      <c r="F1263" s="53">
        <v>4.4112999999999998</v>
      </c>
      <c r="G1263" s="53">
        <v>0.55608999999999997</v>
      </c>
      <c r="H1263" s="53">
        <v>12.660069999999999</v>
      </c>
      <c r="I1263" s="54">
        <f t="shared" si="495"/>
        <v>2.2233463151517245</v>
      </c>
      <c r="J1263" s="54">
        <f t="shared" si="495"/>
        <v>1.9777745479867375</v>
      </c>
      <c r="K1263" s="54">
        <f t="shared" si="495"/>
        <v>1.939171656920389</v>
      </c>
      <c r="L1263" s="54">
        <f t="shared" si="495"/>
        <v>1.9677820156941013</v>
      </c>
      <c r="M1263" s="54">
        <f t="shared" si="495"/>
        <v>2.0192125852086189</v>
      </c>
      <c r="N1263" s="54">
        <f t="shared" si="495"/>
        <v>2.0771551400102064</v>
      </c>
      <c r="O1263" s="54">
        <f t="shared" si="495"/>
        <v>2.1348767020532957</v>
      </c>
      <c r="P1263" s="54">
        <f t="shared" si="495"/>
        <v>2.1894006219668416</v>
      </c>
      <c r="Q1263" s="54">
        <f t="shared" si="495"/>
        <v>2.2394087945529515</v>
      </c>
      <c r="R1263" s="54">
        <f t="shared" si="495"/>
        <v>2.2843838701815589</v>
      </c>
      <c r="S1263" s="54">
        <f t="shared" si="496"/>
        <v>2.3242191944078971</v>
      </c>
      <c r="T1263" s="54">
        <f t="shared" si="496"/>
        <v>2.3590257521288747</v>
      </c>
      <c r="U1263" s="54">
        <f t="shared" si="496"/>
        <v>2.3890301569915096</v>
      </c>
      <c r="V1263" s="54">
        <f t="shared" si="496"/>
        <v>2.4145180347475135</v>
      </c>
      <c r="W1263" s="54">
        <f t="shared" si="496"/>
        <v>2.4358014757185287</v>
      </c>
      <c r="X1263" s="54">
        <f t="shared" si="496"/>
        <v>2.4531999015638748</v>
      </c>
      <c r="Y1263" s="54">
        <f t="shared" si="496"/>
        <v>2.4670287156003106</v>
      </c>
      <c r="Z1263" s="54">
        <f t="shared" si="496"/>
        <v>2.4775926175902923</v>
      </c>
      <c r="AA1263" s="54">
        <f t="shared" si="496"/>
        <v>2.4851817851455329</v>
      </c>
      <c r="AB1263" s="54">
        <f t="shared" si="496"/>
        <v>2.4900698499105856</v>
      </c>
      <c r="AC1263" s="54">
        <f t="shared" si="497"/>
        <v>2.4925130109788016</v>
      </c>
      <c r="AD1263" s="54">
        <f t="shared" si="497"/>
        <v>2.4927498722932855</v>
      </c>
      <c r="AE1263" s="54">
        <f t="shared" si="497"/>
        <v>2.4910017390478112</v>
      </c>
      <c r="AF1263" s="54">
        <f t="shared" si="497"/>
        <v>2.4874732003798892</v>
      </c>
      <c r="AG1263" s="54">
        <f t="shared" si="497"/>
        <v>2.4823528843666285</v>
      </c>
      <c r="AH1263" s="54">
        <f t="shared" si="497"/>
        <v>2.4758143094294822</v>
      </c>
      <c r="AI1263" s="54">
        <f t="shared" si="497"/>
        <v>2.4680167813896041</v>
      </c>
      <c r="AJ1263" s="54">
        <f t="shared" si="497"/>
        <v>2.4591063022419308</v>
      </c>
      <c r="AK1263" s="54">
        <f t="shared" si="497"/>
        <v>2.4492164681180526</v>
      </c>
      <c r="AL1263" s="54">
        <f t="shared" si="497"/>
        <v>2.4384693417107925</v>
      </c>
      <c r="AN1263" s="55">
        <f t="shared" si="480"/>
        <v>6.5620000000000012E-2</v>
      </c>
      <c r="AO1263" s="55">
        <f t="shared" si="481"/>
        <v>-3.8340000000000263E-2</v>
      </c>
      <c r="AP1263" s="55">
        <f t="shared" si="482"/>
        <v>-7.7640000000000001E-2</v>
      </c>
      <c r="AQ1263" s="55">
        <f t="shared" si="483"/>
        <v>-0.29581999999999997</v>
      </c>
      <c r="AR1263" s="55">
        <f t="shared" si="484"/>
        <v>2.1129999999999982E-2</v>
      </c>
      <c r="AS1263" s="55">
        <f t="shared" si="485"/>
        <v>-0.1785300000000003</v>
      </c>
    </row>
    <row r="1264" spans="1:45" ht="13.5" customHeight="1">
      <c r="A1264" s="51">
        <v>1254</v>
      </c>
      <c r="B1264" s="52">
        <v>45622</v>
      </c>
      <c r="C1264" s="53">
        <v>1.08656</v>
      </c>
      <c r="D1264" s="53">
        <v>2.0302199999999999</v>
      </c>
      <c r="E1264" s="53">
        <v>4.2100000000000002E-3</v>
      </c>
      <c r="F1264" s="53">
        <v>4.4602599999999999</v>
      </c>
      <c r="G1264" s="53">
        <v>0.58081000000000005</v>
      </c>
      <c r="H1264" s="53">
        <v>13.067</v>
      </c>
      <c r="I1264" s="54">
        <f t="shared" si="495"/>
        <v>2.2184098811004231</v>
      </c>
      <c r="J1264" s="54">
        <f t="shared" si="495"/>
        <v>1.9667838510272153</v>
      </c>
      <c r="K1264" s="54">
        <f t="shared" si="495"/>
        <v>1.918151710490092</v>
      </c>
      <c r="L1264" s="54">
        <f t="shared" si="495"/>
        <v>1.9397821867327232</v>
      </c>
      <c r="M1264" s="54">
        <f t="shared" si="495"/>
        <v>1.9867863856044954</v>
      </c>
      <c r="N1264" s="54">
        <f t="shared" si="495"/>
        <v>2.0419893844386059</v>
      </c>
      <c r="O1264" s="54">
        <f t="shared" si="495"/>
        <v>2.0980992931404692</v>
      </c>
      <c r="P1264" s="54">
        <f t="shared" si="495"/>
        <v>2.1518026484605421</v>
      </c>
      <c r="Q1264" s="54">
        <f t="shared" si="495"/>
        <v>2.2015684990590718</v>
      </c>
      <c r="R1264" s="54">
        <f t="shared" si="495"/>
        <v>2.2467357369077856</v>
      </c>
      <c r="S1264" s="54">
        <f t="shared" si="496"/>
        <v>2.2870946912583339</v>
      </c>
      <c r="T1264" s="54">
        <f t="shared" si="496"/>
        <v>2.322679040502476</v>
      </c>
      <c r="U1264" s="54">
        <f t="shared" si="496"/>
        <v>2.3536553768106354</v>
      </c>
      <c r="V1264" s="54">
        <f t="shared" si="496"/>
        <v>2.3802615743393476</v>
      </c>
      <c r="W1264" s="54">
        <f t="shared" si="496"/>
        <v>2.4027710800333431</v>
      </c>
      <c r="X1264" s="54">
        <f t="shared" si="496"/>
        <v>2.4214716806807806</v>
      </c>
      <c r="Y1264" s="54">
        <f t="shared" si="496"/>
        <v>2.4366526926241012</v>
      </c>
      <c r="Z1264" s="54">
        <f t="shared" si="496"/>
        <v>2.4485972183070075</v>
      </c>
      <c r="AA1264" s="54">
        <f t="shared" si="496"/>
        <v>2.4575775334542023</v>
      </c>
      <c r="AB1264" s="54">
        <f t="shared" si="496"/>
        <v>2.4638524489836144</v>
      </c>
      <c r="AC1264" s="54">
        <f t="shared" si="497"/>
        <v>2.4676659371712306</v>
      </c>
      <c r="AD1264" s="54">
        <f t="shared" si="497"/>
        <v>2.4692465743759571</v>
      </c>
      <c r="AE1264" s="54">
        <f t="shared" si="497"/>
        <v>2.4688075122239943</v>
      </c>
      <c r="AF1264" s="54">
        <f t="shared" si="497"/>
        <v>2.4665467885764882</v>
      </c>
      <c r="AG1264" s="54">
        <f t="shared" si="497"/>
        <v>2.4626478529537659</v>
      </c>
      <c r="AH1264" s="54">
        <f t="shared" si="497"/>
        <v>2.4572802222621446</v>
      </c>
      <c r="AI1264" s="54">
        <f t="shared" si="497"/>
        <v>2.4506002098990822</v>
      </c>
      <c r="AJ1264" s="54">
        <f t="shared" si="497"/>
        <v>2.4427516895967587</v>
      </c>
      <c r="AK1264" s="54">
        <f t="shared" si="497"/>
        <v>2.4338668678036339</v>
      </c>
      <c r="AL1264" s="54">
        <f t="shared" si="497"/>
        <v>2.4240670469603653</v>
      </c>
      <c r="AN1264" s="55">
        <f t="shared" si="480"/>
        <v>-4.0259999999999962E-2</v>
      </c>
      <c r="AO1264" s="55">
        <f t="shared" si="481"/>
        <v>-2.8610000000000024E-2</v>
      </c>
      <c r="AP1264" s="55">
        <f t="shared" si="482"/>
        <v>8.498E-2</v>
      </c>
      <c r="AQ1264" s="55">
        <f t="shared" si="483"/>
        <v>4.8960000000000115E-2</v>
      </c>
      <c r="AR1264" s="55">
        <f t="shared" si="484"/>
        <v>2.4720000000000075E-2</v>
      </c>
      <c r="AS1264" s="55">
        <f t="shared" si="485"/>
        <v>0.4069300000000009</v>
      </c>
    </row>
    <row r="1265" spans="1:45" ht="13.5" customHeight="1">
      <c r="A1265" s="51">
        <v>1255</v>
      </c>
      <c r="B1265" s="52">
        <v>45623</v>
      </c>
      <c r="C1265" s="53">
        <v>0.97236999999999996</v>
      </c>
      <c r="D1265" s="53">
        <v>2.1714000000000002</v>
      </c>
      <c r="E1265" s="53">
        <v>3.0620000000000001E-2</v>
      </c>
      <c r="F1265" s="53">
        <v>4.5103299999999997</v>
      </c>
      <c r="G1265" s="53">
        <v>0.62756000000000001</v>
      </c>
      <c r="H1265" s="53">
        <v>12.54701</v>
      </c>
      <c r="I1265" s="54">
        <f t="shared" si="495"/>
        <v>2.2376860658581532</v>
      </c>
      <c r="J1265" s="54">
        <f t="shared" si="495"/>
        <v>1.9569843071843707</v>
      </c>
      <c r="K1265" s="54">
        <f t="shared" si="495"/>
        <v>1.8893801987806591</v>
      </c>
      <c r="L1265" s="54">
        <f t="shared" si="495"/>
        <v>1.9001635479548424</v>
      </c>
      <c r="M1265" s="54">
        <f t="shared" si="495"/>
        <v>1.9407595745754262</v>
      </c>
      <c r="N1265" s="54">
        <f t="shared" si="495"/>
        <v>1.9918030524676587</v>
      </c>
      <c r="O1265" s="54">
        <f t="shared" si="495"/>
        <v>2.0448683048849641</v>
      </c>
      <c r="P1265" s="54">
        <f t="shared" si="495"/>
        <v>2.0960629591789823</v>
      </c>
      <c r="Q1265" s="54">
        <f t="shared" si="495"/>
        <v>2.1435565909196628</v>
      </c>
      <c r="R1265" s="54">
        <f t="shared" si="495"/>
        <v>2.186532271275853</v>
      </c>
      <c r="S1265" s="54">
        <f t="shared" si="496"/>
        <v>2.2247010472407207</v>
      </c>
      <c r="T1265" s="54">
        <f t="shared" si="496"/>
        <v>2.258059433162507</v>
      </c>
      <c r="U1265" s="54">
        <f t="shared" si="496"/>
        <v>2.2867605111447675</v>
      </c>
      <c r="V1265" s="54">
        <f t="shared" si="496"/>
        <v>2.3110419721039239</v>
      </c>
      <c r="W1265" s="54">
        <f t="shared" si="496"/>
        <v>2.3311844302624296</v>
      </c>
      <c r="X1265" s="54">
        <f t="shared" si="496"/>
        <v>2.3474866446776756</v>
      </c>
      <c r="Y1265" s="54">
        <f t="shared" si="496"/>
        <v>2.3602505739695054</v>
      </c>
      <c r="Z1265" s="54">
        <f t="shared" si="496"/>
        <v>2.3697723424710886</v>
      </c>
      <c r="AA1265" s="54">
        <f t="shared" si="496"/>
        <v>2.3763368554962994</v>
      </c>
      <c r="AB1265" s="54">
        <f t="shared" si="496"/>
        <v>2.380214713660453</v>
      </c>
      <c r="AC1265" s="54">
        <f t="shared" si="497"/>
        <v>2.3816605968952684</v>
      </c>
      <c r="AD1265" s="54">
        <f t="shared" si="497"/>
        <v>2.3809125959495225</v>
      </c>
      <c r="AE1265" s="54">
        <f t="shared" si="497"/>
        <v>2.378192155651746</v>
      </c>
      <c r="AF1265" s="54">
        <f t="shared" si="497"/>
        <v>2.373704410346579</v>
      </c>
      <c r="AG1265" s="54">
        <f t="shared" si="497"/>
        <v>2.3676387658769444</v>
      </c>
      <c r="AH1265" s="54">
        <f t="shared" si="497"/>
        <v>2.3601696305220594</v>
      </c>
      <c r="AI1265" s="54">
        <f t="shared" si="497"/>
        <v>2.3514572290447142</v>
      </c>
      <c r="AJ1265" s="54">
        <f t="shared" si="497"/>
        <v>2.3416484552937233</v>
      </c>
      <c r="AK1265" s="54">
        <f t="shared" si="497"/>
        <v>2.3308777332739616</v>
      </c>
      <c r="AL1265" s="54">
        <f t="shared" si="497"/>
        <v>2.3192678665309212</v>
      </c>
      <c r="AN1265" s="55">
        <f t="shared" si="480"/>
        <v>-0.11419000000000001</v>
      </c>
      <c r="AO1265" s="55">
        <f t="shared" si="481"/>
        <v>0.14118000000000031</v>
      </c>
      <c r="AP1265" s="55">
        <f t="shared" si="482"/>
        <v>2.6410000000000003E-2</v>
      </c>
      <c r="AQ1265" s="55">
        <f t="shared" si="483"/>
        <v>5.0069999999999837E-2</v>
      </c>
      <c r="AR1265" s="55">
        <f t="shared" si="484"/>
        <v>4.6749999999999958E-2</v>
      </c>
      <c r="AS1265" s="55">
        <f t="shared" si="485"/>
        <v>-0.51998999999999995</v>
      </c>
    </row>
    <row r="1266" spans="1:45" ht="13.5" customHeight="1">
      <c r="A1266" s="51">
        <v>1256</v>
      </c>
      <c r="B1266" s="52">
        <v>45624</v>
      </c>
      <c r="C1266" s="53">
        <v>0.98126000000000002</v>
      </c>
      <c r="D1266" s="53">
        <v>2.1084200000000002</v>
      </c>
      <c r="E1266" s="53">
        <v>-1.052E-2</v>
      </c>
      <c r="F1266" s="53">
        <v>4.5520199999999997</v>
      </c>
      <c r="G1266" s="53">
        <v>0.67044000000000004</v>
      </c>
      <c r="H1266" s="53">
        <v>12.74497</v>
      </c>
      <c r="I1266" s="54">
        <f t="shared" si="495"/>
        <v>2.2431554378089928</v>
      </c>
      <c r="J1266" s="54">
        <f t="shared" si="495"/>
        <v>1.9713481470461229</v>
      </c>
      <c r="K1266" s="54">
        <f t="shared" si="495"/>
        <v>1.9035255735913093</v>
      </c>
      <c r="L1266" s="54">
        <f t="shared" si="495"/>
        <v>1.9130881067477272</v>
      </c>
      <c r="M1266" s="54">
        <f t="shared" si="495"/>
        <v>1.952818039520315</v>
      </c>
      <c r="N1266" s="54">
        <f t="shared" si="495"/>
        <v>2.0034419554114127</v>
      </c>
      <c r="O1266" s="54">
        <f t="shared" si="495"/>
        <v>2.056439679209757</v>
      </c>
      <c r="P1266" s="54">
        <f t="shared" si="495"/>
        <v>2.1078269181133482</v>
      </c>
      <c r="Q1266" s="54">
        <f t="shared" si="495"/>
        <v>2.1557049455318156</v>
      </c>
      <c r="R1266" s="54">
        <f t="shared" si="495"/>
        <v>2.1992071571278755</v>
      </c>
      <c r="S1266" s="54">
        <f t="shared" si="496"/>
        <v>2.2380075194603659</v>
      </c>
      <c r="T1266" s="54">
        <f t="shared" si="496"/>
        <v>2.2720739987428171</v>
      </c>
      <c r="U1266" s="54">
        <f t="shared" si="496"/>
        <v>2.3015371413100558</v>
      </c>
      <c r="V1266" s="54">
        <f t="shared" si="496"/>
        <v>2.3266165316520726</v>
      </c>
      <c r="W1266" s="54">
        <f t="shared" si="496"/>
        <v>2.3475780705696794</v>
      </c>
      <c r="X1266" s="54">
        <f t="shared" si="496"/>
        <v>2.3647084850765783</v>
      </c>
      <c r="Y1266" s="54">
        <f t="shared" si="496"/>
        <v>2.3782998716735824</v>
      </c>
      <c r="Z1266" s="54">
        <f t="shared" si="496"/>
        <v>2.3886402798423338</v>
      </c>
      <c r="AA1266" s="54">
        <f t="shared" si="496"/>
        <v>2.3960080311526211</v>
      </c>
      <c r="AB1266" s="54">
        <f t="shared" si="496"/>
        <v>2.4006683979166414</v>
      </c>
      <c r="AC1266" s="54">
        <f t="shared" si="497"/>
        <v>2.4028717954494283</v>
      </c>
      <c r="AD1266" s="54">
        <f t="shared" si="497"/>
        <v>2.4028529547730022</v>
      </c>
      <c r="AE1266" s="54">
        <f t="shared" si="497"/>
        <v>2.4008307325560536</v>
      </c>
      <c r="AF1266" s="54">
        <f t="shared" si="497"/>
        <v>2.3970083334206027</v>
      </c>
      <c r="AG1266" s="54">
        <f t="shared" si="497"/>
        <v>2.3915737951489602</v>
      </c>
      <c r="AH1266" s="54">
        <f t="shared" si="497"/>
        <v>2.3847006363308569</v>
      </c>
      <c r="AI1266" s="54">
        <f t="shared" si="497"/>
        <v>2.3765485984024877</v>
      </c>
      <c r="AJ1266" s="54">
        <f t="shared" si="497"/>
        <v>2.3672644357948722</v>
      </c>
      <c r="AK1266" s="54">
        <f t="shared" si="497"/>
        <v>2.3569827227186502</v>
      </c>
      <c r="AL1266" s="54">
        <f t="shared" si="497"/>
        <v>2.3458266553018974</v>
      </c>
      <c r="AN1266" s="55">
        <f t="shared" si="480"/>
        <v>8.8900000000000645E-3</v>
      </c>
      <c r="AO1266" s="55">
        <f t="shared" si="481"/>
        <v>-6.2980000000000036E-2</v>
      </c>
      <c r="AP1266" s="55">
        <f t="shared" si="482"/>
        <v>-4.1140000000000003E-2</v>
      </c>
      <c r="AQ1266" s="55">
        <f t="shared" si="483"/>
        <v>4.1690000000000005E-2</v>
      </c>
      <c r="AR1266" s="55">
        <f t="shared" si="484"/>
        <v>4.2880000000000029E-2</v>
      </c>
      <c r="AS1266" s="55">
        <f t="shared" si="485"/>
        <v>0.19796000000000014</v>
      </c>
    </row>
    <row r="1267" spans="1:45" ht="13.5" customHeight="1">
      <c r="A1267" s="51">
        <v>1257</v>
      </c>
      <c r="B1267" s="52">
        <v>45625</v>
      </c>
      <c r="C1267" s="53">
        <v>0.90820000000000001</v>
      </c>
      <c r="D1267" s="53">
        <v>2.1219600000000001</v>
      </c>
      <c r="E1267" s="53">
        <v>3.0450000000000001E-2</v>
      </c>
      <c r="F1267" s="53">
        <v>4.6045999999999996</v>
      </c>
      <c r="G1267" s="53">
        <v>0.7147</v>
      </c>
      <c r="H1267" s="53">
        <v>12.758559999999999</v>
      </c>
      <c r="I1267" s="54">
        <f t="shared" si="495"/>
        <v>2.2306514056413431</v>
      </c>
      <c r="J1267" s="54">
        <f t="shared" si="495"/>
        <v>1.9539741952918384</v>
      </c>
      <c r="K1267" s="54">
        <f t="shared" si="495"/>
        <v>1.8763384723154819</v>
      </c>
      <c r="L1267" s="54">
        <f t="shared" si="495"/>
        <v>1.8785290135378285</v>
      </c>
      <c r="M1267" s="54">
        <f t="shared" si="495"/>
        <v>1.9133858071938059</v>
      </c>
      <c r="N1267" s="54">
        <f t="shared" si="495"/>
        <v>1.9608210703904874</v>
      </c>
      <c r="O1267" s="54">
        <f t="shared" si="495"/>
        <v>2.0116862356701519</v>
      </c>
      <c r="P1267" s="54">
        <f t="shared" si="495"/>
        <v>2.0616040634489572</v>
      </c>
      <c r="Q1267" s="54">
        <f t="shared" si="495"/>
        <v>2.1084382345251229</v>
      </c>
      <c r="R1267" s="54">
        <f t="shared" si="495"/>
        <v>2.1511762989260141</v>
      </c>
      <c r="S1267" s="54">
        <f t="shared" si="496"/>
        <v>2.1894000410167482</v>
      </c>
      <c r="T1267" s="54">
        <f t="shared" si="496"/>
        <v>2.2230173635788137</v>
      </c>
      <c r="U1267" s="54">
        <f t="shared" si="496"/>
        <v>2.2521186145760081</v>
      </c>
      <c r="V1267" s="54">
        <f t="shared" si="496"/>
        <v>2.2768958827160493</v>
      </c>
      <c r="W1267" s="54">
        <f t="shared" si="496"/>
        <v>2.2975959447143124</v>
      </c>
      <c r="X1267" s="54">
        <f t="shared" si="496"/>
        <v>2.3144920664535542</v>
      </c>
      <c r="Y1267" s="54">
        <f t="shared" si="496"/>
        <v>2.327866798703853</v>
      </c>
      <c r="Z1267" s="54">
        <f t="shared" si="496"/>
        <v>2.3380014017832886</v>
      </c>
      <c r="AA1267" s="54">
        <f t="shared" si="496"/>
        <v>2.3451693776098845</v>
      </c>
      <c r="AB1267" s="54">
        <f t="shared" si="496"/>
        <v>2.3496326026110288</v>
      </c>
      <c r="AC1267" s="54">
        <f t="shared" si="497"/>
        <v>2.3516391347333179</v>
      </c>
      <c r="AD1267" s="54">
        <f t="shared" si="497"/>
        <v>2.3514221099707084</v>
      </c>
      <c r="AE1267" s="54">
        <f t="shared" si="497"/>
        <v>2.3491993516896681</v>
      </c>
      <c r="AF1267" s="54">
        <f t="shared" si="497"/>
        <v>2.3451734455630451</v>
      </c>
      <c r="AG1267" s="54">
        <f t="shared" si="497"/>
        <v>2.3395321154893511</v>
      </c>
      <c r="AH1267" s="54">
        <f t="shared" si="497"/>
        <v>2.3324487895629735</v>
      </c>
      <c r="AI1267" s="54">
        <f t="shared" si="497"/>
        <v>2.3240832806929252</v>
      </c>
      <c r="AJ1267" s="54">
        <f t="shared" si="497"/>
        <v>2.3145825303495693</v>
      </c>
      <c r="AK1267" s="54">
        <f t="shared" si="497"/>
        <v>2.3040813801867532</v>
      </c>
      <c r="AL1267" s="54">
        <f t="shared" si="497"/>
        <v>2.2927033474961434</v>
      </c>
      <c r="AN1267" s="55">
        <f t="shared" si="480"/>
        <v>-7.3060000000000014E-2</v>
      </c>
      <c r="AO1267" s="55">
        <f t="shared" si="481"/>
        <v>1.3539999999999885E-2</v>
      </c>
      <c r="AP1267" s="55">
        <f t="shared" si="482"/>
        <v>4.0969999999999999E-2</v>
      </c>
      <c r="AQ1267" s="55">
        <f t="shared" si="483"/>
        <v>5.2579999999999849E-2</v>
      </c>
      <c r="AR1267" s="55">
        <f t="shared" si="484"/>
        <v>4.4259999999999966E-2</v>
      </c>
      <c r="AS1267" s="55">
        <f t="shared" si="485"/>
        <v>1.3589999999998881E-2</v>
      </c>
    </row>
    <row r="1268" spans="1:45" ht="13.5" customHeight="1">
      <c r="A1268" s="51">
        <v>1258</v>
      </c>
      <c r="B1268" s="52">
        <v>45628</v>
      </c>
      <c r="C1268" s="53">
        <v>0.91083000000000003</v>
      </c>
      <c r="D1268" s="53">
        <v>2.2230599999999998</v>
      </c>
      <c r="E1268" s="53">
        <v>1.8880000000000001E-2</v>
      </c>
      <c r="F1268" s="53">
        <v>4.4752400000000003</v>
      </c>
      <c r="G1268" s="53">
        <v>0.58557999999999999</v>
      </c>
      <c r="H1268" s="53">
        <v>12.87514</v>
      </c>
      <c r="I1268" s="54">
        <f t="shared" si="495"/>
        <v>2.1473026139380513</v>
      </c>
      <c r="J1268" s="54">
        <f t="shared" si="495"/>
        <v>1.8586601441326198</v>
      </c>
      <c r="K1268" s="54">
        <f t="shared" si="495"/>
        <v>1.7927709037610127</v>
      </c>
      <c r="L1268" s="54">
        <f t="shared" si="495"/>
        <v>1.8053265253358504</v>
      </c>
      <c r="M1268" s="54">
        <f t="shared" si="495"/>
        <v>1.8469648423181786</v>
      </c>
      <c r="N1268" s="54">
        <f t="shared" si="495"/>
        <v>1.8986393470516756</v>
      </c>
      <c r="O1268" s="54">
        <f t="shared" si="495"/>
        <v>1.9522014698543804</v>
      </c>
      <c r="P1268" s="54">
        <f t="shared" si="495"/>
        <v>2.0039112427011818</v>
      </c>
      <c r="Q1268" s="54">
        <f t="shared" si="495"/>
        <v>2.0520101859103699</v>
      </c>
      <c r="R1268" s="54">
        <f t="shared" si="495"/>
        <v>2.0957094023709066</v>
      </c>
      <c r="S1268" s="54">
        <f t="shared" si="496"/>
        <v>2.134724922718346</v>
      </c>
      <c r="T1268" s="54">
        <f t="shared" si="496"/>
        <v>2.1690463885062554</v>
      </c>
      <c r="U1268" s="54">
        <f t="shared" si="496"/>
        <v>2.1988141795233158</v>
      </c>
      <c r="V1268" s="54">
        <f t="shared" si="496"/>
        <v>2.2242507622561707</v>
      </c>
      <c r="W1268" s="54">
        <f t="shared" si="496"/>
        <v>2.2456208465496754</v>
      </c>
      <c r="X1268" s="54">
        <f t="shared" si="496"/>
        <v>2.2632076343661098</v>
      </c>
      <c r="Y1268" s="54">
        <f t="shared" si="496"/>
        <v>2.2772984347747016</v>
      </c>
      <c r="Z1268" s="54">
        <f t="shared" si="496"/>
        <v>2.2881759164187696</v>
      </c>
      <c r="AA1268" s="54">
        <f t="shared" si="496"/>
        <v>2.2961128459280804</v>
      </c>
      <c r="AB1268" s="54">
        <f t="shared" si="496"/>
        <v>2.3013690276943413</v>
      </c>
      <c r="AC1268" s="54">
        <f t="shared" si="497"/>
        <v>2.3041896553148735</v>
      </c>
      <c r="AD1268" s="54">
        <f t="shared" si="497"/>
        <v>2.3048045769845991</v>
      </c>
      <c r="AE1268" s="54">
        <f t="shared" si="497"/>
        <v>2.303428154437726</v>
      </c>
      <c r="AF1268" s="54">
        <f t="shared" si="497"/>
        <v>2.3002595055131967</v>
      </c>
      <c r="AG1268" s="54">
        <f t="shared" si="497"/>
        <v>2.2954829908104548</v>
      </c>
      <c r="AH1268" s="54">
        <f t="shared" si="497"/>
        <v>2.2892688506555037</v>
      </c>
      <c r="AI1268" s="54">
        <f t="shared" si="497"/>
        <v>2.2817739288597059</v>
      </c>
      <c r="AJ1268" s="54">
        <f t="shared" si="497"/>
        <v>2.2731424400777533</v>
      </c>
      <c r="AK1268" s="54">
        <f t="shared" si="497"/>
        <v>2.2635067514013629</v>
      </c>
      <c r="AL1268" s="54">
        <f t="shared" si="497"/>
        <v>2.2529881583417692</v>
      </c>
      <c r="AN1268" s="55">
        <f t="shared" si="480"/>
        <v>2.6300000000000212E-3</v>
      </c>
      <c r="AO1268" s="55">
        <f t="shared" si="481"/>
        <v>0.10109999999999975</v>
      </c>
      <c r="AP1268" s="55">
        <f t="shared" si="482"/>
        <v>-1.157E-2</v>
      </c>
      <c r="AQ1268" s="55">
        <f t="shared" si="483"/>
        <v>-0.12935999999999925</v>
      </c>
      <c r="AR1268" s="55">
        <f t="shared" si="484"/>
        <v>-0.12912000000000001</v>
      </c>
      <c r="AS1268" s="55">
        <f t="shared" si="485"/>
        <v>0.11658000000000079</v>
      </c>
    </row>
    <row r="1269" spans="1:45" ht="13.5" customHeight="1">
      <c r="A1269" s="51">
        <v>1259</v>
      </c>
      <c r="B1269" s="52">
        <v>45629</v>
      </c>
      <c r="C1269" s="53">
        <v>0.90346000000000004</v>
      </c>
      <c r="D1269" s="53">
        <v>2.1558000000000002</v>
      </c>
      <c r="E1269" s="53">
        <v>-3.3360000000000001E-2</v>
      </c>
      <c r="F1269" s="53">
        <v>4.5247599999999997</v>
      </c>
      <c r="G1269" s="53">
        <v>0.65820999999999996</v>
      </c>
      <c r="H1269" s="53">
        <v>13.086869999999999</v>
      </c>
      <c r="I1269" s="54">
        <f t="shared" si="495"/>
        <v>2.1663221168001789</v>
      </c>
      <c r="J1269" s="54">
        <f t="shared" si="495"/>
        <v>1.8825632611225516</v>
      </c>
      <c r="K1269" s="54">
        <f t="shared" si="495"/>
        <v>1.8103773816006816</v>
      </c>
      <c r="L1269" s="54">
        <f t="shared" si="495"/>
        <v>1.8174936949442246</v>
      </c>
      <c r="M1269" s="54">
        <f t="shared" si="495"/>
        <v>1.8555162207779199</v>
      </c>
      <c r="N1269" s="54">
        <f t="shared" si="495"/>
        <v>1.9049165206825189</v>
      </c>
      <c r="O1269" s="54">
        <f t="shared" si="495"/>
        <v>1.9570973252796722</v>
      </c>
      <c r="P1269" s="54">
        <f t="shared" si="495"/>
        <v>2.0080272574736382</v>
      </c>
      <c r="Q1269" s="54">
        <f t="shared" si="495"/>
        <v>2.0557647769515941</v>
      </c>
      <c r="R1269" s="54">
        <f t="shared" si="495"/>
        <v>2.0994020532838262</v>
      </c>
      <c r="S1269" s="54">
        <f t="shared" si="496"/>
        <v>2.1385741234547013</v>
      </c>
      <c r="T1269" s="54">
        <f t="shared" si="496"/>
        <v>2.1732129972181111</v>
      </c>
      <c r="U1269" s="54">
        <f t="shared" si="496"/>
        <v>2.2034165321657699</v>
      </c>
      <c r="V1269" s="54">
        <f t="shared" si="496"/>
        <v>2.2293749181730353</v>
      </c>
      <c r="W1269" s="54">
        <f t="shared" si="496"/>
        <v>2.2513278333125326</v>
      </c>
      <c r="X1269" s="54">
        <f t="shared" si="496"/>
        <v>2.2695387577976938</v>
      </c>
      <c r="Y1269" s="54">
        <f t="shared" si="496"/>
        <v>2.2842792898021433</v>
      </c>
      <c r="Z1269" s="54">
        <f t="shared" si="496"/>
        <v>2.2958194931024085</v>
      </c>
      <c r="AA1269" s="54">
        <f t="shared" si="496"/>
        <v>2.304421984404831</v>
      </c>
      <c r="AB1269" s="54">
        <f t="shared" si="496"/>
        <v>2.3103383908532136</v>
      </c>
      <c r="AC1269" s="54">
        <f t="shared" si="497"/>
        <v>2.3138073350217137</v>
      </c>
      <c r="AD1269" s="54">
        <f t="shared" si="497"/>
        <v>2.3150534155873537</v>
      </c>
      <c r="AE1269" s="54">
        <f t="shared" si="497"/>
        <v>2.3142868407492045</v>
      </c>
      <c r="AF1269" s="54">
        <f t="shared" si="497"/>
        <v>2.3117034891848642</v>
      </c>
      <c r="AG1269" s="54">
        <f t="shared" si="497"/>
        <v>2.3074852483946966</v>
      </c>
      <c r="AH1269" s="54">
        <f t="shared" si="497"/>
        <v>2.3018005291124495</v>
      </c>
      <c r="AI1269" s="54">
        <f t="shared" si="497"/>
        <v>2.2948048867931372</v>
      </c>
      <c r="AJ1269" s="54">
        <f t="shared" si="497"/>
        <v>2.2866417029348134</v>
      </c>
      <c r="AK1269" s="54">
        <f t="shared" si="497"/>
        <v>2.2774428938164895</v>
      </c>
      <c r="AL1269" s="54">
        <f t="shared" si="497"/>
        <v>2.2673296244608263</v>
      </c>
      <c r="AN1269" s="55">
        <f t="shared" si="480"/>
        <v>-7.3699999999999877E-3</v>
      </c>
      <c r="AO1269" s="55">
        <f t="shared" si="481"/>
        <v>-6.7259999999999653E-2</v>
      </c>
      <c r="AP1269" s="55">
        <f t="shared" si="482"/>
        <v>-5.2240000000000002E-2</v>
      </c>
      <c r="AQ1269" s="55">
        <f t="shared" si="483"/>
        <v>4.9519999999999342E-2</v>
      </c>
      <c r="AR1269" s="55">
        <f t="shared" si="484"/>
        <v>7.2629999999999972E-2</v>
      </c>
      <c r="AS1269" s="55">
        <f t="shared" si="485"/>
        <v>0.21172999999999931</v>
      </c>
    </row>
    <row r="1270" spans="1:45" ht="13.5" customHeight="1">
      <c r="A1270" s="51">
        <v>1260</v>
      </c>
      <c r="B1270" s="52">
        <v>45630</v>
      </c>
      <c r="C1270" s="53">
        <v>0.94342999999999999</v>
      </c>
      <c r="D1270" s="53">
        <v>2.12405</v>
      </c>
      <c r="E1270" s="53">
        <v>-1.238E-2</v>
      </c>
      <c r="F1270" s="53">
        <v>4.4011300000000002</v>
      </c>
      <c r="G1270" s="53">
        <v>0.64915999999999996</v>
      </c>
      <c r="H1270" s="53">
        <v>12.80617</v>
      </c>
      <c r="I1270" s="54">
        <f t="shared" si="495"/>
        <v>2.1862986930206505</v>
      </c>
      <c r="J1270" s="54">
        <f t="shared" si="495"/>
        <v>1.907833766246182</v>
      </c>
      <c r="K1270" s="54">
        <f t="shared" si="495"/>
        <v>1.8376440258651425</v>
      </c>
      <c r="L1270" s="54">
        <f t="shared" si="495"/>
        <v>1.8451083181414767</v>
      </c>
      <c r="M1270" s="54">
        <f t="shared" si="495"/>
        <v>1.8826124224178322</v>
      </c>
      <c r="N1270" s="54">
        <f t="shared" si="495"/>
        <v>1.9310076105338285</v>
      </c>
      <c r="O1270" s="54">
        <f t="shared" si="495"/>
        <v>1.9818952336506004</v>
      </c>
      <c r="P1270" s="54">
        <f t="shared" si="495"/>
        <v>2.0313577097790096</v>
      </c>
      <c r="Q1270" s="54">
        <f t="shared" si="495"/>
        <v>2.0775246182210791</v>
      </c>
      <c r="R1270" s="54">
        <f t="shared" si="495"/>
        <v>2.1195358871217072</v>
      </c>
      <c r="S1270" s="54">
        <f t="shared" si="496"/>
        <v>2.1570603975420575</v>
      </c>
      <c r="T1270" s="54">
        <f t="shared" si="496"/>
        <v>2.1900550569605808</v>
      </c>
      <c r="U1270" s="54">
        <f t="shared" si="496"/>
        <v>2.2186364835261778</v>
      </c>
      <c r="V1270" s="54">
        <f t="shared" si="496"/>
        <v>2.2430091909264647</v>
      </c>
      <c r="W1270" s="54">
        <f t="shared" si="496"/>
        <v>2.2634238392871149</v>
      </c>
      <c r="X1270" s="54">
        <f t="shared" si="496"/>
        <v>2.2801522939933818</v>
      </c>
      <c r="Y1270" s="54">
        <f t="shared" si="496"/>
        <v>2.2934724729311275</v>
      </c>
      <c r="Z1270" s="54">
        <f t="shared" si="496"/>
        <v>2.3036590889173381</v>
      </c>
      <c r="AA1270" s="54">
        <f t="shared" si="496"/>
        <v>2.3109780403520732</v>
      </c>
      <c r="AB1270" s="54">
        <f t="shared" si="496"/>
        <v>2.3156831082661604</v>
      </c>
      <c r="AC1270" s="54">
        <f t="shared" si="497"/>
        <v>2.3180141346891938</v>
      </c>
      <c r="AD1270" s="54">
        <f t="shared" si="497"/>
        <v>2.318196162158598</v>
      </c>
      <c r="AE1270" s="54">
        <f t="shared" si="497"/>
        <v>2.3164391993719295</v>
      </c>
      <c r="AF1270" s="54">
        <f t="shared" si="497"/>
        <v>2.3129383933642331</v>
      </c>
      <c r="AG1270" s="54">
        <f t="shared" si="497"/>
        <v>2.3078744621202838</v>
      </c>
      <c r="AH1270" s="54">
        <f t="shared" si="497"/>
        <v>2.3014142893306713</v>
      </c>
      <c r="AI1270" s="54">
        <f t="shared" si="497"/>
        <v>2.2937116146233376</v>
      </c>
      <c r="AJ1270" s="54">
        <f t="shared" si="497"/>
        <v>2.2849077738458914</v>
      </c>
      <c r="AK1270" s="54">
        <f t="shared" si="497"/>
        <v>2.2751324584358228</v>
      </c>
      <c r="AL1270" s="54">
        <f t="shared" si="497"/>
        <v>2.2645044728720749</v>
      </c>
      <c r="AN1270" s="55">
        <f t="shared" si="480"/>
        <v>3.996999999999995E-2</v>
      </c>
      <c r="AO1270" s="55">
        <f t="shared" si="481"/>
        <v>-3.1750000000000167E-2</v>
      </c>
      <c r="AP1270" s="55">
        <f t="shared" si="482"/>
        <v>2.0979999999999999E-2</v>
      </c>
      <c r="AQ1270" s="55">
        <f t="shared" si="483"/>
        <v>-0.12362999999999946</v>
      </c>
      <c r="AR1270" s="55">
        <f t="shared" si="484"/>
        <v>-9.0500000000000025E-3</v>
      </c>
      <c r="AS1270" s="55">
        <f t="shared" si="485"/>
        <v>-0.28069999999999951</v>
      </c>
    </row>
    <row r="1271" spans="1:45" ht="13.5" customHeight="1">
      <c r="A1271" s="51">
        <v>1261</v>
      </c>
      <c r="B1271" s="52">
        <v>45631</v>
      </c>
      <c r="C1271" s="53">
        <v>1.0016700000000001</v>
      </c>
      <c r="D1271" s="53">
        <v>2.09443</v>
      </c>
      <c r="E1271" s="53">
        <v>6.5199999999999998E-3</v>
      </c>
      <c r="F1271" s="53">
        <v>4.19937</v>
      </c>
      <c r="G1271" s="53">
        <v>0.60477999999999998</v>
      </c>
      <c r="H1271" s="53">
        <v>12.959350000000001</v>
      </c>
      <c r="I1271" s="54">
        <f t="shared" ref="I1271:R1280" si="498">IFERROR($C1271 + $D1271 * (1 - EXP(-I$9 / $G1271)) / (I$9 / $G1271)+ $E1271 * ((1 - EXP(-I$9 / $G1271)) / (I$9 / $G1271) - EXP(-I$9 / $G1271))+ $F1271 * ((1 - EXP(-I$9 / $H1271)) / (I$9 / $H1271) - EXP(-I$9 / $H1271)),"n.a")</f>
        <v>2.1817871322954723</v>
      </c>
      <c r="J1271" s="54">
        <f t="shared" si="498"/>
        <v>1.9060234779930967</v>
      </c>
      <c r="K1271" s="54">
        <f t="shared" si="498"/>
        <v>1.8393707184510744</v>
      </c>
      <c r="L1271" s="54">
        <f t="shared" si="498"/>
        <v>1.8478572112756475</v>
      </c>
      <c r="M1271" s="54">
        <f t="shared" si="498"/>
        <v>1.8847389356403992</v>
      </c>
      <c r="N1271" s="54">
        <f t="shared" si="498"/>
        <v>1.9317372155771522</v>
      </c>
      <c r="O1271" s="54">
        <f t="shared" si="498"/>
        <v>1.9809593841893876</v>
      </c>
      <c r="P1271" s="54">
        <f t="shared" si="498"/>
        <v>2.0287523901543314</v>
      </c>
      <c r="Q1271" s="54">
        <f t="shared" si="498"/>
        <v>2.0733787620960191</v>
      </c>
      <c r="R1271" s="54">
        <f t="shared" si="498"/>
        <v>2.1140417049360689</v>
      </c>
      <c r="S1271" s="54">
        <f t="shared" ref="S1271:AB1280" si="499">IFERROR($C1271 + $D1271 * (1 - EXP(-S$9 / $G1271)) / (S$9 / $G1271)+ $E1271 * ((1 - EXP(-S$9 / $G1271)) / (S$9 / $G1271) - EXP(-S$9 / $G1271))+ $F1271 * ((1 - EXP(-S$9 / $H1271)) / (S$9 / $H1271) - EXP(-S$9 / $H1271)),"n.a")</f>
        <v>2.1504359936133408</v>
      </c>
      <c r="T1271" s="54">
        <f t="shared" si="499"/>
        <v>2.1825239941488928</v>
      </c>
      <c r="U1271" s="54">
        <f t="shared" si="499"/>
        <v>2.2104165264406017</v>
      </c>
      <c r="V1271" s="54">
        <f t="shared" si="499"/>
        <v>2.2343061996183451</v>
      </c>
      <c r="W1271" s="54">
        <f t="shared" si="499"/>
        <v>2.2544286436371257</v>
      </c>
      <c r="X1271" s="54">
        <f t="shared" si="499"/>
        <v>2.2710393323200435</v>
      </c>
      <c r="Y1271" s="54">
        <f t="shared" si="499"/>
        <v>2.284399487547585</v>
      </c>
      <c r="Z1271" s="54">
        <f t="shared" si="499"/>
        <v>2.2947674545300503</v>
      </c>
      <c r="AA1271" s="54">
        <f t="shared" si="499"/>
        <v>2.3023934645937718</v>
      </c>
      <c r="AB1271" s="54">
        <f t="shared" si="499"/>
        <v>2.3075165410626868</v>
      </c>
      <c r="AC1271" s="54">
        <f t="shared" ref="AC1271:AL1280" si="500">IFERROR($C1271 + $D1271 * (1 - EXP(-AC$9 / $G1271)) / (AC$9 / $G1271)+ $E1271 * ((1 - EXP(-AC$9 / $G1271)) / (AC$9 / $G1271) - EXP(-AC$9 / $G1271))+ $F1271 * ((1 - EXP(-AC$9 / $H1271)) / (AC$9 / $H1271) - EXP(-AC$9 / $H1271)),"n.a")</f>
        <v>2.310362782879551</v>
      </c>
      <c r="AD1271" s="54">
        <f t="shared" si="500"/>
        <v>2.3111445432832074</v>
      </c>
      <c r="AE1271" s="54">
        <f t="shared" si="500"/>
        <v>2.3100601925573367</v>
      </c>
      <c r="AF1271" s="54">
        <f t="shared" si="500"/>
        <v>2.3072942608600679</v>
      </c>
      <c r="AG1271" s="54">
        <f t="shared" si="500"/>
        <v>2.3030178253404783</v>
      </c>
      <c r="AH1271" s="54">
        <f t="shared" si="500"/>
        <v>2.2973890500924399</v>
      </c>
      <c r="AI1271" s="54">
        <f t="shared" si="500"/>
        <v>2.2905538168428112</v>
      </c>
      <c r="AJ1271" s="54">
        <f t="shared" si="500"/>
        <v>2.2826464039939118</v>
      </c>
      <c r="AK1271" s="54">
        <f t="shared" si="500"/>
        <v>2.2737901850738202</v>
      </c>
      <c r="AL1271" s="54">
        <f t="shared" si="500"/>
        <v>2.2640983269027886</v>
      </c>
      <c r="AN1271" s="55">
        <f t="shared" si="480"/>
        <v>5.8240000000000069E-2</v>
      </c>
      <c r="AO1271" s="55">
        <f t="shared" si="481"/>
        <v>-2.961999999999998E-2</v>
      </c>
      <c r="AP1271" s="55">
        <f t="shared" si="482"/>
        <v>1.89E-2</v>
      </c>
      <c r="AQ1271" s="55">
        <f t="shared" si="483"/>
        <v>-0.20176000000000016</v>
      </c>
      <c r="AR1271" s="55">
        <f t="shared" si="484"/>
        <v>-4.4379999999999975E-2</v>
      </c>
      <c r="AS1271" s="55">
        <f t="shared" si="485"/>
        <v>0.15318000000000076</v>
      </c>
    </row>
    <row r="1272" spans="1:45" ht="13.5" customHeight="1">
      <c r="A1272" s="51">
        <v>1262</v>
      </c>
      <c r="B1272" s="52">
        <v>45632</v>
      </c>
      <c r="C1272" s="53">
        <v>1.0257400000000001</v>
      </c>
      <c r="D1272" s="53">
        <v>1.9646999999999999</v>
      </c>
      <c r="E1272" s="53">
        <v>-2.7089999999999999E-2</v>
      </c>
      <c r="F1272" s="53">
        <v>4.1612999999999998</v>
      </c>
      <c r="G1272" s="53">
        <v>0.70872999999999997</v>
      </c>
      <c r="H1272" s="53">
        <v>12.414490000000001</v>
      </c>
      <c r="I1272" s="54">
        <f t="shared" si="498"/>
        <v>2.2295128955402044</v>
      </c>
      <c r="J1272" s="54">
        <f t="shared" si="498"/>
        <v>1.9744066653859935</v>
      </c>
      <c r="K1272" s="54">
        <f t="shared" si="498"/>
        <v>1.9059229545338248</v>
      </c>
      <c r="L1272" s="54">
        <f t="shared" si="498"/>
        <v>1.9103224235786036</v>
      </c>
      <c r="M1272" s="54">
        <f t="shared" si="498"/>
        <v>1.9437829430238918</v>
      </c>
      <c r="N1272" s="54">
        <f t="shared" si="498"/>
        <v>1.9880142254843798</v>
      </c>
      <c r="O1272" s="54">
        <f t="shared" si="498"/>
        <v>2.0348191351463338</v>
      </c>
      <c r="P1272" s="54">
        <f t="shared" si="498"/>
        <v>2.0803339702911687</v>
      </c>
      <c r="Q1272" s="54">
        <f t="shared" si="498"/>
        <v>2.1227079784959253</v>
      </c>
      <c r="R1272" s="54">
        <f t="shared" si="498"/>
        <v>2.1610916303577321</v>
      </c>
      <c r="S1272" s="54">
        <f t="shared" si="499"/>
        <v>2.195160767953988</v>
      </c>
      <c r="T1272" s="54">
        <f t="shared" si="499"/>
        <v>2.2248769793533159</v>
      </c>
      <c r="U1272" s="54">
        <f t="shared" si="499"/>
        <v>2.2503596968268753</v>
      </c>
      <c r="V1272" s="54">
        <f t="shared" si="499"/>
        <v>2.2718146217959418</v>
      </c>
      <c r="W1272" s="54">
        <f t="shared" si="499"/>
        <v>2.2894921816765295</v>
      </c>
      <c r="X1272" s="54">
        <f t="shared" si="499"/>
        <v>2.3036627818298312</v>
      </c>
      <c r="Y1272" s="54">
        <f t="shared" si="499"/>
        <v>2.3146018331703502</v>
      </c>
      <c r="Z1272" s="54">
        <f t="shared" si="499"/>
        <v>2.3225806602551504</v>
      </c>
      <c r="AA1272" s="54">
        <f t="shared" si="499"/>
        <v>2.3278610419439287</v>
      </c>
      <c r="AB1272" s="54">
        <f t="shared" si="499"/>
        <v>2.3306920428461613</v>
      </c>
      <c r="AC1272" s="54">
        <f t="shared" si="500"/>
        <v>2.3313083111281006</v>
      </c>
      <c r="AD1272" s="54">
        <f t="shared" si="500"/>
        <v>2.3299293234653544</v>
      </c>
      <c r="AE1272" s="54">
        <f t="shared" si="500"/>
        <v>2.3267592432466522</v>
      </c>
      <c r="AF1272" s="54">
        <f t="shared" si="500"/>
        <v>2.3219871735494921</v>
      </c>
      <c r="AG1272" s="54">
        <f t="shared" si="500"/>
        <v>2.3157876599141729</v>
      </c>
      <c r="AH1272" s="54">
        <f t="shared" si="500"/>
        <v>2.3083213456886145</v>
      </c>
      <c r="AI1272" s="54">
        <f t="shared" si="500"/>
        <v>2.2997357142702008</v>
      </c>
      <c r="AJ1272" s="54">
        <f t="shared" si="500"/>
        <v>2.2901658737392703</v>
      </c>
      <c r="AK1272" s="54">
        <f t="shared" si="500"/>
        <v>2.2797353537641021</v>
      </c>
      <c r="AL1272" s="54">
        <f t="shared" si="500"/>
        <v>2.2685568945388792</v>
      </c>
      <c r="AN1272" s="55">
        <f t="shared" si="480"/>
        <v>2.4070000000000036E-2</v>
      </c>
      <c r="AO1272" s="55">
        <f t="shared" si="481"/>
        <v>-0.12973000000000012</v>
      </c>
      <c r="AP1272" s="55">
        <f t="shared" si="482"/>
        <v>-3.3610000000000001E-2</v>
      </c>
      <c r="AQ1272" s="55">
        <f t="shared" si="483"/>
        <v>-3.807000000000027E-2</v>
      </c>
      <c r="AR1272" s="55">
        <f t="shared" si="484"/>
        <v>0.10394999999999999</v>
      </c>
      <c r="AS1272" s="55">
        <f t="shared" si="485"/>
        <v>-0.5448599999999999</v>
      </c>
    </row>
    <row r="1273" spans="1:45" ht="13.5" customHeight="1">
      <c r="A1273" s="51">
        <v>1263</v>
      </c>
      <c r="B1273" s="52">
        <v>45635</v>
      </c>
      <c r="C1273" s="53">
        <v>0.97441</v>
      </c>
      <c r="D1273" s="53">
        <v>2.0241699999999998</v>
      </c>
      <c r="E1273" s="53">
        <v>-4.8399999999999997E-3</v>
      </c>
      <c r="F1273" s="53">
        <v>4.3689499999999999</v>
      </c>
      <c r="G1273" s="53">
        <v>0.68713999999999997</v>
      </c>
      <c r="H1273" s="53">
        <v>12.68708</v>
      </c>
      <c r="I1273" s="54">
        <f t="shared" si="498"/>
        <v>2.2027391105034777</v>
      </c>
      <c r="J1273" s="54">
        <f t="shared" si="498"/>
        <v>1.9409078643145645</v>
      </c>
      <c r="K1273" s="54">
        <f t="shared" si="498"/>
        <v>1.8730186294435485</v>
      </c>
      <c r="L1273" s="54">
        <f t="shared" si="498"/>
        <v>1.8800156415861868</v>
      </c>
      <c r="M1273" s="54">
        <f t="shared" si="498"/>
        <v>1.9166347991117623</v>
      </c>
      <c r="N1273" s="54">
        <f t="shared" si="498"/>
        <v>1.9641497724418422</v>
      </c>
      <c r="O1273" s="54">
        <f t="shared" si="498"/>
        <v>2.0142084582484792</v>
      </c>
      <c r="P1273" s="54">
        <f t="shared" si="498"/>
        <v>2.0628808453998255</v>
      </c>
      <c r="Q1273" s="54">
        <f t="shared" si="498"/>
        <v>2.1082830618187112</v>
      </c>
      <c r="R1273" s="54">
        <f t="shared" si="498"/>
        <v>2.1495475214145414</v>
      </c>
      <c r="S1273" s="54">
        <f t="shared" si="499"/>
        <v>2.1863401062692551</v>
      </c>
      <c r="T1273" s="54">
        <f t="shared" si="499"/>
        <v>2.2186173670378055</v>
      </c>
      <c r="U1273" s="54">
        <f t="shared" si="499"/>
        <v>2.2464969456791053</v>
      </c>
      <c r="V1273" s="54">
        <f t="shared" si="499"/>
        <v>2.2701850108662338</v>
      </c>
      <c r="W1273" s="54">
        <f t="shared" si="499"/>
        <v>2.2899340800213941</v>
      </c>
      <c r="X1273" s="54">
        <f t="shared" si="499"/>
        <v>2.3060178379421372</v>
      </c>
      <c r="Y1273" s="54">
        <f t="shared" si="499"/>
        <v>2.3187158541104642</v>
      </c>
      <c r="Z1273" s="54">
        <f t="shared" si="499"/>
        <v>2.3283042601154578</v>
      </c>
      <c r="AA1273" s="54">
        <f t="shared" si="499"/>
        <v>2.3350501137942317</v>
      </c>
      <c r="AB1273" s="54">
        <f t="shared" si="499"/>
        <v>2.3392080925778216</v>
      </c>
      <c r="AC1273" s="54">
        <f t="shared" si="500"/>
        <v>2.3410186814747158</v>
      </c>
      <c r="AD1273" s="54">
        <f t="shared" si="500"/>
        <v>2.3407073296775955</v>
      </c>
      <c r="AE1273" s="54">
        <f t="shared" si="500"/>
        <v>2.338484237169129</v>
      </c>
      <c r="AF1273" s="54">
        <f t="shared" si="500"/>
        <v>2.3345445494452317</v>
      </c>
      <c r="AG1273" s="54">
        <f t="shared" si="500"/>
        <v>2.3290688128585275</v>
      </c>
      <c r="AH1273" s="54">
        <f t="shared" si="500"/>
        <v>2.322223591429911</v>
      </c>
      <c r="AI1273" s="54">
        <f t="shared" si="500"/>
        <v>2.3141621779507253</v>
      </c>
      <c r="AJ1273" s="54">
        <f t="shared" si="500"/>
        <v>2.3050253536701861</v>
      </c>
      <c r="AK1273" s="54">
        <f t="shared" si="500"/>
        <v>2.2949421654730213</v>
      </c>
      <c r="AL1273" s="54">
        <f t="shared" si="500"/>
        <v>2.2840306995047817</v>
      </c>
      <c r="AN1273" s="55">
        <f t="shared" si="480"/>
        <v>-5.1330000000000098E-2</v>
      </c>
      <c r="AO1273" s="55">
        <f t="shared" si="481"/>
        <v>5.9469999999999912E-2</v>
      </c>
      <c r="AP1273" s="55">
        <f t="shared" si="482"/>
        <v>2.2249999999999999E-2</v>
      </c>
      <c r="AQ1273" s="55">
        <f t="shared" si="483"/>
        <v>0.20765000000000011</v>
      </c>
      <c r="AR1273" s="55">
        <f t="shared" si="484"/>
        <v>-2.1589999999999998E-2</v>
      </c>
      <c r="AS1273" s="55">
        <f t="shared" si="485"/>
        <v>0.27258999999999922</v>
      </c>
    </row>
    <row r="1274" spans="1:45" ht="13.5" customHeight="1">
      <c r="A1274" s="51">
        <v>1264</v>
      </c>
      <c r="B1274" s="52">
        <v>45636</v>
      </c>
      <c r="C1274" s="53">
        <v>0.87444999999999995</v>
      </c>
      <c r="D1274" s="53">
        <v>2.0249000000000001</v>
      </c>
      <c r="E1274" s="53">
        <v>-0.04</v>
      </c>
      <c r="F1274" s="53">
        <v>4.8278499999999998</v>
      </c>
      <c r="G1274" s="53">
        <v>0.78122999999999998</v>
      </c>
      <c r="H1274" s="53">
        <v>12.888310000000001</v>
      </c>
      <c r="I1274" s="54">
        <f t="shared" si="498"/>
        <v>2.1829901104442042</v>
      </c>
      <c r="J1274" s="54">
        <f t="shared" si="498"/>
        <v>1.9309443505298454</v>
      </c>
      <c r="K1274" s="54">
        <f t="shared" si="498"/>
        <v>1.8629431408593544</v>
      </c>
      <c r="L1274" s="54">
        <f t="shared" si="498"/>
        <v>1.8708502902334412</v>
      </c>
      <c r="M1274" s="54">
        <f t="shared" si="498"/>
        <v>1.910275573538311</v>
      </c>
      <c r="N1274" s="54">
        <f t="shared" si="498"/>
        <v>1.9618012621504053</v>
      </c>
      <c r="O1274" s="54">
        <f t="shared" si="498"/>
        <v>2.0164325924706659</v>
      </c>
      <c r="P1274" s="54">
        <f t="shared" si="498"/>
        <v>2.0698267965486101</v>
      </c>
      <c r="Q1274" s="54">
        <f t="shared" si="498"/>
        <v>2.1198586746895751</v>
      </c>
      <c r="R1274" s="54">
        <f t="shared" si="498"/>
        <v>2.1655248473263895</v>
      </c>
      <c r="S1274" s="54">
        <f t="shared" si="499"/>
        <v>2.2064177345646598</v>
      </c>
      <c r="T1274" s="54">
        <f t="shared" si="499"/>
        <v>2.2424573239386074</v>
      </c>
      <c r="U1274" s="54">
        <f t="shared" si="499"/>
        <v>2.2737468657649602</v>
      </c>
      <c r="V1274" s="54">
        <f t="shared" si="499"/>
        <v>2.3004916519522522</v>
      </c>
      <c r="W1274" s="54">
        <f t="shared" si="499"/>
        <v>2.3229516177435503</v>
      </c>
      <c r="X1274" s="54">
        <f t="shared" si="499"/>
        <v>2.341412925365975</v>
      </c>
      <c r="Y1274" s="54">
        <f t="shared" si="499"/>
        <v>2.3561706264727018</v>
      </c>
      <c r="Z1274" s="54">
        <f t="shared" si="499"/>
        <v>2.3675180074263951</v>
      </c>
      <c r="AA1274" s="54">
        <f t="shared" si="499"/>
        <v>2.3757400765822569</v>
      </c>
      <c r="AB1274" s="54">
        <f t="shared" si="499"/>
        <v>2.3811096749441045</v>
      </c>
      <c r="AC1274" s="54">
        <f t="shared" si="500"/>
        <v>2.383885275778808</v>
      </c>
      <c r="AD1274" s="54">
        <f t="shared" si="500"/>
        <v>2.384309883664764</v>
      </c>
      <c r="AE1274" s="54">
        <f t="shared" si="500"/>
        <v>2.3826106529942908</v>
      </c>
      <c r="AF1274" s="54">
        <f t="shared" si="500"/>
        <v>2.3789989765475243</v>
      </c>
      <c r="AG1274" s="54">
        <f t="shared" si="500"/>
        <v>2.3736708780083884</v>
      </c>
      <c r="AH1274" s="54">
        <f t="shared" si="500"/>
        <v>2.3668075964364843</v>
      </c>
      <c r="AI1274" s="54">
        <f t="shared" si="500"/>
        <v>2.3585762865473812</v>
      </c>
      <c r="AJ1274" s="54">
        <f t="shared" si="500"/>
        <v>2.3491307827462795</v>
      </c>
      <c r="AK1274" s="54">
        <f t="shared" si="500"/>
        <v>2.3386123912757242</v>
      </c>
      <c r="AL1274" s="54">
        <f t="shared" si="500"/>
        <v>2.3271506861524536</v>
      </c>
      <c r="AN1274" s="55">
        <f t="shared" si="480"/>
        <v>-9.9960000000000049E-2</v>
      </c>
      <c r="AO1274" s="55">
        <f t="shared" si="481"/>
        <v>7.3000000000034149E-4</v>
      </c>
      <c r="AP1274" s="55">
        <f t="shared" si="482"/>
        <v>-3.5160000000000004E-2</v>
      </c>
      <c r="AQ1274" s="55">
        <f t="shared" si="483"/>
        <v>0.45889999999999986</v>
      </c>
      <c r="AR1274" s="55">
        <f t="shared" si="484"/>
        <v>9.4090000000000007E-2</v>
      </c>
      <c r="AS1274" s="55">
        <f t="shared" si="485"/>
        <v>0.20123000000000069</v>
      </c>
    </row>
    <row r="1275" spans="1:45" ht="13.5" customHeight="1">
      <c r="A1275" s="51">
        <v>1265</v>
      </c>
      <c r="B1275" s="52">
        <v>45637</v>
      </c>
      <c r="C1275" s="53">
        <v>0.89483999999999997</v>
      </c>
      <c r="D1275" s="53">
        <v>2.0463200000000001</v>
      </c>
      <c r="E1275" s="53">
        <v>-1.272E-2</v>
      </c>
      <c r="F1275" s="53">
        <v>4.7408599999999996</v>
      </c>
      <c r="G1275" s="53">
        <v>0.69044000000000005</v>
      </c>
      <c r="H1275" s="53">
        <v>12.6227</v>
      </c>
      <c r="I1275" s="54">
        <f t="shared" si="498"/>
        <v>2.1501703830345278</v>
      </c>
      <c r="J1275" s="54">
        <f t="shared" si="498"/>
        <v>1.89699583189134</v>
      </c>
      <c r="K1275" s="54">
        <f t="shared" si="498"/>
        <v>1.8385456120419794</v>
      </c>
      <c r="L1275" s="54">
        <f t="shared" si="498"/>
        <v>1.8546661823612771</v>
      </c>
      <c r="M1275" s="54">
        <f t="shared" si="498"/>
        <v>1.8997063870264099</v>
      </c>
      <c r="N1275" s="54">
        <f t="shared" si="498"/>
        <v>1.9548238544533838</v>
      </c>
      <c r="O1275" s="54">
        <f t="shared" si="498"/>
        <v>2.0116574807575867</v>
      </c>
      <c r="P1275" s="54">
        <f t="shared" si="498"/>
        <v>2.0663114163354059</v>
      </c>
      <c r="Q1275" s="54">
        <f t="shared" si="498"/>
        <v>2.1169528930703629</v>
      </c>
      <c r="R1275" s="54">
        <f t="shared" si="498"/>
        <v>2.1627710229523762</v>
      </c>
      <c r="S1275" s="54">
        <f t="shared" si="499"/>
        <v>2.2034888462151665</v>
      </c>
      <c r="T1275" s="54">
        <f t="shared" si="499"/>
        <v>2.2391181538002565</v>
      </c>
      <c r="U1275" s="54">
        <f t="shared" si="499"/>
        <v>2.2698288261195207</v>
      </c>
      <c r="V1275" s="54">
        <f t="shared" si="499"/>
        <v>2.2958758225648976</v>
      </c>
      <c r="W1275" s="54">
        <f t="shared" si="499"/>
        <v>2.317556884075977</v>
      </c>
      <c r="X1275" s="54">
        <f t="shared" si="499"/>
        <v>2.3351874026832533</v>
      </c>
      <c r="Y1275" s="54">
        <f t="shared" si="499"/>
        <v>2.3490852783497451</v>
      </c>
      <c r="Z1275" s="54">
        <f t="shared" si="499"/>
        <v>2.3595617800802517</v>
      </c>
      <c r="AA1275" s="54">
        <f t="shared" si="499"/>
        <v>2.3669161130482572</v>
      </c>
      <c r="AB1275" s="54">
        <f t="shared" si="499"/>
        <v>2.3714323200907912</v>
      </c>
      <c r="AC1275" s="54">
        <f t="shared" si="500"/>
        <v>2.37337767492685</v>
      </c>
      <c r="AD1275" s="54">
        <f t="shared" si="500"/>
        <v>2.3730020365290945</v>
      </c>
      <c r="AE1275" s="54">
        <f t="shared" si="500"/>
        <v>2.3705378235602934</v>
      </c>
      <c r="AF1275" s="54">
        <f t="shared" si="500"/>
        <v>2.3662003857903691</v>
      </c>
      <c r="AG1275" s="54">
        <f t="shared" si="500"/>
        <v>2.3601886245622108</v>
      </c>
      <c r="AH1275" s="54">
        <f t="shared" si="500"/>
        <v>2.3526857631871234</v>
      </c>
      <c r="AI1275" s="54">
        <f t="shared" si="500"/>
        <v>2.3438602004068207</v>
      </c>
      <c r="AJ1275" s="54">
        <f t="shared" si="500"/>
        <v>2.333866401695468</v>
      </c>
      <c r="AK1275" s="54">
        <f t="shared" si="500"/>
        <v>2.3228457978757655</v>
      </c>
      <c r="AL1275" s="54">
        <f t="shared" si="500"/>
        <v>2.3109276706182986</v>
      </c>
      <c r="AN1275" s="55">
        <f t="shared" si="480"/>
        <v>2.0390000000000019E-2</v>
      </c>
      <c r="AO1275" s="55">
        <f t="shared" si="481"/>
        <v>2.1419999999999995E-2</v>
      </c>
      <c r="AP1275" s="55">
        <f t="shared" si="482"/>
        <v>2.7279999999999999E-2</v>
      </c>
      <c r="AQ1275" s="55">
        <f t="shared" si="483"/>
        <v>-8.6990000000000123E-2</v>
      </c>
      <c r="AR1275" s="55">
        <f t="shared" si="484"/>
        <v>-9.0789999999999926E-2</v>
      </c>
      <c r="AS1275" s="55">
        <f t="shared" si="485"/>
        <v>-0.26561000000000057</v>
      </c>
    </row>
    <row r="1276" spans="1:45" ht="13.5" customHeight="1">
      <c r="A1276" s="51">
        <v>1266</v>
      </c>
      <c r="B1276" s="52">
        <v>45638</v>
      </c>
      <c r="C1276" s="53">
        <v>0.90334999999999999</v>
      </c>
      <c r="D1276" s="53">
        <v>1.9790000000000001</v>
      </c>
      <c r="E1276" s="53">
        <v>-1.312E-2</v>
      </c>
      <c r="F1276" s="53">
        <v>4.9346199999999998</v>
      </c>
      <c r="G1276" s="53">
        <v>0.71494000000000002</v>
      </c>
      <c r="H1276" s="53">
        <v>12.778729999999999</v>
      </c>
      <c r="I1276" s="54">
        <f t="shared" si="498"/>
        <v>2.1483387691849476</v>
      </c>
      <c r="J1276" s="54">
        <f t="shared" si="498"/>
        <v>1.912185756445707</v>
      </c>
      <c r="K1276" s="54">
        <f t="shared" si="498"/>
        <v>1.8610771477963635</v>
      </c>
      <c r="L1276" s="54">
        <f t="shared" si="498"/>
        <v>1.8820515187744138</v>
      </c>
      <c r="M1276" s="54">
        <f t="shared" si="498"/>
        <v>1.931163206920649</v>
      </c>
      <c r="N1276" s="54">
        <f t="shared" si="498"/>
        <v>1.9899754505381733</v>
      </c>
      <c r="O1276" s="54">
        <f t="shared" si="498"/>
        <v>2.0502269367462436</v>
      </c>
      <c r="P1276" s="54">
        <f t="shared" si="498"/>
        <v>2.108050821284134</v>
      </c>
      <c r="Q1276" s="54">
        <f t="shared" si="498"/>
        <v>2.16162760593072</v>
      </c>
      <c r="R1276" s="54">
        <f t="shared" si="498"/>
        <v>2.2101565384031838</v>
      </c>
      <c r="S1276" s="54">
        <f t="shared" si="499"/>
        <v>2.2533703676196355</v>
      </c>
      <c r="T1276" s="54">
        <f t="shared" si="499"/>
        <v>2.2912906311232746</v>
      </c>
      <c r="U1276" s="54">
        <f t="shared" si="499"/>
        <v>2.324096988140429</v>
      </c>
      <c r="V1276" s="54">
        <f t="shared" si="499"/>
        <v>2.352054128457393</v>
      </c>
      <c r="W1276" s="54">
        <f t="shared" si="499"/>
        <v>2.3754693997035066</v>
      </c>
      <c r="X1276" s="54">
        <f t="shared" si="499"/>
        <v>2.3946676182557356</v>
      </c>
      <c r="Y1276" s="54">
        <f t="shared" si="499"/>
        <v>2.4099758821656687</v>
      </c>
      <c r="Z1276" s="54">
        <f t="shared" si="499"/>
        <v>2.4217143997491926</v>
      </c>
      <c r="AA1276" s="54">
        <f t="shared" si="499"/>
        <v>2.4301910329101739</v>
      </c>
      <c r="AB1276" s="54">
        <f t="shared" si="499"/>
        <v>2.4356981816073873</v>
      </c>
      <c r="AC1276" s="54">
        <f t="shared" si="500"/>
        <v>2.4385111654150387</v>
      </c>
      <c r="AD1276" s="54">
        <f t="shared" si="500"/>
        <v>2.4388875705617599</v>
      </c>
      <c r="AE1276" s="54">
        <f t="shared" si="500"/>
        <v>2.4370672205575872</v>
      </c>
      <c r="AF1276" s="54">
        <f t="shared" si="500"/>
        <v>2.4332725466912906</v>
      </c>
      <c r="AG1276" s="54">
        <f t="shared" si="500"/>
        <v>2.427709209953731</v>
      </c>
      <c r="AH1276" s="54">
        <f t="shared" si="500"/>
        <v>2.4205668748458269</v>
      </c>
      <c r="AI1276" s="54">
        <f t="shared" si="500"/>
        <v>2.412020067855138</v>
      </c>
      <c r="AJ1276" s="54">
        <f t="shared" si="500"/>
        <v>2.4022290750767166</v>
      </c>
      <c r="AK1276" s="54">
        <f t="shared" si="500"/>
        <v>2.3913408481989409</v>
      </c>
      <c r="AL1276" s="54">
        <f t="shared" si="500"/>
        <v>2.3794898982072299</v>
      </c>
      <c r="AN1276" s="55">
        <f t="shared" si="480"/>
        <v>8.5100000000000176E-3</v>
      </c>
      <c r="AO1276" s="55">
        <f t="shared" si="481"/>
        <v>-6.7320000000000046E-2</v>
      </c>
      <c r="AP1276" s="55">
        <f t="shared" si="482"/>
        <v>-3.9999999999999931E-4</v>
      </c>
      <c r="AQ1276" s="55">
        <f t="shared" si="483"/>
        <v>0.19376000000000015</v>
      </c>
      <c r="AR1276" s="55">
        <f t="shared" si="484"/>
        <v>2.4499999999999966E-2</v>
      </c>
      <c r="AS1276" s="55">
        <f t="shared" si="485"/>
        <v>0.15602999999999945</v>
      </c>
    </row>
    <row r="1277" spans="1:45" ht="13.5" customHeight="1">
      <c r="A1277" s="51">
        <v>1267</v>
      </c>
      <c r="B1277" s="52">
        <v>45639</v>
      </c>
      <c r="C1277" s="53">
        <v>0.92601999999999995</v>
      </c>
      <c r="D1277" s="53">
        <v>1.8565700000000001</v>
      </c>
      <c r="E1277" s="53">
        <v>1.14E-3</v>
      </c>
      <c r="F1277" s="53">
        <v>5.0359499999999997</v>
      </c>
      <c r="G1277" s="53">
        <v>0.80003000000000002</v>
      </c>
      <c r="H1277" s="53">
        <v>12.54837</v>
      </c>
      <c r="I1277" s="54">
        <f t="shared" si="498"/>
        <v>2.1763996663723457</v>
      </c>
      <c r="J1277" s="54">
        <f t="shared" si="498"/>
        <v>1.9691583644680068</v>
      </c>
      <c r="K1277" s="54">
        <f t="shared" si="498"/>
        <v>1.9238665969226938</v>
      </c>
      <c r="L1277" s="54">
        <f t="shared" si="498"/>
        <v>1.945904734560852</v>
      </c>
      <c r="M1277" s="54">
        <f t="shared" si="498"/>
        <v>1.995399451227708</v>
      </c>
      <c r="N1277" s="54">
        <f t="shared" si="498"/>
        <v>2.0546181481891397</v>
      </c>
      <c r="O1277" s="54">
        <f t="shared" si="498"/>
        <v>2.115302750838687</v>
      </c>
      <c r="P1277" s="54">
        <f t="shared" si="498"/>
        <v>2.1734982025140255</v>
      </c>
      <c r="Q1277" s="54">
        <f t="shared" si="498"/>
        <v>2.2273210658585265</v>
      </c>
      <c r="R1277" s="54">
        <f t="shared" si="498"/>
        <v>2.275938800943484</v>
      </c>
      <c r="S1277" s="54">
        <f t="shared" si="499"/>
        <v>2.319074718258249</v>
      </c>
      <c r="T1277" s="54">
        <f t="shared" si="499"/>
        <v>2.3567542177181973</v>
      </c>
      <c r="U1277" s="54">
        <f t="shared" si="499"/>
        <v>2.3891681133643505</v>
      </c>
      <c r="V1277" s="54">
        <f t="shared" si="499"/>
        <v>2.4165958832347267</v>
      </c>
      <c r="W1277" s="54">
        <f t="shared" si="499"/>
        <v>2.439361129265512</v>
      </c>
      <c r="X1277" s="54">
        <f t="shared" si="499"/>
        <v>2.457805120276098</v>
      </c>
      <c r="Y1277" s="54">
        <f t="shared" si="499"/>
        <v>2.4722708751657976</v>
      </c>
      <c r="Z1277" s="54">
        <f t="shared" si="499"/>
        <v>2.4830935861004311</v>
      </c>
      <c r="AA1277" s="54">
        <f t="shared" si="499"/>
        <v>2.4905949538663412</v>
      </c>
      <c r="AB1277" s="54">
        <f t="shared" si="499"/>
        <v>2.495079985405785</v>
      </c>
      <c r="AC1277" s="54">
        <f t="shared" si="500"/>
        <v>2.4968353626535502</v>
      </c>
      <c r="AD1277" s="54">
        <f t="shared" si="500"/>
        <v>2.4961288218495579</v>
      </c>
      <c r="AE1277" s="54">
        <f t="shared" si="500"/>
        <v>2.4932091829498488</v>
      </c>
      <c r="AF1277" s="54">
        <f t="shared" si="500"/>
        <v>2.4883067935930949</v>
      </c>
      <c r="AG1277" s="54">
        <f t="shared" si="500"/>
        <v>2.4816342315714537</v>
      </c>
      <c r="AH1277" s="54">
        <f t="shared" si="500"/>
        <v>2.4733871613733376</v>
      </c>
      <c r="AI1277" s="54">
        <f t="shared" si="500"/>
        <v>2.4637452744642316</v>
      </c>
      <c r="AJ1277" s="54">
        <f t="shared" si="500"/>
        <v>2.4528732658336923</v>
      </c>
      <c r="AK1277" s="54">
        <f t="shared" si="500"/>
        <v>2.4409218148603822</v>
      </c>
      <c r="AL1277" s="54">
        <f t="shared" si="500"/>
        <v>2.4280285491993601</v>
      </c>
      <c r="AN1277" s="55">
        <f t="shared" si="480"/>
        <v>2.2669999999999968E-2</v>
      </c>
      <c r="AO1277" s="55">
        <f t="shared" si="481"/>
        <v>-0.12243000000000004</v>
      </c>
      <c r="AP1277" s="55">
        <f t="shared" si="482"/>
        <v>1.426E-2</v>
      </c>
      <c r="AQ1277" s="55">
        <f t="shared" si="483"/>
        <v>0.10132999999999992</v>
      </c>
      <c r="AR1277" s="55">
        <f t="shared" si="484"/>
        <v>8.5089999999999999E-2</v>
      </c>
      <c r="AS1277" s="55">
        <f t="shared" si="485"/>
        <v>-0.23035999999999923</v>
      </c>
    </row>
    <row r="1278" spans="1:45" ht="13.5" customHeight="1">
      <c r="A1278" s="51">
        <v>1268</v>
      </c>
      <c r="B1278" s="52">
        <v>45642</v>
      </c>
      <c r="C1278" s="53">
        <v>0.93683000000000005</v>
      </c>
      <c r="D1278" s="53">
        <v>1.87358</v>
      </c>
      <c r="E1278" s="53">
        <v>1.43E-2</v>
      </c>
      <c r="F1278" s="53">
        <v>5.01084</v>
      </c>
      <c r="G1278" s="53">
        <v>0.78071000000000002</v>
      </c>
      <c r="H1278" s="53">
        <v>12.37894</v>
      </c>
      <c r="I1278" s="54">
        <f t="shared" si="498"/>
        <v>2.1891285718193139</v>
      </c>
      <c r="J1278" s="54">
        <f t="shared" si="498"/>
        <v>1.979520840362315</v>
      </c>
      <c r="K1278" s="54">
        <f t="shared" si="498"/>
        <v>1.9347365399017247</v>
      </c>
      <c r="L1278" s="54">
        <f t="shared" si="498"/>
        <v>1.957626589633132</v>
      </c>
      <c r="M1278" s="54">
        <f t="shared" si="498"/>
        <v>2.0077457200881761</v>
      </c>
      <c r="N1278" s="54">
        <f t="shared" si="498"/>
        <v>2.0672867693164179</v>
      </c>
      <c r="O1278" s="54">
        <f t="shared" si="498"/>
        <v>2.1280281495587174</v>
      </c>
      <c r="P1278" s="54">
        <f t="shared" si="498"/>
        <v>2.186065987444838</v>
      </c>
      <c r="Q1278" s="54">
        <f t="shared" si="498"/>
        <v>2.2395620217751802</v>
      </c>
      <c r="R1278" s="54">
        <f t="shared" si="498"/>
        <v>2.2877205291924136</v>
      </c>
      <c r="S1278" s="54">
        <f t="shared" si="499"/>
        <v>2.3302946011218504</v>
      </c>
      <c r="T1278" s="54">
        <f t="shared" si="499"/>
        <v>2.3673339604160706</v>
      </c>
      <c r="U1278" s="54">
        <f t="shared" si="499"/>
        <v>2.3990495074634612</v>
      </c>
      <c r="V1278" s="54">
        <f t="shared" si="499"/>
        <v>2.4257374458180339</v>
      </c>
      <c r="W1278" s="54">
        <f t="shared" si="499"/>
        <v>2.4477353726114037</v>
      </c>
      <c r="X1278" s="54">
        <f t="shared" si="499"/>
        <v>2.4653962891939463</v>
      </c>
      <c r="Y1278" s="54">
        <f t="shared" si="499"/>
        <v>2.4790730436267592</v>
      </c>
      <c r="Z1278" s="54">
        <f t="shared" si="499"/>
        <v>2.489109038988631</v>
      </c>
      <c r="AA1278" s="54">
        <f t="shared" si="499"/>
        <v>2.4958328011143407</v>
      </c>
      <c r="AB1278" s="54">
        <f t="shared" si="499"/>
        <v>2.4995549695232162</v>
      </c>
      <c r="AC1278" s="54">
        <f t="shared" si="500"/>
        <v>2.5005668297587227</v>
      </c>
      <c r="AD1278" s="54">
        <f t="shared" si="500"/>
        <v>2.4991398325619514</v>
      </c>
      <c r="AE1278" s="54">
        <f t="shared" si="500"/>
        <v>2.4955257439513803</v>
      </c>
      <c r="AF1278" s="54">
        <f t="shared" si="500"/>
        <v>2.4899571939486691</v>
      </c>
      <c r="AG1278" s="54">
        <f t="shared" si="500"/>
        <v>2.4826484704001652</v>
      </c>
      <c r="AH1278" s="54">
        <f t="shared" si="500"/>
        <v>2.4737964554225074</v>
      </c>
      <c r="AI1278" s="54">
        <f t="shared" si="500"/>
        <v>2.4635816357144402</v>
      </c>
      <c r="AJ1278" s="54">
        <f t="shared" si="500"/>
        <v>2.4521691405565731</v>
      </c>
      <c r="AK1278" s="54">
        <f t="shared" si="500"/>
        <v>2.4397097766314424</v>
      </c>
      <c r="AL1278" s="54">
        <f t="shared" si="500"/>
        <v>2.4263410392835767</v>
      </c>
      <c r="AN1278" s="55">
        <f t="shared" si="480"/>
        <v>1.0810000000000097E-2</v>
      </c>
      <c r="AO1278" s="55">
        <f t="shared" si="481"/>
        <v>1.700999999999997E-2</v>
      </c>
      <c r="AP1278" s="55">
        <f t="shared" si="482"/>
        <v>1.316E-2</v>
      </c>
      <c r="AQ1278" s="55">
        <f t="shared" si="483"/>
        <v>-2.5109999999999744E-2</v>
      </c>
      <c r="AR1278" s="55">
        <f t="shared" si="484"/>
        <v>-1.9320000000000004E-2</v>
      </c>
      <c r="AS1278" s="55">
        <f t="shared" si="485"/>
        <v>-0.16943000000000019</v>
      </c>
    </row>
    <row r="1279" spans="1:45" ht="13.5" customHeight="1">
      <c r="A1279" s="51">
        <v>1269</v>
      </c>
      <c r="B1279" s="52">
        <v>45643</v>
      </c>
      <c r="C1279" s="53">
        <v>0.95557999999999998</v>
      </c>
      <c r="D1279" s="53">
        <v>1.8637300000000001</v>
      </c>
      <c r="E1279" s="53">
        <v>-2.828E-2</v>
      </c>
      <c r="F1279" s="53">
        <v>4.9458299999999999</v>
      </c>
      <c r="G1279" s="53">
        <v>0.78413999999999995</v>
      </c>
      <c r="H1279" s="53">
        <v>12.507250000000001</v>
      </c>
      <c r="I1279" s="54">
        <f t="shared" si="498"/>
        <v>2.1881614758522647</v>
      </c>
      <c r="J1279" s="54">
        <f t="shared" si="498"/>
        <v>1.9769591203562289</v>
      </c>
      <c r="K1279" s="54">
        <f t="shared" si="498"/>
        <v>1.931805613792507</v>
      </c>
      <c r="L1279" s="54">
        <f t="shared" si="498"/>
        <v>1.9542326593375674</v>
      </c>
      <c r="M1279" s="54">
        <f t="shared" si="498"/>
        <v>2.0037242952971055</v>
      </c>
      <c r="N1279" s="54">
        <f t="shared" si="498"/>
        <v>2.0625927068002055</v>
      </c>
      <c r="O1279" s="54">
        <f t="shared" si="498"/>
        <v>2.1227137095465833</v>
      </c>
      <c r="P1279" s="54">
        <f t="shared" si="498"/>
        <v>2.1802377980592649</v>
      </c>
      <c r="Q1279" s="54">
        <f t="shared" si="498"/>
        <v>2.2333503636527681</v>
      </c>
      <c r="R1279" s="54">
        <f t="shared" si="498"/>
        <v>2.28126116237341</v>
      </c>
      <c r="S1279" s="54">
        <f t="shared" si="499"/>
        <v>2.3237188297039255</v>
      </c>
      <c r="T1279" s="54">
        <f t="shared" si="499"/>
        <v>2.3607635440475399</v>
      </c>
      <c r="U1279" s="54">
        <f t="shared" si="499"/>
        <v>2.3925943286379496</v>
      </c>
      <c r="V1279" s="54">
        <f t="shared" si="499"/>
        <v>2.4194947280283214</v>
      </c>
      <c r="W1279" s="54">
        <f t="shared" si="499"/>
        <v>2.4417897646238309</v>
      </c>
      <c r="X1279" s="54">
        <f t="shared" si="499"/>
        <v>2.4598204236625456</v>
      </c>
      <c r="Y1279" s="54">
        <f t="shared" si="499"/>
        <v>2.4739283428271914</v>
      </c>
      <c r="Z1279" s="54">
        <f t="shared" si="499"/>
        <v>2.484446634199176</v>
      </c>
      <c r="AA1279" s="54">
        <f t="shared" si="499"/>
        <v>2.4916944866835529</v>
      </c>
      <c r="AB1279" s="54">
        <f t="shared" si="499"/>
        <v>2.4959741450518047</v>
      </c>
      <c r="AC1279" s="54">
        <f t="shared" si="500"/>
        <v>2.4975694034451106</v>
      </c>
      <c r="AD1279" s="54">
        <f t="shared" si="500"/>
        <v>2.4967450708361936</v>
      </c>
      <c r="AE1279" s="54">
        <f t="shared" si="500"/>
        <v>2.4937470600313327</v>
      </c>
      <c r="AF1279" s="54">
        <f t="shared" si="500"/>
        <v>2.4888028726406923</v>
      </c>
      <c r="AG1279" s="54">
        <f t="shared" si="500"/>
        <v>2.4821223293806849</v>
      </c>
      <c r="AH1279" s="54">
        <f t="shared" si="500"/>
        <v>2.4738984450181745</v>
      </c>
      <c r="AI1279" s="54">
        <f t="shared" si="500"/>
        <v>2.464308380249042</v>
      </c>
      <c r="AJ1279" s="54">
        <f t="shared" si="500"/>
        <v>2.4535144249081471</v>
      </c>
      <c r="AK1279" s="54">
        <f t="shared" si="500"/>
        <v>2.4416649819087901</v>
      </c>
      <c r="AL1279" s="54">
        <f t="shared" si="500"/>
        <v>2.4288955315962371</v>
      </c>
      <c r="AN1279" s="55">
        <f t="shared" si="480"/>
        <v>1.8749999999999933E-2</v>
      </c>
      <c r="AO1279" s="55">
        <f t="shared" si="481"/>
        <v>-9.8499999999999144E-3</v>
      </c>
      <c r="AP1279" s="55">
        <f t="shared" si="482"/>
        <v>-4.258E-2</v>
      </c>
      <c r="AQ1279" s="55">
        <f t="shared" si="483"/>
        <v>-6.5010000000000012E-2</v>
      </c>
      <c r="AR1279" s="55">
        <f t="shared" si="484"/>
        <v>3.4299999999999331E-3</v>
      </c>
      <c r="AS1279" s="55">
        <f t="shared" si="485"/>
        <v>0.12831000000000081</v>
      </c>
    </row>
    <row r="1280" spans="1:45" ht="13.5" customHeight="1">
      <c r="A1280" s="51">
        <v>1270</v>
      </c>
      <c r="B1280" s="52">
        <v>45644</v>
      </c>
      <c r="C1280" s="53">
        <v>0.99256999999999995</v>
      </c>
      <c r="D1280" s="53">
        <v>1.85175</v>
      </c>
      <c r="E1280" s="53">
        <v>8.1999999999999998E-4</v>
      </c>
      <c r="F1280" s="53">
        <v>4.8728100000000003</v>
      </c>
      <c r="G1280" s="53">
        <v>0.71936999999999995</v>
      </c>
      <c r="H1280" s="53">
        <v>12.43614</v>
      </c>
      <c r="I1280" s="54">
        <f t="shared" si="498"/>
        <v>2.1788664240606219</v>
      </c>
      <c r="J1280" s="54">
        <f t="shared" si="498"/>
        <v>1.9697761513769187</v>
      </c>
      <c r="K1280" s="54">
        <f t="shared" si="498"/>
        <v>1.9311686054033759</v>
      </c>
      <c r="L1280" s="54">
        <f t="shared" si="498"/>
        <v>1.9587112412788024</v>
      </c>
      <c r="M1280" s="54">
        <f t="shared" si="498"/>
        <v>2.0115320934420886</v>
      </c>
      <c r="N1280" s="54">
        <f t="shared" si="498"/>
        <v>2.0724455983158276</v>
      </c>
      <c r="O1280" s="54">
        <f t="shared" si="498"/>
        <v>2.1337804886514879</v>
      </c>
      <c r="P1280" s="54">
        <f t="shared" si="498"/>
        <v>2.1919900651801658</v>
      </c>
      <c r="Q1280" s="54">
        <f t="shared" si="498"/>
        <v>2.2454502406424397</v>
      </c>
      <c r="R1280" s="54">
        <f t="shared" si="498"/>
        <v>2.2934908466972406</v>
      </c>
      <c r="S1280" s="54">
        <f t="shared" si="499"/>
        <v>2.3359378807866067</v>
      </c>
      <c r="T1280" s="54">
        <f t="shared" si="499"/>
        <v>2.37288270304271</v>
      </c>
      <c r="U1280" s="54">
        <f t="shared" si="499"/>
        <v>2.4045590334075908</v>
      </c>
      <c r="V1280" s="54">
        <f t="shared" si="499"/>
        <v>2.4312744038467571</v>
      </c>
      <c r="W1280" s="54">
        <f t="shared" si="499"/>
        <v>2.4533706537444875</v>
      </c>
      <c r="X1280" s="54">
        <f t="shared" si="499"/>
        <v>2.4712006527056709</v>
      </c>
      <c r="Y1280" s="54">
        <f t="shared" si="499"/>
        <v>2.4851144496855717</v>
      </c>
      <c r="Z1280" s="54">
        <f t="shared" si="499"/>
        <v>2.495451074411883</v>
      </c>
      <c r="AA1280" s="54">
        <f t="shared" si="499"/>
        <v>2.5025338141976015</v>
      </c>
      <c r="AB1280" s="54">
        <f t="shared" si="499"/>
        <v>2.5066676680001168</v>
      </c>
      <c r="AC1280" s="54">
        <f t="shared" si="500"/>
        <v>2.508138181284302</v>
      </c>
      <c r="AD1280" s="54">
        <f t="shared" si="500"/>
        <v>2.5072111611466044</v>
      </c>
      <c r="AE1280" s="54">
        <f t="shared" si="500"/>
        <v>2.5041329507388537</v>
      </c>
      <c r="AF1280" s="54">
        <f t="shared" si="500"/>
        <v>2.4991310537954297</v>
      </c>
      <c r="AG1280" s="54">
        <f t="shared" si="500"/>
        <v>2.4924149711803469</v>
      </c>
      <c r="AH1280" s="54">
        <f t="shared" si="500"/>
        <v>2.4841771575021188</v>
      </c>
      <c r="AI1280" s="54">
        <f t="shared" si="500"/>
        <v>2.4745940362776677</v>
      </c>
      <c r="AJ1280" s="54">
        <f t="shared" si="500"/>
        <v>2.4638270324959928</v>
      </c>
      <c r="AK1280" s="54">
        <f t="shared" si="500"/>
        <v>2.4520235952324549</v>
      </c>
      <c r="AL1280" s="54">
        <f t="shared" si="500"/>
        <v>2.4393181924065925</v>
      </c>
      <c r="AN1280" s="55">
        <f t="shared" si="480"/>
        <v>3.6989999999999967E-2</v>
      </c>
      <c r="AO1280" s="55">
        <f t="shared" si="481"/>
        <v>-1.1980000000000102E-2</v>
      </c>
      <c r="AP1280" s="55">
        <f t="shared" si="482"/>
        <v>2.9100000000000001E-2</v>
      </c>
      <c r="AQ1280" s="55">
        <f t="shared" si="483"/>
        <v>-7.3019999999999641E-2</v>
      </c>
      <c r="AR1280" s="55">
        <f t="shared" si="484"/>
        <v>-6.4769999999999994E-2</v>
      </c>
      <c r="AS1280" s="55">
        <f t="shared" si="485"/>
        <v>-7.1110000000000895E-2</v>
      </c>
    </row>
    <row r="1281" spans="1:45" ht="13.5" customHeight="1">
      <c r="A1281" s="51">
        <v>1271</v>
      </c>
      <c r="B1281" s="52">
        <v>45645</v>
      </c>
      <c r="C1281" s="53">
        <v>1.0780000000000001</v>
      </c>
      <c r="D1281" s="53">
        <v>1.8027500000000001</v>
      </c>
      <c r="E1281" s="53">
        <v>-1.9570000000000001E-2</v>
      </c>
      <c r="F1281" s="53">
        <v>4.6614300000000002</v>
      </c>
      <c r="G1281" s="53">
        <v>0.65858000000000005</v>
      </c>
      <c r="H1281" s="53">
        <v>12.24146</v>
      </c>
      <c r="I1281" s="54">
        <f t="shared" ref="I1281:R1290" si="501">IFERROR($C1281 + $D1281 * (1 - EXP(-I$9 / $G1281)) / (I$9 / $G1281)+ $E1281 * ((1 - EXP(-I$9 / $G1281)) / (I$9 / $G1281) - EXP(-I$9 / $G1281))+ $F1281 * ((1 - EXP(-I$9 / $H1281)) / (I$9 / $H1281) - EXP(-I$9 / $H1281)),"n.a")</f>
        <v>2.1797362923073504</v>
      </c>
      <c r="J1281" s="54">
        <f t="shared" si="501"/>
        <v>1.9796945205092125</v>
      </c>
      <c r="K1281" s="54">
        <f t="shared" si="501"/>
        <v>1.9514552292314236</v>
      </c>
      <c r="L1281" s="54">
        <f t="shared" si="501"/>
        <v>1.9853109514821998</v>
      </c>
      <c r="M1281" s="54">
        <f t="shared" si="501"/>
        <v>2.0412424397075335</v>
      </c>
      <c r="N1281" s="54">
        <f t="shared" si="501"/>
        <v>2.1032858408324389</v>
      </c>
      <c r="O1281" s="54">
        <f t="shared" si="501"/>
        <v>2.1645906417294167</v>
      </c>
      <c r="P1281" s="54">
        <f t="shared" si="501"/>
        <v>2.2221011982505665</v>
      </c>
      <c r="Q1281" s="54">
        <f t="shared" si="501"/>
        <v>2.2744848204771779</v>
      </c>
      <c r="R1281" s="54">
        <f t="shared" si="501"/>
        <v>2.3212482829284991</v>
      </c>
      <c r="S1281" s="54">
        <f t="shared" ref="S1281:AB1290" si="502">IFERROR($C1281 + $D1281 * (1 - EXP(-S$9 / $G1281)) / (S$9 / $G1281)+ $E1281 * ((1 - EXP(-S$9 / $G1281)) / (S$9 / $G1281) - EXP(-S$9 / $G1281))+ $F1281 * ((1 - EXP(-S$9 / $H1281)) / (S$9 / $H1281) - EXP(-S$9 / $H1281)),"n.a")</f>
        <v>2.3623281918941998</v>
      </c>
      <c r="T1281" s="54">
        <f t="shared" si="502"/>
        <v>2.3978867888667512</v>
      </c>
      <c r="U1281" s="54">
        <f t="shared" si="502"/>
        <v>2.4282039630896795</v>
      </c>
      <c r="V1281" s="54">
        <f t="shared" si="502"/>
        <v>2.4536174817849905</v>
      </c>
      <c r="W1281" s="54">
        <f t="shared" si="502"/>
        <v>2.4744888194630734</v>
      </c>
      <c r="X1281" s="54">
        <f t="shared" si="502"/>
        <v>2.4911832443621647</v>
      </c>
      <c r="Y1281" s="54">
        <f t="shared" si="502"/>
        <v>2.5040581613111472</v>
      </c>
      <c r="Z1281" s="54">
        <f t="shared" si="502"/>
        <v>2.5134563870569737</v>
      </c>
      <c r="AA1281" s="54">
        <f t="shared" si="502"/>
        <v>2.5197024433822541</v>
      </c>
      <c r="AB1281" s="54">
        <f t="shared" si="502"/>
        <v>2.5231007278683553</v>
      </c>
      <c r="AC1281" s="54">
        <f t="shared" ref="AC1281:AL1290" si="503">IFERROR($C1281 + $D1281 * (1 - EXP(-AC$9 / $G1281)) / (AC$9 / $G1281)+ $E1281 * ((1 - EXP(-AC$9 / $G1281)) / (AC$9 / $G1281) - EXP(-AC$9 / $G1281))+ $F1281 * ((1 - EXP(-AC$9 / $H1281)) / (AC$9 / $H1281) - EXP(-AC$9 / $H1281)),"n.a")</f>
        <v>2.5239348640466805</v>
      </c>
      <c r="AD1281" s="54">
        <f t="shared" si="503"/>
        <v>2.5224677931457373</v>
      </c>
      <c r="AE1281" s="54">
        <f t="shared" si="503"/>
        <v>2.5189423276107483</v>
      </c>
      <c r="AF1281" s="54">
        <f t="shared" si="503"/>
        <v>2.5135819848004419</v>
      </c>
      <c r="AG1281" s="54">
        <f t="shared" si="503"/>
        <v>2.5065919816919475</v>
      </c>
      <c r="AH1281" s="54">
        <f t="shared" si="503"/>
        <v>2.4981603118572902</v>
      </c>
      <c r="AI1281" s="54">
        <f t="shared" si="503"/>
        <v>2.4884588525932752</v>
      </c>
      <c r="AJ1281" s="54">
        <f t="shared" si="503"/>
        <v>2.4776444678535299</v>
      </c>
      <c r="AK1281" s="54">
        <f t="shared" si="503"/>
        <v>2.4658600846253704</v>
      </c>
      <c r="AL1281" s="54">
        <f t="shared" si="503"/>
        <v>2.4532357285619817</v>
      </c>
      <c r="AN1281" s="55">
        <f t="shared" si="480"/>
        <v>8.5430000000000117E-2</v>
      </c>
      <c r="AO1281" s="55">
        <f t="shared" si="481"/>
        <v>-4.8999999999999932E-2</v>
      </c>
      <c r="AP1281" s="55">
        <f t="shared" si="482"/>
        <v>-2.0390000000000002E-2</v>
      </c>
      <c r="AQ1281" s="55">
        <f t="shared" si="483"/>
        <v>-0.21138000000000012</v>
      </c>
      <c r="AR1281" s="55">
        <f t="shared" si="484"/>
        <v>-6.07899999999999E-2</v>
      </c>
      <c r="AS1281" s="55">
        <f t="shared" si="485"/>
        <v>-0.19467999999999996</v>
      </c>
    </row>
    <row r="1282" spans="1:45" ht="13.5" customHeight="1">
      <c r="A1282" s="51">
        <v>1272</v>
      </c>
      <c r="B1282" s="52">
        <v>45646</v>
      </c>
      <c r="C1282" s="53">
        <v>1.0409999999999999</v>
      </c>
      <c r="D1282" s="53">
        <v>1.9051</v>
      </c>
      <c r="E1282" s="53">
        <v>-2.65E-3</v>
      </c>
      <c r="F1282" s="53">
        <v>4.9246999999999996</v>
      </c>
      <c r="G1282" s="53">
        <v>0.61487000000000003</v>
      </c>
      <c r="H1282" s="53">
        <v>12.37576</v>
      </c>
      <c r="I1282" s="54">
        <f t="shared" si="501"/>
        <v>2.1698197278871354</v>
      </c>
      <c r="J1282" s="54">
        <f t="shared" si="501"/>
        <v>1.9609144103718033</v>
      </c>
      <c r="K1282" s="54">
        <f t="shared" si="501"/>
        <v>1.9366388566974972</v>
      </c>
      <c r="L1282" s="54">
        <f t="shared" si="501"/>
        <v>1.9764883431336031</v>
      </c>
      <c r="M1282" s="54">
        <f t="shared" si="501"/>
        <v>2.0383274741498862</v>
      </c>
      <c r="N1282" s="54">
        <f t="shared" si="501"/>
        <v>2.1058189000202079</v>
      </c>
      <c r="O1282" s="54">
        <f t="shared" si="501"/>
        <v>2.1720785873815287</v>
      </c>
      <c r="P1282" s="54">
        <f t="shared" si="501"/>
        <v>2.234078083709246</v>
      </c>
      <c r="Q1282" s="54">
        <f t="shared" si="501"/>
        <v>2.2905191090411292</v>
      </c>
      <c r="R1282" s="54">
        <f t="shared" si="501"/>
        <v>2.340940926764318</v>
      </c>
      <c r="S1282" s="54">
        <f t="shared" si="502"/>
        <v>2.3853097908470708</v>
      </c>
      <c r="T1282" s="54">
        <f t="shared" si="502"/>
        <v>2.4238150957752858</v>
      </c>
      <c r="U1282" s="54">
        <f t="shared" si="502"/>
        <v>2.4567617836555788</v>
      </c>
      <c r="V1282" s="54">
        <f t="shared" si="502"/>
        <v>2.4845108661133124</v>
      </c>
      <c r="W1282" s="54">
        <f t="shared" si="502"/>
        <v>2.507445461080394</v>
      </c>
      <c r="X1282" s="54">
        <f t="shared" si="502"/>
        <v>2.5259510324259731</v>
      </c>
      <c r="Y1282" s="54">
        <f t="shared" si="502"/>
        <v>2.5404038521325161</v>
      </c>
      <c r="Z1282" s="54">
        <f t="shared" si="502"/>
        <v>2.5511643733576457</v>
      </c>
      <c r="AA1282" s="54">
        <f t="shared" si="502"/>
        <v>2.5585736069973462</v>
      </c>
      <c r="AB1282" s="54">
        <f t="shared" si="502"/>
        <v>2.5629513659876739</v>
      </c>
      <c r="AC1282" s="54">
        <f t="shared" si="503"/>
        <v>2.5645956817826638</v>
      </c>
      <c r="AD1282" s="54">
        <f t="shared" si="503"/>
        <v>2.563782956915893</v>
      </c>
      <c r="AE1282" s="54">
        <f t="shared" si="503"/>
        <v>2.5607685749225961</v>
      </c>
      <c r="AF1282" s="54">
        <f t="shared" si="503"/>
        <v>2.5557877867581524</v>
      </c>
      <c r="AG1282" s="54">
        <f t="shared" si="503"/>
        <v>2.5490567550437708</v>
      </c>
      <c r="AH1282" s="54">
        <f t="shared" si="503"/>
        <v>2.5407736777555443</v>
      </c>
      <c r="AI1282" s="54">
        <f t="shared" si="503"/>
        <v>2.5311199394962003</v>
      </c>
      <c r="AJ1282" s="54">
        <f t="shared" si="503"/>
        <v>2.5202612561938045</v>
      </c>
      <c r="AK1282" s="54">
        <f t="shared" si="503"/>
        <v>2.5083487910244893</v>
      </c>
      <c r="AL1282" s="54">
        <f t="shared" si="503"/>
        <v>2.4955202274968178</v>
      </c>
      <c r="AN1282" s="55">
        <f t="shared" si="480"/>
        <v>-3.7000000000000144E-2</v>
      </c>
      <c r="AO1282" s="55">
        <f t="shared" si="481"/>
        <v>0.10234999999999994</v>
      </c>
      <c r="AP1282" s="55">
        <f t="shared" si="482"/>
        <v>1.6920000000000001E-2</v>
      </c>
      <c r="AQ1282" s="55">
        <f t="shared" si="483"/>
        <v>0.26326999999999945</v>
      </c>
      <c r="AR1282" s="55">
        <f t="shared" si="484"/>
        <v>-4.3710000000000027E-2</v>
      </c>
      <c r="AS1282" s="55">
        <f t="shared" si="485"/>
        <v>0.13429999999999964</v>
      </c>
    </row>
    <row r="1283" spans="1:45" ht="13.5" customHeight="1">
      <c r="A1283" s="51">
        <v>1273</v>
      </c>
      <c r="B1283" s="52">
        <v>45649</v>
      </c>
      <c r="C1283" s="53">
        <v>1.0559099999999999</v>
      </c>
      <c r="D1283" s="53">
        <v>1.8327599999999999</v>
      </c>
      <c r="E1283" s="53">
        <v>3.6319999999999998E-2</v>
      </c>
      <c r="F1283" s="53">
        <v>4.8664899999999998</v>
      </c>
      <c r="G1283" s="53">
        <v>0.62538000000000005</v>
      </c>
      <c r="H1283" s="53">
        <v>12.17553</v>
      </c>
      <c r="I1283" s="54">
        <f t="shared" si="501"/>
        <v>2.1704661906934803</v>
      </c>
      <c r="J1283" s="54">
        <f t="shared" si="501"/>
        <v>1.9735058269414041</v>
      </c>
      <c r="K1283" s="54">
        <f t="shared" si="501"/>
        <v>1.9516123897530253</v>
      </c>
      <c r="L1283" s="54">
        <f t="shared" si="501"/>
        <v>1.9916933212680681</v>
      </c>
      <c r="M1283" s="54">
        <f t="shared" si="501"/>
        <v>2.053151036455048</v>
      </c>
      <c r="N1283" s="54">
        <f t="shared" si="501"/>
        <v>2.1199951139652873</v>
      </c>
      <c r="O1283" s="54">
        <f t="shared" si="501"/>
        <v>2.1854421488647278</v>
      </c>
      <c r="P1283" s="54">
        <f t="shared" si="501"/>
        <v>2.2465097498143987</v>
      </c>
      <c r="Q1283" s="54">
        <f t="shared" si="501"/>
        <v>2.3019307638013711</v>
      </c>
      <c r="R1283" s="54">
        <f t="shared" si="501"/>
        <v>2.3512693143914438</v>
      </c>
      <c r="S1283" s="54">
        <f t="shared" si="502"/>
        <v>2.3945124890288056</v>
      </c>
      <c r="T1283" s="54">
        <f t="shared" si="502"/>
        <v>2.4318673231510406</v>
      </c>
      <c r="U1283" s="54">
        <f t="shared" si="502"/>
        <v>2.4636536879647206</v>
      </c>
      <c r="V1283" s="54">
        <f t="shared" si="502"/>
        <v>2.4902451731268251</v>
      </c>
      <c r="W1283" s="54">
        <f t="shared" si="502"/>
        <v>2.512035423675437</v>
      </c>
      <c r="X1283" s="54">
        <f t="shared" si="502"/>
        <v>2.5294186385519053</v>
      </c>
      <c r="Y1283" s="54">
        <f t="shared" si="502"/>
        <v>2.542778259283403</v>
      </c>
      <c r="Z1283" s="54">
        <f t="shared" si="502"/>
        <v>2.552480542517249</v>
      </c>
      <c r="AA1283" s="54">
        <f t="shared" si="502"/>
        <v>2.5588711128294888</v>
      </c>
      <c r="AB1283" s="54">
        <f t="shared" si="502"/>
        <v>2.5622733630039543</v>
      </c>
      <c r="AC1283" s="54">
        <f t="shared" si="503"/>
        <v>2.5629880086391736</v>
      </c>
      <c r="AD1283" s="54">
        <f t="shared" si="503"/>
        <v>2.5612933630326049</v>
      </c>
      <c r="AE1283" s="54">
        <f t="shared" si="503"/>
        <v>2.5574460553781915</v>
      </c>
      <c r="AF1283" s="54">
        <f t="shared" si="503"/>
        <v>2.5516820129493434</v>
      </c>
      <c r="AG1283" s="54">
        <f t="shared" si="503"/>
        <v>2.5442175899523347</v>
      </c>
      <c r="AH1283" s="54">
        <f t="shared" si="503"/>
        <v>2.5352507658673469</v>
      </c>
      <c r="AI1283" s="54">
        <f t="shared" si="503"/>
        <v>2.5249623624862485</v>
      </c>
      <c r="AJ1283" s="54">
        <f t="shared" si="503"/>
        <v>2.513517246446908</v>
      </c>
      <c r="AK1283" s="54">
        <f t="shared" si="503"/>
        <v>2.5010654959161958</v>
      </c>
      <c r="AL1283" s="54">
        <f t="shared" si="503"/>
        <v>2.487743518125451</v>
      </c>
      <c r="AN1283" s="55">
        <f t="shared" si="480"/>
        <v>1.4909999999999979E-2</v>
      </c>
      <c r="AO1283" s="55">
        <f t="shared" si="481"/>
        <v>-7.2340000000000071E-2</v>
      </c>
      <c r="AP1283" s="55">
        <f t="shared" si="482"/>
        <v>3.8969999999999998E-2</v>
      </c>
      <c r="AQ1283" s="55">
        <f t="shared" si="483"/>
        <v>-5.8209999999999873E-2</v>
      </c>
      <c r="AR1283" s="55">
        <f t="shared" si="484"/>
        <v>1.0510000000000019E-2</v>
      </c>
      <c r="AS1283" s="55">
        <f t="shared" si="485"/>
        <v>-0.20022999999999946</v>
      </c>
    </row>
    <row r="1284" spans="1:45" ht="13.5" customHeight="1">
      <c r="A1284" s="51">
        <v>1274</v>
      </c>
      <c r="B1284" s="52">
        <v>45653</v>
      </c>
      <c r="C1284" s="53">
        <v>1.1421600000000001</v>
      </c>
      <c r="D1284" s="53">
        <v>1.58918</v>
      </c>
      <c r="E1284" s="53">
        <v>5.9699999999999996E-3</v>
      </c>
      <c r="F1284" s="53">
        <v>4.8787500000000001</v>
      </c>
      <c r="G1284" s="53">
        <v>0.68713999999999997</v>
      </c>
      <c r="H1284" s="53">
        <v>12.19516</v>
      </c>
      <c r="I1284" s="54">
        <f t="shared" si="501"/>
        <v>2.1705312367413048</v>
      </c>
      <c r="J1284" s="54">
        <f t="shared" si="501"/>
        <v>2.0189369669266561</v>
      </c>
      <c r="K1284" s="54">
        <f t="shared" si="501"/>
        <v>2.0129899536675899</v>
      </c>
      <c r="L1284" s="54">
        <f t="shared" si="501"/>
        <v>2.0602672330858915</v>
      </c>
      <c r="M1284" s="54">
        <f t="shared" si="501"/>
        <v>2.1257940573119627</v>
      </c>
      <c r="N1284" s="54">
        <f t="shared" si="501"/>
        <v>2.1953260456748223</v>
      </c>
      <c r="O1284" s="54">
        <f t="shared" si="501"/>
        <v>2.2627264164161391</v>
      </c>
      <c r="P1284" s="54">
        <f t="shared" si="501"/>
        <v>2.3253009874687773</v>
      </c>
      <c r="Q1284" s="54">
        <f t="shared" si="501"/>
        <v>2.381932551139363</v>
      </c>
      <c r="R1284" s="54">
        <f t="shared" si="501"/>
        <v>2.4322723887842841</v>
      </c>
      <c r="S1284" s="54">
        <f t="shared" si="502"/>
        <v>2.476362256987291</v>
      </c>
      <c r="T1284" s="54">
        <f t="shared" si="502"/>
        <v>2.5144453981500359</v>
      </c>
      <c r="U1284" s="54">
        <f t="shared" si="502"/>
        <v>2.5468666819414283</v>
      </c>
      <c r="V1284" s="54">
        <f t="shared" si="502"/>
        <v>2.5740175525165059</v>
      </c>
      <c r="W1284" s="54">
        <f t="shared" si="502"/>
        <v>2.5963047800166996</v>
      </c>
      <c r="X1284" s="54">
        <f t="shared" si="502"/>
        <v>2.6141324587384531</v>
      </c>
      <c r="Y1284" s="54">
        <f t="shared" si="502"/>
        <v>2.6278916609696017</v>
      </c>
      <c r="Z1284" s="54">
        <f t="shared" si="502"/>
        <v>2.6379546493448638</v>
      </c>
      <c r="AA1284" s="54">
        <f t="shared" si="502"/>
        <v>2.6446718646581262</v>
      </c>
      <c r="AB1284" s="54">
        <f t="shared" si="502"/>
        <v>2.6483706284570978</v>
      </c>
      <c r="AC1284" s="54">
        <f t="shared" si="503"/>
        <v>2.6493549118510993</v>
      </c>
      <c r="AD1284" s="54">
        <f t="shared" si="503"/>
        <v>2.6479057647977964</v>
      </c>
      <c r="AE1284" s="54">
        <f t="shared" si="503"/>
        <v>2.6442821473351401</v>
      </c>
      <c r="AF1284" s="54">
        <f t="shared" si="503"/>
        <v>2.6387219956872743</v>
      </c>
      <c r="AG1284" s="54">
        <f t="shared" si="503"/>
        <v>2.6314434142385648</v>
      </c>
      <c r="AH1284" s="54">
        <f t="shared" si="503"/>
        <v>2.6226459219241471</v>
      </c>
      <c r="AI1284" s="54">
        <f t="shared" si="503"/>
        <v>2.6125117062610697</v>
      </c>
      <c r="AJ1284" s="54">
        <f t="shared" si="503"/>
        <v>2.6012068546723937</v>
      </c>
      <c r="AK1284" s="54">
        <f t="shared" si="503"/>
        <v>2.5888825438092118</v>
      </c>
      <c r="AL1284" s="54">
        <f t="shared" si="503"/>
        <v>2.5756761750688018</v>
      </c>
      <c r="AN1284" s="55">
        <f t="shared" si="480"/>
        <v>8.625000000000016E-2</v>
      </c>
      <c r="AO1284" s="55">
        <f t="shared" si="481"/>
        <v>-0.24357999999999991</v>
      </c>
      <c r="AP1284" s="55">
        <f t="shared" si="482"/>
        <v>-3.0349999999999999E-2</v>
      </c>
      <c r="AQ1284" s="55">
        <f t="shared" si="483"/>
        <v>1.2260000000000382E-2</v>
      </c>
      <c r="AR1284" s="55">
        <f t="shared" si="484"/>
        <v>6.1759999999999926E-2</v>
      </c>
      <c r="AS1284" s="55">
        <f t="shared" si="485"/>
        <v>1.962999999999937E-2</v>
      </c>
    </row>
    <row r="1285" spans="1:45" ht="13.5" customHeight="1">
      <c r="A1285" s="51">
        <v>1275</v>
      </c>
      <c r="B1285" s="52">
        <v>45656</v>
      </c>
      <c r="C1285" s="53">
        <v>1.17198</v>
      </c>
      <c r="D1285" s="53">
        <v>1.5575399999999999</v>
      </c>
      <c r="E1285" s="53">
        <v>5.323E-2</v>
      </c>
      <c r="F1285" s="53">
        <v>4.8013399999999997</v>
      </c>
      <c r="G1285" s="53">
        <v>0.65046000000000004</v>
      </c>
      <c r="H1285" s="53">
        <v>12.29743</v>
      </c>
      <c r="I1285" s="54">
        <f t="shared" si="501"/>
        <v>2.1680232157591419</v>
      </c>
      <c r="J1285" s="54">
        <f t="shared" si="501"/>
        <v>2.0197634819825381</v>
      </c>
      <c r="K1285" s="54">
        <f t="shared" si="501"/>
        <v>2.0158083892681375</v>
      </c>
      <c r="L1285" s="54">
        <f t="shared" si="501"/>
        <v>2.0637596926681221</v>
      </c>
      <c r="M1285" s="54">
        <f t="shared" si="501"/>
        <v>2.1292291368539704</v>
      </c>
      <c r="N1285" s="54">
        <f t="shared" si="501"/>
        <v>2.1983815662119421</v>
      </c>
      <c r="O1285" s="54">
        <f t="shared" si="501"/>
        <v>2.2653066000679498</v>
      </c>
      <c r="P1285" s="54">
        <f t="shared" si="501"/>
        <v>2.327425878209703</v>
      </c>
      <c r="Q1285" s="54">
        <f t="shared" si="501"/>
        <v>2.3836781070241919</v>
      </c>
      <c r="R1285" s="54">
        <f t="shared" si="501"/>
        <v>2.4337387437342475</v>
      </c>
      <c r="S1285" s="54">
        <f t="shared" si="502"/>
        <v>2.4776568625913273</v>
      </c>
      <c r="T1285" s="54">
        <f t="shared" si="502"/>
        <v>2.5156740539233713</v>
      </c>
      <c r="U1285" s="54">
        <f t="shared" si="502"/>
        <v>2.5481288436206615</v>
      </c>
      <c r="V1285" s="54">
        <f t="shared" si="502"/>
        <v>2.5754040218298337</v>
      </c>
      <c r="W1285" s="54">
        <f t="shared" si="502"/>
        <v>2.5978967486301161</v>
      </c>
      <c r="X1285" s="54">
        <f t="shared" si="502"/>
        <v>2.6160013308916499</v>
      </c>
      <c r="Y1285" s="54">
        <f t="shared" si="502"/>
        <v>2.6300993222174158</v>
      </c>
      <c r="Z1285" s="54">
        <f t="shared" si="502"/>
        <v>2.6405539841440349</v>
      </c>
      <c r="AA1285" s="54">
        <f t="shared" si="502"/>
        <v>2.6477074035115713</v>
      </c>
      <c r="AB1285" s="54">
        <f t="shared" si="502"/>
        <v>2.6518792516217253</v>
      </c>
      <c r="AC1285" s="54">
        <f t="shared" si="503"/>
        <v>2.6533665648130662</v>
      </c>
      <c r="AD1285" s="54">
        <f t="shared" si="503"/>
        <v>2.652444158259458</v>
      </c>
      <c r="AE1285" s="54">
        <f t="shared" si="503"/>
        <v>2.6493654255491306</v>
      </c>
      <c r="AF1285" s="54">
        <f t="shared" si="503"/>
        <v>2.6443633640680488</v>
      </c>
      <c r="AG1285" s="54">
        <f t="shared" si="503"/>
        <v>2.6376517217492461</v>
      </c>
      <c r="AH1285" s="54">
        <f t="shared" si="503"/>
        <v>2.6294261966776906</v>
      </c>
      <c r="AI1285" s="54">
        <f t="shared" si="503"/>
        <v>2.6198656446544097</v>
      </c>
      <c r="AJ1285" s="54">
        <f t="shared" si="503"/>
        <v>2.6091332655511827</v>
      </c>
      <c r="AK1285" s="54">
        <f t="shared" si="503"/>
        <v>2.5973777498735142</v>
      </c>
      <c r="AL1285" s="54">
        <f t="shared" si="503"/>
        <v>2.584734374131274</v>
      </c>
      <c r="AN1285" s="55">
        <f t="shared" si="480"/>
        <v>2.9819999999999958E-2</v>
      </c>
      <c r="AO1285" s="55">
        <f t="shared" si="481"/>
        <v>-3.1640000000000112E-2</v>
      </c>
      <c r="AP1285" s="55">
        <f t="shared" si="482"/>
        <v>4.7259999999999996E-2</v>
      </c>
      <c r="AQ1285" s="55">
        <f t="shared" si="483"/>
        <v>-7.7410000000000423E-2</v>
      </c>
      <c r="AR1285" s="55">
        <f t="shared" si="484"/>
        <v>-3.6679999999999935E-2</v>
      </c>
      <c r="AS1285" s="55">
        <f t="shared" si="485"/>
        <v>0.10227000000000075</v>
      </c>
    </row>
    <row r="1286" spans="1:45" ht="13.5" customHeight="1">
      <c r="A1286" s="51">
        <v>1276</v>
      </c>
      <c r="B1286" s="52">
        <v>45659</v>
      </c>
      <c r="C1286" s="53">
        <v>1.1328499999999999</v>
      </c>
      <c r="D1286" s="53">
        <v>1.6702999999999999</v>
      </c>
      <c r="E1286" s="53">
        <v>4.4600000000000004E-3</v>
      </c>
      <c r="F1286" s="53">
        <v>4.83</v>
      </c>
      <c r="G1286" s="53">
        <v>0.62748999999999999</v>
      </c>
      <c r="H1286" s="53">
        <v>12.30059</v>
      </c>
      <c r="I1286" s="54">
        <f t="shared" si="501"/>
        <v>2.1553242348796737</v>
      </c>
      <c r="J1286" s="54">
        <f t="shared" si="501"/>
        <v>1.9890086383773231</v>
      </c>
      <c r="K1286" s="54">
        <f t="shared" si="501"/>
        <v>1.9816185671616857</v>
      </c>
      <c r="L1286" s="54">
        <f t="shared" si="501"/>
        <v>2.0292705615688416</v>
      </c>
      <c r="M1286" s="54">
        <f t="shared" si="501"/>
        <v>2.0950972796821956</v>
      </c>
      <c r="N1286" s="54">
        <f t="shared" si="501"/>
        <v>2.1647200097554227</v>
      </c>
      <c r="O1286" s="54">
        <f t="shared" si="501"/>
        <v>2.2321061543182505</v>
      </c>
      <c r="P1286" s="54">
        <f t="shared" si="501"/>
        <v>2.2946493887329038</v>
      </c>
      <c r="Q1286" s="54">
        <f t="shared" si="501"/>
        <v>2.3512827572606398</v>
      </c>
      <c r="R1286" s="54">
        <f t="shared" si="501"/>
        <v>2.4016819018354991</v>
      </c>
      <c r="S1286" s="54">
        <f t="shared" si="502"/>
        <v>2.4458978490912777</v>
      </c>
      <c r="T1286" s="54">
        <f t="shared" si="502"/>
        <v>2.4841747391907782</v>
      </c>
      <c r="U1286" s="54">
        <f t="shared" si="502"/>
        <v>2.5168538334102704</v>
      </c>
      <c r="V1286" s="54">
        <f t="shared" si="502"/>
        <v>2.5443206659153952</v>
      </c>
      <c r="W1286" s="54">
        <f t="shared" si="502"/>
        <v>2.5669750630048691</v>
      </c>
      <c r="X1286" s="54">
        <f t="shared" si="502"/>
        <v>2.5852138758114407</v>
      </c>
      <c r="Y1286" s="54">
        <f t="shared" si="502"/>
        <v>2.599421058517736</v>
      </c>
      <c r="Z1286" s="54">
        <f t="shared" si="502"/>
        <v>2.6099621205842451</v>
      </c>
      <c r="AA1286" s="54">
        <f t="shared" si="502"/>
        <v>2.6171812426364598</v>
      </c>
      <c r="AB1286" s="54">
        <f t="shared" si="502"/>
        <v>2.6214000385787051</v>
      </c>
      <c r="AC1286" s="54">
        <f t="shared" si="503"/>
        <v>2.6229173417236806</v>
      </c>
      <c r="AD1286" s="54">
        <f t="shared" si="503"/>
        <v>2.6220096256068315</v>
      </c>
      <c r="AE1286" s="54">
        <f t="shared" si="503"/>
        <v>2.6189318113287001</v>
      </c>
      <c r="AF1286" s="54">
        <f t="shared" si="503"/>
        <v>2.6139183009960796</v>
      </c>
      <c r="AG1286" s="54">
        <f t="shared" si="503"/>
        <v>2.607184132536136</v>
      </c>
      <c r="AH1286" s="54">
        <f t="shared" si="503"/>
        <v>2.5989261871918652</v>
      </c>
      <c r="AI1286" s="54">
        <f t="shared" si="503"/>
        <v>2.5893244046908137</v>
      </c>
      <c r="AJ1286" s="54">
        <f t="shared" si="503"/>
        <v>2.5785429768523387</v>
      </c>
      <c r="AK1286" s="54">
        <f t="shared" si="503"/>
        <v>2.5667315010154592</v>
      </c>
      <c r="AL1286" s="54">
        <f t="shared" si="503"/>
        <v>2.5540260818712643</v>
      </c>
      <c r="AN1286" s="55">
        <f t="shared" si="480"/>
        <v>-3.9130000000000109E-2</v>
      </c>
      <c r="AO1286" s="55">
        <f t="shared" si="481"/>
        <v>0.11275999999999997</v>
      </c>
      <c r="AP1286" s="55">
        <f t="shared" si="482"/>
        <v>-4.8770000000000001E-2</v>
      </c>
      <c r="AQ1286" s="55">
        <f t="shared" si="483"/>
        <v>2.8660000000000352E-2</v>
      </c>
      <c r="AR1286" s="55">
        <f t="shared" si="484"/>
        <v>-2.2970000000000046E-2</v>
      </c>
      <c r="AS1286" s="55">
        <f t="shared" si="485"/>
        <v>3.1599999999993855E-3</v>
      </c>
    </row>
    <row r="1287" spans="1:45" ht="13.5" customHeight="1">
      <c r="A1287" s="51">
        <v>1277</v>
      </c>
      <c r="B1287" s="52">
        <v>45660</v>
      </c>
      <c r="C1287" s="53">
        <v>1.1161300000000001</v>
      </c>
      <c r="D1287" s="53">
        <v>1.6211199999999999</v>
      </c>
      <c r="E1287" s="53">
        <v>5.8700000000000002E-3</v>
      </c>
      <c r="F1287" s="53">
        <v>4.9109999999999996</v>
      </c>
      <c r="G1287" s="53">
        <v>0.77695999999999998</v>
      </c>
      <c r="H1287" s="53">
        <v>12.316929999999999</v>
      </c>
      <c r="I1287" s="54">
        <f t="shared" si="501"/>
        <v>2.2185128906729252</v>
      </c>
      <c r="J1287" s="54">
        <f t="shared" si="501"/>
        <v>2.0576361953950935</v>
      </c>
      <c r="K1287" s="54">
        <f t="shared" si="501"/>
        <v>2.0377948961660914</v>
      </c>
      <c r="L1287" s="54">
        <f t="shared" si="501"/>
        <v>2.0743981875639541</v>
      </c>
      <c r="M1287" s="54">
        <f t="shared" si="501"/>
        <v>2.1325429985294506</v>
      </c>
      <c r="N1287" s="54">
        <f t="shared" si="501"/>
        <v>2.1970235293229048</v>
      </c>
      <c r="O1287" s="54">
        <f t="shared" si="501"/>
        <v>2.2609224848337779</v>
      </c>
      <c r="P1287" s="54">
        <f t="shared" si="501"/>
        <v>2.3210344138329511</v>
      </c>
      <c r="Q1287" s="54">
        <f t="shared" si="501"/>
        <v>2.3759187080578985</v>
      </c>
      <c r="R1287" s="54">
        <f t="shared" si="501"/>
        <v>2.4250186237740654</v>
      </c>
      <c r="S1287" s="54">
        <f t="shared" si="502"/>
        <v>2.4682375622093131</v>
      </c>
      <c r="T1287" s="54">
        <f t="shared" si="502"/>
        <v>2.5057233559201828</v>
      </c>
      <c r="U1287" s="54">
        <f t="shared" si="502"/>
        <v>2.5377528511912586</v>
      </c>
      <c r="V1287" s="54">
        <f t="shared" si="502"/>
        <v>2.564667590576895</v>
      </c>
      <c r="W1287" s="54">
        <f t="shared" si="502"/>
        <v>2.5868368652792038</v>
      </c>
      <c r="X1287" s="54">
        <f t="shared" si="502"/>
        <v>2.6046360827457473</v>
      </c>
      <c r="Y1287" s="54">
        <f t="shared" si="502"/>
        <v>2.6184340278664249</v>
      </c>
      <c r="Z1287" s="54">
        <f t="shared" si="502"/>
        <v>2.6285854481085913</v>
      </c>
      <c r="AA1287" s="54">
        <f t="shared" si="502"/>
        <v>2.6354269025619073</v>
      </c>
      <c r="AB1287" s="54">
        <f t="shared" si="502"/>
        <v>2.6392746468085608</v>
      </c>
      <c r="AC1287" s="54">
        <f t="shared" si="503"/>
        <v>2.6404238008286263</v>
      </c>
      <c r="AD1287" s="54">
        <f t="shared" si="503"/>
        <v>2.6391483275113772</v>
      </c>
      <c r="AE1287" s="54">
        <f t="shared" si="503"/>
        <v>2.6357015194598841</v>
      </c>
      <c r="AF1287" s="54">
        <f t="shared" si="503"/>
        <v>2.6303167976008819</v>
      </c>
      <c r="AG1287" s="54">
        <f t="shared" si="503"/>
        <v>2.6232086923967461</v>
      </c>
      <c r="AH1287" s="54">
        <f t="shared" si="503"/>
        <v>2.614573922060706</v>
      </c>
      <c r="AI1287" s="54">
        <f t="shared" si="503"/>
        <v>2.6045925109038985</v>
      </c>
      <c r="AJ1287" s="54">
        <f t="shared" si="503"/>
        <v>2.593428910136252</v>
      </c>
      <c r="AK1287" s="54">
        <f t="shared" si="503"/>
        <v>2.5812330964162742</v>
      </c>
      <c r="AL1287" s="54">
        <f t="shared" si="503"/>
        <v>2.5681416322939956</v>
      </c>
      <c r="AN1287" s="55">
        <f t="shared" si="480"/>
        <v>-1.6719999999999846E-2</v>
      </c>
      <c r="AO1287" s="55">
        <f t="shared" si="481"/>
        <v>-4.9180000000000001E-2</v>
      </c>
      <c r="AP1287" s="55">
        <f t="shared" si="482"/>
        <v>1.4099999999999998E-3</v>
      </c>
      <c r="AQ1287" s="55">
        <f t="shared" si="483"/>
        <v>8.0999999999999517E-2</v>
      </c>
      <c r="AR1287" s="55">
        <f t="shared" si="484"/>
        <v>0.14946999999999999</v>
      </c>
      <c r="AS1287" s="55">
        <f t="shared" si="485"/>
        <v>1.6339999999999577E-2</v>
      </c>
    </row>
    <row r="1288" spans="1:45" ht="13.5" customHeight="1">
      <c r="A1288" s="51">
        <v>1278</v>
      </c>
      <c r="B1288" s="52">
        <v>45663</v>
      </c>
      <c r="C1288" s="53">
        <v>1.16174</v>
      </c>
      <c r="D1288" s="53">
        <v>1.58928</v>
      </c>
      <c r="E1288" s="53">
        <v>6.94E-3</v>
      </c>
      <c r="F1288" s="53">
        <v>4.9329900000000002</v>
      </c>
      <c r="G1288" s="53">
        <v>0.81979000000000002</v>
      </c>
      <c r="H1288" s="53">
        <v>12.0524</v>
      </c>
      <c r="I1288" s="54">
        <f t="shared" si="501"/>
        <v>2.2755325325864328</v>
      </c>
      <c r="J1288" s="54">
        <f t="shared" si="501"/>
        <v>2.125082537732379</v>
      </c>
      <c r="K1288" s="54">
        <f t="shared" si="501"/>
        <v>2.1074933071573057</v>
      </c>
      <c r="L1288" s="54">
        <f t="shared" si="501"/>
        <v>2.1444906944109436</v>
      </c>
      <c r="M1288" s="54">
        <f t="shared" si="501"/>
        <v>2.2026392731223292</v>
      </c>
      <c r="N1288" s="54">
        <f t="shared" si="501"/>
        <v>2.2669966763015079</v>
      </c>
      <c r="O1288" s="54">
        <f t="shared" si="501"/>
        <v>2.3306522831887575</v>
      </c>
      <c r="P1288" s="54">
        <f t="shared" si="501"/>
        <v>2.3903770999380658</v>
      </c>
      <c r="Q1288" s="54">
        <f t="shared" si="501"/>
        <v>2.4447199334700827</v>
      </c>
      <c r="R1288" s="54">
        <f t="shared" si="501"/>
        <v>2.4931278556343717</v>
      </c>
      <c r="S1288" s="54">
        <f t="shared" si="502"/>
        <v>2.5355172201550396</v>
      </c>
      <c r="T1288" s="54">
        <f t="shared" si="502"/>
        <v>2.5720534201122294</v>
      </c>
      <c r="U1288" s="54">
        <f t="shared" si="502"/>
        <v>2.6030325461747266</v>
      </c>
      <c r="V1288" s="54">
        <f t="shared" si="502"/>
        <v>2.6288153610485869</v>
      </c>
      <c r="W1288" s="54">
        <f t="shared" si="502"/>
        <v>2.6497894137287816</v>
      </c>
      <c r="X1288" s="54">
        <f t="shared" si="502"/>
        <v>2.6663469292946083</v>
      </c>
      <c r="Y1288" s="54">
        <f t="shared" si="502"/>
        <v>2.678871862026611</v>
      </c>
      <c r="Z1288" s="54">
        <f t="shared" si="502"/>
        <v>2.68773242891554</v>
      </c>
      <c r="AA1288" s="54">
        <f t="shared" si="502"/>
        <v>2.6932769965425152</v>
      </c>
      <c r="AB1288" s="54">
        <f t="shared" si="502"/>
        <v>2.6958320533615323</v>
      </c>
      <c r="AC1288" s="54">
        <f t="shared" si="503"/>
        <v>2.6957014906344057</v>
      </c>
      <c r="AD1288" s="54">
        <f t="shared" si="503"/>
        <v>2.6931667051063828</v>
      </c>
      <c r="AE1288" s="54">
        <f t="shared" si="503"/>
        <v>2.6884872123590662</v>
      </c>
      <c r="AF1288" s="54">
        <f t="shared" si="503"/>
        <v>2.681901569124336</v>
      </c>
      <c r="AG1288" s="54">
        <f t="shared" si="503"/>
        <v>2.6736284723217731</v>
      </c>
      <c r="AH1288" s="54">
        <f t="shared" si="503"/>
        <v>2.6638679475663203</v>
      </c>
      <c r="AI1288" s="54">
        <f t="shared" si="503"/>
        <v>2.6528025694926036</v>
      </c>
      <c r="AJ1288" s="54">
        <f t="shared" si="503"/>
        <v>2.6405986759861984</v>
      </c>
      <c r="AK1288" s="54">
        <f t="shared" si="503"/>
        <v>2.6274075517289925</v>
      </c>
      <c r="AL1288" s="54">
        <f t="shared" si="503"/>
        <v>2.6133665655247764</v>
      </c>
      <c r="AN1288" s="55">
        <f t="shared" si="480"/>
        <v>4.5609999999999928E-2</v>
      </c>
      <c r="AO1288" s="55">
        <f t="shared" si="481"/>
        <v>-3.1839999999999868E-2</v>
      </c>
      <c r="AP1288" s="55">
        <f t="shared" si="482"/>
        <v>1.0699999999999998E-3</v>
      </c>
      <c r="AQ1288" s="55">
        <f t="shared" si="483"/>
        <v>2.199000000000062E-2</v>
      </c>
      <c r="AR1288" s="55">
        <f t="shared" si="484"/>
        <v>4.2830000000000035E-2</v>
      </c>
      <c r="AS1288" s="55">
        <f t="shared" si="485"/>
        <v>-0.26452999999999882</v>
      </c>
    </row>
    <row r="1289" spans="1:45" ht="13.5" customHeight="1">
      <c r="A1289" s="51">
        <v>1279</v>
      </c>
      <c r="B1289" s="52">
        <v>45664</v>
      </c>
      <c r="C1289" s="53">
        <v>1.13937</v>
      </c>
      <c r="D1289" s="53">
        <v>1.6748099999999999</v>
      </c>
      <c r="E1289" s="53">
        <v>-1.1E-4</v>
      </c>
      <c r="F1289" s="53">
        <v>5.1006400000000003</v>
      </c>
      <c r="G1289" s="53">
        <v>0.76573000000000002</v>
      </c>
      <c r="H1289" s="53">
        <v>12.144019999999999</v>
      </c>
      <c r="I1289" s="54">
        <f t="shared" si="501"/>
        <v>2.2731786341575648</v>
      </c>
      <c r="J1289" s="54">
        <f t="shared" si="501"/>
        <v>2.1101267484901491</v>
      </c>
      <c r="K1289" s="54">
        <f t="shared" si="501"/>
        <v>2.0935994491162826</v>
      </c>
      <c r="L1289" s="54">
        <f t="shared" si="501"/>
        <v>2.1347147144653746</v>
      </c>
      <c r="M1289" s="54">
        <f t="shared" si="501"/>
        <v>2.1972895473588161</v>
      </c>
      <c r="N1289" s="54">
        <f t="shared" si="501"/>
        <v>2.265744425439614</v>
      </c>
      <c r="O1289" s="54">
        <f t="shared" si="501"/>
        <v>2.3330723222138916</v>
      </c>
      <c r="P1289" s="54">
        <f t="shared" si="501"/>
        <v>2.3960711995171158</v>
      </c>
      <c r="Q1289" s="54">
        <f t="shared" si="501"/>
        <v>2.4533352397714281</v>
      </c>
      <c r="R1289" s="54">
        <f t="shared" si="501"/>
        <v>2.5043524091939657</v>
      </c>
      <c r="S1289" s="54">
        <f t="shared" si="502"/>
        <v>2.5490726648997706</v>
      </c>
      <c r="T1289" s="54">
        <f t="shared" si="502"/>
        <v>2.5876889889123666</v>
      </c>
      <c r="U1289" s="54">
        <f t="shared" si="502"/>
        <v>2.6205206269769521</v>
      </c>
      <c r="V1289" s="54">
        <f t="shared" si="502"/>
        <v>2.6479482574255195</v>
      </c>
      <c r="W1289" s="54">
        <f t="shared" si="502"/>
        <v>2.6703769192431057</v>
      </c>
      <c r="X1289" s="54">
        <f t="shared" si="502"/>
        <v>2.6882144466674216</v>
      </c>
      <c r="Y1289" s="54">
        <f t="shared" si="502"/>
        <v>2.7018588919975173</v>
      </c>
      <c r="Z1289" s="54">
        <f t="shared" si="502"/>
        <v>2.711691316683984</v>
      </c>
      <c r="AA1289" s="54">
        <f t="shared" si="502"/>
        <v>2.7180718634340422</v>
      </c>
      <c r="AB1289" s="54">
        <f t="shared" si="502"/>
        <v>2.721337866165682</v>
      </c>
      <c r="AC1289" s="54">
        <f t="shared" si="503"/>
        <v>2.721803236664317</v>
      </c>
      <c r="AD1289" s="54">
        <f t="shared" si="503"/>
        <v>2.719758651005197</v>
      </c>
      <c r="AE1289" s="54">
        <f t="shared" si="503"/>
        <v>2.7154722311752586</v>
      </c>
      <c r="AF1289" s="54">
        <f t="shared" si="503"/>
        <v>2.7091905244906336</v>
      </c>
      <c r="AG1289" s="54">
        <f t="shared" si="503"/>
        <v>2.7011396514876047</v>
      </c>
      <c r="AH1289" s="54">
        <f t="shared" si="503"/>
        <v>2.6915265370389485</v>
      </c>
      <c r="AI1289" s="54">
        <f t="shared" si="503"/>
        <v>2.6805401684443328</v>
      </c>
      <c r="AJ1289" s="54">
        <f t="shared" si="503"/>
        <v>2.6683528435813848</v>
      </c>
      <c r="AK1289" s="54">
        <f t="shared" si="503"/>
        <v>2.6551213852437563</v>
      </c>
      <c r="AL1289" s="54">
        <f t="shared" si="503"/>
        <v>2.6409883066596764</v>
      </c>
      <c r="AN1289" s="55">
        <f t="shared" si="480"/>
        <v>-2.2370000000000001E-2</v>
      </c>
      <c r="AO1289" s="55">
        <f t="shared" si="481"/>
        <v>8.5529999999999884E-2</v>
      </c>
      <c r="AP1289" s="55">
        <f t="shared" si="482"/>
        <v>-7.0499999999999998E-3</v>
      </c>
      <c r="AQ1289" s="55">
        <f t="shared" si="483"/>
        <v>0.16765000000000008</v>
      </c>
      <c r="AR1289" s="55">
        <f t="shared" si="484"/>
        <v>-5.4059999999999997E-2</v>
      </c>
      <c r="AS1289" s="55">
        <f t="shared" si="485"/>
        <v>9.1619999999998925E-2</v>
      </c>
    </row>
    <row r="1290" spans="1:45" ht="13.5" customHeight="1">
      <c r="A1290" s="51">
        <v>1280</v>
      </c>
      <c r="B1290" s="52">
        <v>45665</v>
      </c>
      <c r="C1290" s="53">
        <v>1.1601699999999999</v>
      </c>
      <c r="D1290" s="53">
        <v>1.6399699999999999</v>
      </c>
      <c r="E1290" s="53">
        <v>4.2500000000000003E-3</v>
      </c>
      <c r="F1290" s="53">
        <v>5.1368200000000002</v>
      </c>
      <c r="G1290" s="53">
        <v>0.77636000000000005</v>
      </c>
      <c r="H1290" s="53">
        <v>12.197419999999999</v>
      </c>
      <c r="I1290" s="54">
        <f t="shared" si="501"/>
        <v>2.2828451082926429</v>
      </c>
      <c r="J1290" s="54">
        <f t="shared" si="501"/>
        <v>2.1273641709053255</v>
      </c>
      <c r="K1290" s="54">
        <f t="shared" si="501"/>
        <v>2.1137426931127505</v>
      </c>
      <c r="L1290" s="54">
        <f t="shared" si="501"/>
        <v>2.1563545496256267</v>
      </c>
      <c r="M1290" s="54">
        <f t="shared" si="501"/>
        <v>2.2199621471371702</v>
      </c>
      <c r="N1290" s="54">
        <f t="shared" si="501"/>
        <v>2.2892710868792525</v>
      </c>
      <c r="O1290" s="54">
        <f t="shared" si="501"/>
        <v>2.3573656508233585</v>
      </c>
      <c r="P1290" s="54">
        <f t="shared" si="501"/>
        <v>2.4210756603904144</v>
      </c>
      <c r="Q1290" s="54">
        <f t="shared" si="501"/>
        <v>2.4790076563931107</v>
      </c>
      <c r="R1290" s="54">
        <f t="shared" si="501"/>
        <v>2.5306549655649349</v>
      </c>
      <c r="S1290" s="54">
        <f t="shared" si="502"/>
        <v>2.5759701369451964</v>
      </c>
      <c r="T1290" s="54">
        <f t="shared" si="502"/>
        <v>2.6151475612371371</v>
      </c>
      <c r="U1290" s="54">
        <f t="shared" si="502"/>
        <v>2.6485073747479424</v>
      </c>
      <c r="V1290" s="54">
        <f t="shared" si="502"/>
        <v>2.6764309359161693</v>
      </c>
      <c r="W1290" s="54">
        <f t="shared" si="502"/>
        <v>2.6993239047621556</v>
      </c>
      <c r="X1290" s="54">
        <f t="shared" si="502"/>
        <v>2.7175947530306024</v>
      </c>
      <c r="Y1290" s="54">
        <f t="shared" si="502"/>
        <v>2.7316422228252772</v>
      </c>
      <c r="Z1290" s="54">
        <f t="shared" si="502"/>
        <v>2.7418481317662633</v>
      </c>
      <c r="AA1290" s="54">
        <f t="shared" si="502"/>
        <v>2.7485734470429044</v>
      </c>
      <c r="AB1290" s="54">
        <f t="shared" si="502"/>
        <v>2.7521563906493198</v>
      </c>
      <c r="AC1290" s="54">
        <f t="shared" si="503"/>
        <v>2.7529118178429144</v>
      </c>
      <c r="AD1290" s="54">
        <f t="shared" si="503"/>
        <v>2.7511313937846786</v>
      </c>
      <c r="AE1290" s="54">
        <f t="shared" si="503"/>
        <v>2.7470842649269498</v>
      </c>
      <c r="AF1290" s="54">
        <f t="shared" si="503"/>
        <v>2.7410180284137531</v>
      </c>
      <c r="AG1290" s="54">
        <f t="shared" si="503"/>
        <v>2.7331598705544802</v>
      </c>
      <c r="AH1290" s="54">
        <f t="shared" si="503"/>
        <v>2.7237177893274636</v>
      </c>
      <c r="AI1290" s="54">
        <f t="shared" si="503"/>
        <v>2.7128818447549614</v>
      </c>
      <c r="AJ1290" s="54">
        <f t="shared" si="503"/>
        <v>2.7008254002593595</v>
      </c>
      <c r="AK1290" s="54">
        <f t="shared" si="503"/>
        <v>2.6877063311072433</v>
      </c>
      <c r="AL1290" s="54">
        <f t="shared" si="503"/>
        <v>2.6736681848896562</v>
      </c>
      <c r="AN1290" s="55">
        <f t="shared" si="480"/>
        <v>2.079999999999993E-2</v>
      </c>
      <c r="AO1290" s="55">
        <f t="shared" si="481"/>
        <v>-3.4839999999999982E-2</v>
      </c>
      <c r="AP1290" s="55">
        <f t="shared" si="482"/>
        <v>4.3600000000000002E-3</v>
      </c>
      <c r="AQ1290" s="55">
        <f t="shared" si="483"/>
        <v>3.6179999999999879E-2</v>
      </c>
      <c r="AR1290" s="55">
        <f t="shared" si="484"/>
        <v>1.0630000000000028E-2</v>
      </c>
      <c r="AS1290" s="55">
        <f t="shared" si="485"/>
        <v>5.3399999999999892E-2</v>
      </c>
    </row>
    <row r="1291" spans="1:45" ht="13.5" customHeight="1">
      <c r="A1291" s="51">
        <v>1281</v>
      </c>
      <c r="B1291" s="52">
        <v>45666</v>
      </c>
      <c r="C1291" s="53">
        <v>1.19489</v>
      </c>
      <c r="D1291" s="53">
        <v>1.6097699999999999</v>
      </c>
      <c r="E1291" s="53">
        <v>5.2100000000000002E-3</v>
      </c>
      <c r="F1291" s="53">
        <v>5.1940799999999996</v>
      </c>
      <c r="G1291" s="53">
        <v>0.77558000000000005</v>
      </c>
      <c r="H1291" s="53">
        <v>12.130850000000001</v>
      </c>
      <c r="I1291" s="54">
        <f t="shared" ref="I1291:R1300" si="504">IFERROR($C1291 + $D1291 * (1 - EXP(-I$9 / $G1291)) / (I$9 / $G1291)+ $E1291 * ((1 - EXP(-I$9 / $G1291)) / (I$9 / $G1291) - EXP(-I$9 / $G1291))+ $F1291 * ((1 - EXP(-I$9 / $H1291)) / (I$9 / $H1291) - EXP(-I$9 / $H1291)),"n.a")</f>
        <v>2.3036662517828206</v>
      </c>
      <c r="J1291" s="54">
        <f t="shared" si="504"/>
        <v>2.1571472844922233</v>
      </c>
      <c r="K1291" s="54">
        <f t="shared" si="504"/>
        <v>2.1491439224502105</v>
      </c>
      <c r="L1291" s="54">
        <f t="shared" si="504"/>
        <v>2.1956538378332797</v>
      </c>
      <c r="M1291" s="54">
        <f t="shared" si="504"/>
        <v>2.2621540974210621</v>
      </c>
      <c r="N1291" s="54">
        <f t="shared" si="504"/>
        <v>2.3336962249091617</v>
      </c>
      <c r="O1291" s="54">
        <f t="shared" si="504"/>
        <v>2.4035505240042658</v>
      </c>
      <c r="P1291" s="54">
        <f t="shared" si="504"/>
        <v>2.468657993194963</v>
      </c>
      <c r="Q1291" s="54">
        <f t="shared" si="504"/>
        <v>2.5276982784390682</v>
      </c>
      <c r="R1291" s="54">
        <f t="shared" si="504"/>
        <v>2.5802167110591547</v>
      </c>
      <c r="S1291" s="54">
        <f t="shared" ref="S1291:AB1300" si="505">IFERROR($C1291 + $D1291 * (1 - EXP(-S$9 / $G1291)) / (S$9 / $G1291)+ $E1291 * ((1 - EXP(-S$9 / $G1291)) / (S$9 / $G1291) - EXP(-S$9 / $G1291))+ $F1291 * ((1 - EXP(-S$9 / $H1291)) / (S$9 / $H1291) - EXP(-S$9 / $H1291)),"n.a")</f>
        <v>2.6262051333978924</v>
      </c>
      <c r="T1291" s="54">
        <f t="shared" si="505"/>
        <v>2.6658889632082956</v>
      </c>
      <c r="U1291" s="54">
        <f t="shared" si="505"/>
        <v>2.699613618069133</v>
      </c>
      <c r="V1291" s="54">
        <f t="shared" si="505"/>
        <v>2.7277815162446126</v>
      </c>
      <c r="W1291" s="54">
        <f t="shared" si="505"/>
        <v>2.7508161348428342</v>
      </c>
      <c r="X1291" s="54">
        <f t="shared" si="505"/>
        <v>2.7691411834277164</v>
      </c>
      <c r="Y1291" s="54">
        <f t="shared" si="505"/>
        <v>2.7831685346783486</v>
      </c>
      <c r="Z1291" s="54">
        <f t="shared" si="505"/>
        <v>2.7932913797775472</v>
      </c>
      <c r="AA1291" s="54">
        <f t="shared" si="505"/>
        <v>2.7998805717926039</v>
      </c>
      <c r="AB1291" s="54">
        <f t="shared" si="505"/>
        <v>2.8032829443021186</v>
      </c>
      <c r="AC1291" s="54">
        <f t="shared" ref="AC1291:AL1300" si="506">IFERROR($C1291 + $D1291 * (1 - EXP(-AC$9 / $G1291)) / (AC$9 / $G1291)+ $E1291 * ((1 - EXP(-AC$9 / $G1291)) / (AC$9 / $G1291) - EXP(-AC$9 / $G1291))+ $F1291 * ((1 - EXP(-AC$9 / $H1291)) / (AC$9 / $H1291) - EXP(-AC$9 / $H1291)),"n.a")</f>
        <v>2.803820863121592</v>
      </c>
      <c r="AD1291" s="54">
        <f t="shared" si="506"/>
        <v>2.8017925464499394</v>
      </c>
      <c r="AE1291" s="54">
        <f t="shared" si="506"/>
        <v>2.7974728570181373</v>
      </c>
      <c r="AF1291" s="54">
        <f t="shared" si="506"/>
        <v>2.7911143744018565</v>
      </c>
      <c r="AG1291" s="54">
        <f t="shared" si="506"/>
        <v>2.7829486220771646</v>
      </c>
      <c r="AH1291" s="54">
        <f t="shared" si="506"/>
        <v>2.7731873667735294</v>
      </c>
      <c r="AI1291" s="54">
        <f t="shared" si="506"/>
        <v>2.7620239359328145</v>
      </c>
      <c r="AJ1291" s="54">
        <f t="shared" si="506"/>
        <v>2.7496345179089658</v>
      </c>
      <c r="AK1291" s="54">
        <f t="shared" si="506"/>
        <v>2.736179422222385</v>
      </c>
      <c r="AL1291" s="54">
        <f t="shared" si="506"/>
        <v>2.7218042857915208</v>
      </c>
      <c r="AN1291" s="55">
        <f t="shared" si="480"/>
        <v>3.4720000000000084E-2</v>
      </c>
      <c r="AO1291" s="55">
        <f t="shared" si="481"/>
        <v>-3.0200000000000005E-2</v>
      </c>
      <c r="AP1291" s="55">
        <f t="shared" si="482"/>
        <v>9.5999999999999992E-4</v>
      </c>
      <c r="AQ1291" s="55">
        <f t="shared" si="483"/>
        <v>5.7259999999999422E-2</v>
      </c>
      <c r="AR1291" s="55">
        <f t="shared" si="484"/>
        <v>-7.8000000000000291E-4</v>
      </c>
      <c r="AS1291" s="55">
        <f t="shared" si="485"/>
        <v>-6.6569999999998686E-2</v>
      </c>
    </row>
    <row r="1292" spans="1:45" ht="13.5" customHeight="1">
      <c r="A1292" s="51">
        <v>1282</v>
      </c>
      <c r="B1292" s="52">
        <v>45667</v>
      </c>
      <c r="C1292" s="53">
        <v>1.2233499999999999</v>
      </c>
      <c r="D1292" s="53">
        <v>1.5623499999999999</v>
      </c>
      <c r="E1292" s="53">
        <v>-1.418E-2</v>
      </c>
      <c r="F1292" s="53">
        <v>5.1723100000000004</v>
      </c>
      <c r="G1292" s="53">
        <v>0.82516</v>
      </c>
      <c r="H1292" s="53">
        <v>12.052709999999999</v>
      </c>
      <c r="I1292" s="54">
        <f t="shared" si="504"/>
        <v>2.3278960494784782</v>
      </c>
      <c r="J1292" s="54">
        <f t="shared" si="504"/>
        <v>2.191260705732232</v>
      </c>
      <c r="K1292" s="54">
        <f t="shared" si="504"/>
        <v>2.1845621079063529</v>
      </c>
      <c r="L1292" s="54">
        <f t="shared" si="504"/>
        <v>2.2303917959293678</v>
      </c>
      <c r="M1292" s="54">
        <f t="shared" si="504"/>
        <v>2.2958886799680958</v>
      </c>
      <c r="N1292" s="54">
        <f t="shared" si="504"/>
        <v>2.3664690190362814</v>
      </c>
      <c r="O1292" s="54">
        <f t="shared" si="504"/>
        <v>2.4354505854187583</v>
      </c>
      <c r="P1292" s="54">
        <f t="shared" si="504"/>
        <v>2.4997579051081509</v>
      </c>
      <c r="Q1292" s="54">
        <f t="shared" si="504"/>
        <v>2.5580498440862338</v>
      </c>
      <c r="R1292" s="54">
        <f t="shared" si="504"/>
        <v>2.6098572734148511</v>
      </c>
      <c r="S1292" s="54">
        <f t="shared" si="505"/>
        <v>2.655163559462645</v>
      </c>
      <c r="T1292" s="54">
        <f t="shared" si="505"/>
        <v>2.6941896895470308</v>
      </c>
      <c r="U1292" s="54">
        <f t="shared" si="505"/>
        <v>2.7272791028012766</v>
      </c>
      <c r="V1292" s="54">
        <f t="shared" si="505"/>
        <v>2.7548336350530023</v>
      </c>
      <c r="W1292" s="54">
        <f t="shared" si="505"/>
        <v>2.7772769228515459</v>
      </c>
      <c r="X1292" s="54">
        <f t="shared" si="505"/>
        <v>2.7950331823693131</v>
      </c>
      <c r="Y1292" s="54">
        <f t="shared" si="505"/>
        <v>2.8085149057552847</v>
      </c>
      <c r="Z1292" s="54">
        <f t="shared" si="505"/>
        <v>2.8181158804909856</v>
      </c>
      <c r="AA1292" s="54">
        <f t="shared" si="505"/>
        <v>2.8242074570856279</v>
      </c>
      <c r="AB1292" s="54">
        <f t="shared" si="505"/>
        <v>2.8271368292187278</v>
      </c>
      <c r="AC1292" s="54">
        <f t="shared" si="506"/>
        <v>2.8272265699123547</v>
      </c>
      <c r="AD1292" s="54">
        <f t="shared" si="506"/>
        <v>2.8247749501406743</v>
      </c>
      <c r="AE1292" s="54">
        <f t="shared" si="506"/>
        <v>2.8200567378208783</v>
      </c>
      <c r="AF1292" s="54">
        <f t="shared" si="506"/>
        <v>2.8133242817500994</v>
      </c>
      <c r="AG1292" s="54">
        <f t="shared" si="506"/>
        <v>2.804808752760926</v>
      </c>
      <c r="AH1292" s="54">
        <f t="shared" si="506"/>
        <v>2.7947214581726976</v>
      </c>
      <c r="AI1292" s="54">
        <f t="shared" si="506"/>
        <v>2.7832551744099954</v>
      </c>
      <c r="AJ1292" s="54">
        <f t="shared" si="506"/>
        <v>2.770585461840497</v>
      </c>
      <c r="AK1292" s="54">
        <f t="shared" si="506"/>
        <v>2.7568719387983807</v>
      </c>
      <c r="AL1292" s="54">
        <f t="shared" si="506"/>
        <v>2.7422595005237445</v>
      </c>
      <c r="AN1292" s="55">
        <f t="shared" ref="AN1292:AN1355" si="507">C1292-C1291</f>
        <v>2.845999999999993E-2</v>
      </c>
      <c r="AO1292" s="55">
        <f t="shared" ref="AO1292:AO1355" si="508">D1292-D1291</f>
        <v>-4.7420000000000018E-2</v>
      </c>
      <c r="AP1292" s="55">
        <f t="shared" ref="AP1292:AP1355" si="509">E1292-E1291</f>
        <v>-1.9390000000000001E-2</v>
      </c>
      <c r="AQ1292" s="55">
        <f t="shared" ref="AQ1292:AQ1355" si="510">F1292-F1291</f>
        <v>-2.1769999999999179E-2</v>
      </c>
      <c r="AR1292" s="55">
        <f t="shared" ref="AR1292:AR1355" si="511">G1292-G1291</f>
        <v>4.9579999999999957E-2</v>
      </c>
      <c r="AS1292" s="55">
        <f t="shared" ref="AS1292:AS1355" si="512">H1292-H1291</f>
        <v>-7.8140000000001208E-2</v>
      </c>
    </row>
    <row r="1293" spans="1:45" ht="13.5" customHeight="1">
      <c r="A1293" s="51">
        <v>1283</v>
      </c>
      <c r="B1293" s="52">
        <v>45670</v>
      </c>
      <c r="C1293" s="53">
        <v>1.3525400000000001</v>
      </c>
      <c r="D1293" s="53">
        <v>1.4635</v>
      </c>
      <c r="E1293" s="53">
        <v>-1.09E-3</v>
      </c>
      <c r="F1293" s="53">
        <v>4.8436300000000001</v>
      </c>
      <c r="G1293" s="53">
        <v>0.79152</v>
      </c>
      <c r="H1293" s="53">
        <v>11.873390000000001</v>
      </c>
      <c r="I1293" s="54">
        <f t="shared" si="504"/>
        <v>2.3760207851318853</v>
      </c>
      <c r="J1293" s="54">
        <f t="shared" si="504"/>
        <v>2.2500363088293343</v>
      </c>
      <c r="K1293" s="54">
        <f t="shared" si="504"/>
        <v>2.247668759578676</v>
      </c>
      <c r="L1293" s="54">
        <f t="shared" si="504"/>
        <v>2.2939279350365691</v>
      </c>
      <c r="M1293" s="54">
        <f t="shared" si="504"/>
        <v>2.3577179821605743</v>
      </c>
      <c r="N1293" s="54">
        <f t="shared" si="504"/>
        <v>2.4255125587887791</v>
      </c>
      <c r="O1293" s="54">
        <f t="shared" si="504"/>
        <v>2.4912281236193818</v>
      </c>
      <c r="P1293" s="54">
        <f t="shared" si="504"/>
        <v>2.5521243728679721</v>
      </c>
      <c r="Q1293" s="54">
        <f t="shared" si="504"/>
        <v>2.6070483662959392</v>
      </c>
      <c r="R1293" s="54">
        <f t="shared" si="504"/>
        <v>2.6556366675755809</v>
      </c>
      <c r="S1293" s="54">
        <f t="shared" si="505"/>
        <v>2.6979309920600212</v>
      </c>
      <c r="T1293" s="54">
        <f t="shared" si="505"/>
        <v>2.7341827564639756</v>
      </c>
      <c r="U1293" s="54">
        <f t="shared" si="505"/>
        <v>2.7647489292724998</v>
      </c>
      <c r="V1293" s="54">
        <f t="shared" si="505"/>
        <v>2.7900344308228027</v>
      </c>
      <c r="W1293" s="54">
        <f t="shared" si="505"/>
        <v>2.8104594451278846</v>
      </c>
      <c r="X1293" s="54">
        <f t="shared" si="505"/>
        <v>2.8264406385081959</v>
      </c>
      <c r="Y1293" s="54">
        <f t="shared" si="505"/>
        <v>2.8383804211420518</v>
      </c>
      <c r="Z1293" s="54">
        <f t="shared" si="505"/>
        <v>2.8466609937488099</v>
      </c>
      <c r="AA1293" s="54">
        <f t="shared" si="505"/>
        <v>2.8516413018802957</v>
      </c>
      <c r="AB1293" s="54">
        <f t="shared" si="505"/>
        <v>2.8536557809857301</v>
      </c>
      <c r="AC1293" s="54">
        <f t="shared" si="506"/>
        <v>2.8530142098463038</v>
      </c>
      <c r="AD1293" s="54">
        <f t="shared" si="506"/>
        <v>2.8500022460417229</v>
      </c>
      <c r="AE1293" s="54">
        <f t="shared" si="506"/>
        <v>2.8448823723039993</v>
      </c>
      <c r="AF1293" s="54">
        <f t="shared" si="506"/>
        <v>2.837895078992613</v>
      </c>
      <c r="AG1293" s="54">
        <f t="shared" si="506"/>
        <v>2.8292601690621266</v>
      </c>
      <c r="AH1293" s="54">
        <f t="shared" si="506"/>
        <v>2.8191781113895278</v>
      </c>
      <c r="AI1293" s="54">
        <f t="shared" si="506"/>
        <v>2.8078313942413882</v>
      </c>
      <c r="AJ1293" s="54">
        <f t="shared" si="506"/>
        <v>2.7953858478790599</v>
      </c>
      <c r="AK1293" s="54">
        <f t="shared" si="506"/>
        <v>2.7819919168547864</v>
      </c>
      <c r="AL1293" s="54">
        <f t="shared" si="506"/>
        <v>2.7677858703595097</v>
      </c>
      <c r="AN1293" s="55">
        <f t="shared" si="507"/>
        <v>0.12919000000000014</v>
      </c>
      <c r="AO1293" s="55">
        <f t="shared" si="508"/>
        <v>-9.8849999999999882E-2</v>
      </c>
      <c r="AP1293" s="55">
        <f t="shared" si="509"/>
        <v>1.3089999999999999E-2</v>
      </c>
      <c r="AQ1293" s="55">
        <f t="shared" si="510"/>
        <v>-0.32868000000000031</v>
      </c>
      <c r="AR1293" s="55">
        <f t="shared" si="511"/>
        <v>-3.3640000000000003E-2</v>
      </c>
      <c r="AS1293" s="55">
        <f t="shared" si="512"/>
        <v>-0.17931999999999881</v>
      </c>
    </row>
    <row r="1294" spans="1:45" ht="13.5" customHeight="1">
      <c r="A1294" s="51">
        <v>1284</v>
      </c>
      <c r="B1294" s="52">
        <v>45671</v>
      </c>
      <c r="C1294" s="53">
        <v>1.4379</v>
      </c>
      <c r="D1294" s="53">
        <v>1.40734</v>
      </c>
      <c r="E1294" s="53">
        <v>-1.5859999999999999E-2</v>
      </c>
      <c r="F1294" s="53">
        <v>4.6253799999999998</v>
      </c>
      <c r="G1294" s="53">
        <v>0.68172999999999995</v>
      </c>
      <c r="H1294" s="53">
        <v>12.08215</v>
      </c>
      <c r="I1294" s="54">
        <f t="shared" si="504"/>
        <v>2.3525472538703101</v>
      </c>
      <c r="J1294" s="54">
        <f t="shared" si="504"/>
        <v>2.2309088415863774</v>
      </c>
      <c r="K1294" s="54">
        <f t="shared" si="504"/>
        <v>2.2378983510277699</v>
      </c>
      <c r="L1294" s="54">
        <f t="shared" si="504"/>
        <v>2.2903421217014324</v>
      </c>
      <c r="M1294" s="54">
        <f t="shared" si="504"/>
        <v>2.357351570590855</v>
      </c>
      <c r="N1294" s="54">
        <f t="shared" si="504"/>
        <v>2.4265626654497212</v>
      </c>
      <c r="O1294" s="54">
        <f t="shared" si="504"/>
        <v>2.4927533483089048</v>
      </c>
      <c r="P1294" s="54">
        <f t="shared" si="504"/>
        <v>2.5537009906993888</v>
      </c>
      <c r="Q1294" s="54">
        <f t="shared" si="504"/>
        <v>2.6085442216067602</v>
      </c>
      <c r="R1294" s="54">
        <f t="shared" si="504"/>
        <v>2.6570784949725166</v>
      </c>
      <c r="S1294" s="54">
        <f t="shared" si="505"/>
        <v>2.6994285072925113</v>
      </c>
      <c r="T1294" s="54">
        <f t="shared" si="505"/>
        <v>2.7358851437365654</v>
      </c>
      <c r="U1294" s="54">
        <f t="shared" si="505"/>
        <v>2.7668197265679684</v>
      </c>
      <c r="V1294" s="54">
        <f t="shared" si="505"/>
        <v>2.7926370301954844</v>
      </c>
      <c r="W1294" s="54">
        <f t="shared" si="505"/>
        <v>2.8137488508859345</v>
      </c>
      <c r="X1294" s="54">
        <f t="shared" si="505"/>
        <v>2.8305589894868226</v>
      </c>
      <c r="Y1294" s="54">
        <f t="shared" si="505"/>
        <v>2.8434548108719842</v>
      </c>
      <c r="Z1294" s="54">
        <f t="shared" si="505"/>
        <v>2.8528027034521077</v>
      </c>
      <c r="AA1294" s="54">
        <f t="shared" si="505"/>
        <v>2.8589458994008687</v>
      </c>
      <c r="AB1294" s="54">
        <f t="shared" si="505"/>
        <v>2.862203741194925</v>
      </c>
      <c r="AC1294" s="54">
        <f t="shared" si="506"/>
        <v>2.8628718364364918</v>
      </c>
      <c r="AD1294" s="54">
        <f t="shared" si="506"/>
        <v>2.8612227528123522</v>
      </c>
      <c r="AE1294" s="54">
        <f t="shared" si="506"/>
        <v>2.8575070321814633</v>
      </c>
      <c r="AF1294" s="54">
        <f t="shared" si="506"/>
        <v>2.8519543817041564</v>
      </c>
      <c r="AG1294" s="54">
        <f t="shared" si="506"/>
        <v>2.8447749499631114</v>
      </c>
      <c r="AH1294" s="54">
        <f t="shared" si="506"/>
        <v>2.8361606283304215</v>
      </c>
      <c r="AI1294" s="54">
        <f t="shared" si="506"/>
        <v>2.8262863390102426</v>
      </c>
      <c r="AJ1294" s="54">
        <f t="shared" si="506"/>
        <v>2.8153112852394102</v>
      </c>
      <c r="AK1294" s="54">
        <f t="shared" si="506"/>
        <v>2.8033801485429768</v>
      </c>
      <c r="AL1294" s="54">
        <f t="shared" si="506"/>
        <v>2.7906242242886807</v>
      </c>
      <c r="AN1294" s="55">
        <f t="shared" si="507"/>
        <v>8.535999999999988E-2</v>
      </c>
      <c r="AO1294" s="55">
        <f t="shared" si="508"/>
        <v>-5.6159999999999988E-2</v>
      </c>
      <c r="AP1294" s="55">
        <f t="shared" si="509"/>
        <v>-1.4769999999999998E-2</v>
      </c>
      <c r="AQ1294" s="55">
        <f t="shared" si="510"/>
        <v>-0.21825000000000028</v>
      </c>
      <c r="AR1294" s="55">
        <f t="shared" si="511"/>
        <v>-0.10979000000000005</v>
      </c>
      <c r="AS1294" s="55">
        <f t="shared" si="512"/>
        <v>0.20875999999999983</v>
      </c>
    </row>
    <row r="1295" spans="1:45" ht="13.5" customHeight="1">
      <c r="A1295" s="51">
        <v>1285</v>
      </c>
      <c r="B1295" s="52">
        <v>45672</v>
      </c>
      <c r="C1295" s="53">
        <v>1.5170999999999999</v>
      </c>
      <c r="D1295" s="53">
        <v>1.35639</v>
      </c>
      <c r="E1295" s="53">
        <v>-4.4000000000000002E-4</v>
      </c>
      <c r="F1295" s="53">
        <v>4.4201899999999998</v>
      </c>
      <c r="G1295" s="53">
        <v>0.62427999999999995</v>
      </c>
      <c r="H1295" s="53">
        <v>12.3833</v>
      </c>
      <c r="I1295" s="54">
        <f t="shared" si="504"/>
        <v>2.362242665900403</v>
      </c>
      <c r="J1295" s="54">
        <f t="shared" si="504"/>
        <v>2.2439203969673844</v>
      </c>
      <c r="K1295" s="54">
        <f t="shared" si="504"/>
        <v>2.2532782985839859</v>
      </c>
      <c r="L1295" s="54">
        <f t="shared" si="504"/>
        <v>2.3056572150553305</v>
      </c>
      <c r="M1295" s="54">
        <f t="shared" si="504"/>
        <v>2.3712663379402361</v>
      </c>
      <c r="N1295" s="54">
        <f t="shared" si="504"/>
        <v>2.4386008734091096</v>
      </c>
      <c r="O1295" s="54">
        <f t="shared" si="504"/>
        <v>2.5029059482497429</v>
      </c>
      <c r="P1295" s="54">
        <f t="shared" si="504"/>
        <v>2.5621850308518521</v>
      </c>
      <c r="Q1295" s="54">
        <f t="shared" si="504"/>
        <v>2.6156747658035648</v>
      </c>
      <c r="R1295" s="54">
        <f t="shared" si="504"/>
        <v>2.6632026056434452</v>
      </c>
      <c r="S1295" s="54">
        <f t="shared" si="505"/>
        <v>2.704891365040802</v>
      </c>
      <c r="T1295" s="54">
        <f t="shared" si="505"/>
        <v>2.7410128957778244</v>
      </c>
      <c r="U1295" s="54">
        <f t="shared" si="505"/>
        <v>2.7719112575793226</v>
      </c>
      <c r="V1295" s="54">
        <f t="shared" si="505"/>
        <v>2.7979606115807822</v>
      </c>
      <c r="W1295" s="54">
        <f t="shared" si="505"/>
        <v>2.8195415000334272</v>
      </c>
      <c r="X1295" s="54">
        <f t="shared" si="505"/>
        <v>2.8370273345383374</v>
      </c>
      <c r="Y1295" s="54">
        <f t="shared" si="505"/>
        <v>2.8507767711028378</v>
      </c>
      <c r="Z1295" s="54">
        <f t="shared" si="505"/>
        <v>2.8611295806676504</v>
      </c>
      <c r="AA1295" s="54">
        <f t="shared" si="505"/>
        <v>2.8684046394828062</v>
      </c>
      <c r="AB1295" s="54">
        <f t="shared" si="505"/>
        <v>2.8728992217113891</v>
      </c>
      <c r="AC1295" s="54">
        <f t="shared" si="506"/>
        <v>2.8748890948499333</v>
      </c>
      <c r="AD1295" s="54">
        <f t="shared" si="506"/>
        <v>2.8746291060075797</v>
      </c>
      <c r="AE1295" s="54">
        <f t="shared" si="506"/>
        <v>2.8723540606797489</v>
      </c>
      <c r="AF1295" s="54">
        <f t="shared" si="506"/>
        <v>2.8682797662037216</v>
      </c>
      <c r="AG1295" s="54">
        <f t="shared" si="506"/>
        <v>2.862604156847858</v>
      </c>
      <c r="AH1295" s="54">
        <f t="shared" si="506"/>
        <v>2.8555084464147762</v>
      </c>
      <c r="AI1295" s="54">
        <f t="shared" si="506"/>
        <v>2.8471582732261083</v>
      </c>
      <c r="AJ1295" s="54">
        <f t="shared" si="506"/>
        <v>2.837704814978621</v>
      </c>
      <c r="AK1295" s="54">
        <f t="shared" si="506"/>
        <v>2.8272858594362118</v>
      </c>
      <c r="AL1295" s="54">
        <f t="shared" si="506"/>
        <v>2.8160268226519998</v>
      </c>
      <c r="AN1295" s="55">
        <f t="shared" si="507"/>
        <v>7.9199999999999937E-2</v>
      </c>
      <c r="AO1295" s="55">
        <f t="shared" si="508"/>
        <v>-5.0950000000000051E-2</v>
      </c>
      <c r="AP1295" s="55">
        <f t="shared" si="509"/>
        <v>1.542E-2</v>
      </c>
      <c r="AQ1295" s="55">
        <f t="shared" si="510"/>
        <v>-0.20518999999999998</v>
      </c>
      <c r="AR1295" s="55">
        <f t="shared" si="511"/>
        <v>-5.7450000000000001E-2</v>
      </c>
      <c r="AS1295" s="55">
        <f t="shared" si="512"/>
        <v>0.30114999999999981</v>
      </c>
    </row>
    <row r="1296" spans="1:45" ht="13.5" customHeight="1">
      <c r="A1296" s="51">
        <v>1286</v>
      </c>
      <c r="B1296" s="52">
        <v>45673</v>
      </c>
      <c r="C1296" s="53">
        <v>1.38557</v>
      </c>
      <c r="D1296" s="53">
        <v>1.4151499999999999</v>
      </c>
      <c r="E1296" s="53">
        <v>-7.3200000000000001E-3</v>
      </c>
      <c r="F1296" s="53">
        <v>4.65144</v>
      </c>
      <c r="G1296" s="53">
        <v>0.74931999999999999</v>
      </c>
      <c r="H1296" s="53">
        <v>12.549390000000001</v>
      </c>
      <c r="I1296" s="54">
        <f t="shared" si="504"/>
        <v>2.3404442790118951</v>
      </c>
      <c r="J1296" s="54">
        <f t="shared" si="504"/>
        <v>2.2105009388729751</v>
      </c>
      <c r="K1296" s="54">
        <f t="shared" si="504"/>
        <v>2.2057558135703834</v>
      </c>
      <c r="L1296" s="54">
        <f t="shared" si="504"/>
        <v>2.2491749235911915</v>
      </c>
      <c r="M1296" s="54">
        <f t="shared" si="504"/>
        <v>2.3099643331994941</v>
      </c>
      <c r="N1296" s="54">
        <f t="shared" si="504"/>
        <v>2.3750495730011254</v>
      </c>
      <c r="O1296" s="54">
        <f t="shared" si="504"/>
        <v>2.4386143041884627</v>
      </c>
      <c r="P1296" s="54">
        <f t="shared" si="504"/>
        <v>2.4980278752359153</v>
      </c>
      <c r="Q1296" s="54">
        <f t="shared" si="504"/>
        <v>2.5521525255648259</v>
      </c>
      <c r="R1296" s="54">
        <f t="shared" si="504"/>
        <v>2.6005900798244337</v>
      </c>
      <c r="S1296" s="54">
        <f t="shared" si="505"/>
        <v>2.6433236644471685</v>
      </c>
      <c r="T1296" s="54">
        <f t="shared" si="505"/>
        <v>2.6805366196706046</v>
      </c>
      <c r="U1296" s="54">
        <f t="shared" si="505"/>
        <v>2.7125160743329642</v>
      </c>
      <c r="V1296" s="54">
        <f t="shared" si="505"/>
        <v>2.7395994152941476</v>
      </c>
      <c r="W1296" s="54">
        <f t="shared" si="505"/>
        <v>2.7621436560947652</v>
      </c>
      <c r="X1296" s="54">
        <f t="shared" si="505"/>
        <v>2.780507593603657</v>
      </c>
      <c r="Y1296" s="54">
        <f t="shared" si="505"/>
        <v>2.7950413801536378</v>
      </c>
      <c r="Z1296" s="54">
        <f t="shared" si="505"/>
        <v>2.8060805289034043</v>
      </c>
      <c r="AA1296" s="54">
        <f t="shared" si="505"/>
        <v>2.8139426327358263</v>
      </c>
      <c r="AB1296" s="54">
        <f t="shared" si="505"/>
        <v>2.8189257720154068</v>
      </c>
      <c r="AC1296" s="54">
        <f t="shared" si="506"/>
        <v>2.8213079833639192</v>
      </c>
      <c r="AD1296" s="54">
        <f t="shared" si="506"/>
        <v>2.8213473956260353</v>
      </c>
      <c r="AE1296" s="54">
        <f t="shared" si="506"/>
        <v>2.8192827811674857</v>
      </c>
      <c r="AF1296" s="54">
        <f t="shared" si="506"/>
        <v>2.8153343589544439</v>
      </c>
      <c r="AG1296" s="54">
        <f t="shared" si="506"/>
        <v>2.8097047420029693</v>
      </c>
      <c r="AH1296" s="54">
        <f t="shared" si="506"/>
        <v>2.8025799581640154</v>
      </c>
      <c r="AI1296" s="54">
        <f t="shared" si="506"/>
        <v>2.7941304971704284</v>
      </c>
      <c r="AJ1296" s="54">
        <f t="shared" si="506"/>
        <v>2.784512352876396</v>
      </c>
      <c r="AK1296" s="54">
        <f t="shared" si="506"/>
        <v>2.7738680404325082</v>
      </c>
      <c r="AL1296" s="54">
        <f t="shared" si="506"/>
        <v>2.7623275755107395</v>
      </c>
      <c r="AN1296" s="55">
        <f t="shared" si="507"/>
        <v>-0.13152999999999992</v>
      </c>
      <c r="AO1296" s="55">
        <f t="shared" si="508"/>
        <v>5.8759999999999923E-2</v>
      </c>
      <c r="AP1296" s="55">
        <f t="shared" si="509"/>
        <v>-6.8799999999999998E-3</v>
      </c>
      <c r="AQ1296" s="55">
        <f t="shared" si="510"/>
        <v>0.23125000000000018</v>
      </c>
      <c r="AR1296" s="55">
        <f t="shared" si="511"/>
        <v>0.12504000000000004</v>
      </c>
      <c r="AS1296" s="55">
        <f t="shared" si="512"/>
        <v>0.16609000000000052</v>
      </c>
    </row>
    <row r="1297" spans="1:45" ht="13.5" customHeight="1">
      <c r="A1297" s="51">
        <v>1287</v>
      </c>
      <c r="B1297" s="52">
        <v>45674</v>
      </c>
      <c r="C1297" s="53">
        <v>1.3628400000000001</v>
      </c>
      <c r="D1297" s="53">
        <v>1.44312</v>
      </c>
      <c r="E1297" s="53">
        <v>2.8899999999999999E-2</v>
      </c>
      <c r="F1297" s="53">
        <v>4.5947399999999998</v>
      </c>
      <c r="G1297" s="53">
        <v>0.69335999999999998</v>
      </c>
      <c r="H1297" s="53">
        <v>12.600070000000001</v>
      </c>
      <c r="I1297" s="54">
        <f t="shared" si="504"/>
        <v>2.3083381378384029</v>
      </c>
      <c r="J1297" s="54">
        <f t="shared" si="504"/>
        <v>2.1713015039728258</v>
      </c>
      <c r="K1297" s="54">
        <f t="shared" si="504"/>
        <v>2.1656269749239887</v>
      </c>
      <c r="L1297" s="54">
        <f t="shared" si="504"/>
        <v>2.2089972634772193</v>
      </c>
      <c r="M1297" s="54">
        <f t="shared" si="504"/>
        <v>2.2696548814356827</v>
      </c>
      <c r="N1297" s="54">
        <f t="shared" si="504"/>
        <v>2.3344612501834199</v>
      </c>
      <c r="O1297" s="54">
        <f t="shared" si="504"/>
        <v>2.3976734604258154</v>
      </c>
      <c r="P1297" s="54">
        <f t="shared" si="504"/>
        <v>2.4567249469174697</v>
      </c>
      <c r="Q1297" s="54">
        <f t="shared" si="504"/>
        <v>2.510516965262795</v>
      </c>
      <c r="R1297" s="54">
        <f t="shared" si="504"/>
        <v>2.5586718584996859</v>
      </c>
      <c r="S1297" s="54">
        <f t="shared" si="505"/>
        <v>2.6011818946909404</v>
      </c>
      <c r="T1297" s="54">
        <f t="shared" si="505"/>
        <v>2.6382329332748178</v>
      </c>
      <c r="U1297" s="54">
        <f t="shared" si="505"/>
        <v>2.6701108623055365</v>
      </c>
      <c r="V1297" s="54">
        <f t="shared" si="505"/>
        <v>2.6971497541082972</v>
      </c>
      <c r="W1297" s="54">
        <f t="shared" si="505"/>
        <v>2.7197022310699359</v>
      </c>
      <c r="X1297" s="54">
        <f t="shared" si="505"/>
        <v>2.7381222175924678</v>
      </c>
      <c r="Y1297" s="54">
        <f t="shared" si="505"/>
        <v>2.7527548697612731</v>
      </c>
      <c r="Z1297" s="54">
        <f t="shared" si="505"/>
        <v>2.7639307946544998</v>
      </c>
      <c r="AA1297" s="54">
        <f t="shared" si="505"/>
        <v>2.7719628947548074</v>
      </c>
      <c r="AB1297" s="54">
        <f t="shared" si="505"/>
        <v>2.7771448458661823</v>
      </c>
      <c r="AC1297" s="54">
        <f t="shared" si="506"/>
        <v>2.7797506010174962</v>
      </c>
      <c r="AD1297" s="54">
        <f t="shared" si="506"/>
        <v>2.7800345392845944</v>
      </c>
      <c r="AE1297" s="54">
        <f t="shared" si="506"/>
        <v>2.7782320158361364</v>
      </c>
      <c r="AF1297" s="54">
        <f t="shared" si="506"/>
        <v>2.7745601549539112</v>
      </c>
      <c r="AG1297" s="54">
        <f t="shared" si="506"/>
        <v>2.7692187821004524</v>
      </c>
      <c r="AH1297" s="54">
        <f t="shared" si="506"/>
        <v>2.7623914263064422</v>
      </c>
      <c r="AI1297" s="54">
        <f t="shared" si="506"/>
        <v>2.7542463473368084</v>
      </c>
      <c r="AJ1297" s="54">
        <f t="shared" si="506"/>
        <v>2.7449375575819301</v>
      </c>
      <c r="AK1297" s="54">
        <f t="shared" si="506"/>
        <v>2.7346058190846101</v>
      </c>
      <c r="AL1297" s="54">
        <f t="shared" si="506"/>
        <v>2.7233796032474809</v>
      </c>
      <c r="AN1297" s="55">
        <f t="shared" si="507"/>
        <v>-2.2729999999999917E-2</v>
      </c>
      <c r="AO1297" s="55">
        <f t="shared" si="508"/>
        <v>2.797000000000005E-2</v>
      </c>
      <c r="AP1297" s="55">
        <f t="shared" si="509"/>
        <v>3.6220000000000002E-2</v>
      </c>
      <c r="AQ1297" s="55">
        <f t="shared" si="510"/>
        <v>-5.6700000000000195E-2</v>
      </c>
      <c r="AR1297" s="55">
        <f t="shared" si="511"/>
        <v>-5.596000000000001E-2</v>
      </c>
      <c r="AS1297" s="55">
        <f t="shared" si="512"/>
        <v>5.0679999999999836E-2</v>
      </c>
    </row>
    <row r="1298" spans="1:45" ht="13.5" customHeight="1">
      <c r="A1298" s="51">
        <v>1288</v>
      </c>
      <c r="B1298" s="52">
        <v>45677</v>
      </c>
      <c r="C1298" s="53">
        <v>1.3333600000000001</v>
      </c>
      <c r="D1298" s="53">
        <v>1.4257200000000001</v>
      </c>
      <c r="E1298" s="53">
        <v>3.023E-2</v>
      </c>
      <c r="F1298" s="53">
        <v>4.7220399999999998</v>
      </c>
      <c r="G1298" s="53">
        <v>0.77217999999999998</v>
      </c>
      <c r="H1298" s="53">
        <v>12.64972</v>
      </c>
      <c r="I1298" s="54">
        <f t="shared" si="504"/>
        <v>2.3185103334321262</v>
      </c>
      <c r="J1298" s="54">
        <f t="shared" si="504"/>
        <v>2.1872352929237917</v>
      </c>
      <c r="K1298" s="54">
        <f t="shared" si="504"/>
        <v>2.1785986359034153</v>
      </c>
      <c r="L1298" s="54">
        <f t="shared" si="504"/>
        <v>2.2190574891284482</v>
      </c>
      <c r="M1298" s="54">
        <f t="shared" si="504"/>
        <v>2.2780370546579749</v>
      </c>
      <c r="N1298" s="54">
        <f t="shared" si="504"/>
        <v>2.3421488266354662</v>
      </c>
      <c r="O1298" s="54">
        <f t="shared" si="504"/>
        <v>2.4052865355479796</v>
      </c>
      <c r="P1298" s="54">
        <f t="shared" si="504"/>
        <v>2.4646216827215146</v>
      </c>
      <c r="Q1298" s="54">
        <f t="shared" si="504"/>
        <v>2.5188896864653358</v>
      </c>
      <c r="R1298" s="54">
        <f t="shared" si="504"/>
        <v>2.5676110250968844</v>
      </c>
      <c r="S1298" s="54">
        <f t="shared" si="505"/>
        <v>2.6107155079803626</v>
      </c>
      <c r="T1298" s="54">
        <f t="shared" si="505"/>
        <v>2.6483505960507676</v>
      </c>
      <c r="U1298" s="54">
        <f t="shared" si="505"/>
        <v>2.6807786840213845</v>
      </c>
      <c r="V1298" s="54">
        <f t="shared" si="505"/>
        <v>2.7083197812571695</v>
      </c>
      <c r="W1298" s="54">
        <f t="shared" si="505"/>
        <v>2.7313185362524353</v>
      </c>
      <c r="X1298" s="54">
        <f t="shared" si="505"/>
        <v>2.750124895596096</v>
      </c>
      <c r="Y1298" s="54">
        <f t="shared" si="505"/>
        <v>2.7650826879273844</v>
      </c>
      <c r="Z1298" s="54">
        <f t="shared" si="505"/>
        <v>2.7765229572125172</v>
      </c>
      <c r="AA1298" s="54">
        <f t="shared" si="505"/>
        <v>2.7847602117249548</v>
      </c>
      <c r="AB1298" s="54">
        <f t="shared" si="505"/>
        <v>2.7900904949936574</v>
      </c>
      <c r="AC1298" s="54">
        <f t="shared" si="506"/>
        <v>2.7927906078073157</v>
      </c>
      <c r="AD1298" s="54">
        <f t="shared" si="506"/>
        <v>2.793118059844228</v>
      </c>
      <c r="AE1298" s="54">
        <f t="shared" si="506"/>
        <v>2.7913114809272717</v>
      </c>
      <c r="AF1298" s="54">
        <f t="shared" si="506"/>
        <v>2.7875913161434882</v>
      </c>
      <c r="AG1298" s="54">
        <f t="shared" si="506"/>
        <v>2.7821606890202695</v>
      </c>
      <c r="AH1298" s="54">
        <f t="shared" si="506"/>
        <v>2.7752063558307087</v>
      </c>
      <c r="AI1298" s="54">
        <f t="shared" si="506"/>
        <v>2.766899699740299</v>
      </c>
      <c r="AJ1298" s="54">
        <f t="shared" si="506"/>
        <v>2.7573977306581545</v>
      </c>
      <c r="AK1298" s="54">
        <f t="shared" si="506"/>
        <v>2.7468440682665598</v>
      </c>
      <c r="AL1298" s="54">
        <f t="shared" si="506"/>
        <v>2.7353698936380244</v>
      </c>
      <c r="AN1298" s="55">
        <f t="shared" si="507"/>
        <v>-2.9479999999999951E-2</v>
      </c>
      <c r="AO1298" s="55">
        <f t="shared" si="508"/>
        <v>-1.739999999999986E-2</v>
      </c>
      <c r="AP1298" s="55">
        <f t="shared" si="509"/>
        <v>1.3300000000000013E-3</v>
      </c>
      <c r="AQ1298" s="55">
        <f t="shared" si="510"/>
        <v>0.12729999999999997</v>
      </c>
      <c r="AR1298" s="55">
        <f t="shared" si="511"/>
        <v>7.8820000000000001E-2</v>
      </c>
      <c r="AS1298" s="55">
        <f t="shared" si="512"/>
        <v>4.964999999999975E-2</v>
      </c>
    </row>
    <row r="1299" spans="1:45" ht="13.5" customHeight="1">
      <c r="A1299" s="51">
        <v>1289</v>
      </c>
      <c r="B1299" s="52">
        <v>45678</v>
      </c>
      <c r="C1299" s="53">
        <v>1.2474700000000001</v>
      </c>
      <c r="D1299" s="53">
        <v>1.4521900000000001</v>
      </c>
      <c r="E1299" s="53">
        <v>5.4799999999999996E-3</v>
      </c>
      <c r="F1299" s="53">
        <v>4.86463</v>
      </c>
      <c r="G1299" s="53">
        <v>0.89600999999999997</v>
      </c>
      <c r="H1299" s="53">
        <v>12.508369999999999</v>
      </c>
      <c r="I1299" s="54">
        <f t="shared" si="504"/>
        <v>2.308324473019487</v>
      </c>
      <c r="J1299" s="54">
        <f t="shared" si="504"/>
        <v>2.179690426247638</v>
      </c>
      <c r="K1299" s="54">
        <f t="shared" si="504"/>
        <v>2.1653048598055897</v>
      </c>
      <c r="L1299" s="54">
        <f t="shared" si="504"/>
        <v>2.2004621519796657</v>
      </c>
      <c r="M1299" s="54">
        <f t="shared" si="504"/>
        <v>2.2558780515672083</v>
      </c>
      <c r="N1299" s="54">
        <f t="shared" si="504"/>
        <v>2.3178225927558076</v>
      </c>
      <c r="O1299" s="54">
        <f t="shared" si="504"/>
        <v>2.3796850390874069</v>
      </c>
      <c r="P1299" s="54">
        <f t="shared" si="504"/>
        <v>2.4382580517352874</v>
      </c>
      <c r="Q1299" s="54">
        <f t="shared" si="504"/>
        <v>2.492032330622437</v>
      </c>
      <c r="R1299" s="54">
        <f t="shared" si="504"/>
        <v>2.5403788658514515</v>
      </c>
      <c r="S1299" s="54">
        <f t="shared" si="505"/>
        <v>2.5831388050985131</v>
      </c>
      <c r="T1299" s="54">
        <f t="shared" si="505"/>
        <v>2.6204085625176079</v>
      </c>
      <c r="U1299" s="54">
        <f t="shared" si="505"/>
        <v>2.6524225984975938</v>
      </c>
      <c r="V1299" s="54">
        <f t="shared" si="505"/>
        <v>2.679487214336628</v>
      </c>
      <c r="W1299" s="54">
        <f t="shared" si="505"/>
        <v>2.701942114213562</v>
      </c>
      <c r="X1299" s="54">
        <f t="shared" si="505"/>
        <v>2.7201376652627904</v>
      </c>
      <c r="Y1299" s="54">
        <f t="shared" si="505"/>
        <v>2.7344213363706711</v>
      </c>
      <c r="Z1299" s="54">
        <f t="shared" si="505"/>
        <v>2.7451296604309814</v>
      </c>
      <c r="AA1299" s="54">
        <f t="shared" si="505"/>
        <v>2.7525835994392391</v>
      </c>
      <c r="AB1299" s="54">
        <f t="shared" si="505"/>
        <v>2.7570860438517633</v>
      </c>
      <c r="AC1299" s="54">
        <f t="shared" si="506"/>
        <v>2.7589206665794404</v>
      </c>
      <c r="AD1299" s="54">
        <f t="shared" si="506"/>
        <v>2.7583516411690949</v>
      </c>
      <c r="AE1299" s="54">
        <f t="shared" si="506"/>
        <v>2.7556239094955641</v>
      </c>
      <c r="AF1299" s="54">
        <f t="shared" si="506"/>
        <v>2.7509637937699294</v>
      </c>
      <c r="AG1299" s="54">
        <f t="shared" si="506"/>
        <v>2.7445798173627782</v>
      </c>
      <c r="AH1299" s="54">
        <f t="shared" si="506"/>
        <v>2.7366636441659553</v>
      </c>
      <c r="AI1299" s="54">
        <f t="shared" si="506"/>
        <v>2.7273910760592228</v>
      </c>
      <c r="AJ1299" s="54">
        <f t="shared" si="506"/>
        <v>2.7169230680275893</v>
      </c>
      <c r="AK1299" s="54">
        <f t="shared" si="506"/>
        <v>2.7054067340150216</v>
      </c>
      <c r="AL1299" s="54">
        <f t="shared" si="506"/>
        <v>2.6929763258674799</v>
      </c>
      <c r="AN1299" s="55">
        <f t="shared" si="507"/>
        <v>-8.5890000000000022E-2</v>
      </c>
      <c r="AO1299" s="55">
        <f t="shared" si="508"/>
        <v>2.6469999999999994E-2</v>
      </c>
      <c r="AP1299" s="55">
        <f t="shared" si="509"/>
        <v>-2.4750000000000001E-2</v>
      </c>
      <c r="AQ1299" s="55">
        <f t="shared" si="510"/>
        <v>0.14259000000000022</v>
      </c>
      <c r="AR1299" s="55">
        <f t="shared" si="511"/>
        <v>0.12383</v>
      </c>
      <c r="AS1299" s="55">
        <f t="shared" si="512"/>
        <v>-0.14135000000000097</v>
      </c>
    </row>
    <row r="1300" spans="1:45" ht="13.5" customHeight="1">
      <c r="A1300" s="51">
        <v>1290</v>
      </c>
      <c r="B1300" s="52">
        <v>45679</v>
      </c>
      <c r="C1300" s="53">
        <v>1.17672</v>
      </c>
      <c r="D1300" s="53">
        <v>1.50146</v>
      </c>
      <c r="E1300" s="53">
        <v>-2.027E-2</v>
      </c>
      <c r="F1300" s="53">
        <v>5.0875399999999997</v>
      </c>
      <c r="G1300" s="53">
        <v>0.97126999999999997</v>
      </c>
      <c r="H1300" s="53">
        <v>12.512510000000001</v>
      </c>
      <c r="I1300" s="54">
        <f t="shared" si="504"/>
        <v>2.3015605157145251</v>
      </c>
      <c r="J1300" s="54">
        <f t="shared" si="504"/>
        <v>2.1726256753615858</v>
      </c>
      <c r="K1300" s="54">
        <f t="shared" si="504"/>
        <v>2.1559811490993903</v>
      </c>
      <c r="L1300" s="54">
        <f t="shared" si="504"/>
        <v>2.1898580782516763</v>
      </c>
      <c r="M1300" s="54">
        <f t="shared" si="504"/>
        <v>2.2451812662631609</v>
      </c>
      <c r="N1300" s="54">
        <f t="shared" si="504"/>
        <v>2.3078636772032026</v>
      </c>
      <c r="O1300" s="54">
        <f t="shared" si="504"/>
        <v>2.3709346965800022</v>
      </c>
      <c r="P1300" s="54">
        <f t="shared" si="504"/>
        <v>2.4309293332566644</v>
      </c>
      <c r="Q1300" s="54">
        <f t="shared" si="504"/>
        <v>2.4861734312890702</v>
      </c>
      <c r="R1300" s="54">
        <f t="shared" si="504"/>
        <v>2.5359383229015728</v>
      </c>
      <c r="S1300" s="54">
        <f t="shared" si="505"/>
        <v>2.5800076775895784</v>
      </c>
      <c r="T1300" s="54">
        <f t="shared" si="505"/>
        <v>2.6184469143249487</v>
      </c>
      <c r="U1300" s="54">
        <f t="shared" si="505"/>
        <v>2.6514759644236259</v>
      </c>
      <c r="V1300" s="54">
        <f t="shared" si="505"/>
        <v>2.6793968025482222</v>
      </c>
      <c r="W1300" s="54">
        <f t="shared" si="505"/>
        <v>2.7025510931101424</v>
      </c>
      <c r="X1300" s="54">
        <f t="shared" si="505"/>
        <v>2.7212949815634353</v>
      </c>
      <c r="Y1300" s="54">
        <f t="shared" si="505"/>
        <v>2.7359839586271844</v>
      </c>
      <c r="Z1300" s="54">
        <f t="shared" si="505"/>
        <v>2.7469638073451987</v>
      </c>
      <c r="AA1300" s="54">
        <f t="shared" si="505"/>
        <v>2.7545653085363266</v>
      </c>
      <c r="AB1300" s="54">
        <f t="shared" si="505"/>
        <v>2.7591013103534121</v>
      </c>
      <c r="AC1300" s="54">
        <f t="shared" si="506"/>
        <v>2.7608653034563551</v>
      </c>
      <c r="AD1300" s="54">
        <f t="shared" si="506"/>
        <v>2.7601309609508013</v>
      </c>
      <c r="AE1300" s="54">
        <f t="shared" si="506"/>
        <v>2.7571522956074803</v>
      </c>
      <c r="AF1300" s="54">
        <f t="shared" si="506"/>
        <v>2.75216420743907</v>
      </c>
      <c r="AG1300" s="54">
        <f t="shared" si="506"/>
        <v>2.7453832715149913</v>
      </c>
      <c r="AH1300" s="54">
        <f t="shared" si="506"/>
        <v>2.7370086657656985</v>
      </c>
      <c r="AI1300" s="54">
        <f t="shared" si="506"/>
        <v>2.7272231714596638</v>
      </c>
      <c r="AJ1300" s="54">
        <f t="shared" si="506"/>
        <v>2.7161942011012696</v>
      </c>
      <c r="AK1300" s="54">
        <f t="shared" si="506"/>
        <v>2.7040748234661409</v>
      </c>
      <c r="AL1300" s="54">
        <f t="shared" si="506"/>
        <v>2.6910047657485805</v>
      </c>
      <c r="AN1300" s="55">
        <f t="shared" si="507"/>
        <v>-7.0750000000000091E-2</v>
      </c>
      <c r="AO1300" s="55">
        <f t="shared" si="508"/>
        <v>4.9269999999999925E-2</v>
      </c>
      <c r="AP1300" s="55">
        <f t="shared" si="509"/>
        <v>-2.5749999999999999E-2</v>
      </c>
      <c r="AQ1300" s="55">
        <f t="shared" si="510"/>
        <v>0.22290999999999972</v>
      </c>
      <c r="AR1300" s="55">
        <f t="shared" si="511"/>
        <v>7.5259999999999994E-2</v>
      </c>
      <c r="AS1300" s="55">
        <f t="shared" si="512"/>
        <v>4.1400000000013648E-3</v>
      </c>
    </row>
    <row r="1301" spans="1:45" ht="13.5" customHeight="1">
      <c r="A1301" s="51">
        <v>1291</v>
      </c>
      <c r="B1301" s="52">
        <v>45680</v>
      </c>
      <c r="C1301" s="53">
        <v>1.2278899999999999</v>
      </c>
      <c r="D1301" s="53">
        <v>1.4311199999999999</v>
      </c>
      <c r="E1301" s="53">
        <v>-2.828E-2</v>
      </c>
      <c r="F1301" s="53">
        <v>5.0305600000000004</v>
      </c>
      <c r="G1301" s="53">
        <v>0.99521999999999999</v>
      </c>
      <c r="H1301" s="53">
        <v>12.46001</v>
      </c>
      <c r="I1301" s="54">
        <f t="shared" ref="I1301:R1310" si="513">IFERROR($C1301 + $D1301 * (1 - EXP(-I$9 / $G1301)) / (I$9 / $G1301)+ $E1301 * ((1 - EXP(-I$9 / $G1301)) / (I$9 / $G1301) - EXP(-I$9 / $G1301))+ $F1301 * ((1 - EXP(-I$9 / $H1301)) / (I$9 / $H1301) - EXP(-I$9 / $H1301)),"n.a")</f>
        <v>2.3146155649254374</v>
      </c>
      <c r="J1301" s="54">
        <f t="shared" si="513"/>
        <v>2.1992037716193114</v>
      </c>
      <c r="K1301" s="54">
        <f t="shared" si="513"/>
        <v>2.1884549386028098</v>
      </c>
      <c r="L1301" s="54">
        <f t="shared" si="513"/>
        <v>2.2249557801007809</v>
      </c>
      <c r="M1301" s="54">
        <f t="shared" si="513"/>
        <v>2.2814107362689064</v>
      </c>
      <c r="N1301" s="54">
        <f t="shared" si="513"/>
        <v>2.3444978861768693</v>
      </c>
      <c r="O1301" s="54">
        <f t="shared" si="513"/>
        <v>2.4075972114410469</v>
      </c>
      <c r="P1301" s="54">
        <f t="shared" si="513"/>
        <v>2.4674165649642421</v>
      </c>
      <c r="Q1301" s="54">
        <f t="shared" si="513"/>
        <v>2.5223736906517917</v>
      </c>
      <c r="R1301" s="54">
        <f t="shared" si="513"/>
        <v>2.5717923143423449</v>
      </c>
      <c r="S1301" s="54">
        <f t="shared" ref="S1301:AB1310" si="514">IFERROR($C1301 + $D1301 * (1 - EXP(-S$9 / $G1301)) / (S$9 / $G1301)+ $E1301 * ((1 - EXP(-S$9 / $G1301)) / (S$9 / $G1301) - EXP(-S$9 / $G1301))+ $F1301 * ((1 - EXP(-S$9 / $H1301)) / (S$9 / $H1301) - EXP(-S$9 / $H1301)),"n.a")</f>
        <v>2.6154877531172804</v>
      </c>
      <c r="T1301" s="54">
        <f t="shared" si="514"/>
        <v>2.6535453828504894</v>
      </c>
      <c r="U1301" s="54">
        <f t="shared" si="514"/>
        <v>2.6861980780280925</v>
      </c>
      <c r="V1301" s="54">
        <f t="shared" si="514"/>
        <v>2.7137563231340942</v>
      </c>
      <c r="W1301" s="54">
        <f t="shared" si="514"/>
        <v>2.7365673707779639</v>
      </c>
      <c r="X1301" s="54">
        <f t="shared" si="514"/>
        <v>2.7549909657557548</v>
      </c>
      <c r="Y1301" s="54">
        <f t="shared" si="514"/>
        <v>2.7693848103524781</v>
      </c>
      <c r="Z1301" s="54">
        <f t="shared" si="514"/>
        <v>2.780095912923624</v>
      </c>
      <c r="AA1301" s="54">
        <f t="shared" si="514"/>
        <v>2.7874555696802714</v>
      </c>
      <c r="AB1301" s="54">
        <f t="shared" si="514"/>
        <v>2.7917766292190516</v>
      </c>
      <c r="AC1301" s="54">
        <f t="shared" ref="AC1301:AL1310" si="515">IFERROR($C1301 + $D1301 * (1 - EXP(-AC$9 / $G1301)) / (AC$9 / $G1301)+ $E1301 * ((1 - EXP(-AC$9 / $G1301)) / (AC$9 / $G1301) - EXP(-AC$9 / $G1301))+ $F1301 * ((1 - EXP(-AC$9 / $H1301)) / (AC$9 / $H1301) - EXP(-AC$9 / $H1301)),"n.a")</f>
        <v>2.7933522081640185</v>
      </c>
      <c r="AD1301" s="54">
        <f t="shared" si="515"/>
        <v>2.7924553341017209</v>
      </c>
      <c r="AE1301" s="54">
        <f t="shared" si="515"/>
        <v>2.7893391794392648</v>
      </c>
      <c r="AF1301" s="54">
        <f t="shared" si="515"/>
        <v>2.7842376667027446</v>
      </c>
      <c r="AG1301" s="54">
        <f t="shared" si="515"/>
        <v>2.7773663002504998</v>
      </c>
      <c r="AH1301" s="54">
        <f t="shared" si="515"/>
        <v>2.7689231277116368</v>
      </c>
      <c r="AI1301" s="54">
        <f t="shared" si="515"/>
        <v>2.7590897663654985</v>
      </c>
      <c r="AJ1301" s="54">
        <f t="shared" si="515"/>
        <v>2.7480324510431298</v>
      </c>
      <c r="AK1301" s="54">
        <f t="shared" si="515"/>
        <v>2.7359030746145594</v>
      </c>
      <c r="AL1301" s="54">
        <f t="shared" si="515"/>
        <v>2.7228402020413318</v>
      </c>
      <c r="AN1301" s="55">
        <f t="shared" si="507"/>
        <v>5.1169999999999938E-2</v>
      </c>
      <c r="AO1301" s="55">
        <f t="shared" si="508"/>
        <v>-7.0340000000000069E-2</v>
      </c>
      <c r="AP1301" s="55">
        <f t="shared" si="509"/>
        <v>-8.0099999999999998E-3</v>
      </c>
      <c r="AQ1301" s="55">
        <f t="shared" si="510"/>
        <v>-5.6979999999999364E-2</v>
      </c>
      <c r="AR1301" s="55">
        <f t="shared" si="511"/>
        <v>2.3950000000000027E-2</v>
      </c>
      <c r="AS1301" s="55">
        <f t="shared" si="512"/>
        <v>-5.2500000000000213E-2</v>
      </c>
    </row>
    <row r="1302" spans="1:45" ht="13.5" customHeight="1">
      <c r="A1302" s="51">
        <v>1292</v>
      </c>
      <c r="B1302" s="52">
        <v>45681</v>
      </c>
      <c r="C1302" s="53">
        <v>1.2031099999999999</v>
      </c>
      <c r="D1302" s="53">
        <v>1.4408399999999999</v>
      </c>
      <c r="E1302" s="53">
        <v>1.9769999999999999E-2</v>
      </c>
      <c r="F1302" s="53">
        <v>5.1865500000000004</v>
      </c>
      <c r="G1302" s="53">
        <v>1.0777300000000001</v>
      </c>
      <c r="H1302" s="53">
        <v>12.34076</v>
      </c>
      <c r="I1302" s="54">
        <f t="shared" si="513"/>
        <v>2.3461563872684938</v>
      </c>
      <c r="J1302" s="54">
        <f t="shared" si="513"/>
        <v>2.2415579862890986</v>
      </c>
      <c r="K1302" s="54">
        <f t="shared" si="513"/>
        <v>2.2311558644998688</v>
      </c>
      <c r="L1302" s="54">
        <f t="shared" si="513"/>
        <v>2.2657587936145513</v>
      </c>
      <c r="M1302" s="54">
        <f t="shared" si="513"/>
        <v>2.3204275958402003</v>
      </c>
      <c r="N1302" s="54">
        <f t="shared" si="513"/>
        <v>2.3823025270626803</v>
      </c>
      <c r="O1302" s="54">
        <f t="shared" si="513"/>
        <v>2.4446893342762896</v>
      </c>
      <c r="P1302" s="54">
        <f t="shared" si="513"/>
        <v>2.5041214019952567</v>
      </c>
      <c r="Q1302" s="54">
        <f t="shared" si="513"/>
        <v>2.5588640824756772</v>
      </c>
      <c r="R1302" s="54">
        <f t="shared" si="513"/>
        <v>2.608132882630553</v>
      </c>
      <c r="S1302" s="54">
        <f t="shared" si="514"/>
        <v>2.6516733878047134</v>
      </c>
      <c r="T1302" s="54">
        <f t="shared" si="514"/>
        <v>2.6895292191706384</v>
      </c>
      <c r="U1302" s="54">
        <f t="shared" si="514"/>
        <v>2.7219104099092304</v>
      </c>
      <c r="V1302" s="54">
        <f t="shared" si="514"/>
        <v>2.7491169289936463</v>
      </c>
      <c r="W1302" s="54">
        <f t="shared" si="514"/>
        <v>2.7714933520795317</v>
      </c>
      <c r="X1302" s="54">
        <f t="shared" si="514"/>
        <v>2.7894016103718826</v>
      </c>
      <c r="Y1302" s="54">
        <f t="shared" si="514"/>
        <v>2.8032045040761178</v>
      </c>
      <c r="Z1302" s="54">
        <f t="shared" si="514"/>
        <v>2.8132557753810712</v>
      </c>
      <c r="AA1302" s="54">
        <f t="shared" si="514"/>
        <v>2.8198942586620603</v>
      </c>
      <c r="AB1302" s="54">
        <f t="shared" si="514"/>
        <v>2.8234406055613848</v>
      </c>
      <c r="AC1302" s="54">
        <f t="shared" si="515"/>
        <v>2.8241956545020761</v>
      </c>
      <c r="AD1302" s="54">
        <f t="shared" si="515"/>
        <v>2.8224398562875592</v>
      </c>
      <c r="AE1302" s="54">
        <f t="shared" si="515"/>
        <v>2.8184333769204439</v>
      </c>
      <c r="AF1302" s="54">
        <f t="shared" si="515"/>
        <v>2.8124166298783564</v>
      </c>
      <c r="AG1302" s="54">
        <f t="shared" si="515"/>
        <v>2.8046110737993102</v>
      </c>
      <c r="AH1302" s="54">
        <f t="shared" si="515"/>
        <v>2.7952201659629248</v>
      </c>
      <c r="AI1302" s="54">
        <f t="shared" si="515"/>
        <v>2.7844303979260587</v>
      </c>
      <c r="AJ1302" s="54">
        <f t="shared" si="515"/>
        <v>2.772412363783185</v>
      </c>
      <c r="AK1302" s="54">
        <f t="shared" si="515"/>
        <v>2.7593218278810312</v>
      </c>
      <c r="AL1302" s="54">
        <f t="shared" si="515"/>
        <v>2.7453007700285257</v>
      </c>
      <c r="AN1302" s="55">
        <f t="shared" si="507"/>
        <v>-2.4780000000000024E-2</v>
      </c>
      <c r="AO1302" s="55">
        <f t="shared" si="508"/>
        <v>9.7199999999999509E-3</v>
      </c>
      <c r="AP1302" s="55">
        <f t="shared" si="509"/>
        <v>4.8049999999999995E-2</v>
      </c>
      <c r="AQ1302" s="55">
        <f t="shared" si="510"/>
        <v>0.15599000000000007</v>
      </c>
      <c r="AR1302" s="55">
        <f t="shared" si="511"/>
        <v>8.2510000000000083E-2</v>
      </c>
      <c r="AS1302" s="55">
        <f t="shared" si="512"/>
        <v>-0.11925000000000097</v>
      </c>
    </row>
    <row r="1303" spans="1:45" ht="13.5" customHeight="1">
      <c r="A1303" s="51">
        <v>1293</v>
      </c>
      <c r="B1303" s="52">
        <v>45684</v>
      </c>
      <c r="C1303" s="53">
        <v>1.1266400000000001</v>
      </c>
      <c r="D1303" s="53">
        <v>1.51468</v>
      </c>
      <c r="E1303" s="53">
        <v>1.39E-3</v>
      </c>
      <c r="F1303" s="53">
        <v>5.2543600000000001</v>
      </c>
      <c r="G1303" s="53">
        <v>1.1188400000000001</v>
      </c>
      <c r="H1303" s="53">
        <v>12.470330000000001</v>
      </c>
      <c r="I1303" s="54">
        <f t="shared" si="513"/>
        <v>2.3281138441961966</v>
      </c>
      <c r="J1303" s="54">
        <f t="shared" si="513"/>
        <v>2.2114753425013967</v>
      </c>
      <c r="K1303" s="54">
        <f t="shared" si="513"/>
        <v>2.1924889245898589</v>
      </c>
      <c r="L1303" s="54">
        <f t="shared" si="513"/>
        <v>2.2212160662865474</v>
      </c>
      <c r="M1303" s="54">
        <f t="shared" si="513"/>
        <v>2.2719516550657226</v>
      </c>
      <c r="N1303" s="54">
        <f t="shared" si="513"/>
        <v>2.3312422096827632</v>
      </c>
      <c r="O1303" s="54">
        <f t="shared" si="513"/>
        <v>2.3919738401129629</v>
      </c>
      <c r="P1303" s="54">
        <f t="shared" si="513"/>
        <v>2.4503931012684155</v>
      </c>
      <c r="Q1303" s="54">
        <f t="shared" si="513"/>
        <v>2.5045705819350226</v>
      </c>
      <c r="R1303" s="54">
        <f t="shared" si="513"/>
        <v>2.5535885379501275</v>
      </c>
      <c r="S1303" s="54">
        <f t="shared" si="514"/>
        <v>2.5971000060694589</v>
      </c>
      <c r="T1303" s="54">
        <f t="shared" si="514"/>
        <v>2.6350831354902517</v>
      </c>
      <c r="U1303" s="54">
        <f t="shared" si="514"/>
        <v>2.6677007568620512</v>
      </c>
      <c r="V1303" s="54">
        <f t="shared" si="514"/>
        <v>2.6952182028724452</v>
      </c>
      <c r="W1303" s="54">
        <f t="shared" si="514"/>
        <v>2.7179542452963981</v>
      </c>
      <c r="X1303" s="54">
        <f t="shared" si="514"/>
        <v>2.7362513583439161</v>
      </c>
      <c r="Y1303" s="54">
        <f t="shared" si="514"/>
        <v>2.7504575441329386</v>
      </c>
      <c r="Z1303" s="54">
        <f t="shared" si="514"/>
        <v>2.7609152341970669</v>
      </c>
      <c r="AA1303" s="54">
        <f t="shared" si="514"/>
        <v>2.7679546085101565</v>
      </c>
      <c r="AB1303" s="54">
        <f t="shared" si="514"/>
        <v>2.7718897179684134</v>
      </c>
      <c r="AC1303" s="54">
        <f t="shared" si="515"/>
        <v>2.7730164080060162</v>
      </c>
      <c r="AD1303" s="54">
        <f t="shared" si="515"/>
        <v>2.7716114079583005</v>
      </c>
      <c r="AE1303" s="54">
        <f t="shared" si="515"/>
        <v>2.7679321759586113</v>
      </c>
      <c r="AF1303" s="54">
        <f t="shared" si="515"/>
        <v>2.7622172303222423</v>
      </c>
      <c r="AG1303" s="54">
        <f t="shared" si="515"/>
        <v>2.7546867886449897</v>
      </c>
      <c r="AH1303" s="54">
        <f t="shared" si="515"/>
        <v>2.7455435946267999</v>
      </c>
      <c r="AI1303" s="54">
        <f t="shared" si="515"/>
        <v>2.7349738515366222</v>
      </c>
      <c r="AJ1303" s="54">
        <f t="shared" si="515"/>
        <v>2.7231482073584377</v>
      </c>
      <c r="AK1303" s="54">
        <f t="shared" si="515"/>
        <v>2.7102227544208515</v>
      </c>
      <c r="AL1303" s="54">
        <f t="shared" si="515"/>
        <v>2.6963400185183302</v>
      </c>
      <c r="AN1303" s="55">
        <f t="shared" si="507"/>
        <v>-7.6469999999999816E-2</v>
      </c>
      <c r="AO1303" s="55">
        <f t="shared" si="508"/>
        <v>7.3840000000000128E-2</v>
      </c>
      <c r="AP1303" s="55">
        <f t="shared" si="509"/>
        <v>-1.8380000000000001E-2</v>
      </c>
      <c r="AQ1303" s="55">
        <f t="shared" si="510"/>
        <v>6.7809999999999704E-2</v>
      </c>
      <c r="AR1303" s="55">
        <f t="shared" si="511"/>
        <v>4.110999999999998E-2</v>
      </c>
      <c r="AS1303" s="55">
        <f t="shared" si="512"/>
        <v>0.12957000000000107</v>
      </c>
    </row>
    <row r="1304" spans="1:45" ht="13.5" customHeight="1">
      <c r="A1304" s="51">
        <v>1294</v>
      </c>
      <c r="B1304" s="52">
        <v>45685</v>
      </c>
      <c r="C1304" s="53">
        <v>1.1133500000000001</v>
      </c>
      <c r="D1304" s="53">
        <v>1.50081</v>
      </c>
      <c r="E1304" s="53">
        <v>8.1300000000000001E-3</v>
      </c>
      <c r="F1304" s="53">
        <v>5.3701499999999998</v>
      </c>
      <c r="G1304" s="53">
        <v>1.19432</v>
      </c>
      <c r="H1304" s="53">
        <v>12.42577</v>
      </c>
      <c r="I1304" s="54">
        <f t="shared" si="513"/>
        <v>2.3367096275078403</v>
      </c>
      <c r="J1304" s="54">
        <f t="shared" si="513"/>
        <v>2.2325439768173418</v>
      </c>
      <c r="K1304" s="54">
        <f t="shared" si="513"/>
        <v>2.2174756844093277</v>
      </c>
      <c r="L1304" s="54">
        <f t="shared" si="513"/>
        <v>2.2472358507268688</v>
      </c>
      <c r="M1304" s="54">
        <f t="shared" si="513"/>
        <v>2.2981959321884697</v>
      </c>
      <c r="N1304" s="54">
        <f t="shared" si="513"/>
        <v>2.3575925454518187</v>
      </c>
      <c r="O1304" s="54">
        <f t="shared" si="513"/>
        <v>2.4184919030807177</v>
      </c>
      <c r="P1304" s="54">
        <f t="shared" si="513"/>
        <v>2.4771498542721364</v>
      </c>
      <c r="Q1304" s="54">
        <f t="shared" si="513"/>
        <v>2.5316009912851154</v>
      </c>
      <c r="R1304" s="54">
        <f t="shared" si="513"/>
        <v>2.5808889028564037</v>
      </c>
      <c r="S1304" s="54">
        <f t="shared" si="514"/>
        <v>2.6246370634333109</v>
      </c>
      <c r="T1304" s="54">
        <f t="shared" si="514"/>
        <v>2.6628043303047533</v>
      </c>
      <c r="U1304" s="54">
        <f t="shared" si="514"/>
        <v>2.69554263103928</v>
      </c>
      <c r="V1304" s="54">
        <f t="shared" si="514"/>
        <v>2.7231124841050365</v>
      </c>
      <c r="W1304" s="54">
        <f t="shared" si="514"/>
        <v>2.7458319961055877</v>
      </c>
      <c r="X1304" s="54">
        <f t="shared" si="514"/>
        <v>2.7640456755875094</v>
      </c>
      <c r="Y1304" s="54">
        <f t="shared" si="514"/>
        <v>2.7781052328059093</v>
      </c>
      <c r="Z1304" s="54">
        <f t="shared" si="514"/>
        <v>2.7883577757026816</v>
      </c>
      <c r="AA1304" s="54">
        <f t="shared" si="514"/>
        <v>2.7951386518693924</v>
      </c>
      <c r="AB1304" s="54">
        <f t="shared" si="514"/>
        <v>2.7987672527867615</v>
      </c>
      <c r="AC1304" s="54">
        <f t="shared" si="515"/>
        <v>2.7995447283415942</v>
      </c>
      <c r="AD1304" s="54">
        <f t="shared" si="515"/>
        <v>2.7977529417833296</v>
      </c>
      <c r="AE1304" s="54">
        <f t="shared" si="515"/>
        <v>2.7936542312781776</v>
      </c>
      <c r="AF1304" s="54">
        <f t="shared" si="515"/>
        <v>2.7874916928462259</v>
      </c>
      <c r="AG1304" s="54">
        <f t="shared" si="515"/>
        <v>2.7794897948182777</v>
      </c>
      <c r="AH1304" s="54">
        <f t="shared" si="515"/>
        <v>2.7698551961786255</v>
      </c>
      <c r="AI1304" s="54">
        <f t="shared" si="515"/>
        <v>2.7587776824119894</v>
      </c>
      <c r="AJ1304" s="54">
        <f t="shared" si="515"/>
        <v>2.7464311602041334</v>
      </c>
      <c r="AK1304" s="54">
        <f t="shared" si="515"/>
        <v>2.7329746712175567</v>
      </c>
      <c r="AL1304" s="54">
        <f t="shared" si="515"/>
        <v>2.7185533981416077</v>
      </c>
      <c r="AN1304" s="55">
        <f t="shared" si="507"/>
        <v>-1.3290000000000024E-2</v>
      </c>
      <c r="AO1304" s="55">
        <f t="shared" si="508"/>
        <v>-1.3870000000000049E-2</v>
      </c>
      <c r="AP1304" s="55">
        <f t="shared" si="509"/>
        <v>6.7400000000000003E-3</v>
      </c>
      <c r="AQ1304" s="55">
        <f t="shared" si="510"/>
        <v>0.11578999999999962</v>
      </c>
      <c r="AR1304" s="55">
        <f t="shared" si="511"/>
        <v>7.5479999999999992E-2</v>
      </c>
      <c r="AS1304" s="55">
        <f t="shared" si="512"/>
        <v>-4.4560000000000599E-2</v>
      </c>
    </row>
    <row r="1305" spans="1:45" ht="13.5" customHeight="1">
      <c r="A1305" s="51">
        <v>1295</v>
      </c>
      <c r="B1305" s="52">
        <v>45686</v>
      </c>
      <c r="C1305" s="53">
        <v>1.0899799999999999</v>
      </c>
      <c r="D1305" s="53">
        <v>1.52668</v>
      </c>
      <c r="E1305" s="53">
        <v>-2.69E-2</v>
      </c>
      <c r="F1305" s="53">
        <v>5.4329400000000003</v>
      </c>
      <c r="G1305" s="53">
        <v>1.1809400000000001</v>
      </c>
      <c r="H1305" s="53">
        <v>12.485530000000001</v>
      </c>
      <c r="I1305" s="54">
        <f t="shared" si="513"/>
        <v>2.3195033684973816</v>
      </c>
      <c r="J1305" s="54">
        <f t="shared" si="513"/>
        <v>2.2090230897022218</v>
      </c>
      <c r="K1305" s="54">
        <f t="shared" si="513"/>
        <v>2.1929391934223488</v>
      </c>
      <c r="L1305" s="54">
        <f t="shared" si="513"/>
        <v>2.2236553302273414</v>
      </c>
      <c r="M1305" s="54">
        <f t="shared" si="513"/>
        <v>2.2762042624076528</v>
      </c>
      <c r="N1305" s="54">
        <f t="shared" si="513"/>
        <v>2.3373042194247291</v>
      </c>
      <c r="O1305" s="54">
        <f t="shared" si="513"/>
        <v>2.3998351654408121</v>
      </c>
      <c r="P1305" s="54">
        <f t="shared" si="513"/>
        <v>2.4599970888832852</v>
      </c>
      <c r="Q1305" s="54">
        <f t="shared" si="513"/>
        <v>2.5158171160229155</v>
      </c>
      <c r="R1305" s="54">
        <f t="shared" si="513"/>
        <v>2.5663473391241558</v>
      </c>
      <c r="S1305" s="54">
        <f t="shared" si="514"/>
        <v>2.6112234809206214</v>
      </c>
      <c r="T1305" s="54">
        <f t="shared" si="514"/>
        <v>2.6504161981501291</v>
      </c>
      <c r="U1305" s="54">
        <f t="shared" si="514"/>
        <v>2.6840876361445192</v>
      </c>
      <c r="V1305" s="54">
        <f t="shared" si="514"/>
        <v>2.7125068929145684</v>
      </c>
      <c r="W1305" s="54">
        <f t="shared" si="514"/>
        <v>2.7359992734900032</v>
      </c>
      <c r="X1305" s="54">
        <f t="shared" si="514"/>
        <v>2.7549154012391086</v>
      </c>
      <c r="Y1305" s="54">
        <f t="shared" si="514"/>
        <v>2.7696122716944034</v>
      </c>
      <c r="Z1305" s="54">
        <f t="shared" si="514"/>
        <v>2.780441644112531</v>
      </c>
      <c r="AA1305" s="54">
        <f t="shared" si="514"/>
        <v>2.7877430274572181</v>
      </c>
      <c r="AB1305" s="54">
        <f t="shared" si="514"/>
        <v>2.7918395887190979</v>
      </c>
      <c r="AC1305" s="54">
        <f t="shared" si="515"/>
        <v>2.7930359422453561</v>
      </c>
      <c r="AD1305" s="54">
        <f t="shared" si="515"/>
        <v>2.7916171586067864</v>
      </c>
      <c r="AE1305" s="54">
        <f t="shared" si="515"/>
        <v>2.7878485653028138</v>
      </c>
      <c r="AF1305" s="54">
        <f t="shared" si="515"/>
        <v>2.7819760584667792</v>
      </c>
      <c r="AG1305" s="54">
        <f t="shared" si="515"/>
        <v>2.7742267387856971</v>
      </c>
      <c r="AH1305" s="54">
        <f t="shared" si="515"/>
        <v>2.7648097461545325</v>
      </c>
      <c r="AI1305" s="54">
        <f t="shared" si="515"/>
        <v>2.7539172081906322</v>
      </c>
      <c r="AJ1305" s="54">
        <f t="shared" si="515"/>
        <v>2.7417252450150782</v>
      </c>
      <c r="AK1305" s="54">
        <f t="shared" si="515"/>
        <v>2.7283949912661543</v>
      </c>
      <c r="AL1305" s="54">
        <f t="shared" si="515"/>
        <v>2.7140736090689792</v>
      </c>
      <c r="AN1305" s="55">
        <f t="shared" si="507"/>
        <v>-2.3370000000000113E-2</v>
      </c>
      <c r="AO1305" s="55">
        <f t="shared" si="508"/>
        <v>2.587000000000006E-2</v>
      </c>
      <c r="AP1305" s="55">
        <f t="shared" si="509"/>
        <v>-3.5029999999999999E-2</v>
      </c>
      <c r="AQ1305" s="55">
        <f t="shared" si="510"/>
        <v>6.2790000000000568E-2</v>
      </c>
      <c r="AR1305" s="55">
        <f t="shared" si="511"/>
        <v>-1.3379999999999947E-2</v>
      </c>
      <c r="AS1305" s="55">
        <f t="shared" si="512"/>
        <v>5.9760000000000701E-2</v>
      </c>
    </row>
    <row r="1306" spans="1:45" ht="13.5" customHeight="1">
      <c r="A1306" s="51">
        <v>1296</v>
      </c>
      <c r="B1306" s="52">
        <v>45687</v>
      </c>
      <c r="C1306" s="53">
        <v>1.12018</v>
      </c>
      <c r="D1306" s="53">
        <v>1.48132</v>
      </c>
      <c r="E1306" s="53">
        <v>-3.2379999999999999E-2</v>
      </c>
      <c r="F1306" s="53">
        <v>5.3323400000000003</v>
      </c>
      <c r="G1306" s="53">
        <v>1.1444300000000001</v>
      </c>
      <c r="H1306" s="53">
        <v>12.56575</v>
      </c>
      <c r="I1306" s="54">
        <f t="shared" si="513"/>
        <v>2.301077483889618</v>
      </c>
      <c r="J1306" s="54">
        <f t="shared" si="513"/>
        <v>2.1924062649857112</v>
      </c>
      <c r="K1306" s="54">
        <f t="shared" si="513"/>
        <v>2.178826881269742</v>
      </c>
      <c r="L1306" s="54">
        <f t="shared" si="513"/>
        <v>2.2115255809338605</v>
      </c>
      <c r="M1306" s="54">
        <f t="shared" si="513"/>
        <v>2.2653792096648813</v>
      </c>
      <c r="N1306" s="54">
        <f t="shared" si="513"/>
        <v>2.3272473116562091</v>
      </c>
      <c r="O1306" s="54">
        <f t="shared" si="513"/>
        <v>2.3901911934048692</v>
      </c>
      <c r="P1306" s="54">
        <f t="shared" si="513"/>
        <v>2.4505594794693302</v>
      </c>
      <c r="Q1306" s="54">
        <f t="shared" si="513"/>
        <v>2.5064846732548283</v>
      </c>
      <c r="R1306" s="54">
        <f t="shared" si="513"/>
        <v>2.5570881516026782</v>
      </c>
      <c r="S1306" s="54">
        <f t="shared" si="514"/>
        <v>2.602048722415049</v>
      </c>
      <c r="T1306" s="54">
        <f t="shared" si="514"/>
        <v>2.6413622572185798</v>
      </c>
      <c r="U1306" s="54">
        <f t="shared" si="514"/>
        <v>2.6752043254273277</v>
      </c>
      <c r="V1306" s="54">
        <f t="shared" si="514"/>
        <v>2.7038498365404324</v>
      </c>
      <c r="W1306" s="54">
        <f t="shared" si="514"/>
        <v>2.7276250867701588</v>
      </c>
      <c r="X1306" s="54">
        <f t="shared" si="514"/>
        <v>2.7468787130960157</v>
      </c>
      <c r="Y1306" s="54">
        <f t="shared" si="514"/>
        <v>2.7619639567883225</v>
      </c>
      <c r="Z1306" s="54">
        <f t="shared" si="514"/>
        <v>2.7732278470740468</v>
      </c>
      <c r="AA1306" s="54">
        <f t="shared" si="514"/>
        <v>2.7810047041742929</v>
      </c>
      <c r="AB1306" s="54">
        <f t="shared" si="514"/>
        <v>2.7856123829220971</v>
      </c>
      <c r="AC1306" s="54">
        <f t="shared" si="515"/>
        <v>2.7873502766372962</v>
      </c>
      <c r="AD1306" s="54">
        <f t="shared" si="515"/>
        <v>2.7864984598629672</v>
      </c>
      <c r="AE1306" s="54">
        <f t="shared" si="515"/>
        <v>2.7833175687996778</v>
      </c>
      <c r="AF1306" s="54">
        <f t="shared" si="515"/>
        <v>2.7780491563331418</v>
      </c>
      <c r="AG1306" s="54">
        <f t="shared" si="515"/>
        <v>2.770916346833852</v>
      </c>
      <c r="AH1306" s="54">
        <f t="shared" si="515"/>
        <v>2.7621246733933029</v>
      </c>
      <c r="AI1306" s="54">
        <f t="shared" si="515"/>
        <v>2.7518630182094697</v>
      </c>
      <c r="AJ1306" s="54">
        <f t="shared" si="515"/>
        <v>2.7403046023835875</v>
      </c>
      <c r="AK1306" s="54">
        <f t="shared" si="515"/>
        <v>2.7276079887633942</v>
      </c>
      <c r="AL1306" s="54">
        <f t="shared" si="515"/>
        <v>2.7139180734073509</v>
      </c>
      <c r="AN1306" s="55">
        <f t="shared" si="507"/>
        <v>3.0200000000000005E-2</v>
      </c>
      <c r="AO1306" s="55">
        <f t="shared" si="508"/>
        <v>-4.5360000000000067E-2</v>
      </c>
      <c r="AP1306" s="55">
        <f t="shared" si="509"/>
        <v>-5.4799999999999988E-3</v>
      </c>
      <c r="AQ1306" s="55">
        <f t="shared" si="510"/>
        <v>-0.10060000000000002</v>
      </c>
      <c r="AR1306" s="55">
        <f t="shared" si="511"/>
        <v>-3.6510000000000042E-2</v>
      </c>
      <c r="AS1306" s="55">
        <f t="shared" si="512"/>
        <v>8.0219999999998848E-2</v>
      </c>
    </row>
    <row r="1307" spans="1:45" ht="13.5" customHeight="1">
      <c r="A1307" s="51">
        <v>1297</v>
      </c>
      <c r="B1307" s="52">
        <v>45688</v>
      </c>
      <c r="C1307" s="53">
        <v>1.0339700000000001</v>
      </c>
      <c r="D1307" s="53">
        <v>1.47994</v>
      </c>
      <c r="E1307" s="53">
        <v>3.7200000000000002E-3</v>
      </c>
      <c r="F1307" s="53">
        <v>5.5545499999999999</v>
      </c>
      <c r="G1307" s="53">
        <v>1.0662199999999999</v>
      </c>
      <c r="H1307" s="53">
        <v>12.64208</v>
      </c>
      <c r="I1307" s="54">
        <f t="shared" si="513"/>
        <v>2.2036175820963191</v>
      </c>
      <c r="J1307" s="54">
        <f t="shared" si="513"/>
        <v>2.0988198589675364</v>
      </c>
      <c r="K1307" s="54">
        <f t="shared" si="513"/>
        <v>2.0929300728991813</v>
      </c>
      <c r="L1307" s="54">
        <f t="shared" si="513"/>
        <v>2.1337090235449909</v>
      </c>
      <c r="M1307" s="54">
        <f t="shared" si="513"/>
        <v>2.1949868198010978</v>
      </c>
      <c r="N1307" s="54">
        <f t="shared" si="513"/>
        <v>2.2634046199083198</v>
      </c>
      <c r="O1307" s="54">
        <f t="shared" si="513"/>
        <v>2.3320662671999908</v>
      </c>
      <c r="P1307" s="54">
        <f t="shared" si="513"/>
        <v>2.3974256843008002</v>
      </c>
      <c r="Q1307" s="54">
        <f t="shared" si="513"/>
        <v>2.4577203330054704</v>
      </c>
      <c r="R1307" s="54">
        <f t="shared" si="513"/>
        <v>2.5121602888965242</v>
      </c>
      <c r="S1307" s="54">
        <f t="shared" si="514"/>
        <v>2.5604959589233447</v>
      </c>
      <c r="T1307" s="54">
        <f t="shared" si="514"/>
        <v>2.6027807519025439</v>
      </c>
      <c r="U1307" s="54">
        <f t="shared" si="514"/>
        <v>2.6392370475048335</v>
      </c>
      <c r="V1307" s="54">
        <f t="shared" si="514"/>
        <v>2.6701785427461822</v>
      </c>
      <c r="W1307" s="54">
        <f t="shared" si="514"/>
        <v>2.6959642920029108</v>
      </c>
      <c r="X1307" s="54">
        <f t="shared" si="514"/>
        <v>2.7169710821845099</v>
      </c>
      <c r="Y1307" s="54">
        <f t="shared" si="514"/>
        <v>2.7335767033786396</v>
      </c>
      <c r="Z1307" s="54">
        <f t="shared" si="514"/>
        <v>2.7461498522362051</v>
      </c>
      <c r="AA1307" s="54">
        <f t="shared" si="514"/>
        <v>2.7550441577770601</v>
      </c>
      <c r="AB1307" s="54">
        <f t="shared" si="514"/>
        <v>2.760594812583189</v>
      </c>
      <c r="AC1307" s="54">
        <f t="shared" si="515"/>
        <v>2.7631168705256108</v>
      </c>
      <c r="AD1307" s="54">
        <f t="shared" si="515"/>
        <v>2.7629046174211345</v>
      </c>
      <c r="AE1307" s="54">
        <f t="shared" si="515"/>
        <v>2.7602316321973071</v>
      </c>
      <c r="AF1307" s="54">
        <f t="shared" si="515"/>
        <v>2.7553512882399747</v>
      </c>
      <c r="AG1307" s="54">
        <f t="shared" si="515"/>
        <v>2.7484975289343572</v>
      </c>
      <c r="AH1307" s="54">
        <f t="shared" si="515"/>
        <v>2.7398858062608875</v>
      </c>
      <c r="AI1307" s="54">
        <f t="shared" si="515"/>
        <v>2.7297141075743037</v>
      </c>
      <c r="AJ1307" s="54">
        <f t="shared" si="515"/>
        <v>2.7181640200246346</v>
      </c>
      <c r="AK1307" s="54">
        <f t="shared" si="515"/>
        <v>2.7054017986056458</v>
      </c>
      <c r="AL1307" s="54">
        <f t="shared" si="515"/>
        <v>2.6915794151603727</v>
      </c>
      <c r="AN1307" s="55">
        <f t="shared" si="507"/>
        <v>-8.6209999999999898E-2</v>
      </c>
      <c r="AO1307" s="55">
        <f t="shared" si="508"/>
        <v>-1.3799999999999368E-3</v>
      </c>
      <c r="AP1307" s="55">
        <f t="shared" si="509"/>
        <v>3.61E-2</v>
      </c>
      <c r="AQ1307" s="55">
        <f t="shared" si="510"/>
        <v>0.22220999999999957</v>
      </c>
      <c r="AR1307" s="55">
        <f t="shared" si="511"/>
        <v>-7.8210000000000113E-2</v>
      </c>
      <c r="AS1307" s="55">
        <f t="shared" si="512"/>
        <v>7.6330000000000453E-2</v>
      </c>
    </row>
    <row r="1308" spans="1:45" ht="13.5" customHeight="1">
      <c r="A1308" s="51">
        <v>1298</v>
      </c>
      <c r="B1308" s="52">
        <v>45691</v>
      </c>
      <c r="C1308" s="53">
        <v>1.08301</v>
      </c>
      <c r="D1308" s="53">
        <v>1.4837499999999999</v>
      </c>
      <c r="E1308" s="53">
        <v>-3.2730000000000002E-2</v>
      </c>
      <c r="F1308" s="53">
        <v>5.1428599999999998</v>
      </c>
      <c r="G1308" s="53">
        <v>0.83182999999999996</v>
      </c>
      <c r="H1308" s="53">
        <v>12.4125</v>
      </c>
      <c r="I1308" s="54">
        <f t="shared" si="513"/>
        <v>2.1334611944130879</v>
      </c>
      <c r="J1308" s="54">
        <f t="shared" si="513"/>
        <v>2.007355811266438</v>
      </c>
      <c r="K1308" s="54">
        <f t="shared" si="513"/>
        <v>2.0051836534510623</v>
      </c>
      <c r="L1308" s="54">
        <f t="shared" si="513"/>
        <v>2.0529798254074043</v>
      </c>
      <c r="M1308" s="54">
        <f t="shared" si="513"/>
        <v>2.1194144967595365</v>
      </c>
      <c r="N1308" s="54">
        <f t="shared" si="513"/>
        <v>2.1905995105700731</v>
      </c>
      <c r="O1308" s="54">
        <f t="shared" si="513"/>
        <v>2.2601695519529654</v>
      </c>
      <c r="P1308" s="54">
        <f t="shared" si="513"/>
        <v>2.3251882712087664</v>
      </c>
      <c r="Q1308" s="54">
        <f t="shared" si="513"/>
        <v>2.3843676159950191</v>
      </c>
      <c r="R1308" s="54">
        <f t="shared" si="513"/>
        <v>2.4372491082260943</v>
      </c>
      <c r="S1308" s="54">
        <f t="shared" si="514"/>
        <v>2.4838058956416833</v>
      </c>
      <c r="T1308" s="54">
        <f t="shared" si="514"/>
        <v>2.5242389214221843</v>
      </c>
      <c r="U1308" s="54">
        <f t="shared" si="514"/>
        <v>2.5588675722863701</v>
      </c>
      <c r="V1308" s="54">
        <f t="shared" si="514"/>
        <v>2.5880687377874327</v>
      </c>
      <c r="W1308" s="54">
        <f t="shared" si="514"/>
        <v>2.6122418794248543</v>
      </c>
      <c r="X1308" s="54">
        <f t="shared" si="514"/>
        <v>2.6317886730802265</v>
      </c>
      <c r="Y1308" s="54">
        <f t="shared" si="514"/>
        <v>2.6471011150214316</v>
      </c>
      <c r="Z1308" s="54">
        <f t="shared" si="514"/>
        <v>2.6585546901774659</v>
      </c>
      <c r="AA1308" s="54">
        <f t="shared" si="514"/>
        <v>2.6665046386270923</v>
      </c>
      <c r="AB1308" s="54">
        <f t="shared" si="514"/>
        <v>2.6712841493652268</v>
      </c>
      <c r="AC1308" s="54">
        <f t="shared" si="515"/>
        <v>2.6732037638280106</v>
      </c>
      <c r="AD1308" s="54">
        <f t="shared" si="515"/>
        <v>2.6725515391860597</v>
      </c>
      <c r="AE1308" s="54">
        <f t="shared" si="515"/>
        <v>2.6695936837498833</v>
      </c>
      <c r="AF1308" s="54">
        <f t="shared" si="515"/>
        <v>2.6645754778014732</v>
      </c>
      <c r="AG1308" s="54">
        <f t="shared" si="515"/>
        <v>2.6577223573468229</v>
      </c>
      <c r="AH1308" s="54">
        <f t="shared" si="515"/>
        <v>2.6492410798595074</v>
      </c>
      <c r="AI1308" s="54">
        <f t="shared" si="515"/>
        <v>2.6393209184604109</v>
      </c>
      <c r="AJ1308" s="54">
        <f t="shared" si="515"/>
        <v>2.6281348492539154</v>
      </c>
      <c r="AK1308" s="54">
        <f t="shared" si="515"/>
        <v>2.6158407088801559</v>
      </c>
      <c r="AL1308" s="54">
        <f t="shared" si="515"/>
        <v>2.6025823077478969</v>
      </c>
      <c r="AN1308" s="55">
        <f t="shared" si="507"/>
        <v>4.9039999999999973E-2</v>
      </c>
      <c r="AO1308" s="55">
        <f t="shared" si="508"/>
        <v>3.809999999999869E-3</v>
      </c>
      <c r="AP1308" s="55">
        <f t="shared" si="509"/>
        <v>-3.6450000000000003E-2</v>
      </c>
      <c r="AQ1308" s="55">
        <f t="shared" si="510"/>
        <v>-0.41169000000000011</v>
      </c>
      <c r="AR1308" s="55">
        <f t="shared" si="511"/>
        <v>-0.23438999999999999</v>
      </c>
      <c r="AS1308" s="55">
        <f t="shared" si="512"/>
        <v>-0.22958000000000034</v>
      </c>
    </row>
    <row r="1309" spans="1:45" ht="13.5" customHeight="1">
      <c r="A1309" s="51">
        <v>1299</v>
      </c>
      <c r="B1309" s="52">
        <v>45692</v>
      </c>
      <c r="C1309" s="53">
        <v>1.06891</v>
      </c>
      <c r="D1309" s="53">
        <v>1.45794</v>
      </c>
      <c r="E1309" s="53">
        <v>5.4299999999999999E-3</v>
      </c>
      <c r="F1309" s="53">
        <v>5.2639699999999996</v>
      </c>
      <c r="G1309" s="53">
        <v>0.91952999999999996</v>
      </c>
      <c r="H1309" s="53">
        <v>12.616239999999999</v>
      </c>
      <c r="I1309" s="54">
        <f t="shared" si="513"/>
        <v>2.1570641292702133</v>
      </c>
      <c r="J1309" s="54">
        <f t="shared" si="513"/>
        <v>2.0403214165769583</v>
      </c>
      <c r="K1309" s="54">
        <f t="shared" si="513"/>
        <v>2.0350193477631398</v>
      </c>
      <c r="L1309" s="54">
        <f t="shared" si="513"/>
        <v>2.0783042022330829</v>
      </c>
      <c r="M1309" s="54">
        <f t="shared" si="513"/>
        <v>2.1413009205037818</v>
      </c>
      <c r="N1309" s="54">
        <f t="shared" si="513"/>
        <v>2.2103190781634714</v>
      </c>
      <c r="O1309" s="54">
        <f t="shared" si="513"/>
        <v>2.2787212287350549</v>
      </c>
      <c r="P1309" s="54">
        <f t="shared" si="513"/>
        <v>2.3432810807273312</v>
      </c>
      <c r="Q1309" s="54">
        <f t="shared" si="513"/>
        <v>2.4024888033857268</v>
      </c>
      <c r="R1309" s="54">
        <f t="shared" si="513"/>
        <v>2.4557293665984083</v>
      </c>
      <c r="S1309" s="54">
        <f t="shared" si="514"/>
        <v>2.5028670040860015</v>
      </c>
      <c r="T1309" s="54">
        <f t="shared" si="514"/>
        <v>2.5440262107370692</v>
      </c>
      <c r="U1309" s="54">
        <f t="shared" si="514"/>
        <v>2.5794718246241848</v>
      </c>
      <c r="V1309" s="54">
        <f t="shared" si="514"/>
        <v>2.6095411515388589</v>
      </c>
      <c r="W1309" s="54">
        <f t="shared" si="514"/>
        <v>2.6346045231301245</v>
      </c>
      <c r="X1309" s="54">
        <f t="shared" si="514"/>
        <v>2.6550419683848796</v>
      </c>
      <c r="Y1309" s="54">
        <f t="shared" si="514"/>
        <v>2.6712293198572965</v>
      </c>
      <c r="Z1309" s="54">
        <f t="shared" si="514"/>
        <v>2.6835300014679877</v>
      </c>
      <c r="AA1309" s="54">
        <f t="shared" si="514"/>
        <v>2.6922903173192516</v>
      </c>
      <c r="AB1309" s="54">
        <f t="shared" si="514"/>
        <v>2.6978369359909511</v>
      </c>
      <c r="AC1309" s="54">
        <f t="shared" si="515"/>
        <v>2.7004757675923852</v>
      </c>
      <c r="AD1309" s="54">
        <f t="shared" si="515"/>
        <v>2.7004917284768313</v>
      </c>
      <c r="AE1309" s="54">
        <f t="shared" si="515"/>
        <v>2.6981490695198564</v>
      </c>
      <c r="AF1309" s="54">
        <f t="shared" si="515"/>
        <v>2.6936920566314093</v>
      </c>
      <c r="AG1309" s="54">
        <f t="shared" si="515"/>
        <v>2.6873458639692518</v>
      </c>
      <c r="AH1309" s="54">
        <f t="shared" si="515"/>
        <v>2.6793175869160679</v>
      </c>
      <c r="AI1309" s="54">
        <f t="shared" si="515"/>
        <v>2.6697973126314807</v>
      </c>
      <c r="AJ1309" s="54">
        <f t="shared" si="515"/>
        <v>2.6589592065769252</v>
      </c>
      <c r="AK1309" s="54">
        <f t="shared" si="515"/>
        <v>2.6469625873630216</v>
      </c>
      <c r="AL1309" s="54">
        <f t="shared" si="515"/>
        <v>2.6339529718181538</v>
      </c>
      <c r="AN1309" s="55">
        <f t="shared" si="507"/>
        <v>-1.4100000000000001E-2</v>
      </c>
      <c r="AO1309" s="55">
        <f t="shared" si="508"/>
        <v>-2.5809999999999889E-2</v>
      </c>
      <c r="AP1309" s="55">
        <f t="shared" si="509"/>
        <v>3.8159999999999999E-2</v>
      </c>
      <c r="AQ1309" s="55">
        <f t="shared" si="510"/>
        <v>0.12110999999999983</v>
      </c>
      <c r="AR1309" s="55">
        <f t="shared" si="511"/>
        <v>8.77E-2</v>
      </c>
      <c r="AS1309" s="55">
        <f t="shared" si="512"/>
        <v>0.20373999999999981</v>
      </c>
    </row>
    <row r="1310" spans="1:45" ht="13.5" customHeight="1">
      <c r="A1310" s="51">
        <v>1300</v>
      </c>
      <c r="B1310" s="52">
        <v>45693</v>
      </c>
      <c r="C1310" s="53">
        <v>1.00881</v>
      </c>
      <c r="D1310" s="53">
        <v>1.5269299999999999</v>
      </c>
      <c r="E1310" s="53">
        <v>-1.444E-2</v>
      </c>
      <c r="F1310" s="53">
        <v>5.21035</v>
      </c>
      <c r="G1310" s="53">
        <v>0.88449</v>
      </c>
      <c r="H1310" s="53">
        <v>12.57</v>
      </c>
      <c r="I1310" s="54">
        <f t="shared" si="513"/>
        <v>2.1159455066051662</v>
      </c>
      <c r="J1310" s="54">
        <f t="shared" si="513"/>
        <v>1.9825446604800951</v>
      </c>
      <c r="K1310" s="54">
        <f t="shared" si="513"/>
        <v>1.9713683328517708</v>
      </c>
      <c r="L1310" s="54">
        <f t="shared" si="513"/>
        <v>2.0122395171463028</v>
      </c>
      <c r="M1310" s="54">
        <f t="shared" si="513"/>
        <v>2.0739261453530116</v>
      </c>
      <c r="N1310" s="54">
        <f t="shared" si="513"/>
        <v>2.1419907384617622</v>
      </c>
      <c r="O1310" s="54">
        <f t="shared" si="513"/>
        <v>2.2095660330082962</v>
      </c>
      <c r="P1310" s="54">
        <f t="shared" si="513"/>
        <v>2.2733592947810033</v>
      </c>
      <c r="Q1310" s="54">
        <f t="shared" si="513"/>
        <v>2.3318441090923567</v>
      </c>
      <c r="R1310" s="54">
        <f t="shared" si="513"/>
        <v>2.3844029419762345</v>
      </c>
      <c r="S1310" s="54">
        <f t="shared" si="514"/>
        <v>2.4309007156832378</v>
      </c>
      <c r="T1310" s="54">
        <f t="shared" si="514"/>
        <v>2.4714627425703473</v>
      </c>
      <c r="U1310" s="54">
        <f t="shared" si="514"/>
        <v>2.5063541156580076</v>
      </c>
      <c r="V1310" s="54">
        <f t="shared" si="514"/>
        <v>2.5359118058883521</v>
      </c>
      <c r="W1310" s="54">
        <f t="shared" si="514"/>
        <v>2.5605053423437658</v>
      </c>
      <c r="X1310" s="54">
        <f t="shared" si="514"/>
        <v>2.5805136123761008</v>
      </c>
      <c r="Y1310" s="54">
        <f t="shared" si="514"/>
        <v>2.5963110715831861</v>
      </c>
      <c r="Z1310" s="54">
        <f t="shared" si="514"/>
        <v>2.6082596094185471</v>
      </c>
      <c r="AA1310" s="54">
        <f t="shared" si="514"/>
        <v>2.6167038953053137</v>
      </c>
      <c r="AB1310" s="54">
        <f t="shared" si="514"/>
        <v>2.6219689051710491</v>
      </c>
      <c r="AC1310" s="54">
        <f t="shared" si="515"/>
        <v>2.6243588298691343</v>
      </c>
      <c r="AD1310" s="54">
        <f t="shared" si="515"/>
        <v>2.6241568633788117</v>
      </c>
      <c r="AE1310" s="54">
        <f t="shared" si="515"/>
        <v>2.6216255487714735</v>
      </c>
      <c r="AF1310" s="54">
        <f t="shared" si="515"/>
        <v>2.6170074720765051</v>
      </c>
      <c r="AG1310" s="54">
        <f t="shared" si="515"/>
        <v>2.6105261655545497</v>
      </c>
      <c r="AH1310" s="54">
        <f t="shared" si="515"/>
        <v>2.6023871281932474</v>
      </c>
      <c r="AI1310" s="54">
        <f t="shared" si="515"/>
        <v>2.5927789017917648</v>
      </c>
      <c r="AJ1310" s="54">
        <f t="shared" si="515"/>
        <v>2.5818741614491261</v>
      </c>
      <c r="AK1310" s="54">
        <f t="shared" si="515"/>
        <v>2.569830793124845</v>
      </c>
      <c r="AL1310" s="54">
        <f t="shared" si="515"/>
        <v>2.5567929404183944</v>
      </c>
      <c r="AN1310" s="55">
        <f t="shared" si="507"/>
        <v>-6.0100000000000042E-2</v>
      </c>
      <c r="AO1310" s="55">
        <f t="shared" si="508"/>
        <v>6.8989999999999885E-2</v>
      </c>
      <c r="AP1310" s="55">
        <f t="shared" si="509"/>
        <v>-1.9869999999999999E-2</v>
      </c>
      <c r="AQ1310" s="55">
        <f t="shared" si="510"/>
        <v>-5.3619999999999557E-2</v>
      </c>
      <c r="AR1310" s="55">
        <f t="shared" si="511"/>
        <v>-3.503999999999996E-2</v>
      </c>
      <c r="AS1310" s="55">
        <f t="shared" si="512"/>
        <v>-4.6239999999999171E-2</v>
      </c>
    </row>
    <row r="1311" spans="1:45" ht="13.5" customHeight="1">
      <c r="A1311" s="51">
        <v>1301</v>
      </c>
      <c r="B1311" s="52">
        <v>45694</v>
      </c>
      <c r="C1311" s="53">
        <v>0.99014000000000002</v>
      </c>
      <c r="D1311" s="53">
        <v>1.5100100000000001</v>
      </c>
      <c r="E1311" s="53">
        <v>4.4749999999999998E-2</v>
      </c>
      <c r="F1311" s="53">
        <v>5.2633299999999998</v>
      </c>
      <c r="G1311" s="53">
        <v>1.0033300000000001</v>
      </c>
      <c r="H1311" s="53">
        <v>12.44187</v>
      </c>
      <c r="I1311" s="54">
        <f t="shared" ref="I1311:R1320" si="516">IFERROR($C1311 + $D1311 * (1 - EXP(-I$9 / $G1311)) / (I$9 / $G1311)+ $E1311 * ((1 - EXP(-I$9 / $G1311)) / (I$9 / $G1311) - EXP(-I$9 / $G1311))+ $F1311 * ((1 - EXP(-I$9 / $H1311)) / (I$9 / $H1311) - EXP(-I$9 / $H1311)),"n.a")</f>
        <v>2.15830096075931</v>
      </c>
      <c r="J1311" s="54">
        <f t="shared" si="516"/>
        <v>2.0380705047231773</v>
      </c>
      <c r="K1311" s="54">
        <f t="shared" si="516"/>
        <v>2.0229283164842218</v>
      </c>
      <c r="L1311" s="54">
        <f t="shared" si="516"/>
        <v>2.0568920057364521</v>
      </c>
      <c r="M1311" s="54">
        <f t="shared" si="516"/>
        <v>2.1124095324351577</v>
      </c>
      <c r="N1311" s="54">
        <f t="shared" si="516"/>
        <v>2.1756262769994645</v>
      </c>
      <c r="O1311" s="54">
        <f t="shared" si="516"/>
        <v>2.2394755158798665</v>
      </c>
      <c r="P1311" s="54">
        <f t="shared" si="516"/>
        <v>2.3003552324293679</v>
      </c>
      <c r="Q1311" s="54">
        <f t="shared" si="516"/>
        <v>2.3564843013965651</v>
      </c>
      <c r="R1311" s="54">
        <f t="shared" si="516"/>
        <v>2.4070642932548632</v>
      </c>
      <c r="S1311" s="54">
        <f t="shared" ref="S1311:AB1320" si="517">IFERROR($C1311 + $D1311 * (1 - EXP(-S$9 / $G1311)) / (S$9 / $G1311)+ $E1311 * ((1 - EXP(-S$9 / $G1311)) / (S$9 / $G1311) - EXP(-S$9 / $G1311))+ $F1311 * ((1 - EXP(-S$9 / $H1311)) / (S$9 / $H1311) - EXP(-S$9 / $H1311)),"n.a")</f>
        <v>2.4518382791668136</v>
      </c>
      <c r="T1311" s="54">
        <f t="shared" si="517"/>
        <v>2.490851084198713</v>
      </c>
      <c r="U1311" s="54">
        <f t="shared" si="517"/>
        <v>2.524314980588743</v>
      </c>
      <c r="V1311" s="54">
        <f t="shared" si="517"/>
        <v>2.5525323578165864</v>
      </c>
      <c r="W1311" s="54">
        <f t="shared" si="517"/>
        <v>2.5758501742249971</v>
      </c>
      <c r="X1311" s="54">
        <f t="shared" si="517"/>
        <v>2.5946326857214643</v>
      </c>
      <c r="Y1311" s="54">
        <f t="shared" si="517"/>
        <v>2.6092449870818326</v>
      </c>
      <c r="Z1311" s="54">
        <f t="shared" si="517"/>
        <v>2.6200431133721667</v>
      </c>
      <c r="AA1311" s="54">
        <f t="shared" si="517"/>
        <v>2.6273682078020499</v>
      </c>
      <c r="AB1311" s="54">
        <f t="shared" si="517"/>
        <v>2.6315432536826182</v>
      </c>
      <c r="AC1311" s="54">
        <f t="shared" ref="AC1311:AL1320" si="518">IFERROR($C1311 + $D1311 * (1 - EXP(-AC$9 / $G1311)) / (AC$9 / $G1311)+ $E1311 * ((1 - EXP(-AC$9 / $G1311)) / (AC$9 / $G1311) - EXP(-AC$9 / $G1311))+ $F1311 * ((1 - EXP(-AC$9 / $H1311)) / (AC$9 / $H1311) - EXP(-AC$9 / $H1311)),"n.a")</f>
        <v>2.6328714428524895</v>
      </c>
      <c r="AD1311" s="54">
        <f t="shared" si="518"/>
        <v>2.6316355950869212</v>
      </c>
      <c r="AE1311" s="54">
        <f t="shared" si="518"/>
        <v>2.6280982518533569</v>
      </c>
      <c r="AF1311" s="54">
        <f t="shared" si="518"/>
        <v>2.6225021982156602</v>
      </c>
      <c r="AG1311" s="54">
        <f t="shared" si="518"/>
        <v>2.6150712498739797</v>
      </c>
      <c r="AH1311" s="54">
        <f t="shared" si="518"/>
        <v>2.6060111963787387</v>
      </c>
      <c r="AI1311" s="54">
        <f t="shared" si="518"/>
        <v>2.5955108272662017</v>
      </c>
      <c r="AJ1311" s="54">
        <f t="shared" si="518"/>
        <v>2.5837429917978829</v>
      </c>
      <c r="AK1311" s="54">
        <f t="shared" si="518"/>
        <v>2.5708656592286223</v>
      </c>
      <c r="AL1311" s="54">
        <f t="shared" si="518"/>
        <v>2.5570229576639738</v>
      </c>
      <c r="AN1311" s="55">
        <f t="shared" si="507"/>
        <v>-1.8669999999999964E-2</v>
      </c>
      <c r="AO1311" s="55">
        <f t="shared" si="508"/>
        <v>-1.6919999999999824E-2</v>
      </c>
      <c r="AP1311" s="55">
        <f t="shared" si="509"/>
        <v>5.919E-2</v>
      </c>
      <c r="AQ1311" s="55">
        <f t="shared" si="510"/>
        <v>5.2979999999999805E-2</v>
      </c>
      <c r="AR1311" s="55">
        <f t="shared" si="511"/>
        <v>0.11884000000000006</v>
      </c>
      <c r="AS1311" s="55">
        <f t="shared" si="512"/>
        <v>-0.12813000000000052</v>
      </c>
    </row>
    <row r="1312" spans="1:45" ht="13.5" customHeight="1">
      <c r="A1312" s="51">
        <v>1302</v>
      </c>
      <c r="B1312" s="52">
        <v>45695</v>
      </c>
      <c r="C1312" s="53">
        <v>1.0146900000000001</v>
      </c>
      <c r="D1312" s="53">
        <v>1.5090699999999999</v>
      </c>
      <c r="E1312" s="53">
        <v>2.0070000000000001E-2</v>
      </c>
      <c r="F1312" s="53">
        <v>5.1853400000000001</v>
      </c>
      <c r="G1312" s="53">
        <v>0.93708000000000002</v>
      </c>
      <c r="H1312" s="53">
        <v>12.49751</v>
      </c>
      <c r="I1312" s="54">
        <f t="shared" si="516"/>
        <v>2.1445148180136009</v>
      </c>
      <c r="J1312" s="54">
        <f t="shared" si="516"/>
        <v>2.0171910572618246</v>
      </c>
      <c r="K1312" s="54">
        <f t="shared" si="516"/>
        <v>2.0032592437991461</v>
      </c>
      <c r="L1312" s="54">
        <f t="shared" si="516"/>
        <v>2.039933608005092</v>
      </c>
      <c r="M1312" s="54">
        <f t="shared" si="516"/>
        <v>2.0978356300467031</v>
      </c>
      <c r="N1312" s="54">
        <f t="shared" si="516"/>
        <v>2.1628090973262757</v>
      </c>
      <c r="O1312" s="54">
        <f t="shared" si="516"/>
        <v>2.2278869944441162</v>
      </c>
      <c r="P1312" s="54">
        <f t="shared" si="516"/>
        <v>2.2896276822840234</v>
      </c>
      <c r="Q1312" s="54">
        <f t="shared" si="516"/>
        <v>2.3463834656059186</v>
      </c>
      <c r="R1312" s="54">
        <f t="shared" si="516"/>
        <v>2.3974505231815559</v>
      </c>
      <c r="S1312" s="54">
        <f t="shared" si="517"/>
        <v>2.4426347705454328</v>
      </c>
      <c r="T1312" s="54">
        <f t="shared" si="517"/>
        <v>2.482021352251004</v>
      </c>
      <c r="U1312" s="54">
        <f t="shared" si="517"/>
        <v>2.5158477196597611</v>
      </c>
      <c r="V1312" s="54">
        <f t="shared" si="517"/>
        <v>2.5444314765678735</v>
      </c>
      <c r="W1312" s="54">
        <f t="shared" si="517"/>
        <v>2.5681282888010655</v>
      </c>
      <c r="X1312" s="54">
        <f t="shared" si="517"/>
        <v>2.5873068873155121</v>
      </c>
      <c r="Y1312" s="54">
        <f t="shared" si="517"/>
        <v>2.602334103527566</v>
      </c>
      <c r="Z1312" s="54">
        <f t="shared" si="517"/>
        <v>2.6135659570857985</v>
      </c>
      <c r="AA1312" s="54">
        <f t="shared" si="517"/>
        <v>2.6213424794272133</v>
      </c>
      <c r="AB1312" s="54">
        <f t="shared" si="517"/>
        <v>2.6259848843213653</v>
      </c>
      <c r="AC1312" s="54">
        <f t="shared" si="518"/>
        <v>2.627794230714648</v>
      </c>
      <c r="AD1312" s="54">
        <f t="shared" si="518"/>
        <v>2.6270510396944942</v>
      </c>
      <c r="AE1312" s="54">
        <f t="shared" si="518"/>
        <v>2.6240155200006106</v>
      </c>
      <c r="AF1312" s="54">
        <f t="shared" si="518"/>
        <v>2.6189281765690486</v>
      </c>
      <c r="AG1312" s="54">
        <f t="shared" si="518"/>
        <v>2.6120106530586051</v>
      </c>
      <c r="AH1312" s="54">
        <f t="shared" si="518"/>
        <v>2.6034667089459118</v>
      </c>
      <c r="AI1312" s="54">
        <f t="shared" si="518"/>
        <v>2.5934832645415513</v>
      </c>
      <c r="AJ1312" s="54">
        <f t="shared" si="518"/>
        <v>2.5822314692243813</v>
      </c>
      <c r="AK1312" s="54">
        <f t="shared" si="518"/>
        <v>2.5698677630699898</v>
      </c>
      <c r="AL1312" s="54">
        <f t="shared" si="518"/>
        <v>2.5565349122388916</v>
      </c>
      <c r="AN1312" s="55">
        <f t="shared" si="507"/>
        <v>2.4550000000000072E-2</v>
      </c>
      <c r="AO1312" s="55">
        <f t="shared" si="508"/>
        <v>-9.4000000000016293E-4</v>
      </c>
      <c r="AP1312" s="55">
        <f t="shared" si="509"/>
        <v>-2.4679999999999997E-2</v>
      </c>
      <c r="AQ1312" s="55">
        <f t="shared" si="510"/>
        <v>-7.7989999999999782E-2</v>
      </c>
      <c r="AR1312" s="55">
        <f t="shared" si="511"/>
        <v>-6.6250000000000031E-2</v>
      </c>
      <c r="AS1312" s="55">
        <f t="shared" si="512"/>
        <v>5.5640000000000356E-2</v>
      </c>
    </row>
    <row r="1313" spans="1:45" ht="13.5" customHeight="1">
      <c r="A1313" s="51">
        <v>1303</v>
      </c>
      <c r="B1313" s="52">
        <v>45698</v>
      </c>
      <c r="C1313" s="53">
        <v>1.0415300000000001</v>
      </c>
      <c r="D1313" s="53">
        <v>1.51078</v>
      </c>
      <c r="E1313" s="53">
        <v>2.9E-4</v>
      </c>
      <c r="F1313" s="53">
        <v>5.2051400000000001</v>
      </c>
      <c r="G1313" s="53">
        <v>0.89129999999999998</v>
      </c>
      <c r="H1313" s="53">
        <v>12.64241</v>
      </c>
      <c r="I1313" s="54">
        <f t="shared" si="516"/>
        <v>2.1449922395677326</v>
      </c>
      <c r="J1313" s="54">
        <f t="shared" si="516"/>
        <v>2.0142667397220535</v>
      </c>
      <c r="K1313" s="54">
        <f t="shared" si="516"/>
        <v>2.0030070344584572</v>
      </c>
      <c r="L1313" s="54">
        <f t="shared" si="516"/>
        <v>2.043174915893994</v>
      </c>
      <c r="M1313" s="54">
        <f t="shared" si="516"/>
        <v>2.1041509125563236</v>
      </c>
      <c r="N1313" s="54">
        <f t="shared" si="516"/>
        <v>2.1716469832211454</v>
      </c>
      <c r="O1313" s="54">
        <f t="shared" si="516"/>
        <v>2.2388119044929327</v>
      </c>
      <c r="P1313" s="54">
        <f t="shared" si="516"/>
        <v>2.3023352342990977</v>
      </c>
      <c r="Q1313" s="54">
        <f t="shared" si="516"/>
        <v>2.3606676821651948</v>
      </c>
      <c r="R1313" s="54">
        <f t="shared" si="516"/>
        <v>2.4131709182501124</v>
      </c>
      <c r="S1313" s="54">
        <f t="shared" si="517"/>
        <v>2.4596923441364154</v>
      </c>
      <c r="T1313" s="54">
        <f t="shared" si="517"/>
        <v>2.500342715748217</v>
      </c>
      <c r="U1313" s="54">
        <f t="shared" si="517"/>
        <v>2.5353749863991966</v>
      </c>
      <c r="V1313" s="54">
        <f t="shared" si="517"/>
        <v>2.5651159252556814</v>
      </c>
      <c r="W1313" s="54">
        <f t="shared" si="517"/>
        <v>2.5899264288247248</v>
      </c>
      <c r="X1313" s="54">
        <f t="shared" si="517"/>
        <v>2.6101780434325512</v>
      </c>
      <c r="Y1313" s="54">
        <f t="shared" si="517"/>
        <v>2.6262389635825434</v>
      </c>
      <c r="Z1313" s="54">
        <f t="shared" si="517"/>
        <v>2.6384657324353107</v>
      </c>
      <c r="AA1313" s="54">
        <f t="shared" si="517"/>
        <v>2.6471984557914396</v>
      </c>
      <c r="AB1313" s="54">
        <f t="shared" si="517"/>
        <v>2.6527582204812035</v>
      </c>
      <c r="AC1313" s="54">
        <f t="shared" si="518"/>
        <v>2.6554459125934322</v>
      </c>
      <c r="AD1313" s="54">
        <f t="shared" si="518"/>
        <v>2.6555419293222915</v>
      </c>
      <c r="AE1313" s="54">
        <f t="shared" si="518"/>
        <v>2.6533064595418248</v>
      </c>
      <c r="AF1313" s="54">
        <f t="shared" si="518"/>
        <v>2.6489801211693269</v>
      </c>
      <c r="AG1313" s="54">
        <f t="shared" si="518"/>
        <v>2.6427848152889712</v>
      </c>
      <c r="AH1313" s="54">
        <f t="shared" si="518"/>
        <v>2.6349247036792738</v>
      </c>
      <c r="AI1313" s="54">
        <f t="shared" si="518"/>
        <v>2.6255872471943076</v>
      </c>
      <c r="AJ1313" s="54">
        <f t="shared" si="518"/>
        <v>2.6149442630801221</v>
      </c>
      <c r="AK1313" s="54">
        <f t="shared" si="518"/>
        <v>2.6031529732958738</v>
      </c>
      <c r="AL1313" s="54">
        <f t="shared" si="518"/>
        <v>2.5903570254885597</v>
      </c>
      <c r="AN1313" s="55">
        <f t="shared" si="507"/>
        <v>2.6839999999999975E-2</v>
      </c>
      <c r="AO1313" s="55">
        <f t="shared" si="508"/>
        <v>1.7100000000001003E-3</v>
      </c>
      <c r="AP1313" s="55">
        <f t="shared" si="509"/>
        <v>-1.9780000000000002E-2</v>
      </c>
      <c r="AQ1313" s="55">
        <f t="shared" si="510"/>
        <v>1.980000000000004E-2</v>
      </c>
      <c r="AR1313" s="55">
        <f t="shared" si="511"/>
        <v>-4.5780000000000043E-2</v>
      </c>
      <c r="AS1313" s="55">
        <f t="shared" si="512"/>
        <v>0.14489999999999981</v>
      </c>
    </row>
    <row r="1314" spans="1:45" ht="13.5" customHeight="1">
      <c r="A1314" s="51">
        <v>1304</v>
      </c>
      <c r="B1314" s="52">
        <v>45699</v>
      </c>
      <c r="C1314" s="53">
        <v>1.11385</v>
      </c>
      <c r="D1314" s="53">
        <v>1.4419900000000001</v>
      </c>
      <c r="E1314" s="53">
        <v>-1.576E-2</v>
      </c>
      <c r="F1314" s="53">
        <v>5.0643399999999996</v>
      </c>
      <c r="G1314" s="53">
        <v>0.83472999999999997</v>
      </c>
      <c r="H1314" s="53">
        <v>12.620050000000001</v>
      </c>
      <c r="I1314" s="54">
        <f t="shared" si="516"/>
        <v>2.1401814668131927</v>
      </c>
      <c r="J1314" s="54">
        <f t="shared" si="516"/>
        <v>2.0176383815167176</v>
      </c>
      <c r="K1314" s="54">
        <f t="shared" si="516"/>
        <v>2.0147495431429685</v>
      </c>
      <c r="L1314" s="54">
        <f t="shared" si="516"/>
        <v>2.0606976161524773</v>
      </c>
      <c r="M1314" s="54">
        <f t="shared" si="516"/>
        <v>2.1251770707653899</v>
      </c>
      <c r="N1314" s="54">
        <f t="shared" si="516"/>
        <v>2.1946288408472228</v>
      </c>
      <c r="O1314" s="54">
        <f t="shared" si="516"/>
        <v>2.2627814038347251</v>
      </c>
      <c r="P1314" s="54">
        <f t="shared" si="516"/>
        <v>2.3267096223894068</v>
      </c>
      <c r="Q1314" s="54">
        <f t="shared" si="516"/>
        <v>2.3851070067689961</v>
      </c>
      <c r="R1314" s="54">
        <f t="shared" si="516"/>
        <v>2.4374863808418348</v>
      </c>
      <c r="S1314" s="54">
        <f t="shared" si="517"/>
        <v>2.4837894955952975</v>
      </c>
      <c r="T1314" s="54">
        <f t="shared" si="517"/>
        <v>2.5241863192164926</v>
      </c>
      <c r="U1314" s="54">
        <f t="shared" si="517"/>
        <v>2.5589670079983939</v>
      </c>
      <c r="V1314" s="54">
        <f t="shared" si="517"/>
        <v>2.5884815017967719</v>
      </c>
      <c r="W1314" s="54">
        <f t="shared" si="517"/>
        <v>2.6131047605734072</v>
      </c>
      <c r="X1314" s="54">
        <f t="shared" si="517"/>
        <v>2.6332163930294263</v>
      </c>
      <c r="Y1314" s="54">
        <f t="shared" si="517"/>
        <v>2.6491886583438036</v>
      </c>
      <c r="Z1314" s="54">
        <f t="shared" si="517"/>
        <v>2.6613794864998397</v>
      </c>
      <c r="AA1314" s="54">
        <f t="shared" si="517"/>
        <v>2.670128578366624</v>
      </c>
      <c r="AB1314" s="54">
        <f t="shared" si="517"/>
        <v>2.675755428568598</v>
      </c>
      <c r="AC1314" s="54">
        <f t="shared" si="518"/>
        <v>2.6785585614156453</v>
      </c>
      <c r="AD1314" s="54">
        <f t="shared" si="518"/>
        <v>2.6788155341741327</v>
      </c>
      <c r="AE1314" s="54">
        <f t="shared" si="518"/>
        <v>2.6767834222339628</v>
      </c>
      <c r="AF1314" s="54">
        <f t="shared" si="518"/>
        <v>2.6726996004716397</v>
      </c>
      <c r="AG1314" s="54">
        <f t="shared" si="518"/>
        <v>2.6667826985568412</v>
      </c>
      <c r="AH1314" s="54">
        <f t="shared" si="518"/>
        <v>2.6592336490890269</v>
      </c>
      <c r="AI1314" s="54">
        <f t="shared" si="518"/>
        <v>2.6502367745714803</v>
      </c>
      <c r="AJ1314" s="54">
        <f t="shared" si="518"/>
        <v>2.6399608773649748</v>
      </c>
      <c r="AK1314" s="54">
        <f t="shared" si="518"/>
        <v>2.6285603090333138</v>
      </c>
      <c r="AL1314" s="54">
        <f t="shared" si="518"/>
        <v>2.616176003873401</v>
      </c>
      <c r="AN1314" s="55">
        <f t="shared" si="507"/>
        <v>7.231999999999994E-2</v>
      </c>
      <c r="AO1314" s="55">
        <f t="shared" si="508"/>
        <v>-6.8789999999999907E-2</v>
      </c>
      <c r="AP1314" s="55">
        <f t="shared" si="509"/>
        <v>-1.6049999999999998E-2</v>
      </c>
      <c r="AQ1314" s="55">
        <f t="shared" si="510"/>
        <v>-0.14080000000000048</v>
      </c>
      <c r="AR1314" s="55">
        <f t="shared" si="511"/>
        <v>-5.6570000000000009E-2</v>
      </c>
      <c r="AS1314" s="55">
        <f t="shared" si="512"/>
        <v>-2.2359999999999047E-2</v>
      </c>
    </row>
    <row r="1315" spans="1:45" ht="13.5" customHeight="1">
      <c r="A1315" s="51">
        <v>1305</v>
      </c>
      <c r="B1315" s="52">
        <v>45700</v>
      </c>
      <c r="C1315" s="53">
        <v>1.10701</v>
      </c>
      <c r="D1315" s="53">
        <v>1.3986000000000001</v>
      </c>
      <c r="E1315" s="53">
        <v>3.3309999999999999E-2</v>
      </c>
      <c r="F1315" s="53">
        <v>5.2463300000000004</v>
      </c>
      <c r="G1315" s="53">
        <v>0.94821999999999995</v>
      </c>
      <c r="H1315" s="53">
        <v>12.664350000000001</v>
      </c>
      <c r="I1315" s="54">
        <f t="shared" si="516"/>
        <v>2.1767660302050382</v>
      </c>
      <c r="J1315" s="54">
        <f t="shared" si="516"/>
        <v>2.0726033011908385</v>
      </c>
      <c r="K1315" s="54">
        <f t="shared" si="516"/>
        <v>2.0705128107596211</v>
      </c>
      <c r="L1315" s="54">
        <f t="shared" si="516"/>
        <v>2.1140576396499666</v>
      </c>
      <c r="M1315" s="54">
        <f t="shared" si="516"/>
        <v>2.1764958565298542</v>
      </c>
      <c r="N1315" s="54">
        <f t="shared" si="516"/>
        <v>2.2448224914335739</v>
      </c>
      <c r="O1315" s="54">
        <f t="shared" si="516"/>
        <v>2.3126031705787859</v>
      </c>
      <c r="P1315" s="54">
        <f t="shared" si="516"/>
        <v>2.3766583008879412</v>
      </c>
      <c r="Q1315" s="54">
        <f t="shared" si="516"/>
        <v>2.4354769943680634</v>
      </c>
      <c r="R1315" s="54">
        <f t="shared" si="516"/>
        <v>2.488430697576153</v>
      </c>
      <c r="S1315" s="54">
        <f t="shared" si="517"/>
        <v>2.5353685474914931</v>
      </c>
      <c r="T1315" s="54">
        <f t="shared" si="517"/>
        <v>2.5764013442238713</v>
      </c>
      <c r="U1315" s="54">
        <f t="shared" si="517"/>
        <v>2.6117821618679677</v>
      </c>
      <c r="V1315" s="54">
        <f t="shared" si="517"/>
        <v>2.6418383254635147</v>
      </c>
      <c r="W1315" s="54">
        <f t="shared" si="517"/>
        <v>2.6669316901203217</v>
      </c>
      <c r="X1315" s="54">
        <f t="shared" si="517"/>
        <v>2.6874350522495281</v>
      </c>
      <c r="Y1315" s="54">
        <f t="shared" si="517"/>
        <v>2.7037180437614605</v>
      </c>
      <c r="Z1315" s="54">
        <f t="shared" si="517"/>
        <v>2.7161387526025669</v>
      </c>
      <c r="AA1315" s="54">
        <f t="shared" si="517"/>
        <v>2.7250388793677143</v>
      </c>
      <c r="AB1315" s="54">
        <f t="shared" si="517"/>
        <v>2.7307411156139425</v>
      </c>
      <c r="AC1315" s="54">
        <f t="shared" si="518"/>
        <v>2.7335479344647968</v>
      </c>
      <c r="AD1315" s="54">
        <f t="shared" si="518"/>
        <v>2.7337412836267916</v>
      </c>
      <c r="AE1315" s="54">
        <f t="shared" si="518"/>
        <v>2.7315828533326227</v>
      </c>
      <c r="AF1315" s="54">
        <f t="shared" si="518"/>
        <v>2.7273147054643783</v>
      </c>
      <c r="AG1315" s="54">
        <f t="shared" si="518"/>
        <v>2.7211601225695432</v>
      </c>
      <c r="AH1315" s="54">
        <f t="shared" si="518"/>
        <v>2.7133245825303622</v>
      </c>
      <c r="AI1315" s="54">
        <f t="shared" si="518"/>
        <v>2.7039967957103115</v>
      </c>
      <c r="AJ1315" s="54">
        <f t="shared" si="518"/>
        <v>2.6933497622097788</v>
      </c>
      <c r="AK1315" s="54">
        <f t="shared" si="518"/>
        <v>2.6815418209742861</v>
      </c>
      <c r="AL1315" s="54">
        <f t="shared" si="518"/>
        <v>2.6687176721648784</v>
      </c>
      <c r="AN1315" s="55">
        <f t="shared" si="507"/>
        <v>-6.8399999999999572E-3</v>
      </c>
      <c r="AO1315" s="55">
        <f t="shared" si="508"/>
        <v>-4.339000000000004E-2</v>
      </c>
      <c r="AP1315" s="55">
        <f t="shared" si="509"/>
        <v>4.9070000000000003E-2</v>
      </c>
      <c r="AQ1315" s="55">
        <f t="shared" si="510"/>
        <v>0.18199000000000076</v>
      </c>
      <c r="AR1315" s="55">
        <f t="shared" si="511"/>
        <v>0.11348999999999998</v>
      </c>
      <c r="AS1315" s="55">
        <f t="shared" si="512"/>
        <v>4.4299999999999784E-2</v>
      </c>
    </row>
    <row r="1316" spans="1:45" ht="13.5" customHeight="1">
      <c r="A1316" s="51">
        <v>1306</v>
      </c>
      <c r="B1316" s="52">
        <v>45701</v>
      </c>
      <c r="C1316" s="53">
        <v>1.15184</v>
      </c>
      <c r="D1316" s="53">
        <v>1.3252999999999999</v>
      </c>
      <c r="E1316" s="53">
        <v>1.421E-2</v>
      </c>
      <c r="F1316" s="53">
        <v>5.0886500000000003</v>
      </c>
      <c r="G1316" s="53">
        <v>1.0136799999999999</v>
      </c>
      <c r="H1316" s="53">
        <v>12.5694</v>
      </c>
      <c r="I1316" s="54">
        <f t="shared" si="516"/>
        <v>2.1900691454656118</v>
      </c>
      <c r="J1316" s="54">
        <f t="shared" si="516"/>
        <v>2.0987429337681882</v>
      </c>
      <c r="K1316" s="54">
        <f t="shared" si="516"/>
        <v>2.0990140329266249</v>
      </c>
      <c r="L1316" s="54">
        <f t="shared" si="516"/>
        <v>2.1412398709016416</v>
      </c>
      <c r="M1316" s="54">
        <f t="shared" si="516"/>
        <v>2.2011723893420148</v>
      </c>
      <c r="N1316" s="54">
        <f t="shared" si="516"/>
        <v>2.2667161231099491</v>
      </c>
      <c r="O1316" s="54">
        <f t="shared" si="516"/>
        <v>2.3317628707083298</v>
      </c>
      <c r="P1316" s="54">
        <f t="shared" si="516"/>
        <v>2.3932446933885823</v>
      </c>
      <c r="Q1316" s="54">
        <f t="shared" si="516"/>
        <v>2.4496836837603944</v>
      </c>
      <c r="R1316" s="54">
        <f t="shared" si="516"/>
        <v>2.5004556181400859</v>
      </c>
      <c r="S1316" s="54">
        <f t="shared" si="517"/>
        <v>2.5454037288632207</v>
      </c>
      <c r="T1316" s="54">
        <f t="shared" si="517"/>
        <v>2.5846294554419464</v>
      </c>
      <c r="U1316" s="54">
        <f t="shared" si="517"/>
        <v>2.6183755486325335</v>
      </c>
      <c r="V1316" s="54">
        <f t="shared" si="517"/>
        <v>2.6469589621810909</v>
      </c>
      <c r="W1316" s="54">
        <f t="shared" si="517"/>
        <v>2.6707314646454154</v>
      </c>
      <c r="X1316" s="54">
        <f t="shared" si="517"/>
        <v>2.6900561680015316</v>
      </c>
      <c r="Y1316" s="54">
        <f t="shared" si="517"/>
        <v>2.705293458987597</v>
      </c>
      <c r="Z1316" s="54">
        <f t="shared" si="517"/>
        <v>2.7167926264088997</v>
      </c>
      <c r="AA1316" s="54">
        <f t="shared" si="517"/>
        <v>2.7248870126268887</v>
      </c>
      <c r="AB1316" s="54">
        <f t="shared" si="517"/>
        <v>2.7298913817978274</v>
      </c>
      <c r="AC1316" s="54">
        <f t="shared" si="518"/>
        <v>2.7321006981303757</v>
      </c>
      <c r="AD1316" s="54">
        <f t="shared" si="518"/>
        <v>2.7317898053842491</v>
      </c>
      <c r="AE1316" s="54">
        <f t="shared" si="518"/>
        <v>2.7292136806312355</v>
      </c>
      <c r="AF1316" s="54">
        <f t="shared" si="518"/>
        <v>2.7246080488076867</v>
      </c>
      <c r="AG1316" s="54">
        <f t="shared" si="518"/>
        <v>2.718190216950565</v>
      </c>
      <c r="AH1316" s="54">
        <f t="shared" si="518"/>
        <v>2.7101600340108396</v>
      </c>
      <c r="AI1316" s="54">
        <f t="shared" si="518"/>
        <v>2.7007009131744986</v>
      </c>
      <c r="AJ1316" s="54">
        <f t="shared" si="518"/>
        <v>2.6899808744113649</v>
      </c>
      <c r="AK1316" s="54">
        <f t="shared" si="518"/>
        <v>2.6781535790685229</v>
      </c>
      <c r="AL1316" s="54">
        <f t="shared" si="518"/>
        <v>2.6653593379791496</v>
      </c>
      <c r="AN1316" s="55">
        <f t="shared" si="507"/>
        <v>4.4829999999999925E-2</v>
      </c>
      <c r="AO1316" s="55">
        <f t="shared" si="508"/>
        <v>-7.3300000000000143E-2</v>
      </c>
      <c r="AP1316" s="55">
        <f t="shared" si="509"/>
        <v>-1.9099999999999999E-2</v>
      </c>
      <c r="AQ1316" s="55">
        <f t="shared" si="510"/>
        <v>-0.15768000000000004</v>
      </c>
      <c r="AR1316" s="55">
        <f t="shared" si="511"/>
        <v>6.5459999999999963E-2</v>
      </c>
      <c r="AS1316" s="55">
        <f t="shared" si="512"/>
        <v>-9.4950000000000756E-2</v>
      </c>
    </row>
    <row r="1317" spans="1:45" ht="13.5" customHeight="1">
      <c r="A1317" s="51">
        <v>1307</v>
      </c>
      <c r="B1317" s="52">
        <v>45702</v>
      </c>
      <c r="C1317" s="53">
        <v>1.1410800000000001</v>
      </c>
      <c r="D1317" s="53">
        <v>1.34236</v>
      </c>
      <c r="E1317" s="53">
        <v>-1.4959999999999999E-2</v>
      </c>
      <c r="F1317" s="53">
        <v>5.0051500000000004</v>
      </c>
      <c r="G1317" s="53">
        <v>0.95492999999999995</v>
      </c>
      <c r="H1317" s="53">
        <v>12.59253</v>
      </c>
      <c r="I1317" s="54">
        <f t="shared" si="516"/>
        <v>2.1576071925198703</v>
      </c>
      <c r="J1317" s="54">
        <f t="shared" si="516"/>
        <v>2.056450051465033</v>
      </c>
      <c r="K1317" s="54">
        <f t="shared" si="516"/>
        <v>2.0554528866959707</v>
      </c>
      <c r="L1317" s="54">
        <f t="shared" si="516"/>
        <v>2.0984538381267326</v>
      </c>
      <c r="M1317" s="54">
        <f t="shared" si="516"/>
        <v>2.1593060516632607</v>
      </c>
      <c r="N1317" s="54">
        <f t="shared" si="516"/>
        <v>2.225484410940922</v>
      </c>
      <c r="O1317" s="54">
        <f t="shared" si="516"/>
        <v>2.2908735511640748</v>
      </c>
      <c r="P1317" s="54">
        <f t="shared" si="516"/>
        <v>2.352490457547169</v>
      </c>
      <c r="Q1317" s="54">
        <f t="shared" si="516"/>
        <v>2.4089404934459449</v>
      </c>
      <c r="R1317" s="54">
        <f t="shared" si="516"/>
        <v>2.4596613870482367</v>
      </c>
      <c r="S1317" s="54">
        <f t="shared" si="517"/>
        <v>2.5045380123744208</v>
      </c>
      <c r="T1317" s="54">
        <f t="shared" si="517"/>
        <v>2.5436982769260306</v>
      </c>
      <c r="U1317" s="54">
        <f t="shared" si="517"/>
        <v>2.5774009653557712</v>
      </c>
      <c r="V1317" s="54">
        <f t="shared" si="517"/>
        <v>2.6059721301086247</v>
      </c>
      <c r="W1317" s="54">
        <f t="shared" si="517"/>
        <v>2.6297680988853549</v>
      </c>
      <c r="X1317" s="54">
        <f t="shared" si="517"/>
        <v>2.649153599327323</v>
      </c>
      <c r="Y1317" s="54">
        <f t="shared" si="517"/>
        <v>2.6644887462805036</v>
      </c>
      <c r="Z1317" s="54">
        <f t="shared" si="517"/>
        <v>2.6761213689733339</v>
      </c>
      <c r="AA1317" s="54">
        <f t="shared" si="517"/>
        <v>2.6843826287149266</v>
      </c>
      <c r="AB1317" s="54">
        <f t="shared" si="517"/>
        <v>2.6895846991824177</v>
      </c>
      <c r="AC1317" s="54">
        <f t="shared" si="518"/>
        <v>2.6920197540330468</v>
      </c>
      <c r="AD1317" s="54">
        <f t="shared" si="518"/>
        <v>2.6919597865888196</v>
      </c>
      <c r="AE1317" s="54">
        <f t="shared" si="518"/>
        <v>2.6896569566967221</v>
      </c>
      <c r="AF1317" s="54">
        <f t="shared" si="518"/>
        <v>2.6853442660290288</v>
      </c>
      <c r="AG1317" s="54">
        <f t="shared" si="518"/>
        <v>2.6792364306818901</v>
      </c>
      <c r="AH1317" s="54">
        <f t="shared" si="518"/>
        <v>2.6715308637935831</v>
      </c>
      <c r="AI1317" s="54">
        <f t="shared" si="518"/>
        <v>2.6624087098451188</v>
      </c>
      <c r="AJ1317" s="54">
        <f t="shared" si="518"/>
        <v>2.6520358916772864</v>
      </c>
      <c r="AK1317" s="54">
        <f t="shared" si="518"/>
        <v>2.6405641443814671</v>
      </c>
      <c r="AL1317" s="54">
        <f t="shared" si="518"/>
        <v>2.6281320191992554</v>
      </c>
      <c r="AN1317" s="55">
        <f t="shared" si="507"/>
        <v>-1.0759999999999881E-2</v>
      </c>
      <c r="AO1317" s="55">
        <f t="shared" si="508"/>
        <v>1.7060000000000075E-2</v>
      </c>
      <c r="AP1317" s="55">
        <f t="shared" si="509"/>
        <v>-2.9170000000000001E-2</v>
      </c>
      <c r="AQ1317" s="55">
        <f t="shared" si="510"/>
        <v>-8.3499999999999908E-2</v>
      </c>
      <c r="AR1317" s="55">
        <f t="shared" si="511"/>
        <v>-5.8749999999999969E-2</v>
      </c>
      <c r="AS1317" s="55">
        <f t="shared" si="512"/>
        <v>2.3130000000000095E-2</v>
      </c>
    </row>
    <row r="1318" spans="1:45" ht="13.5" customHeight="1">
      <c r="A1318" s="51">
        <v>1308</v>
      </c>
      <c r="B1318" s="52">
        <v>45705</v>
      </c>
      <c r="C1318" s="53">
        <v>1.1312199999999999</v>
      </c>
      <c r="D1318" s="53">
        <v>1.32728</v>
      </c>
      <c r="E1318" s="53">
        <v>-3.3500000000000001E-3</v>
      </c>
      <c r="F1318" s="53">
        <v>5.3026900000000001</v>
      </c>
      <c r="G1318" s="53">
        <v>1.0755600000000001</v>
      </c>
      <c r="H1318" s="53">
        <v>12.685589999999999</v>
      </c>
      <c r="I1318" s="54">
        <f t="shared" si="516"/>
        <v>2.1928742590315489</v>
      </c>
      <c r="J1318" s="54">
        <f t="shared" si="516"/>
        <v>2.1093982079647344</v>
      </c>
      <c r="K1318" s="54">
        <f t="shared" si="516"/>
        <v>2.1133043804490605</v>
      </c>
      <c r="L1318" s="54">
        <f t="shared" si="516"/>
        <v>2.1580756323537642</v>
      </c>
      <c r="M1318" s="54">
        <f t="shared" si="516"/>
        <v>2.2203942381899813</v>
      </c>
      <c r="N1318" s="54">
        <f t="shared" si="516"/>
        <v>2.288366398298511</v>
      </c>
      <c r="O1318" s="54">
        <f t="shared" si="516"/>
        <v>2.3558704445677066</v>
      </c>
      <c r="P1318" s="54">
        <f t="shared" si="516"/>
        <v>2.4197798721686961</v>
      </c>
      <c r="Q1318" s="54">
        <f t="shared" si="516"/>
        <v>2.4785631752398132</v>
      </c>
      <c r="R1318" s="54">
        <f t="shared" si="516"/>
        <v>2.5315579848155054</v>
      </c>
      <c r="S1318" s="54">
        <f t="shared" si="517"/>
        <v>2.5785837247685497</v>
      </c>
      <c r="T1318" s="54">
        <f t="shared" si="517"/>
        <v>2.6197288319585939</v>
      </c>
      <c r="U1318" s="54">
        <f t="shared" si="517"/>
        <v>2.6552305867845178</v>
      </c>
      <c r="V1318" s="54">
        <f t="shared" si="517"/>
        <v>2.6854055347001502</v>
      </c>
      <c r="W1318" s="54">
        <f t="shared" si="517"/>
        <v>2.7106083651979587</v>
      </c>
      <c r="X1318" s="54">
        <f t="shared" si="517"/>
        <v>2.7312072581158304</v>
      </c>
      <c r="Y1318" s="54">
        <f t="shared" si="517"/>
        <v>2.7475690145815133</v>
      </c>
      <c r="Z1318" s="54">
        <f t="shared" si="517"/>
        <v>2.7600501416489349</v>
      </c>
      <c r="AA1318" s="54">
        <f t="shared" si="517"/>
        <v>2.7689916339337683</v>
      </c>
      <c r="AB1318" s="54">
        <f t="shared" si="517"/>
        <v>2.7747160883745066</v>
      </c>
      <c r="AC1318" s="54">
        <f t="shared" si="518"/>
        <v>2.7775263081518906</v>
      </c>
      <c r="AD1318" s="54">
        <f t="shared" si="518"/>
        <v>2.7777048623299301</v>
      </c>
      <c r="AE1318" s="54">
        <f t="shared" si="518"/>
        <v>2.7755142577492284</v>
      </c>
      <c r="AF1318" s="54">
        <f t="shared" si="518"/>
        <v>2.7711974985299852</v>
      </c>
      <c r="AG1318" s="54">
        <f t="shared" si="518"/>
        <v>2.7649788843988281</v>
      </c>
      <c r="AH1318" s="54">
        <f t="shared" si="518"/>
        <v>2.7570649483786633</v>
      </c>
      <c r="AI1318" s="54">
        <f t="shared" si="518"/>
        <v>2.7476454669838724</v>
      </c>
      <c r="AJ1318" s="54">
        <f t="shared" si="518"/>
        <v>2.7368944979250602</v>
      </c>
      <c r="AK1318" s="54">
        <f t="shared" si="518"/>
        <v>2.7249714151684432</v>
      </c>
      <c r="AL1318" s="54">
        <f t="shared" si="518"/>
        <v>2.7120219213731409</v>
      </c>
      <c r="AN1318" s="55">
        <f t="shared" si="507"/>
        <v>-9.8600000000002019E-3</v>
      </c>
      <c r="AO1318" s="55">
        <f t="shared" si="508"/>
        <v>-1.5079999999999982E-2</v>
      </c>
      <c r="AP1318" s="55">
        <f t="shared" si="509"/>
        <v>1.1609999999999999E-2</v>
      </c>
      <c r="AQ1318" s="55">
        <f t="shared" si="510"/>
        <v>0.29753999999999969</v>
      </c>
      <c r="AR1318" s="55">
        <f t="shared" si="511"/>
        <v>0.12063000000000013</v>
      </c>
      <c r="AS1318" s="55">
        <f t="shared" si="512"/>
        <v>9.3059999999999476E-2</v>
      </c>
    </row>
    <row r="1319" spans="1:45" ht="13.5" customHeight="1">
      <c r="A1319" s="51">
        <v>1309</v>
      </c>
      <c r="B1319" s="52">
        <v>45706</v>
      </c>
      <c r="C1319" s="53">
        <v>1.1467400000000001</v>
      </c>
      <c r="D1319" s="53">
        <v>1.3055000000000001</v>
      </c>
      <c r="E1319" s="53">
        <v>2.3310000000000001E-2</v>
      </c>
      <c r="F1319" s="53">
        <v>5.2725400000000002</v>
      </c>
      <c r="G1319" s="53">
        <v>1.0321199999999999</v>
      </c>
      <c r="H1319" s="53">
        <v>12.545859999999999</v>
      </c>
      <c r="I1319" s="54">
        <f t="shared" si="516"/>
        <v>2.188184535496871</v>
      </c>
      <c r="J1319" s="54">
        <f t="shared" si="516"/>
        <v>2.1085205428648011</v>
      </c>
      <c r="K1319" s="54">
        <f t="shared" si="516"/>
        <v>2.1160037661912692</v>
      </c>
      <c r="L1319" s="54">
        <f t="shared" si="516"/>
        <v>2.1635421396896342</v>
      </c>
      <c r="M1319" s="54">
        <f t="shared" si="516"/>
        <v>2.2278286933004252</v>
      </c>
      <c r="N1319" s="54">
        <f t="shared" si="516"/>
        <v>2.2971203904274446</v>
      </c>
      <c r="O1319" s="54">
        <f t="shared" si="516"/>
        <v>2.3654494807135711</v>
      </c>
      <c r="P1319" s="54">
        <f t="shared" si="516"/>
        <v>2.4298137283809291</v>
      </c>
      <c r="Q1319" s="54">
        <f t="shared" si="516"/>
        <v>2.4887751593709568</v>
      </c>
      <c r="R1319" s="54">
        <f t="shared" si="516"/>
        <v>2.5417406062662349</v>
      </c>
      <c r="S1319" s="54">
        <f t="shared" si="517"/>
        <v>2.5885809632865642</v>
      </c>
      <c r="T1319" s="54">
        <f t="shared" si="517"/>
        <v>2.629423516040136</v>
      </c>
      <c r="U1319" s="54">
        <f t="shared" si="517"/>
        <v>2.6645353832361698</v>
      </c>
      <c r="V1319" s="54">
        <f t="shared" si="517"/>
        <v>2.6942564130040645</v>
      </c>
      <c r="W1319" s="54">
        <f t="shared" si="517"/>
        <v>2.7189597525877809</v>
      </c>
      <c r="X1319" s="54">
        <f t="shared" si="517"/>
        <v>2.7390283632307573</v>
      </c>
      <c r="Y1319" s="54">
        <f t="shared" si="517"/>
        <v>2.7548409749758429</v>
      </c>
      <c r="Z1319" s="54">
        <f t="shared" si="517"/>
        <v>2.766763766149829</v>
      </c>
      <c r="AA1319" s="54">
        <f t="shared" si="517"/>
        <v>2.7751455854220053</v>
      </c>
      <c r="AB1319" s="54">
        <f t="shared" si="517"/>
        <v>2.7803154007384121</v>
      </c>
      <c r="AC1319" s="54">
        <f t="shared" si="518"/>
        <v>2.7825811626151067</v>
      </c>
      <c r="AD1319" s="54">
        <f t="shared" si="518"/>
        <v>2.7822295692131069</v>
      </c>
      <c r="AE1319" s="54">
        <f t="shared" si="518"/>
        <v>2.7795264038259297</v>
      </c>
      <c r="AF1319" s="54">
        <f t="shared" si="518"/>
        <v>2.7747172298682115</v>
      </c>
      <c r="AG1319" s="54">
        <f t="shared" si="518"/>
        <v>2.7680283014416713</v>
      </c>
      <c r="AH1319" s="54">
        <f t="shared" si="518"/>
        <v>2.7596675949624259</v>
      </c>
      <c r="AI1319" s="54">
        <f t="shared" si="518"/>
        <v>2.7498258986316406</v>
      </c>
      <c r="AJ1319" s="54">
        <f t="shared" si="518"/>
        <v>2.7386779174879696</v>
      </c>
      <c r="AK1319" s="54">
        <f t="shared" si="518"/>
        <v>2.7263833659811274</v>
      </c>
      <c r="AL1319" s="54">
        <f t="shared" si="518"/>
        <v>2.7130880297231448</v>
      </c>
      <c r="AN1319" s="55">
        <f t="shared" si="507"/>
        <v>1.55200000000002E-2</v>
      </c>
      <c r="AO1319" s="55">
        <f t="shared" si="508"/>
        <v>-2.1779999999999911E-2</v>
      </c>
      <c r="AP1319" s="55">
        <f t="shared" si="509"/>
        <v>2.666E-2</v>
      </c>
      <c r="AQ1319" s="55">
        <f t="shared" si="510"/>
        <v>-3.0149999999999899E-2</v>
      </c>
      <c r="AR1319" s="55">
        <f t="shared" si="511"/>
        <v>-4.3440000000000145E-2</v>
      </c>
      <c r="AS1319" s="55">
        <f t="shared" si="512"/>
        <v>-0.13973000000000013</v>
      </c>
    </row>
    <row r="1320" spans="1:45" ht="13.5" customHeight="1">
      <c r="A1320" s="51">
        <v>1310</v>
      </c>
      <c r="B1320" s="52">
        <v>45707</v>
      </c>
      <c r="C1320" s="53">
        <v>1.1166700000000001</v>
      </c>
      <c r="D1320" s="53">
        <v>1.28653</v>
      </c>
      <c r="E1320" s="53">
        <v>-1.3500000000000001E-3</v>
      </c>
      <c r="F1320" s="53">
        <v>5.4260599999999997</v>
      </c>
      <c r="G1320" s="53">
        <v>1.14334</v>
      </c>
      <c r="H1320" s="53">
        <v>12.5647</v>
      </c>
      <c r="I1320" s="54">
        <f t="shared" si="516"/>
        <v>2.1786710641881459</v>
      </c>
      <c r="J1320" s="54">
        <f t="shared" si="516"/>
        <v>2.1124835874296433</v>
      </c>
      <c r="K1320" s="54">
        <f t="shared" si="516"/>
        <v>2.124383370809209</v>
      </c>
      <c r="L1320" s="54">
        <f t="shared" si="516"/>
        <v>2.1734855151745305</v>
      </c>
      <c r="M1320" s="54">
        <f t="shared" si="516"/>
        <v>2.2386245267260896</v>
      </c>
      <c r="N1320" s="54">
        <f t="shared" si="516"/>
        <v>2.308712741433963</v>
      </c>
      <c r="O1320" s="54">
        <f t="shared" si="516"/>
        <v>2.3779243752404984</v>
      </c>
      <c r="P1320" s="54">
        <f t="shared" si="516"/>
        <v>2.4432416156148609</v>
      </c>
      <c r="Q1320" s="54">
        <f t="shared" si="516"/>
        <v>2.5031766830678901</v>
      </c>
      <c r="R1320" s="54">
        <f t="shared" si="516"/>
        <v>2.5570905714404115</v>
      </c>
      <c r="S1320" s="54">
        <f t="shared" si="517"/>
        <v>2.604820934010927</v>
      </c>
      <c r="T1320" s="54">
        <f t="shared" si="517"/>
        <v>2.6464738129830225</v>
      </c>
      <c r="U1320" s="54">
        <f t="shared" si="517"/>
        <v>2.6823043200721495</v>
      </c>
      <c r="V1320" s="54">
        <f t="shared" si="517"/>
        <v>2.7126468302482047</v>
      </c>
      <c r="W1320" s="54">
        <f t="shared" si="517"/>
        <v>2.7378734397277622</v>
      </c>
      <c r="X1320" s="54">
        <f t="shared" si="517"/>
        <v>2.7583689613954592</v>
      </c>
      <c r="Y1320" s="54">
        <f t="shared" si="517"/>
        <v>2.774515824522759</v>
      </c>
      <c r="Z1320" s="54">
        <f t="shared" si="517"/>
        <v>2.7866850329626018</v>
      </c>
      <c r="AA1320" s="54">
        <f t="shared" si="517"/>
        <v>2.7952308973755144</v>
      </c>
      <c r="AB1320" s="54">
        <f t="shared" si="517"/>
        <v>2.8004881526831711</v>
      </c>
      <c r="AC1320" s="54">
        <f t="shared" si="518"/>
        <v>2.8027705979669868</v>
      </c>
      <c r="AD1320" s="54">
        <f t="shared" si="518"/>
        <v>2.8023707121630781</v>
      </c>
      <c r="AE1320" s="54">
        <f t="shared" si="518"/>
        <v>2.799559893137459</v>
      </c>
      <c r="AF1320" s="54">
        <f t="shared" si="518"/>
        <v>2.7945890895697825</v>
      </c>
      <c r="AG1320" s="54">
        <f t="shared" si="518"/>
        <v>2.787689672996772</v>
      </c>
      <c r="AH1320" s="54">
        <f t="shared" si="518"/>
        <v>2.7790744480850025</v>
      </c>
      <c r="AI1320" s="54">
        <f t="shared" si="518"/>
        <v>2.7689387327397483</v>
      </c>
      <c r="AJ1320" s="54">
        <f t="shared" si="518"/>
        <v>2.7574614621428322</v>
      </c>
      <c r="AK1320" s="54">
        <f t="shared" si="518"/>
        <v>2.7448062860698541</v>
      </c>
      <c r="AL1320" s="54">
        <f t="shared" si="518"/>
        <v>2.7311226392922148</v>
      </c>
      <c r="AN1320" s="55">
        <f t="shared" si="507"/>
        <v>-3.0070000000000041E-2</v>
      </c>
      <c r="AO1320" s="55">
        <f t="shared" si="508"/>
        <v>-1.8970000000000153E-2</v>
      </c>
      <c r="AP1320" s="55">
        <f t="shared" si="509"/>
        <v>-2.4660000000000001E-2</v>
      </c>
      <c r="AQ1320" s="55">
        <f t="shared" si="510"/>
        <v>0.15351999999999943</v>
      </c>
      <c r="AR1320" s="55">
        <f t="shared" si="511"/>
        <v>0.1112200000000001</v>
      </c>
      <c r="AS1320" s="55">
        <f t="shared" si="512"/>
        <v>1.8840000000000856E-2</v>
      </c>
    </row>
    <row r="1321" spans="1:45" ht="13.5" customHeight="1">
      <c r="A1321" s="51">
        <v>1311</v>
      </c>
      <c r="B1321" s="52">
        <v>45708</v>
      </c>
      <c r="C1321" s="53">
        <v>1.1417299999999999</v>
      </c>
      <c r="D1321" s="53">
        <v>1.27342</v>
      </c>
      <c r="E1321" s="53">
        <v>5.5999999999999999E-3</v>
      </c>
      <c r="F1321" s="53">
        <v>5.4291</v>
      </c>
      <c r="G1321" s="53">
        <v>1.1361399999999999</v>
      </c>
      <c r="H1321" s="53">
        <v>12.47312</v>
      </c>
      <c r="I1321" s="54">
        <f t="shared" ref="I1321:R1330" si="519">IFERROR($C1321 + $D1321 * (1 - EXP(-I$9 / $G1321)) / (I$9 / $G1321)+ $E1321 * ((1 - EXP(-I$9 / $G1321)) / (I$9 / $G1321) - EXP(-I$9 / $G1321))+ $F1321 * ((1 - EXP(-I$9 / $H1321)) / (I$9 / $H1321) - EXP(-I$9 / $H1321)),"n.a")</f>
        <v>2.1962600610265133</v>
      </c>
      <c r="J1321" s="54">
        <f t="shared" si="519"/>
        <v>2.1337976877726232</v>
      </c>
      <c r="K1321" s="54">
        <f t="shared" si="519"/>
        <v>2.1482376654111888</v>
      </c>
      <c r="L1321" s="54">
        <f t="shared" si="519"/>
        <v>2.1991091232713695</v>
      </c>
      <c r="M1321" s="54">
        <f t="shared" si="519"/>
        <v>2.2654902719234662</v>
      </c>
      <c r="N1321" s="54">
        <f t="shared" si="519"/>
        <v>2.3364431702131574</v>
      </c>
      <c r="O1321" s="54">
        <f t="shared" si="519"/>
        <v>2.4062385525242389</v>
      </c>
      <c r="P1321" s="54">
        <f t="shared" si="519"/>
        <v>2.471924036841525</v>
      </c>
      <c r="Q1321" s="54">
        <f t="shared" si="519"/>
        <v>2.5320584134168058</v>
      </c>
      <c r="R1321" s="54">
        <f t="shared" si="519"/>
        <v>2.5860373041832498</v>
      </c>
      <c r="S1321" s="54">
        <f t="shared" ref="S1321:AB1330" si="520">IFERROR($C1321 + $D1321 * (1 - EXP(-S$9 / $G1321)) / (S$9 / $G1321)+ $E1321 * ((1 - EXP(-S$9 / $G1321)) / (S$9 / $G1321) - EXP(-S$9 / $G1321))+ $F1321 * ((1 - EXP(-S$9 / $H1321)) / (S$9 / $H1321) - EXP(-S$9 / $H1321)),"n.a")</f>
        <v>2.6337250743433316</v>
      </c>
      <c r="T1321" s="54">
        <f t="shared" si="520"/>
        <v>2.6752489804361321</v>
      </c>
      <c r="U1321" s="54">
        <f t="shared" si="520"/>
        <v>2.7108813577131294</v>
      </c>
      <c r="V1321" s="54">
        <f t="shared" si="520"/>
        <v>2.7409707903745266</v>
      </c>
      <c r="W1321" s="54">
        <f t="shared" si="520"/>
        <v>2.7659012289641129</v>
      </c>
      <c r="X1321" s="54">
        <f t="shared" si="520"/>
        <v>2.7860674497035998</v>
      </c>
      <c r="Y1321" s="54">
        <f t="shared" si="520"/>
        <v>2.801860293566163</v>
      </c>
      <c r="Z1321" s="54">
        <f t="shared" si="520"/>
        <v>2.8136578816657734</v>
      </c>
      <c r="AA1321" s="54">
        <f t="shared" si="520"/>
        <v>2.8218205485322843</v>
      </c>
      <c r="AB1321" s="54">
        <f t="shared" si="520"/>
        <v>2.8266881208770074</v>
      </c>
      <c r="AC1321" s="54">
        <f t="shared" ref="AC1321:AL1330" si="521">IFERROR($C1321 + $D1321 * (1 - EXP(-AC$9 / $G1321)) / (AC$9 / $G1321)+ $E1321 * ((1 - EXP(-AC$9 / $G1321)) / (AC$9 / $G1321) - EXP(-AC$9 / $G1321))+ $F1321 * ((1 - EXP(-AC$9 / $H1321)) / (AC$9 / $H1321) - EXP(-AC$9 / $H1321)),"n.a")</f>
        <v>2.8285786897180238</v>
      </c>
      <c r="AD1321" s="54">
        <f t="shared" si="521"/>
        <v>2.8277883363375773</v>
      </c>
      <c r="AE1321" s="54">
        <f t="shared" si="521"/>
        <v>2.8245914645595311</v>
      </c>
      <c r="AF1321" s="54">
        <f t="shared" si="521"/>
        <v>2.8192415122531407</v>
      </c>
      <c r="AG1321" s="54">
        <f t="shared" si="521"/>
        <v>2.8119718919521466</v>
      </c>
      <c r="AH1321" s="54">
        <f t="shared" si="521"/>
        <v>2.8029970605615988</v>
      </c>
      <c r="AI1321" s="54">
        <f t="shared" si="521"/>
        <v>2.7925136512221007</v>
      </c>
      <c r="AJ1321" s="54">
        <f t="shared" si="521"/>
        <v>2.7807016225754229</v>
      </c>
      <c r="AK1321" s="54">
        <f t="shared" si="521"/>
        <v>2.7677253957062473</v>
      </c>
      <c r="AL1321" s="54">
        <f t="shared" si="521"/>
        <v>2.7537349593212928</v>
      </c>
      <c r="AN1321" s="55">
        <f t="shared" si="507"/>
        <v>2.505999999999986E-2</v>
      </c>
      <c r="AO1321" s="55">
        <f t="shared" si="508"/>
        <v>-1.3109999999999955E-2</v>
      </c>
      <c r="AP1321" s="55">
        <f t="shared" si="509"/>
        <v>6.9499999999999996E-3</v>
      </c>
      <c r="AQ1321" s="55">
        <f t="shared" si="510"/>
        <v>3.0400000000003757E-3</v>
      </c>
      <c r="AR1321" s="55">
        <f t="shared" si="511"/>
        <v>-7.2000000000000952E-3</v>
      </c>
      <c r="AS1321" s="55">
        <f t="shared" si="512"/>
        <v>-9.1580000000000439E-2</v>
      </c>
    </row>
    <row r="1322" spans="1:45" ht="13.5" customHeight="1">
      <c r="A1322" s="51">
        <v>1312</v>
      </c>
      <c r="B1322" s="52">
        <v>45709</v>
      </c>
      <c r="C1322" s="53">
        <v>1.1352500000000001</v>
      </c>
      <c r="D1322" s="53">
        <v>1.27007</v>
      </c>
      <c r="E1322" s="53">
        <v>1.2529999999999999E-2</v>
      </c>
      <c r="F1322" s="53">
        <v>5.2949999999999999</v>
      </c>
      <c r="G1322" s="53">
        <v>1.0519099999999999</v>
      </c>
      <c r="H1322" s="53">
        <v>12.5237</v>
      </c>
      <c r="I1322" s="54">
        <f t="shared" si="519"/>
        <v>2.1586196175606425</v>
      </c>
      <c r="J1322" s="54">
        <f t="shared" si="519"/>
        <v>2.0875719933600689</v>
      </c>
      <c r="K1322" s="54">
        <f t="shared" si="519"/>
        <v>2.0997524727864958</v>
      </c>
      <c r="L1322" s="54">
        <f t="shared" si="519"/>
        <v>2.1501280989857161</v>
      </c>
      <c r="M1322" s="54">
        <f t="shared" si="519"/>
        <v>2.2162992581218464</v>
      </c>
      <c r="N1322" s="54">
        <f t="shared" si="519"/>
        <v>2.286940439484217</v>
      </c>
      <c r="O1322" s="54">
        <f t="shared" si="519"/>
        <v>2.356287527362614</v>
      </c>
      <c r="P1322" s="54">
        <f t="shared" si="519"/>
        <v>2.4214451273973117</v>
      </c>
      <c r="Q1322" s="54">
        <f t="shared" si="519"/>
        <v>2.4810362091079887</v>
      </c>
      <c r="R1322" s="54">
        <f t="shared" si="519"/>
        <v>2.5345054806526135</v>
      </c>
      <c r="S1322" s="54">
        <f t="shared" si="520"/>
        <v>2.5817493053088594</v>
      </c>
      <c r="T1322" s="54">
        <f t="shared" si="520"/>
        <v>2.6229132612184998</v>
      </c>
      <c r="U1322" s="54">
        <f t="shared" si="520"/>
        <v>2.6582782986051985</v>
      </c>
      <c r="V1322" s="54">
        <f t="shared" si="520"/>
        <v>2.6881951353189466</v>
      </c>
      <c r="W1322" s="54">
        <f t="shared" si="520"/>
        <v>2.7130457072283325</v>
      </c>
      <c r="X1322" s="54">
        <f t="shared" si="520"/>
        <v>2.733220231864502</v>
      </c>
      <c r="Y1322" s="54">
        <f t="shared" si="520"/>
        <v>2.7491035238743153</v>
      </c>
      <c r="Z1322" s="54">
        <f t="shared" si="520"/>
        <v>2.7610669228573528</v>
      </c>
      <c r="AA1322" s="54">
        <f t="shared" si="520"/>
        <v>2.7694636934504322</v>
      </c>
      <c r="AB1322" s="54">
        <f t="shared" si="520"/>
        <v>2.7746266063286749</v>
      </c>
      <c r="AC1322" s="54">
        <f t="shared" si="521"/>
        <v>2.7768669023807204</v>
      </c>
      <c r="AD1322" s="54">
        <f t="shared" si="521"/>
        <v>2.7764741367931025</v>
      </c>
      <c r="AE1322" s="54">
        <f t="shared" si="521"/>
        <v>2.7737165797490757</v>
      </c>
      <c r="AF1322" s="54">
        <f t="shared" si="521"/>
        <v>2.7688419629143213</v>
      </c>
      <c r="AG1322" s="54">
        <f t="shared" si="521"/>
        <v>2.7620784326067738</v>
      </c>
      <c r="AH1322" s="54">
        <f t="shared" si="521"/>
        <v>2.7536356171313479</v>
      </c>
      <c r="AI1322" s="54">
        <f t="shared" si="521"/>
        <v>2.7437057465069552</v>
      </c>
      <c r="AJ1322" s="54">
        <f t="shared" si="521"/>
        <v>2.7324647833925302</v>
      </c>
      <c r="AK1322" s="54">
        <f t="shared" si="521"/>
        <v>2.720073537956381</v>
      </c>
      <c r="AL1322" s="54">
        <f t="shared" si="521"/>
        <v>2.7066787489630828</v>
      </c>
      <c r="AN1322" s="55">
        <f t="shared" si="507"/>
        <v>-6.4799999999998192E-3</v>
      </c>
      <c r="AO1322" s="55">
        <f t="shared" si="508"/>
        <v>-3.3499999999999641E-3</v>
      </c>
      <c r="AP1322" s="55">
        <f t="shared" si="509"/>
        <v>6.9299999999999995E-3</v>
      </c>
      <c r="AQ1322" s="55">
        <f t="shared" si="510"/>
        <v>-0.13410000000000011</v>
      </c>
      <c r="AR1322" s="55">
        <f t="shared" si="511"/>
        <v>-8.4230000000000027E-2</v>
      </c>
      <c r="AS1322" s="55">
        <f t="shared" si="512"/>
        <v>5.0580000000000069E-2</v>
      </c>
    </row>
    <row r="1323" spans="1:45" ht="13.5" customHeight="1">
      <c r="A1323" s="51">
        <v>1313</v>
      </c>
      <c r="B1323" s="52">
        <v>45712</v>
      </c>
      <c r="C1323" s="53">
        <v>1.1905600000000001</v>
      </c>
      <c r="D1323" s="53">
        <v>1.2399</v>
      </c>
      <c r="E1323" s="53">
        <v>7.5000000000000002E-4</v>
      </c>
      <c r="F1323" s="53">
        <v>5.0477800000000004</v>
      </c>
      <c r="G1323" s="53">
        <v>0.92464999999999997</v>
      </c>
      <c r="H1323" s="53">
        <v>12.630599999999999</v>
      </c>
      <c r="I1323" s="54">
        <f t="shared" si="519"/>
        <v>2.1380630887723244</v>
      </c>
      <c r="J1323" s="54">
        <f t="shared" si="519"/>
        <v>2.0579669620488801</v>
      </c>
      <c r="K1323" s="54">
        <f t="shared" si="519"/>
        <v>2.0705022935547559</v>
      </c>
      <c r="L1323" s="54">
        <f t="shared" si="519"/>
        <v>2.1225454662360699</v>
      </c>
      <c r="M1323" s="54">
        <f t="shared" si="519"/>
        <v>2.1897317218008672</v>
      </c>
      <c r="N1323" s="54">
        <f t="shared" si="519"/>
        <v>2.2605628865230329</v>
      </c>
      <c r="O1323" s="54">
        <f t="shared" si="519"/>
        <v>2.3295197625299746</v>
      </c>
      <c r="P1323" s="54">
        <f t="shared" si="519"/>
        <v>2.3939731831873066</v>
      </c>
      <c r="Q1323" s="54">
        <f t="shared" si="519"/>
        <v>2.4527451326301448</v>
      </c>
      <c r="R1323" s="54">
        <f t="shared" si="519"/>
        <v>2.505410739388612</v>
      </c>
      <c r="S1323" s="54">
        <f t="shared" si="520"/>
        <v>2.551945304194692</v>
      </c>
      <c r="T1323" s="54">
        <f t="shared" si="520"/>
        <v>2.592538437150198</v>
      </c>
      <c r="U1323" s="54">
        <f t="shared" si="520"/>
        <v>2.6274924854813486</v>
      </c>
      <c r="V1323" s="54">
        <f t="shared" si="520"/>
        <v>2.6571652378596449</v>
      </c>
      <c r="W1323" s="54">
        <f t="shared" si="520"/>
        <v>2.6819368111578061</v>
      </c>
      <c r="X1323" s="54">
        <f t="shared" si="520"/>
        <v>2.7021902296370657</v>
      </c>
      <c r="Y1323" s="54">
        <f t="shared" si="520"/>
        <v>2.7183000093581526</v>
      </c>
      <c r="Z1323" s="54">
        <f t="shared" si="520"/>
        <v>2.7306255521132292</v>
      </c>
      <c r="AA1323" s="54">
        <f t="shared" si="520"/>
        <v>2.7395074928973715</v>
      </c>
      <c r="AB1323" s="54">
        <f t="shared" si="520"/>
        <v>2.7452658904528198</v>
      </c>
      <c r="AC1323" s="54">
        <f t="shared" si="521"/>
        <v>2.7481995788047078</v>
      </c>
      <c r="AD1323" s="54">
        <f t="shared" si="521"/>
        <v>2.7485862512442534</v>
      </c>
      <c r="AE1323" s="54">
        <f t="shared" si="521"/>
        <v>2.7466830023498114</v>
      </c>
      <c r="AF1323" s="54">
        <f t="shared" si="521"/>
        <v>2.7427271496255008</v>
      </c>
      <c r="AG1323" s="54">
        <f t="shared" si="521"/>
        <v>2.7369372174107722</v>
      </c>
      <c r="AH1323" s="54">
        <f t="shared" si="521"/>
        <v>2.7295140053130691</v>
      </c>
      <c r="AI1323" s="54">
        <f t="shared" si="521"/>
        <v>2.7206416895152872</v>
      </c>
      <c r="AJ1323" s="54">
        <f t="shared" si="521"/>
        <v>2.7104889227546805</v>
      </c>
      <c r="AK1323" s="54">
        <f t="shared" si="521"/>
        <v>2.6992099105663883</v>
      </c>
      <c r="AL1323" s="54">
        <f t="shared" si="521"/>
        <v>2.6869454494355178</v>
      </c>
      <c r="AN1323" s="55">
        <f t="shared" si="507"/>
        <v>5.530999999999997E-2</v>
      </c>
      <c r="AO1323" s="55">
        <f t="shared" si="508"/>
        <v>-3.017000000000003E-2</v>
      </c>
      <c r="AP1323" s="55">
        <f t="shared" si="509"/>
        <v>-1.1779999999999999E-2</v>
      </c>
      <c r="AQ1323" s="55">
        <f t="shared" si="510"/>
        <v>-0.24721999999999955</v>
      </c>
      <c r="AR1323" s="55">
        <f t="shared" si="511"/>
        <v>-0.12725999999999993</v>
      </c>
      <c r="AS1323" s="55">
        <f t="shared" si="512"/>
        <v>0.10689999999999955</v>
      </c>
    </row>
    <row r="1324" spans="1:45" ht="13.5" customHeight="1">
      <c r="A1324" s="51">
        <v>1314</v>
      </c>
      <c r="B1324" s="52">
        <v>45713</v>
      </c>
      <c r="C1324" s="53">
        <v>1.1720699999999999</v>
      </c>
      <c r="D1324" s="53">
        <v>1.27373</v>
      </c>
      <c r="E1324" s="53">
        <v>2.15E-3</v>
      </c>
      <c r="F1324" s="53">
        <v>5.1764700000000001</v>
      </c>
      <c r="G1324" s="53">
        <v>0.85309000000000001</v>
      </c>
      <c r="H1324" s="53">
        <v>12.827109999999999</v>
      </c>
      <c r="I1324" s="54">
        <f t="shared" si="519"/>
        <v>2.1143659452539705</v>
      </c>
      <c r="J1324" s="54">
        <f t="shared" si="519"/>
        <v>2.027854333883961</v>
      </c>
      <c r="K1324" s="54">
        <f t="shared" si="519"/>
        <v>2.0427818332372292</v>
      </c>
      <c r="L1324" s="54">
        <f t="shared" si="519"/>
        <v>2.0990688964647712</v>
      </c>
      <c r="M1324" s="54">
        <f t="shared" si="519"/>
        <v>2.1704904218268837</v>
      </c>
      <c r="N1324" s="54">
        <f t="shared" si="519"/>
        <v>2.2451582435822712</v>
      </c>
      <c r="O1324" s="54">
        <f t="shared" si="519"/>
        <v>2.3175466937048008</v>
      </c>
      <c r="P1324" s="54">
        <f t="shared" si="519"/>
        <v>2.3850947284927422</v>
      </c>
      <c r="Q1324" s="54">
        <f t="shared" si="519"/>
        <v>2.4466890883234989</v>
      </c>
      <c r="R1324" s="54">
        <f t="shared" si="519"/>
        <v>2.5019528036874394</v>
      </c>
      <c r="S1324" s="54">
        <f t="shared" si="520"/>
        <v>2.5508943363866758</v>
      </c>
      <c r="T1324" s="54">
        <f t="shared" si="520"/>
        <v>2.5937260887561964</v>
      </c>
      <c r="U1324" s="54">
        <f t="shared" si="520"/>
        <v>2.6307664061545295</v>
      </c>
      <c r="V1324" s="54">
        <f t="shared" si="520"/>
        <v>2.662384734487329</v>
      </c>
      <c r="W1324" s="54">
        <f t="shared" si="520"/>
        <v>2.688970094986586</v>
      </c>
      <c r="X1324" s="54">
        <f t="shared" si="520"/>
        <v>2.710912671521446</v>
      </c>
      <c r="Y1324" s="54">
        <f t="shared" si="520"/>
        <v>2.7285930321311334</v>
      </c>
      <c r="Z1324" s="54">
        <f t="shared" si="520"/>
        <v>2.7423759256681306</v>
      </c>
      <c r="AA1324" s="54">
        <f t="shared" si="520"/>
        <v>2.7526068836141397</v>
      </c>
      <c r="AB1324" s="54">
        <f t="shared" si="520"/>
        <v>2.759610570392907</v>
      </c>
      <c r="AC1324" s="54">
        <f t="shared" si="521"/>
        <v>2.7636902339145237</v>
      </c>
      <c r="AD1324" s="54">
        <f t="shared" si="521"/>
        <v>2.7651278493051121</v>
      </c>
      <c r="AE1324" s="54">
        <f t="shared" si="521"/>
        <v>2.764184695255572</v>
      </c>
      <c r="AF1324" s="54">
        <f t="shared" si="521"/>
        <v>2.7611021935928735</v>
      </c>
      <c r="AG1324" s="54">
        <f t="shared" si="521"/>
        <v>2.7561029006704185</v>
      </c>
      <c r="AH1324" s="54">
        <f t="shared" si="521"/>
        <v>2.7493915767735624</v>
      </c>
      <c r="AI1324" s="54">
        <f t="shared" si="521"/>
        <v>2.7411562845200903</v>
      </c>
      <c r="AJ1324" s="54">
        <f t="shared" si="521"/>
        <v>2.7315694838035345</v>
      </c>
      <c r="AK1324" s="54">
        <f t="shared" si="521"/>
        <v>2.7207891020331409</v>
      </c>
      <c r="AL1324" s="54">
        <f t="shared" si="521"/>
        <v>2.7089595660741059</v>
      </c>
      <c r="AN1324" s="55">
        <f t="shared" si="507"/>
        <v>-1.8490000000000117E-2</v>
      </c>
      <c r="AO1324" s="55">
        <f t="shared" si="508"/>
        <v>3.3830000000000027E-2</v>
      </c>
      <c r="AP1324" s="55">
        <f t="shared" si="509"/>
        <v>1.4E-3</v>
      </c>
      <c r="AQ1324" s="55">
        <f t="shared" si="510"/>
        <v>0.12868999999999975</v>
      </c>
      <c r="AR1324" s="55">
        <f t="shared" si="511"/>
        <v>-7.1559999999999957E-2</v>
      </c>
      <c r="AS1324" s="55">
        <f t="shared" si="512"/>
        <v>0.19650999999999996</v>
      </c>
    </row>
    <row r="1325" spans="1:45" ht="13.5" customHeight="1">
      <c r="A1325" s="51">
        <v>1315</v>
      </c>
      <c r="B1325" s="52">
        <v>45714</v>
      </c>
      <c r="C1325" s="53">
        <v>1.07406</v>
      </c>
      <c r="D1325" s="53">
        <v>1.34517</v>
      </c>
      <c r="E1325" s="53">
        <v>2.7699999999999999E-3</v>
      </c>
      <c r="F1325" s="53">
        <v>5.3100399999999999</v>
      </c>
      <c r="G1325" s="53">
        <v>0.96867999999999999</v>
      </c>
      <c r="H1325" s="53">
        <v>12.568960000000001</v>
      </c>
      <c r="I1325" s="54">
        <f t="shared" si="519"/>
        <v>2.1140894251465046</v>
      </c>
      <c r="J1325" s="54">
        <f t="shared" si="519"/>
        <v>2.0239678283458464</v>
      </c>
      <c r="K1325" s="54">
        <f t="shared" si="519"/>
        <v>2.03085964616242</v>
      </c>
      <c r="L1325" s="54">
        <f t="shared" si="519"/>
        <v>2.0805640328666053</v>
      </c>
      <c r="M1325" s="54">
        <f t="shared" si="519"/>
        <v>2.1474659225066608</v>
      </c>
      <c r="N1325" s="54">
        <f t="shared" si="519"/>
        <v>2.2191566889853371</v>
      </c>
      <c r="O1325" s="54">
        <f t="shared" si="519"/>
        <v>2.2895368715183162</v>
      </c>
      <c r="P1325" s="54">
        <f t="shared" si="519"/>
        <v>2.3556278712315963</v>
      </c>
      <c r="Q1325" s="54">
        <f t="shared" si="519"/>
        <v>2.4160479088239741</v>
      </c>
      <c r="R1325" s="54">
        <f t="shared" si="519"/>
        <v>2.4702568487037677</v>
      </c>
      <c r="S1325" s="54">
        <f t="shared" si="520"/>
        <v>2.5181678659470137</v>
      </c>
      <c r="T1325" s="54">
        <f t="shared" si="520"/>
        <v>2.5599403279579738</v>
      </c>
      <c r="U1325" s="54">
        <f t="shared" si="520"/>
        <v>2.5958655032634375</v>
      </c>
      <c r="V1325" s="54">
        <f t="shared" si="520"/>
        <v>2.6263015983461635</v>
      </c>
      <c r="W1325" s="54">
        <f t="shared" si="520"/>
        <v>2.6516359622901469</v>
      </c>
      <c r="X1325" s="54">
        <f t="shared" si="520"/>
        <v>2.672262766023914</v>
      </c>
      <c r="Y1325" s="54">
        <f t="shared" si="520"/>
        <v>2.688569767833306</v>
      </c>
      <c r="Z1325" s="54">
        <f t="shared" si="520"/>
        <v>2.7009305564110822</v>
      </c>
      <c r="AA1325" s="54">
        <f t="shared" si="520"/>
        <v>2.7097001680592472</v>
      </c>
      <c r="AB1325" s="54">
        <f t="shared" si="520"/>
        <v>2.7152128164663303</v>
      </c>
      <c r="AC1325" s="54">
        <f t="shared" si="521"/>
        <v>2.7177809587808559</v>
      </c>
      <c r="AD1325" s="54">
        <f t="shared" si="521"/>
        <v>2.7176952095347922</v>
      </c>
      <c r="AE1325" s="54">
        <f t="shared" si="521"/>
        <v>2.7152247891977557</v>
      </c>
      <c r="AF1325" s="54">
        <f t="shared" si="521"/>
        <v>2.7106183033714624</v>
      </c>
      <c r="AG1325" s="54">
        <f t="shared" si="521"/>
        <v>2.7041047181820446</v>
      </c>
      <c r="AH1325" s="54">
        <f t="shared" si="521"/>
        <v>2.6958944425510478</v>
      </c>
      <c r="AI1325" s="54">
        <f t="shared" si="521"/>
        <v>2.6861804577877564</v>
      </c>
      <c r="AJ1325" s="54">
        <f t="shared" si="521"/>
        <v>2.6751394548550964</v>
      </c>
      <c r="AK1325" s="54">
        <f t="shared" si="521"/>
        <v>2.6629329531390438</v>
      </c>
      <c r="AL1325" s="54">
        <f t="shared" si="521"/>
        <v>2.6497083837623236</v>
      </c>
      <c r="AN1325" s="55">
        <f t="shared" si="507"/>
        <v>-9.8009999999999931E-2</v>
      </c>
      <c r="AO1325" s="55">
        <f t="shared" si="508"/>
        <v>7.1439999999999948E-2</v>
      </c>
      <c r="AP1325" s="55">
        <f t="shared" si="509"/>
        <v>6.1999999999999989E-4</v>
      </c>
      <c r="AQ1325" s="55">
        <f t="shared" si="510"/>
        <v>0.13356999999999974</v>
      </c>
      <c r="AR1325" s="55">
        <f t="shared" si="511"/>
        <v>0.11558999999999997</v>
      </c>
      <c r="AS1325" s="55">
        <f t="shared" si="512"/>
        <v>-0.25814999999999877</v>
      </c>
    </row>
    <row r="1326" spans="1:45" ht="13.5" customHeight="1">
      <c r="A1326" s="51">
        <v>1316</v>
      </c>
      <c r="B1326" s="52">
        <v>45715</v>
      </c>
      <c r="C1326" s="53">
        <v>1.04477</v>
      </c>
      <c r="D1326" s="53">
        <v>1.35561</v>
      </c>
      <c r="E1326" s="53">
        <v>-2.2110000000000001E-2</v>
      </c>
      <c r="F1326" s="53">
        <v>5.4562200000000001</v>
      </c>
      <c r="G1326" s="53">
        <v>1.02041</v>
      </c>
      <c r="H1326" s="53">
        <v>12.66114</v>
      </c>
      <c r="I1326" s="54">
        <f t="shared" si="519"/>
        <v>2.107546539003267</v>
      </c>
      <c r="J1326" s="54">
        <f t="shared" si="519"/>
        <v>2.0205469720164597</v>
      </c>
      <c r="K1326" s="54">
        <f t="shared" si="519"/>
        <v>2.0283629296502217</v>
      </c>
      <c r="L1326" s="54">
        <f t="shared" si="519"/>
        <v>2.0788016352972472</v>
      </c>
      <c r="M1326" s="54">
        <f t="shared" si="519"/>
        <v>2.1466901255165647</v>
      </c>
      <c r="N1326" s="54">
        <f t="shared" si="519"/>
        <v>2.2196192765086304</v>
      </c>
      <c r="O1326" s="54">
        <f t="shared" si="519"/>
        <v>2.2913964101878057</v>
      </c>
      <c r="P1326" s="54">
        <f t="shared" si="519"/>
        <v>2.3589540605003956</v>
      </c>
      <c r="Q1326" s="54">
        <f t="shared" si="519"/>
        <v>2.4208451697853643</v>
      </c>
      <c r="R1326" s="54">
        <f t="shared" si="519"/>
        <v>2.4764860563451769</v>
      </c>
      <c r="S1326" s="54">
        <f t="shared" si="520"/>
        <v>2.5257623566132432</v>
      </c>
      <c r="T1326" s="54">
        <f t="shared" si="520"/>
        <v>2.5688168474116093</v>
      </c>
      <c r="U1326" s="54">
        <f t="shared" si="520"/>
        <v>2.6059315027949612</v>
      </c>
      <c r="V1326" s="54">
        <f t="shared" si="520"/>
        <v>2.6374600670169639</v>
      </c>
      <c r="W1326" s="54">
        <f t="shared" si="520"/>
        <v>2.6637886316823818</v>
      </c>
      <c r="X1326" s="54">
        <f t="shared" si="520"/>
        <v>2.6853122403755201</v>
      </c>
      <c r="Y1326" s="54">
        <f t="shared" si="520"/>
        <v>2.7024209377885731</v>
      </c>
      <c r="Z1326" s="54">
        <f t="shared" si="520"/>
        <v>2.7154915285009089</v>
      </c>
      <c r="AA1326" s="54">
        <f t="shared" si="520"/>
        <v>2.7248828618615146</v>
      </c>
      <c r="AB1326" s="54">
        <f t="shared" si="520"/>
        <v>2.730933330465688</v>
      </c>
      <c r="AC1326" s="54">
        <f t="shared" si="521"/>
        <v>2.7339597732820673</v>
      </c>
      <c r="AD1326" s="54">
        <f t="shared" si="521"/>
        <v>2.734257273724122</v>
      </c>
      <c r="AE1326" s="54">
        <f t="shared" si="521"/>
        <v>2.7320995253698674</v>
      </c>
      <c r="AF1326" s="54">
        <f t="shared" si="521"/>
        <v>2.7277395518477014</v>
      </c>
      <c r="AG1326" s="54">
        <f t="shared" si="521"/>
        <v>2.7214106399295197</v>
      </c>
      <c r="AH1326" s="54">
        <f t="shared" si="521"/>
        <v>2.7133273919594005</v>
      </c>
      <c r="AI1326" s="54">
        <f t="shared" si="521"/>
        <v>2.7036868348272001</v>
      </c>
      <c r="AJ1326" s="54">
        <f t="shared" si="521"/>
        <v>2.692669543507388</v>
      </c>
      <c r="AK1326" s="54">
        <f t="shared" si="521"/>
        <v>2.6804407512870876</v>
      </c>
      <c r="AL1326" s="54">
        <f t="shared" si="521"/>
        <v>2.6671514284597486</v>
      </c>
      <c r="AN1326" s="55">
        <f t="shared" si="507"/>
        <v>-2.9290000000000038E-2</v>
      </c>
      <c r="AO1326" s="55">
        <f t="shared" si="508"/>
        <v>1.0440000000000005E-2</v>
      </c>
      <c r="AP1326" s="55">
        <f t="shared" si="509"/>
        <v>-2.4879999999999999E-2</v>
      </c>
      <c r="AQ1326" s="55">
        <f t="shared" si="510"/>
        <v>0.1461800000000002</v>
      </c>
      <c r="AR1326" s="55">
        <f t="shared" si="511"/>
        <v>5.1730000000000054E-2</v>
      </c>
      <c r="AS1326" s="55">
        <f t="shared" si="512"/>
        <v>9.217999999999904E-2</v>
      </c>
    </row>
    <row r="1327" spans="1:45" ht="13.5" customHeight="1">
      <c r="A1327" s="51">
        <v>1317</v>
      </c>
      <c r="B1327" s="52">
        <v>45716</v>
      </c>
      <c r="C1327" s="53">
        <v>0.89998999999999996</v>
      </c>
      <c r="D1327" s="53">
        <v>1.49044</v>
      </c>
      <c r="E1327" s="53">
        <v>1.7260000000000001E-2</v>
      </c>
      <c r="F1327" s="53">
        <v>5.7702799999999996</v>
      </c>
      <c r="G1327" s="53">
        <v>1.0282500000000001</v>
      </c>
      <c r="H1327" s="53">
        <v>12.75934</v>
      </c>
      <c r="I1327" s="54">
        <f t="shared" si="519"/>
        <v>2.072194504709556</v>
      </c>
      <c r="J1327" s="54">
        <f t="shared" si="519"/>
        <v>1.9694849367186902</v>
      </c>
      <c r="K1327" s="54">
        <f t="shared" si="519"/>
        <v>1.9687257095587665</v>
      </c>
      <c r="L1327" s="54">
        <f t="shared" si="519"/>
        <v>2.0152130096638876</v>
      </c>
      <c r="M1327" s="54">
        <f t="shared" si="519"/>
        <v>2.0819677338872662</v>
      </c>
      <c r="N1327" s="54">
        <f t="shared" si="519"/>
        <v>2.1554089719348535</v>
      </c>
      <c r="O1327" s="54">
        <f t="shared" si="519"/>
        <v>2.2286149776261501</v>
      </c>
      <c r="P1327" s="54">
        <f t="shared" si="519"/>
        <v>2.2980719324012298</v>
      </c>
      <c r="Q1327" s="54">
        <f t="shared" si="519"/>
        <v>2.3620608302678425</v>
      </c>
      <c r="R1327" s="54">
        <f t="shared" si="519"/>
        <v>2.4198326068967537</v>
      </c>
      <c r="S1327" s="54">
        <f t="shared" si="520"/>
        <v>2.4711728703835893</v>
      </c>
      <c r="T1327" s="54">
        <f t="shared" si="520"/>
        <v>2.5161648770429665</v>
      </c>
      <c r="U1327" s="54">
        <f t="shared" si="520"/>
        <v>2.5550565283014488</v>
      </c>
      <c r="V1327" s="54">
        <f t="shared" si="520"/>
        <v>2.5881836970060332</v>
      </c>
      <c r="W1327" s="54">
        <f t="shared" si="520"/>
        <v>2.61592502939004</v>
      </c>
      <c r="X1327" s="54">
        <f t="shared" si="520"/>
        <v>2.6386748739891748</v>
      </c>
      <c r="Y1327" s="54">
        <f t="shared" si="520"/>
        <v>2.6568269467107428</v>
      </c>
      <c r="Z1327" s="54">
        <f t="shared" si="520"/>
        <v>2.6707645158654141</v>
      </c>
      <c r="AA1327" s="54">
        <f t="shared" si="520"/>
        <v>2.6808546320985895</v>
      </c>
      <c r="AB1327" s="54">
        <f t="shared" si="520"/>
        <v>2.6874449108103224</v>
      </c>
      <c r="AC1327" s="54">
        <f t="shared" si="521"/>
        <v>2.6908619448568212</v>
      </c>
      <c r="AD1327" s="54">
        <f t="shared" si="521"/>
        <v>2.691410765067602</v>
      </c>
      <c r="AE1327" s="54">
        <f t="shared" si="521"/>
        <v>2.6893749736148069</v>
      </c>
      <c r="AF1327" s="54">
        <f t="shared" si="521"/>
        <v>2.6850173049374138</v>
      </c>
      <c r="AG1327" s="54">
        <f t="shared" si="521"/>
        <v>2.6785804516551708</v>
      </c>
      <c r="AH1327" s="54">
        <f t="shared" si="521"/>
        <v>2.6702880466918675</v>
      </c>
      <c r="AI1327" s="54">
        <f t="shared" si="521"/>
        <v>2.6603457283805017</v>
      </c>
      <c r="AJ1327" s="54">
        <f t="shared" si="521"/>
        <v>2.6489422391691728</v>
      </c>
      <c r="AK1327" s="54">
        <f t="shared" si="521"/>
        <v>2.6362505247421439</v>
      </c>
      <c r="AL1327" s="54">
        <f t="shared" si="521"/>
        <v>2.6224288114851477</v>
      </c>
      <c r="AN1327" s="55">
        <f t="shared" si="507"/>
        <v>-0.14478000000000002</v>
      </c>
      <c r="AO1327" s="55">
        <f t="shared" si="508"/>
        <v>0.13483000000000001</v>
      </c>
      <c r="AP1327" s="55">
        <f t="shared" si="509"/>
        <v>3.9370000000000002E-2</v>
      </c>
      <c r="AQ1327" s="55">
        <f t="shared" si="510"/>
        <v>0.31405999999999956</v>
      </c>
      <c r="AR1327" s="55">
        <f t="shared" si="511"/>
        <v>7.8400000000000691E-3</v>
      </c>
      <c r="AS1327" s="55">
        <f t="shared" si="512"/>
        <v>9.8200000000000287E-2</v>
      </c>
    </row>
    <row r="1328" spans="1:45" ht="13.5" customHeight="1">
      <c r="A1328" s="51">
        <v>1318</v>
      </c>
      <c r="B1328" s="52">
        <v>45719</v>
      </c>
      <c r="C1328" s="53">
        <v>0.71894000000000002</v>
      </c>
      <c r="D1328" s="53">
        <v>1.66743</v>
      </c>
      <c r="E1328" s="53">
        <v>3.5200000000000001E-3</v>
      </c>
      <c r="F1328" s="53">
        <v>6.65116</v>
      </c>
      <c r="G1328" s="53">
        <v>1.2270099999999999</v>
      </c>
      <c r="H1328" s="53">
        <v>12.759740000000001</v>
      </c>
      <c r="I1328" s="54">
        <f t="shared" si="519"/>
        <v>2.1075186793454321</v>
      </c>
      <c r="J1328" s="54">
        <f t="shared" si="519"/>
        <v>2.0123917797865651</v>
      </c>
      <c r="K1328" s="54">
        <f t="shared" si="519"/>
        <v>2.0122821203810495</v>
      </c>
      <c r="L1328" s="54">
        <f t="shared" si="519"/>
        <v>2.059945291602526</v>
      </c>
      <c r="M1328" s="54">
        <f t="shared" si="519"/>
        <v>2.1298841634819339</v>
      </c>
      <c r="N1328" s="54">
        <f t="shared" si="519"/>
        <v>2.2082013791232491</v>
      </c>
      <c r="O1328" s="54">
        <f t="shared" si="519"/>
        <v>2.287297930807183</v>
      </c>
      <c r="P1328" s="54">
        <f t="shared" si="519"/>
        <v>2.3630573096212464</v>
      </c>
      <c r="Q1328" s="54">
        <f t="shared" si="519"/>
        <v>2.4333225994343359</v>
      </c>
      <c r="R1328" s="54">
        <f t="shared" si="519"/>
        <v>2.4970567399116144</v>
      </c>
      <c r="S1328" s="54">
        <f t="shared" si="520"/>
        <v>2.5538700267580077</v>
      </c>
      <c r="T1328" s="54">
        <f t="shared" si="520"/>
        <v>2.6037487382182851</v>
      </c>
      <c r="U1328" s="54">
        <f t="shared" si="520"/>
        <v>2.6468961283786085</v>
      </c>
      <c r="V1328" s="54">
        <f t="shared" si="520"/>
        <v>2.6836375200580638</v>
      </c>
      <c r="W1328" s="54">
        <f t="shared" si="520"/>
        <v>2.7143627507863095</v>
      </c>
      <c r="X1328" s="54">
        <f t="shared" si="520"/>
        <v>2.7394908528609374</v>
      </c>
      <c r="Y1328" s="54">
        <f t="shared" si="520"/>
        <v>2.7594482426771769</v>
      </c>
      <c r="Z1328" s="54">
        <f t="shared" si="520"/>
        <v>2.7746552772552802</v>
      </c>
      <c r="AA1328" s="54">
        <f t="shared" si="520"/>
        <v>2.7855180829636565</v>
      </c>
      <c r="AB1328" s="54">
        <f t="shared" si="520"/>
        <v>2.7924237548302608</v>
      </c>
      <c r="AC1328" s="54">
        <f t="shared" si="521"/>
        <v>2.7957377348521222</v>
      </c>
      <c r="AD1328" s="54">
        <f t="shared" si="521"/>
        <v>2.795802608778692</v>
      </c>
      <c r="AE1328" s="54">
        <f t="shared" si="521"/>
        <v>2.7929378277876711</v>
      </c>
      <c r="AF1328" s="54">
        <f t="shared" si="521"/>
        <v>2.7874400299610818</v>
      </c>
      <c r="AG1328" s="54">
        <f t="shared" si="521"/>
        <v>2.7795837447540417</v>
      </c>
      <c r="AH1328" s="54">
        <f t="shared" si="521"/>
        <v>2.769622334422678</v>
      </c>
      <c r="AI1328" s="54">
        <f t="shared" si="521"/>
        <v>2.7577890733551391</v>
      </c>
      <c r="AJ1328" s="54">
        <f t="shared" si="521"/>
        <v>2.7442982978691774</v>
      </c>
      <c r="AK1328" s="54">
        <f t="shared" si="521"/>
        <v>2.7293465805858568</v>
      </c>
      <c r="AL1328" s="54">
        <f t="shared" si="521"/>
        <v>2.7131138983270899</v>
      </c>
      <c r="AN1328" s="55">
        <f t="shared" si="507"/>
        <v>-0.18104999999999993</v>
      </c>
      <c r="AO1328" s="55">
        <f t="shared" si="508"/>
        <v>0.17698999999999998</v>
      </c>
      <c r="AP1328" s="55">
        <f t="shared" si="509"/>
        <v>-1.374E-2</v>
      </c>
      <c r="AQ1328" s="55">
        <f t="shared" si="510"/>
        <v>0.88088000000000033</v>
      </c>
      <c r="AR1328" s="55">
        <f t="shared" si="511"/>
        <v>0.19875999999999983</v>
      </c>
      <c r="AS1328" s="55">
        <f t="shared" si="512"/>
        <v>4.0000000000084412E-4</v>
      </c>
    </row>
    <row r="1329" spans="1:45" ht="13.5" customHeight="1">
      <c r="A1329" s="51">
        <v>1319</v>
      </c>
      <c r="B1329" s="52">
        <v>45720</v>
      </c>
      <c r="C1329" s="53">
        <v>0.65310000000000001</v>
      </c>
      <c r="D1329" s="53">
        <v>1.7464599999999999</v>
      </c>
      <c r="E1329" s="53">
        <v>4.3600000000000002E-3</v>
      </c>
      <c r="F1329" s="53">
        <v>6.9401700000000002</v>
      </c>
      <c r="G1329" s="53">
        <v>1.2014400000000001</v>
      </c>
      <c r="H1329" s="53">
        <v>12.82705</v>
      </c>
      <c r="I1329" s="54">
        <f t="shared" si="519"/>
        <v>2.0964863271436531</v>
      </c>
      <c r="J1329" s="54">
        <f t="shared" si="519"/>
        <v>1.9929519403230551</v>
      </c>
      <c r="K1329" s="54">
        <f t="shared" si="519"/>
        <v>1.9916631732279186</v>
      </c>
      <c r="L1329" s="54">
        <f t="shared" si="519"/>
        <v>2.0413892180904716</v>
      </c>
      <c r="M1329" s="54">
        <f t="shared" si="519"/>
        <v>2.1147605211879976</v>
      </c>
      <c r="N1329" s="54">
        <f t="shared" si="519"/>
        <v>2.1969898089911157</v>
      </c>
      <c r="O1329" s="54">
        <f t="shared" si="519"/>
        <v>2.2800513597938039</v>
      </c>
      <c r="P1329" s="54">
        <f t="shared" si="519"/>
        <v>2.3596242055777514</v>
      </c>
      <c r="Q1329" s="54">
        <f t="shared" si="519"/>
        <v>2.4334558602373622</v>
      </c>
      <c r="R1329" s="54">
        <f t="shared" si="519"/>
        <v>2.5004682925847268</v>
      </c>
      <c r="S1329" s="54">
        <f t="shared" si="520"/>
        <v>2.5602588506196029</v>
      </c>
      <c r="T1329" s="54">
        <f t="shared" si="520"/>
        <v>2.612815530654133</v>
      </c>
      <c r="U1329" s="54">
        <f t="shared" si="520"/>
        <v>2.6583510499077638</v>
      </c>
      <c r="V1329" s="54">
        <f t="shared" si="520"/>
        <v>2.6972042331664845</v>
      </c>
      <c r="W1329" s="54">
        <f t="shared" si="520"/>
        <v>2.7297804064831359</v>
      </c>
      <c r="X1329" s="54">
        <f t="shared" si="520"/>
        <v>2.7565149052538711</v>
      </c>
      <c r="Y1329" s="54">
        <f t="shared" si="520"/>
        <v>2.7778505774892475</v>
      </c>
      <c r="Z1329" s="54">
        <f t="shared" si="520"/>
        <v>2.7942239326538543</v>
      </c>
      <c r="AA1329" s="54">
        <f t="shared" si="520"/>
        <v>2.8060567279415762</v>
      </c>
      <c r="AB1329" s="54">
        <f t="shared" si="520"/>
        <v>2.813751026403299</v>
      </c>
      <c r="AC1329" s="54">
        <f t="shared" si="521"/>
        <v>2.8176864978066276</v>
      </c>
      <c r="AD1329" s="54">
        <f t="shared" si="521"/>
        <v>2.8182191789061219</v>
      </c>
      <c r="AE1329" s="54">
        <f t="shared" si="521"/>
        <v>2.8156811852504022</v>
      </c>
      <c r="AF1329" s="54">
        <f t="shared" si="521"/>
        <v>2.8103810402233433</v>
      </c>
      <c r="AG1329" s="54">
        <f t="shared" si="521"/>
        <v>2.8026043984373734</v>
      </c>
      <c r="AH1329" s="54">
        <f t="shared" si="521"/>
        <v>2.7926150133633585</v>
      </c>
      <c r="AI1329" s="54">
        <f t="shared" si="521"/>
        <v>2.7806558473578842</v>
      </c>
      <c r="AJ1329" s="54">
        <f t="shared" si="521"/>
        <v>2.7669502547338691</v>
      </c>
      <c r="AK1329" s="54">
        <f t="shared" si="521"/>
        <v>2.7517031906543847</v>
      </c>
      <c r="AL1329" s="54">
        <f t="shared" si="521"/>
        <v>2.7351024138734017</v>
      </c>
      <c r="AN1329" s="55">
        <f t="shared" si="507"/>
        <v>-6.584000000000001E-2</v>
      </c>
      <c r="AO1329" s="55">
        <f t="shared" si="508"/>
        <v>7.9029999999999934E-2</v>
      </c>
      <c r="AP1329" s="55">
        <f t="shared" si="509"/>
        <v>8.4000000000000003E-4</v>
      </c>
      <c r="AQ1329" s="55">
        <f t="shared" si="510"/>
        <v>0.28901000000000021</v>
      </c>
      <c r="AR1329" s="55">
        <f t="shared" si="511"/>
        <v>-2.5569999999999871E-2</v>
      </c>
      <c r="AS1329" s="55">
        <f t="shared" si="512"/>
        <v>6.7309999999999093E-2</v>
      </c>
    </row>
    <row r="1330" spans="1:45" ht="13.5" customHeight="1">
      <c r="A1330" s="51">
        <v>1320</v>
      </c>
      <c r="B1330" s="52">
        <v>45721</v>
      </c>
      <c r="C1330" s="53">
        <v>0.68767</v>
      </c>
      <c r="D1330" s="53">
        <v>1.67153</v>
      </c>
      <c r="E1330" s="53">
        <v>6.4990000000000006E-2</v>
      </c>
      <c r="F1330" s="53">
        <v>7.4954499999999999</v>
      </c>
      <c r="G1330" s="53">
        <v>1.43303</v>
      </c>
      <c r="H1330" s="53">
        <v>12.595890000000001</v>
      </c>
      <c r="I1330" s="54">
        <f t="shared" si="519"/>
        <v>2.1876191996718148</v>
      </c>
      <c r="J1330" s="54">
        <f t="shared" si="519"/>
        <v>2.143327535488841</v>
      </c>
      <c r="K1330" s="54">
        <f t="shared" si="519"/>
        <v>2.1696813481559567</v>
      </c>
      <c r="L1330" s="54">
        <f t="shared" si="519"/>
        <v>2.2334443954145948</v>
      </c>
      <c r="M1330" s="54">
        <f t="shared" si="519"/>
        <v>2.315054109186252</v>
      </c>
      <c r="N1330" s="54">
        <f t="shared" si="519"/>
        <v>2.4030070313978356</v>
      </c>
      <c r="O1330" s="54">
        <f t="shared" si="519"/>
        <v>2.4905926907239384</v>
      </c>
      <c r="P1330" s="54">
        <f t="shared" si="519"/>
        <v>2.5739758953114089</v>
      </c>
      <c r="Q1330" s="54">
        <f t="shared" si="519"/>
        <v>2.6510594081694596</v>
      </c>
      <c r="R1330" s="54">
        <f t="shared" si="519"/>
        <v>2.7208022452371661</v>
      </c>
      <c r="S1330" s="54">
        <f t="shared" si="520"/>
        <v>2.7828065643428928</v>
      </c>
      <c r="T1330" s="54">
        <f t="shared" si="520"/>
        <v>2.837064555837904</v>
      </c>
      <c r="U1330" s="54">
        <f t="shared" si="520"/>
        <v>2.8838017226869903</v>
      </c>
      <c r="V1330" s="54">
        <f t="shared" si="520"/>
        <v>2.9233789192921744</v>
      </c>
      <c r="W1330" s="54">
        <f t="shared" si="520"/>
        <v>2.9562306508078411</v>
      </c>
      <c r="X1330" s="54">
        <f t="shared" si="520"/>
        <v>2.9828260282143484</v>
      </c>
      <c r="Y1330" s="54">
        <f t="shared" si="520"/>
        <v>3.0036440527508024</v>
      </c>
      <c r="Z1330" s="54">
        <f t="shared" si="520"/>
        <v>3.0191580693369575</v>
      </c>
      <c r="AA1330" s="54">
        <f t="shared" si="520"/>
        <v>3.0298261492248706</v>
      </c>
      <c r="AB1330" s="54">
        <f t="shared" si="520"/>
        <v>3.03608534121194</v>
      </c>
      <c r="AC1330" s="54">
        <f t="shared" si="521"/>
        <v>3.0383484636865452</v>
      </c>
      <c r="AD1330" s="54">
        <f t="shared" si="521"/>
        <v>3.0370025712750239</v>
      </c>
      <c r="AE1330" s="54">
        <f t="shared" si="521"/>
        <v>3.0324085242645822</v>
      </c>
      <c r="AF1330" s="54">
        <f t="shared" si="521"/>
        <v>3.0249012792645491</v>
      </c>
      <c r="AG1330" s="54">
        <f t="shared" si="521"/>
        <v>3.0147906441600925</v>
      </c>
      <c r="AH1330" s="54">
        <f t="shared" si="521"/>
        <v>3.0023623230186995</v>
      </c>
      <c r="AI1330" s="54">
        <f t="shared" si="521"/>
        <v>2.9878791320373184</v>
      </c>
      <c r="AJ1330" s="54">
        <f t="shared" si="521"/>
        <v>2.9715823052263617</v>
      </c>
      <c r="AK1330" s="54">
        <f t="shared" si="521"/>
        <v>2.9536928343049387</v>
      </c>
      <c r="AL1330" s="54">
        <f t="shared" si="521"/>
        <v>2.9344128051103588</v>
      </c>
      <c r="AN1330" s="55">
        <f t="shared" si="507"/>
        <v>3.456999999999999E-2</v>
      </c>
      <c r="AO1330" s="55">
        <f t="shared" si="508"/>
        <v>-7.4929999999999941E-2</v>
      </c>
      <c r="AP1330" s="55">
        <f t="shared" si="509"/>
        <v>6.0630000000000003E-2</v>
      </c>
      <c r="AQ1330" s="55">
        <f t="shared" si="510"/>
        <v>0.55527999999999977</v>
      </c>
      <c r="AR1330" s="55">
        <f t="shared" si="511"/>
        <v>0.23158999999999996</v>
      </c>
      <c r="AS1330" s="55">
        <f t="shared" si="512"/>
        <v>-0.23115999999999914</v>
      </c>
    </row>
    <row r="1331" spans="1:45" ht="13.5" customHeight="1">
      <c r="A1331" s="51">
        <v>1321</v>
      </c>
      <c r="B1331" s="52">
        <v>45722</v>
      </c>
      <c r="C1331" s="53">
        <v>1.3378300000000001</v>
      </c>
      <c r="D1331" s="53">
        <v>1.0496099999999999</v>
      </c>
      <c r="E1331" s="53">
        <v>4.1999999999999997E-3</v>
      </c>
      <c r="F1331" s="53">
        <v>5.94435</v>
      </c>
      <c r="G1331" s="53">
        <v>0.85068999999999995</v>
      </c>
      <c r="H1331" s="53">
        <v>11.55719</v>
      </c>
      <c r="I1331" s="54">
        <f t="shared" ref="I1331:R1340" si="522">IFERROR($C1331 + $D1331 * (1 - EXP(-I$9 / $G1331)) / (I$9 / $G1331)+ $E1331 * ((1 - EXP(-I$9 / $G1331)) / (I$9 / $G1331) - EXP(-I$9 / $G1331))+ $F1331 * ((1 - EXP(-I$9 / $H1331)) / (I$9 / $H1331) - EXP(-I$9 / $H1331)),"n.a")</f>
        <v>2.1991033885280276</v>
      </c>
      <c r="J1331" s="54">
        <f t="shared" si="522"/>
        <v>2.2016418760154428</v>
      </c>
      <c r="K1331" s="54">
        <f t="shared" si="522"/>
        <v>2.2778854219671336</v>
      </c>
      <c r="L1331" s="54">
        <f t="shared" si="522"/>
        <v>2.3793596400376598</v>
      </c>
      <c r="M1331" s="54">
        <f t="shared" si="522"/>
        <v>2.4854058739543667</v>
      </c>
      <c r="N1331" s="54">
        <f t="shared" si="522"/>
        <v>2.5870905361587435</v>
      </c>
      <c r="O1331" s="54">
        <f t="shared" si="522"/>
        <v>2.6806381257243928</v>
      </c>
      <c r="P1331" s="54">
        <f t="shared" si="522"/>
        <v>2.764638283104929</v>
      </c>
      <c r="Q1331" s="54">
        <f t="shared" si="522"/>
        <v>2.8388030882756294</v>
      </c>
      <c r="R1331" s="54">
        <f t="shared" si="522"/>
        <v>2.9033875231539783</v>
      </c>
      <c r="S1331" s="54">
        <f t="shared" ref="S1331:AB1340" si="523">IFERROR($C1331 + $D1331 * (1 - EXP(-S$9 / $G1331)) / (S$9 / $G1331)+ $E1331 * ((1 - EXP(-S$9 / $G1331)) / (S$9 / $G1331) - EXP(-S$9 / $G1331))+ $F1331 * ((1 - EXP(-S$9 / $H1331)) / (S$9 / $H1331) - EXP(-S$9 / $H1331)),"n.a")</f>
        <v>2.9589065120461351</v>
      </c>
      <c r="T1331" s="54">
        <f t="shared" si="523"/>
        <v>3.0059909466644923</v>
      </c>
      <c r="U1331" s="54">
        <f t="shared" si="523"/>
        <v>3.0453119814666239</v>
      </c>
      <c r="V1331" s="54">
        <f t="shared" si="523"/>
        <v>3.0775404108011575</v>
      </c>
      <c r="W1331" s="54">
        <f t="shared" si="523"/>
        <v>3.1033248278193732</v>
      </c>
      <c r="X1331" s="54">
        <f t="shared" si="523"/>
        <v>3.1232801978314697</v>
      </c>
      <c r="Y1331" s="54">
        <f t="shared" si="523"/>
        <v>3.1379823688979105</v>
      </c>
      <c r="Z1331" s="54">
        <f t="shared" si="523"/>
        <v>3.1479660320446223</v>
      </c>
      <c r="AA1331" s="54">
        <f t="shared" si="523"/>
        <v>3.1537247024844564</v>
      </c>
      <c r="AB1331" s="54">
        <f t="shared" si="523"/>
        <v>3.1557118780871907</v>
      </c>
      <c r="AC1331" s="54">
        <f t="shared" ref="AC1331:AL1340" si="524">IFERROR($C1331 + $D1331 * (1 - EXP(-AC$9 / $G1331)) / (AC$9 / $G1331)+ $E1331 * ((1 - EXP(-AC$9 / $G1331)) / (AC$9 / $G1331) - EXP(-AC$9 / $G1331))+ $F1331 * ((1 - EXP(-AC$9 / $H1331)) / (AC$9 / $H1331) - EXP(-AC$9 / $H1331)),"n.a")</f>
        <v>3.1543428653335739</v>
      </c>
      <c r="AD1331" s="54">
        <f t="shared" si="524"/>
        <v>3.1499969594863662</v>
      </c>
      <c r="AE1331" s="54">
        <f t="shared" si="524"/>
        <v>3.1430197843712078</v>
      </c>
      <c r="AF1331" s="54">
        <f t="shared" si="524"/>
        <v>3.1337256704414092</v>
      </c>
      <c r="AG1331" s="54">
        <f t="shared" si="524"/>
        <v>3.1223999959178439</v>
      </c>
      <c r="AH1331" s="54">
        <f t="shared" si="524"/>
        <v>3.109301445262477</v>
      </c>
      <c r="AI1331" s="54">
        <f t="shared" si="524"/>
        <v>3.0946641582899614</v>
      </c>
      <c r="AJ1331" s="54">
        <f t="shared" si="524"/>
        <v>3.078699755623111</v>
      </c>
      <c r="AK1331" s="54">
        <f t="shared" si="524"/>
        <v>3.0615992342944818</v>
      </c>
      <c r="AL1331" s="54">
        <f t="shared" si="524"/>
        <v>3.0435347325652673</v>
      </c>
      <c r="AN1331" s="55">
        <f t="shared" si="507"/>
        <v>0.65016000000000007</v>
      </c>
      <c r="AO1331" s="55">
        <f t="shared" si="508"/>
        <v>-0.62192000000000003</v>
      </c>
      <c r="AP1331" s="55">
        <f t="shared" si="509"/>
        <v>-6.0790000000000004E-2</v>
      </c>
      <c r="AQ1331" s="55">
        <f t="shared" si="510"/>
        <v>-1.5510999999999999</v>
      </c>
      <c r="AR1331" s="55">
        <f t="shared" si="511"/>
        <v>-0.58234000000000008</v>
      </c>
      <c r="AS1331" s="55">
        <f t="shared" si="512"/>
        <v>-1.0387000000000004</v>
      </c>
    </row>
    <row r="1332" spans="1:45" ht="13.5" customHeight="1">
      <c r="A1332" s="51">
        <v>1322</v>
      </c>
      <c r="B1332" s="52">
        <v>45723</v>
      </c>
      <c r="C1332" s="53">
        <v>1.3223</v>
      </c>
      <c r="D1332" s="53">
        <v>1.0740400000000001</v>
      </c>
      <c r="E1332" s="53">
        <v>4.4299999999999999E-3</v>
      </c>
      <c r="F1332" s="53">
        <v>5.8931199999999997</v>
      </c>
      <c r="G1332" s="53">
        <v>0.90508999999999995</v>
      </c>
      <c r="H1332" s="53">
        <v>11.850440000000001</v>
      </c>
      <c r="I1332" s="54">
        <f t="shared" si="522"/>
        <v>2.2086919270634731</v>
      </c>
      <c r="J1332" s="54">
        <f t="shared" si="522"/>
        <v>2.2010418061528076</v>
      </c>
      <c r="K1332" s="54">
        <f t="shared" si="522"/>
        <v>2.2669131541190666</v>
      </c>
      <c r="L1332" s="54">
        <f t="shared" si="522"/>
        <v>2.3600597644056376</v>
      </c>
      <c r="M1332" s="54">
        <f t="shared" si="522"/>
        <v>2.4598694043807887</v>
      </c>
      <c r="N1332" s="54">
        <f t="shared" si="522"/>
        <v>2.5570241662603723</v>
      </c>
      <c r="O1332" s="54">
        <f t="shared" si="522"/>
        <v>2.6473692854311697</v>
      </c>
      <c r="P1332" s="54">
        <f t="shared" si="522"/>
        <v>2.729197558269747</v>
      </c>
      <c r="Q1332" s="54">
        <f t="shared" si="522"/>
        <v>2.8019990903603182</v>
      </c>
      <c r="R1332" s="54">
        <f t="shared" si="522"/>
        <v>2.8658617531174704</v>
      </c>
      <c r="S1332" s="54">
        <f t="shared" si="523"/>
        <v>2.9211717751154413</v>
      </c>
      <c r="T1332" s="54">
        <f t="shared" si="523"/>
        <v>2.9684584729799033</v>
      </c>
      <c r="U1332" s="54">
        <f t="shared" si="523"/>
        <v>3.0083111278220063</v>
      </c>
      <c r="V1332" s="54">
        <f t="shared" si="523"/>
        <v>3.0413334676496535</v>
      </c>
      <c r="W1332" s="54">
        <f t="shared" si="523"/>
        <v>3.0681185111124507</v>
      </c>
      <c r="X1332" s="54">
        <f t="shared" si="523"/>
        <v>3.0892348144509136</v>
      </c>
      <c r="Y1332" s="54">
        <f t="shared" si="523"/>
        <v>3.1052192871636919</v>
      </c>
      <c r="Z1332" s="54">
        <f t="shared" si="523"/>
        <v>3.1165738729788437</v>
      </c>
      <c r="AA1332" s="54">
        <f t="shared" si="523"/>
        <v>3.1237645351507406</v>
      </c>
      <c r="AB1332" s="54">
        <f t="shared" si="523"/>
        <v>3.1272216191528766</v>
      </c>
      <c r="AC1332" s="54">
        <f t="shared" si="524"/>
        <v>3.1273410292064856</v>
      </c>
      <c r="AD1332" s="54">
        <f t="shared" si="524"/>
        <v>3.1244858694867048</v>
      </c>
      <c r="AE1332" s="54">
        <f t="shared" si="524"/>
        <v>3.1189883306867907</v>
      </c>
      <c r="AF1332" s="54">
        <f t="shared" si="524"/>
        <v>3.1111516830659038</v>
      </c>
      <c r="AG1332" s="54">
        <f t="shared" si="524"/>
        <v>3.1012522879376379</v>
      </c>
      <c r="AH1332" s="54">
        <f t="shared" si="524"/>
        <v>3.0895415722105435</v>
      </c>
      <c r="AI1332" s="54">
        <f t="shared" si="524"/>
        <v>3.0762479318489113</v>
      </c>
      <c r="AJ1332" s="54">
        <f t="shared" si="524"/>
        <v>3.0615785440975349</v>
      </c>
      <c r="AK1332" s="54">
        <f t="shared" si="524"/>
        <v>3.0457210775590946</v>
      </c>
      <c r="AL1332" s="54">
        <f t="shared" si="524"/>
        <v>3.0288452953396487</v>
      </c>
      <c r="AN1332" s="55">
        <f t="shared" si="507"/>
        <v>-1.5530000000000044E-2</v>
      </c>
      <c r="AO1332" s="55">
        <f t="shared" si="508"/>
        <v>2.4430000000000174E-2</v>
      </c>
      <c r="AP1332" s="55">
        <f t="shared" si="509"/>
        <v>2.3000000000000017E-4</v>
      </c>
      <c r="AQ1332" s="55">
        <f t="shared" si="510"/>
        <v>-5.1230000000000331E-2</v>
      </c>
      <c r="AR1332" s="55">
        <f t="shared" si="511"/>
        <v>5.4400000000000004E-2</v>
      </c>
      <c r="AS1332" s="55">
        <f t="shared" si="512"/>
        <v>0.29325000000000045</v>
      </c>
    </row>
    <row r="1333" spans="1:45" ht="13.5" customHeight="1">
      <c r="A1333" s="51">
        <v>1323</v>
      </c>
      <c r="B1333" s="52">
        <v>45726</v>
      </c>
      <c r="C1333" s="53">
        <v>1.17465</v>
      </c>
      <c r="D1333" s="53">
        <v>1.2177100000000001</v>
      </c>
      <c r="E1333" s="53">
        <v>2.6880000000000001E-2</v>
      </c>
      <c r="F1333" s="53">
        <v>6.3307900000000004</v>
      </c>
      <c r="G1333" s="53">
        <v>0.99731000000000003</v>
      </c>
      <c r="H1333" s="53">
        <v>11.917540000000001</v>
      </c>
      <c r="I1333" s="54">
        <f t="shared" si="522"/>
        <v>2.2018398677363673</v>
      </c>
      <c r="J1333" s="54">
        <f t="shared" si="522"/>
        <v>2.1834750262249916</v>
      </c>
      <c r="K1333" s="54">
        <f t="shared" si="522"/>
        <v>2.24155640651521</v>
      </c>
      <c r="L1333" s="54">
        <f t="shared" si="522"/>
        <v>2.3309742979519639</v>
      </c>
      <c r="M1333" s="54">
        <f t="shared" si="522"/>
        <v>2.4300927151964946</v>
      </c>
      <c r="N1333" s="54">
        <f t="shared" si="522"/>
        <v>2.5284462675829951</v>
      </c>
      <c r="O1333" s="54">
        <f t="shared" si="522"/>
        <v>2.6210302702283732</v>
      </c>
      <c r="P1333" s="54">
        <f t="shared" si="522"/>
        <v>2.7055812481135897</v>
      </c>
      <c r="Q1333" s="54">
        <f t="shared" si="522"/>
        <v>2.781244312171578</v>
      </c>
      <c r="R1333" s="54">
        <f t="shared" si="522"/>
        <v>2.8479001091763845</v>
      </c>
      <c r="S1333" s="54">
        <f t="shared" si="523"/>
        <v>2.9058142987805784</v>
      </c>
      <c r="T1333" s="54">
        <f t="shared" si="523"/>
        <v>2.9554495466783939</v>
      </c>
      <c r="U1333" s="54">
        <f t="shared" si="523"/>
        <v>2.9973620198291204</v>
      </c>
      <c r="V1333" s="54">
        <f t="shared" si="523"/>
        <v>3.0321432378262223</v>
      </c>
      <c r="W1333" s="54">
        <f t="shared" si="523"/>
        <v>3.0603870330338441</v>
      </c>
      <c r="X1333" s="54">
        <f t="shared" si="523"/>
        <v>3.0826708159287328</v>
      </c>
      <c r="Y1333" s="54">
        <f t="shared" si="523"/>
        <v>3.0995451993642931</v>
      </c>
      <c r="Z1333" s="54">
        <f t="shared" si="523"/>
        <v>3.1115286090606071</v>
      </c>
      <c r="AA1333" s="54">
        <f t="shared" si="523"/>
        <v>3.1191049125621495</v>
      </c>
      <c r="AB1333" s="54">
        <f t="shared" si="523"/>
        <v>3.122722888701007</v>
      </c>
      <c r="AC1333" s="54">
        <f t="shared" si="524"/>
        <v>3.1227968162740183</v>
      </c>
      <c r="AD1333" s="54">
        <f t="shared" si="524"/>
        <v>3.11970773177719</v>
      </c>
      <c r="AE1333" s="54">
        <f t="shared" si="524"/>
        <v>3.1138050709932119</v>
      </c>
      <c r="AF1333" s="54">
        <f t="shared" si="524"/>
        <v>3.1054085118180179</v>
      </c>
      <c r="AG1333" s="54">
        <f t="shared" si="524"/>
        <v>3.0948099007757688</v>
      </c>
      <c r="AH1333" s="54">
        <f t="shared" si="524"/>
        <v>3.0822751876392971</v>
      </c>
      <c r="AI1333" s="54">
        <f t="shared" si="524"/>
        <v>3.0680463200303985</v>
      </c>
      <c r="AJ1333" s="54">
        <f t="shared" si="524"/>
        <v>3.0523430680432462</v>
      </c>
      <c r="AK1333" s="54">
        <f t="shared" si="524"/>
        <v>3.0353647610566679</v>
      </c>
      <c r="AL1333" s="54">
        <f t="shared" si="524"/>
        <v>3.0172919270284453</v>
      </c>
      <c r="AN1333" s="55">
        <f t="shared" si="507"/>
        <v>-0.14765000000000006</v>
      </c>
      <c r="AO1333" s="55">
        <f t="shared" si="508"/>
        <v>0.14366999999999996</v>
      </c>
      <c r="AP1333" s="55">
        <f t="shared" si="509"/>
        <v>2.2450000000000001E-2</v>
      </c>
      <c r="AQ1333" s="55">
        <f t="shared" si="510"/>
        <v>0.43767000000000067</v>
      </c>
      <c r="AR1333" s="55">
        <f t="shared" si="511"/>
        <v>9.222000000000008E-2</v>
      </c>
      <c r="AS1333" s="55">
        <f t="shared" si="512"/>
        <v>6.7099999999999937E-2</v>
      </c>
    </row>
    <row r="1334" spans="1:45" ht="13.5" customHeight="1">
      <c r="A1334" s="51">
        <v>1324</v>
      </c>
      <c r="B1334" s="52">
        <v>45727</v>
      </c>
      <c r="C1334" s="53">
        <v>1.2588600000000001</v>
      </c>
      <c r="D1334" s="53">
        <v>1.0821400000000001</v>
      </c>
      <c r="E1334" s="53">
        <v>-5.4059999999999997E-2</v>
      </c>
      <c r="F1334" s="53">
        <v>6.3452900000000003</v>
      </c>
      <c r="G1334" s="53">
        <v>1.0106200000000001</v>
      </c>
      <c r="H1334" s="53">
        <v>11.99485</v>
      </c>
      <c r="I1334" s="54">
        <f t="shared" si="522"/>
        <v>2.1819413825016327</v>
      </c>
      <c r="J1334" s="54">
        <f t="shared" si="522"/>
        <v>2.187747768828586</v>
      </c>
      <c r="K1334" s="54">
        <f t="shared" si="522"/>
        <v>2.2629928296057287</v>
      </c>
      <c r="L1334" s="54">
        <f t="shared" si="522"/>
        <v>2.364440591550319</v>
      </c>
      <c r="M1334" s="54">
        <f t="shared" si="522"/>
        <v>2.4721320032236598</v>
      </c>
      <c r="N1334" s="54">
        <f t="shared" si="522"/>
        <v>2.5767877817811478</v>
      </c>
      <c r="O1334" s="54">
        <f t="shared" si="522"/>
        <v>2.6741783740856278</v>
      </c>
      <c r="P1334" s="54">
        <f t="shared" si="522"/>
        <v>2.762533535027746</v>
      </c>
      <c r="Q1334" s="54">
        <f t="shared" si="522"/>
        <v>2.8413114956219072</v>
      </c>
      <c r="R1334" s="54">
        <f t="shared" si="522"/>
        <v>2.910593778476835</v>
      </c>
      <c r="S1334" s="54">
        <f t="shared" si="523"/>
        <v>2.9707771657618105</v>
      </c>
      <c r="T1334" s="54">
        <f t="shared" si="523"/>
        <v>3.0224117054063369</v>
      </c>
      <c r="U1334" s="54">
        <f t="shared" si="523"/>
        <v>3.0661130938258405</v>
      </c>
      <c r="V1334" s="54">
        <f t="shared" si="523"/>
        <v>3.1025143160615691</v>
      </c>
      <c r="W1334" s="54">
        <f t="shared" si="523"/>
        <v>3.1322387281660999</v>
      </c>
      <c r="X1334" s="54">
        <f t="shared" si="523"/>
        <v>3.1558852215752946</v>
      </c>
      <c r="Y1334" s="54">
        <f t="shared" si="523"/>
        <v>3.1740203784939109</v>
      </c>
      <c r="Z1334" s="54">
        <f t="shared" si="523"/>
        <v>3.1871747566663151</v>
      </c>
      <c r="AA1334" s="54">
        <f t="shared" si="523"/>
        <v>3.1958416454723637</v>
      </c>
      <c r="AB1334" s="54">
        <f t="shared" si="523"/>
        <v>3.2004773063463601</v>
      </c>
      <c r="AC1334" s="54">
        <f t="shared" si="524"/>
        <v>3.2015020962254925</v>
      </c>
      <c r="AD1334" s="54">
        <f t="shared" si="524"/>
        <v>3.1993021007465066</v>
      </c>
      <c r="AE1334" s="54">
        <f t="shared" si="524"/>
        <v>3.1942310421711073</v>
      </c>
      <c r="AF1334" s="54">
        <f t="shared" si="524"/>
        <v>3.1866123127750576</v>
      </c>
      <c r="AG1334" s="54">
        <f t="shared" si="524"/>
        <v>3.1767410386793689</v>
      </c>
      <c r="AH1334" s="54">
        <f t="shared" si="524"/>
        <v>3.1648861139898345</v>
      </c>
      <c r="AI1334" s="54">
        <f t="shared" si="524"/>
        <v>3.1512921678569259</v>
      </c>
      <c r="AJ1334" s="54">
        <f t="shared" si="524"/>
        <v>3.1361814420519094</v>
      </c>
      <c r="AK1334" s="54">
        <f t="shared" si="524"/>
        <v>3.1197555665931072</v>
      </c>
      <c r="AL1334" s="54">
        <f t="shared" si="524"/>
        <v>3.1021972275657959</v>
      </c>
      <c r="AN1334" s="55">
        <f t="shared" si="507"/>
        <v>8.4210000000000118E-2</v>
      </c>
      <c r="AO1334" s="55">
        <f t="shared" si="508"/>
        <v>-0.13556999999999997</v>
      </c>
      <c r="AP1334" s="55">
        <f t="shared" si="509"/>
        <v>-8.0939999999999998E-2</v>
      </c>
      <c r="AQ1334" s="55">
        <f t="shared" si="510"/>
        <v>1.4499999999999957E-2</v>
      </c>
      <c r="AR1334" s="55">
        <f t="shared" si="511"/>
        <v>1.3310000000000044E-2</v>
      </c>
      <c r="AS1334" s="55">
        <f t="shared" si="512"/>
        <v>7.730999999999888E-2</v>
      </c>
    </row>
    <row r="1335" spans="1:45" ht="13.5" customHeight="1">
      <c r="A1335" s="51">
        <v>1325</v>
      </c>
      <c r="B1335" s="52">
        <v>45728</v>
      </c>
      <c r="C1335" s="53">
        <v>1.2923800000000001</v>
      </c>
      <c r="D1335" s="53">
        <v>1.0898099999999999</v>
      </c>
      <c r="E1335" s="53">
        <v>-2.1739999999999999E-2</v>
      </c>
      <c r="F1335" s="53">
        <v>6.4057500000000003</v>
      </c>
      <c r="G1335" s="53">
        <v>0.90315000000000001</v>
      </c>
      <c r="H1335" s="53">
        <v>11.944279999999999</v>
      </c>
      <c r="I1335" s="54">
        <f t="shared" si="522"/>
        <v>2.1990544459475312</v>
      </c>
      <c r="J1335" s="54">
        <f t="shared" si="522"/>
        <v>2.2044264469572599</v>
      </c>
      <c r="K1335" s="54">
        <f t="shared" si="522"/>
        <v>2.2847352137729393</v>
      </c>
      <c r="L1335" s="54">
        <f t="shared" si="522"/>
        <v>2.3916213144960015</v>
      </c>
      <c r="M1335" s="54">
        <f t="shared" si="522"/>
        <v>2.5039309098332851</v>
      </c>
      <c r="N1335" s="54">
        <f t="shared" si="522"/>
        <v>2.612283585458365</v>
      </c>
      <c r="O1335" s="54">
        <f t="shared" si="522"/>
        <v>2.7125968636212541</v>
      </c>
      <c r="P1335" s="54">
        <f t="shared" si="522"/>
        <v>2.803265394634427</v>
      </c>
      <c r="Q1335" s="54">
        <f t="shared" si="522"/>
        <v>2.8838805333651285</v>
      </c>
      <c r="R1335" s="54">
        <f t="shared" si="522"/>
        <v>2.9546234486621339</v>
      </c>
      <c r="S1335" s="54">
        <f t="shared" si="523"/>
        <v>3.0159648818261813</v>
      </c>
      <c r="T1335" s="54">
        <f t="shared" si="523"/>
        <v>3.0685106403710076</v>
      </c>
      <c r="U1335" s="54">
        <f t="shared" si="523"/>
        <v>3.1129194491951733</v>
      </c>
      <c r="V1335" s="54">
        <f t="shared" si="523"/>
        <v>3.1498582903534373</v>
      </c>
      <c r="W1335" s="54">
        <f t="shared" si="523"/>
        <v>3.1799779482934634</v>
      </c>
      <c r="X1335" s="54">
        <f t="shared" si="523"/>
        <v>3.2038998297223582</v>
      </c>
      <c r="Y1335" s="54">
        <f t="shared" si="523"/>
        <v>3.2222092562593589</v>
      </c>
      <c r="Z1335" s="54">
        <f t="shared" si="523"/>
        <v>3.2354525517286712</v>
      </c>
      <c r="AA1335" s="54">
        <f t="shared" si="523"/>
        <v>3.2441363806891377</v>
      </c>
      <c r="AB1335" s="54">
        <f t="shared" si="523"/>
        <v>3.2487284231906646</v>
      </c>
      <c r="AC1335" s="54">
        <f t="shared" si="524"/>
        <v>3.2496588303488618</v>
      </c>
      <c r="AD1335" s="54">
        <f t="shared" si="524"/>
        <v>3.2473221172927209</v>
      </c>
      <c r="AE1335" s="54">
        <f t="shared" si="524"/>
        <v>3.2420792783014267</v>
      </c>
      <c r="AF1335" s="54">
        <f t="shared" si="524"/>
        <v>3.2342599883559267</v>
      </c>
      <c r="AG1335" s="54">
        <f t="shared" si="524"/>
        <v>3.2241648054675851</v>
      </c>
      <c r="AH1335" s="54">
        <f t="shared" si="524"/>
        <v>3.2120673203212085</v>
      </c>
      <c r="AI1335" s="54">
        <f t="shared" si="524"/>
        <v>3.1982162206867706</v>
      </c>
      <c r="AJ1335" s="54">
        <f t="shared" si="524"/>
        <v>3.182837251780974</v>
      </c>
      <c r="AK1335" s="54">
        <f t="shared" si="524"/>
        <v>3.1661350628173621</v>
      </c>
      <c r="AL1335" s="54">
        <f t="shared" si="524"/>
        <v>3.1482949359653456</v>
      </c>
      <c r="AN1335" s="55">
        <f t="shared" si="507"/>
        <v>3.3519999999999994E-2</v>
      </c>
      <c r="AO1335" s="55">
        <f t="shared" si="508"/>
        <v>7.6699999999998436E-3</v>
      </c>
      <c r="AP1335" s="55">
        <f t="shared" si="509"/>
        <v>3.2320000000000002E-2</v>
      </c>
      <c r="AQ1335" s="55">
        <f t="shared" si="510"/>
        <v>6.0459999999999958E-2</v>
      </c>
      <c r="AR1335" s="55">
        <f t="shared" si="511"/>
        <v>-0.10747000000000007</v>
      </c>
      <c r="AS1335" s="55">
        <f t="shared" si="512"/>
        <v>-5.0570000000000448E-2</v>
      </c>
    </row>
    <row r="1336" spans="1:45" ht="13.5" customHeight="1">
      <c r="A1336" s="51">
        <v>1326</v>
      </c>
      <c r="B1336" s="52">
        <v>45729</v>
      </c>
      <c r="C1336" s="53">
        <v>1.28583</v>
      </c>
      <c r="D1336" s="53">
        <v>1.0530299999999999</v>
      </c>
      <c r="E1336" s="53">
        <v>4.4880000000000003E-2</v>
      </c>
      <c r="F1336" s="53">
        <v>6.4089999999999998</v>
      </c>
      <c r="G1336" s="53">
        <v>0.91178999999999999</v>
      </c>
      <c r="H1336" s="53">
        <v>12.14181</v>
      </c>
      <c r="I1336" s="54">
        <f t="shared" si="522"/>
        <v>2.1874630361331286</v>
      </c>
      <c r="J1336" s="54">
        <f t="shared" si="522"/>
        <v>2.1988429451752993</v>
      </c>
      <c r="K1336" s="54">
        <f t="shared" si="522"/>
        <v>2.2780932761484816</v>
      </c>
      <c r="L1336" s="54">
        <f t="shared" si="522"/>
        <v>2.3825485242168454</v>
      </c>
      <c r="M1336" s="54">
        <f t="shared" si="522"/>
        <v>2.4926535433837729</v>
      </c>
      <c r="N1336" s="54">
        <f t="shared" si="522"/>
        <v>2.5993776416624481</v>
      </c>
      <c r="O1336" s="54">
        <f t="shared" si="522"/>
        <v>2.6986343477121237</v>
      </c>
      <c r="P1336" s="54">
        <f t="shared" si="522"/>
        <v>2.7887323486825988</v>
      </c>
      <c r="Q1336" s="54">
        <f t="shared" si="522"/>
        <v>2.8691717125441505</v>
      </c>
      <c r="R1336" s="54">
        <f t="shared" si="522"/>
        <v>2.940054893827599</v>
      </c>
      <c r="S1336" s="54">
        <f t="shared" si="523"/>
        <v>3.0017880325332351</v>
      </c>
      <c r="T1336" s="54">
        <f t="shared" si="523"/>
        <v>3.0549242635143017</v>
      </c>
      <c r="U1336" s="54">
        <f t="shared" si="523"/>
        <v>3.1000791056620409</v>
      </c>
      <c r="V1336" s="54">
        <f t="shared" si="523"/>
        <v>3.137883808644971</v>
      </c>
      <c r="W1336" s="54">
        <f t="shared" si="523"/>
        <v>3.1689594028305699</v>
      </c>
      <c r="X1336" s="54">
        <f t="shared" si="523"/>
        <v>3.1939024064030912</v>
      </c>
      <c r="Y1336" s="54">
        <f t="shared" si="523"/>
        <v>3.2132772762015618</v>
      </c>
      <c r="Z1336" s="54">
        <f t="shared" si="523"/>
        <v>3.2276128423724622</v>
      </c>
      <c r="AA1336" s="54">
        <f t="shared" si="523"/>
        <v>3.2374011281307133</v>
      </c>
      <c r="AB1336" s="54">
        <f t="shared" si="523"/>
        <v>3.2430976029087337</v>
      </c>
      <c r="AC1336" s="54">
        <f t="shared" si="524"/>
        <v>3.2451222889339744</v>
      </c>
      <c r="AD1336" s="54">
        <f t="shared" si="524"/>
        <v>3.2438613610330842</v>
      </c>
      <c r="AE1336" s="54">
        <f t="shared" si="524"/>
        <v>3.239669012734562</v>
      </c>
      <c r="AF1336" s="54">
        <f t="shared" si="524"/>
        <v>3.2328694444233212</v>
      </c>
      <c r="AG1336" s="54">
        <f t="shared" si="524"/>
        <v>3.2237588816190144</v>
      </c>
      <c r="AH1336" s="54">
        <f t="shared" si="524"/>
        <v>3.2126075651154209</v>
      </c>
      <c r="AI1336" s="54">
        <f t="shared" si="524"/>
        <v>3.1996616766800567</v>
      </c>
      <c r="AJ1336" s="54">
        <f t="shared" si="524"/>
        <v>3.1851451784915801</v>
      </c>
      <c r="AK1336" s="54">
        <f t="shared" si="524"/>
        <v>3.169261554104736</v>
      </c>
      <c r="AL1336" s="54">
        <f t="shared" si="524"/>
        <v>3.1521954451334686</v>
      </c>
      <c r="AN1336" s="55">
        <f t="shared" si="507"/>
        <v>-6.5500000000000558E-3</v>
      </c>
      <c r="AO1336" s="55">
        <f t="shared" si="508"/>
        <v>-3.6780000000000035E-2</v>
      </c>
      <c r="AP1336" s="55">
        <f t="shared" si="509"/>
        <v>6.6619999999999999E-2</v>
      </c>
      <c r="AQ1336" s="55">
        <f t="shared" si="510"/>
        <v>3.249999999999531E-3</v>
      </c>
      <c r="AR1336" s="55">
        <f t="shared" si="511"/>
        <v>8.639999999999981E-3</v>
      </c>
      <c r="AS1336" s="55">
        <f t="shared" si="512"/>
        <v>0.19753000000000043</v>
      </c>
    </row>
    <row r="1337" spans="1:45" ht="13.5" customHeight="1">
      <c r="A1337" s="51">
        <v>1327</v>
      </c>
      <c r="B1337" s="52">
        <v>45730</v>
      </c>
      <c r="C1337" s="53">
        <v>1.2271300000000001</v>
      </c>
      <c r="D1337" s="53">
        <v>1.1056699999999999</v>
      </c>
      <c r="E1337" s="53">
        <v>1.387E-2</v>
      </c>
      <c r="F1337" s="53">
        <v>6.6123200000000004</v>
      </c>
      <c r="G1337" s="53">
        <v>0.91974999999999996</v>
      </c>
      <c r="H1337" s="53">
        <v>12.21203</v>
      </c>
      <c r="I1337" s="54">
        <f t="shared" si="522"/>
        <v>2.1613914494246584</v>
      </c>
      <c r="J1337" s="54">
        <f t="shared" si="522"/>
        <v>2.1677012411109824</v>
      </c>
      <c r="K1337" s="54">
        <f t="shared" si="522"/>
        <v>2.2473427358469094</v>
      </c>
      <c r="L1337" s="54">
        <f t="shared" si="522"/>
        <v>2.354170258774444</v>
      </c>
      <c r="M1337" s="54">
        <f t="shared" si="522"/>
        <v>2.4673048684003329</v>
      </c>
      <c r="N1337" s="54">
        <f t="shared" si="522"/>
        <v>2.5771905315332102</v>
      </c>
      <c r="O1337" s="54">
        <f t="shared" si="522"/>
        <v>2.6795233848992948</v>
      </c>
      <c r="P1337" s="54">
        <f t="shared" si="522"/>
        <v>2.7725199389143258</v>
      </c>
      <c r="Q1337" s="54">
        <f t="shared" si="522"/>
        <v>2.855642315867831</v>
      </c>
      <c r="R1337" s="54">
        <f t="shared" si="522"/>
        <v>2.9289801485157723</v>
      </c>
      <c r="S1337" s="54">
        <f t="shared" si="523"/>
        <v>2.9929391378274146</v>
      </c>
      <c r="T1337" s="54">
        <f t="shared" si="523"/>
        <v>3.0480783677222627</v>
      </c>
      <c r="U1337" s="54">
        <f t="shared" si="523"/>
        <v>3.095022663070305</v>
      </c>
      <c r="V1337" s="54">
        <f t="shared" si="523"/>
        <v>3.1344143010051546</v>
      </c>
      <c r="W1337" s="54">
        <f t="shared" si="523"/>
        <v>3.166886130584448</v>
      </c>
      <c r="X1337" s="54">
        <f t="shared" si="523"/>
        <v>3.1930467298007486</v>
      </c>
      <c r="Y1337" s="54">
        <f t="shared" si="523"/>
        <v>3.2134725230658736</v>
      </c>
      <c r="Z1337" s="54">
        <f t="shared" si="523"/>
        <v>3.228704011919346</v>
      </c>
      <c r="AA1337" s="54">
        <f t="shared" si="523"/>
        <v>3.2392444709904433</v>
      </c>
      <c r="AB1337" s="54">
        <f t="shared" si="523"/>
        <v>3.2455601284178988</v>
      </c>
      <c r="AC1337" s="54">
        <f t="shared" si="524"/>
        <v>3.248081232947869</v>
      </c>
      <c r="AD1337" s="54">
        <f t="shared" si="524"/>
        <v>3.2472036362396666</v>
      </c>
      <c r="AE1337" s="54">
        <f t="shared" si="524"/>
        <v>3.2432906561362209</v>
      </c>
      <c r="AF1337" s="54">
        <f t="shared" si="524"/>
        <v>3.2366750717984987</v>
      </c>
      <c r="AG1337" s="54">
        <f t="shared" si="524"/>
        <v>3.2276611554940535</v>
      </c>
      <c r="AH1337" s="54">
        <f t="shared" si="524"/>
        <v>3.2165266805234909</v>
      </c>
      <c r="AI1337" s="54">
        <f t="shared" si="524"/>
        <v>3.2035248674166912</v>
      </c>
      <c r="AJ1337" s="54">
        <f t="shared" si="524"/>
        <v>3.1888862454752758</v>
      </c>
      <c r="AK1337" s="54">
        <f t="shared" si="524"/>
        <v>3.1728204166719718</v>
      </c>
      <c r="AL1337" s="54">
        <f t="shared" si="524"/>
        <v>3.1555177155440628</v>
      </c>
      <c r="AN1337" s="55">
        <f t="shared" si="507"/>
        <v>-5.8699999999999974E-2</v>
      </c>
      <c r="AO1337" s="55">
        <f t="shared" si="508"/>
        <v>5.264000000000002E-2</v>
      </c>
      <c r="AP1337" s="55">
        <f t="shared" si="509"/>
        <v>-3.1010000000000003E-2</v>
      </c>
      <c r="AQ1337" s="55">
        <f t="shared" si="510"/>
        <v>0.20332000000000061</v>
      </c>
      <c r="AR1337" s="55">
        <f t="shared" si="511"/>
        <v>7.9599999999999671E-3</v>
      </c>
      <c r="AS1337" s="55">
        <f t="shared" si="512"/>
        <v>7.0220000000000837E-2</v>
      </c>
    </row>
    <row r="1338" spans="1:45" ht="13.5" customHeight="1">
      <c r="A1338" s="51">
        <v>1328</v>
      </c>
      <c r="B1338" s="52">
        <v>45733</v>
      </c>
      <c r="C1338" s="53">
        <v>1.21529</v>
      </c>
      <c r="D1338" s="53">
        <v>1.09552</v>
      </c>
      <c r="E1338" s="53">
        <v>0.29313</v>
      </c>
      <c r="F1338" s="53">
        <v>6.3814599999999997</v>
      </c>
      <c r="G1338" s="53">
        <v>0.7571</v>
      </c>
      <c r="H1338" s="53">
        <v>12.23338</v>
      </c>
      <c r="I1338" s="54">
        <f t="shared" si="522"/>
        <v>2.1548117866806757</v>
      </c>
      <c r="J1338" s="54">
        <f t="shared" si="522"/>
        <v>2.1507567645522019</v>
      </c>
      <c r="K1338" s="54">
        <f t="shared" si="522"/>
        <v>2.2190751724498194</v>
      </c>
      <c r="L1338" s="54">
        <f t="shared" si="522"/>
        <v>2.3167832239238657</v>
      </c>
      <c r="M1338" s="54">
        <f t="shared" si="522"/>
        <v>2.4226430014349343</v>
      </c>
      <c r="N1338" s="54">
        <f t="shared" si="522"/>
        <v>2.5265452565669388</v>
      </c>
      <c r="O1338" s="54">
        <f t="shared" si="522"/>
        <v>2.6238366998839773</v>
      </c>
      <c r="P1338" s="54">
        <f t="shared" si="522"/>
        <v>2.7125323028468422</v>
      </c>
      <c r="Q1338" s="54">
        <f t="shared" si="522"/>
        <v>2.7919700576351421</v>
      </c>
      <c r="R1338" s="54">
        <f t="shared" si="522"/>
        <v>2.8621539666523645</v>
      </c>
      <c r="S1338" s="54">
        <f t="shared" si="523"/>
        <v>2.9234243247489404</v>
      </c>
      <c r="T1338" s="54">
        <f t="shared" si="523"/>
        <v>2.9762866878725731</v>
      </c>
      <c r="U1338" s="54">
        <f t="shared" si="523"/>
        <v>3.0213202581979091</v>
      </c>
      <c r="V1338" s="54">
        <f t="shared" si="523"/>
        <v>3.0591275285518389</v>
      </c>
      <c r="W1338" s="54">
        <f t="shared" si="523"/>
        <v>3.0903061979673652</v>
      </c>
      <c r="X1338" s="54">
        <f t="shared" si="523"/>
        <v>3.1154335448241275</v>
      </c>
      <c r="Y1338" s="54">
        <f t="shared" si="523"/>
        <v>3.1350579853350862</v>
      </c>
      <c r="Z1338" s="54">
        <f t="shared" si="523"/>
        <v>3.149694877914873</v>
      </c>
      <c r="AA1338" s="54">
        <f t="shared" si="523"/>
        <v>3.1598248781937794</v>
      </c>
      <c r="AB1338" s="54">
        <f t="shared" si="523"/>
        <v>3.1658938375222796</v>
      </c>
      <c r="AC1338" s="54">
        <f t="shared" si="524"/>
        <v>3.1683136313246596</v>
      </c>
      <c r="AD1338" s="54">
        <f t="shared" si="524"/>
        <v>3.167463535657971</v>
      </c>
      <c r="AE1338" s="54">
        <f t="shared" si="524"/>
        <v>3.1636919108588279</v>
      </c>
      <c r="AF1338" s="54">
        <f t="shared" si="524"/>
        <v>3.1573180383259842</v>
      </c>
      <c r="AG1338" s="54">
        <f t="shared" si="524"/>
        <v>3.1486340116758713</v>
      </c>
      <c r="AH1338" s="54">
        <f t="shared" si="524"/>
        <v>3.1379066190671425</v>
      </c>
      <c r="AI1338" s="54">
        <f t="shared" si="524"/>
        <v>3.1253791767338015</v>
      </c>
      <c r="AJ1338" s="54">
        <f t="shared" si="524"/>
        <v>3.1112732891331909</v>
      </c>
      <c r="AK1338" s="54">
        <f t="shared" si="524"/>
        <v>3.0957905213566113</v>
      </c>
      <c r="AL1338" s="54">
        <f t="shared" si="524"/>
        <v>3.07911397630631</v>
      </c>
      <c r="AN1338" s="55">
        <f t="shared" si="507"/>
        <v>-1.1840000000000073E-2</v>
      </c>
      <c r="AO1338" s="55">
        <f t="shared" si="508"/>
        <v>-1.0149999999999881E-2</v>
      </c>
      <c r="AP1338" s="55">
        <f t="shared" si="509"/>
        <v>0.27926000000000001</v>
      </c>
      <c r="AQ1338" s="55">
        <f t="shared" si="510"/>
        <v>-0.23086000000000073</v>
      </c>
      <c r="AR1338" s="55">
        <f t="shared" si="511"/>
        <v>-0.16264999999999996</v>
      </c>
      <c r="AS1338" s="55">
        <f t="shared" si="512"/>
        <v>2.134999999999998E-2</v>
      </c>
    </row>
    <row r="1339" spans="1:45" ht="13.5" customHeight="1">
      <c r="A1339" s="51">
        <v>1329</v>
      </c>
      <c r="B1339" s="52">
        <v>45734</v>
      </c>
      <c r="C1339" s="53">
        <v>1.2329300000000001</v>
      </c>
      <c r="D1339" s="53">
        <v>1.0768500000000001</v>
      </c>
      <c r="E1339" s="53">
        <v>0.13844000000000001</v>
      </c>
      <c r="F1339" s="53">
        <v>6.4086299999999996</v>
      </c>
      <c r="G1339" s="53">
        <v>0.87917999999999996</v>
      </c>
      <c r="H1339" s="53">
        <v>12.21128</v>
      </c>
      <c r="I1339" s="54">
        <f t="shared" si="522"/>
        <v>2.1629144889746161</v>
      </c>
      <c r="J1339" s="54">
        <f t="shared" si="522"/>
        <v>2.1688800655766562</v>
      </c>
      <c r="K1339" s="54">
        <f t="shared" si="522"/>
        <v>2.2422018218497386</v>
      </c>
      <c r="L1339" s="54">
        <f t="shared" si="522"/>
        <v>2.3420236035077613</v>
      </c>
      <c r="M1339" s="54">
        <f t="shared" si="522"/>
        <v>2.4487778201038841</v>
      </c>
      <c r="N1339" s="54">
        <f t="shared" si="522"/>
        <v>2.5531174585209602</v>
      </c>
      <c r="O1339" s="54">
        <f t="shared" si="522"/>
        <v>2.6506769861216033</v>
      </c>
      <c r="P1339" s="54">
        <f t="shared" si="522"/>
        <v>2.7395672039376175</v>
      </c>
      <c r="Q1339" s="54">
        <f t="shared" si="522"/>
        <v>2.8191543274424333</v>
      </c>
      <c r="R1339" s="54">
        <f t="shared" si="522"/>
        <v>2.8894496899672273</v>
      </c>
      <c r="S1339" s="54">
        <f t="shared" si="523"/>
        <v>2.9507957329762466</v>
      </c>
      <c r="T1339" s="54">
        <f t="shared" si="523"/>
        <v>3.0036996060504384</v>
      </c>
      <c r="U1339" s="54">
        <f t="shared" si="523"/>
        <v>3.0487425860770294</v>
      </c>
      <c r="V1339" s="54">
        <f t="shared" si="523"/>
        <v>3.0865297316098803</v>
      </c>
      <c r="W1339" s="54">
        <f t="shared" si="523"/>
        <v>3.1176615960971441</v>
      </c>
      <c r="X1339" s="54">
        <f t="shared" si="523"/>
        <v>3.1427184103510464</v>
      </c>
      <c r="Y1339" s="54">
        <f t="shared" si="523"/>
        <v>3.1622515051976539</v>
      </c>
      <c r="Z1339" s="54">
        <f t="shared" si="523"/>
        <v>3.1767790297881833</v>
      </c>
      <c r="AA1339" s="54">
        <f t="shared" si="523"/>
        <v>3.1867842567749758</v>
      </c>
      <c r="AB1339" s="54">
        <f t="shared" si="523"/>
        <v>3.1927154553441612</v>
      </c>
      <c r="AC1339" s="54">
        <f t="shared" si="524"/>
        <v>3.1949867099086626</v>
      </c>
      <c r="AD1339" s="54">
        <f t="shared" si="524"/>
        <v>3.1939792970285534</v>
      </c>
      <c r="AE1339" s="54">
        <f t="shared" si="524"/>
        <v>3.1900433756127393</v>
      </c>
      <c r="AF1339" s="54">
        <f t="shared" si="524"/>
        <v>3.1834998339354836</v>
      </c>
      <c r="AG1339" s="54">
        <f t="shared" si="524"/>
        <v>3.1746421930560826</v>
      </c>
      <c r="AH1339" s="54">
        <f t="shared" si="524"/>
        <v>3.163738502358048</v>
      </c>
      <c r="AI1339" s="54">
        <f t="shared" si="524"/>
        <v>3.1510331865440726</v>
      </c>
      <c r="AJ1339" s="54">
        <f t="shared" si="524"/>
        <v>3.1367488190403612</v>
      </c>
      <c r="AK1339" s="54">
        <f t="shared" si="524"/>
        <v>3.1210878071734562</v>
      </c>
      <c r="AL1339" s="54">
        <f t="shared" si="524"/>
        <v>3.1042339814519222</v>
      </c>
      <c r="AN1339" s="55">
        <f t="shared" si="507"/>
        <v>1.76400000000001E-2</v>
      </c>
      <c r="AO1339" s="55">
        <f t="shared" si="508"/>
        <v>-1.8669999999999964E-2</v>
      </c>
      <c r="AP1339" s="55">
        <f t="shared" si="509"/>
        <v>-0.15468999999999999</v>
      </c>
      <c r="AQ1339" s="55">
        <f t="shared" si="510"/>
        <v>2.7169999999999916E-2</v>
      </c>
      <c r="AR1339" s="55">
        <f t="shared" si="511"/>
        <v>0.12207999999999997</v>
      </c>
      <c r="AS1339" s="55">
        <f t="shared" si="512"/>
        <v>-2.2100000000000009E-2</v>
      </c>
    </row>
    <row r="1340" spans="1:45" ht="13.5" customHeight="1">
      <c r="A1340" s="51">
        <v>1330</v>
      </c>
      <c r="B1340" s="52">
        <v>45735</v>
      </c>
      <c r="C1340" s="53">
        <v>1.1751</v>
      </c>
      <c r="D1340" s="53">
        <v>1.14209</v>
      </c>
      <c r="E1340" s="53">
        <v>-4.0999999999999999E-4</v>
      </c>
      <c r="F1340" s="53">
        <v>6.3885699999999996</v>
      </c>
      <c r="G1340" s="53">
        <v>1.0099199999999999</v>
      </c>
      <c r="H1340" s="53">
        <v>12.40469</v>
      </c>
      <c r="I1340" s="54">
        <f t="shared" si="522"/>
        <v>2.1439804107001206</v>
      </c>
      <c r="J1340" s="54">
        <f t="shared" si="522"/>
        <v>2.1349537188329428</v>
      </c>
      <c r="K1340" s="54">
        <f t="shared" si="522"/>
        <v>2.1983176396499817</v>
      </c>
      <c r="L1340" s="54">
        <f t="shared" si="522"/>
        <v>2.2910855664896719</v>
      </c>
      <c r="M1340" s="54">
        <f t="shared" si="522"/>
        <v>2.3927393552321963</v>
      </c>
      <c r="N1340" s="54">
        <f t="shared" si="522"/>
        <v>2.493384814115478</v>
      </c>
      <c r="O1340" s="54">
        <f t="shared" si="522"/>
        <v>2.5882954620252274</v>
      </c>
      <c r="P1340" s="54">
        <f t="shared" si="522"/>
        <v>2.6753302197319866</v>
      </c>
      <c r="Q1340" s="54">
        <f t="shared" si="522"/>
        <v>2.753674460166132</v>
      </c>
      <c r="R1340" s="54">
        <f t="shared" si="522"/>
        <v>2.8232065863751465</v>
      </c>
      <c r="S1340" s="54">
        <f t="shared" si="523"/>
        <v>2.8841689477273063</v>
      </c>
      <c r="T1340" s="54">
        <f t="shared" si="523"/>
        <v>2.9369915017978574</v>
      </c>
      <c r="U1340" s="54">
        <f t="shared" si="523"/>
        <v>2.9821946715421088</v>
      </c>
      <c r="V1340" s="54">
        <f t="shared" si="523"/>
        <v>3.0203346352866522</v>
      </c>
      <c r="W1340" s="54">
        <f t="shared" si="523"/>
        <v>3.051972091223436</v>
      </c>
      <c r="X1340" s="54">
        <f t="shared" si="523"/>
        <v>3.0776544017062579</v>
      </c>
      <c r="Y1340" s="54">
        <f t="shared" si="523"/>
        <v>3.0979055682470165</v>
      </c>
      <c r="Z1340" s="54">
        <f t="shared" si="523"/>
        <v>3.1132208913808515</v>
      </c>
      <c r="AA1340" s="54">
        <f t="shared" si="523"/>
        <v>3.1240644795969708</v>
      </c>
      <c r="AB1340" s="54">
        <f t="shared" si="523"/>
        <v>3.1308685073202982</v>
      </c>
      <c r="AC1340" s="54">
        <f t="shared" si="524"/>
        <v>3.1340335472126837</v>
      </c>
      <c r="AD1340" s="54">
        <f t="shared" si="524"/>
        <v>3.1339295545846833</v>
      </c>
      <c r="AE1340" s="54">
        <f t="shared" si="524"/>
        <v>3.130897235419666</v>
      </c>
      <c r="AF1340" s="54">
        <f t="shared" si="524"/>
        <v>3.1252496252051154</v>
      </c>
      <c r="AG1340" s="54">
        <f t="shared" si="524"/>
        <v>3.1172737665461749</v>
      </c>
      <c r="AH1340" s="54">
        <f t="shared" si="524"/>
        <v>3.10723241282352</v>
      </c>
      <c r="AI1340" s="54">
        <f t="shared" si="524"/>
        <v>3.0953657109338351</v>
      </c>
      <c r="AJ1340" s="54">
        <f t="shared" si="524"/>
        <v>3.0818928332714117</v>
      </c>
      <c r="AK1340" s="54">
        <f t="shared" si="524"/>
        <v>3.0670135405884764</v>
      </c>
      <c r="AL1340" s="54">
        <f t="shared" si="524"/>
        <v>3.0509096651177576</v>
      </c>
      <c r="AN1340" s="55">
        <f t="shared" si="507"/>
        <v>-5.7830000000000048E-2</v>
      </c>
      <c r="AO1340" s="55">
        <f t="shared" si="508"/>
        <v>6.5239999999999965E-2</v>
      </c>
      <c r="AP1340" s="55">
        <f t="shared" si="509"/>
        <v>-0.13885</v>
      </c>
      <c r="AQ1340" s="55">
        <f t="shared" si="510"/>
        <v>-2.0059999999999967E-2</v>
      </c>
      <c r="AR1340" s="55">
        <f t="shared" si="511"/>
        <v>0.13073999999999997</v>
      </c>
      <c r="AS1340" s="55">
        <f t="shared" si="512"/>
        <v>0.19341000000000008</v>
      </c>
    </row>
    <row r="1341" spans="1:45" ht="13.5" customHeight="1">
      <c r="A1341" s="51">
        <v>1331</v>
      </c>
      <c r="B1341" s="52">
        <v>45736</v>
      </c>
      <c r="C1341" s="53">
        <v>1.1789000000000001</v>
      </c>
      <c r="D1341" s="53">
        <v>1.1093200000000001</v>
      </c>
      <c r="E1341" s="53">
        <v>2.0809999999999999E-2</v>
      </c>
      <c r="F1341" s="53">
        <v>6.3131700000000004</v>
      </c>
      <c r="G1341" s="53">
        <v>1.03759</v>
      </c>
      <c r="H1341" s="53">
        <v>12.372820000000001</v>
      </c>
      <c r="I1341" s="54">
        <f t="shared" ref="I1341:R1350" si="525">IFERROR($C1341 + $D1341 * (1 - EXP(-I$9 / $G1341)) / (I$9 / $G1341)+ $E1341 * ((1 - EXP(-I$9 / $G1341)) / (I$9 / $G1341) - EXP(-I$9 / $G1341))+ $F1341 * ((1 - EXP(-I$9 / $H1341)) / (I$9 / $H1341) - EXP(-I$9 / $H1341)),"n.a")</f>
        <v>2.1380631700991177</v>
      </c>
      <c r="J1341" s="54">
        <f t="shared" si="525"/>
        <v>2.1353208411219753</v>
      </c>
      <c r="K1341" s="54">
        <f t="shared" si="525"/>
        <v>2.1991279166614062</v>
      </c>
      <c r="L1341" s="54">
        <f t="shared" si="525"/>
        <v>2.2904657532385739</v>
      </c>
      <c r="M1341" s="54">
        <f t="shared" si="525"/>
        <v>2.3902212233889539</v>
      </c>
      <c r="N1341" s="54">
        <f t="shared" si="525"/>
        <v>2.4889732890032232</v>
      </c>
      <c r="O1341" s="54">
        <f t="shared" si="525"/>
        <v>2.5821371762598719</v>
      </c>
      <c r="P1341" s="54">
        <f t="shared" si="525"/>
        <v>2.6676003304048646</v>
      </c>
      <c r="Q1341" s="54">
        <f t="shared" si="525"/>
        <v>2.7445411582098123</v>
      </c>
      <c r="R1341" s="54">
        <f t="shared" si="525"/>
        <v>2.812822236445113</v>
      </c>
      <c r="S1341" s="54">
        <f t="shared" ref="S1341:AB1350" si="526">IFERROR($C1341 + $D1341 * (1 - EXP(-S$9 / $G1341)) / (S$9 / $G1341)+ $E1341 * ((1 - EXP(-S$9 / $G1341)) / (S$9 / $G1341) - EXP(-S$9 / $G1341))+ $F1341 * ((1 - EXP(-S$9 / $H1341)) / (S$9 / $H1341) - EXP(-S$9 / $H1341)),"n.a")</f>
        <v>2.8726696927255699</v>
      </c>
      <c r="T1341" s="54">
        <f t="shared" si="526"/>
        <v>2.9244991025264682</v>
      </c>
      <c r="U1341" s="54">
        <f t="shared" si="526"/>
        <v>2.9688185934698659</v>
      </c>
      <c r="V1341" s="54">
        <f t="shared" si="526"/>
        <v>3.0061738474619331</v>
      </c>
      <c r="W1341" s="54">
        <f t="shared" si="526"/>
        <v>3.0371165061804781</v>
      </c>
      <c r="X1341" s="54">
        <f t="shared" si="526"/>
        <v>3.0621860107896346</v>
      </c>
      <c r="Y1341" s="54">
        <f t="shared" si="526"/>
        <v>3.081899344602693</v>
      </c>
      <c r="Z1341" s="54">
        <f t="shared" si="526"/>
        <v>3.0967455215267456</v>
      </c>
      <c r="AA1341" s="54">
        <f t="shared" si="526"/>
        <v>3.1071829689381243</v>
      </c>
      <c r="AB1341" s="54">
        <f t="shared" si="526"/>
        <v>3.1136386919284424</v>
      </c>
      <c r="AC1341" s="54">
        <f t="shared" ref="AC1341:AL1350" si="527">IFERROR($C1341 + $D1341 * (1 - EXP(-AC$9 / $G1341)) / (AC$9 / $G1341)+ $E1341 * ((1 - EXP(-AC$9 / $G1341)) / (AC$9 / $G1341) - EXP(-AC$9 / $G1341))+ $F1341 * ((1 - EXP(-AC$9 / $H1341)) / (AC$9 / $H1341) - EXP(-AC$9 / $H1341)),"n.a")</f>
        <v>3.1165085346044608</v>
      </c>
      <c r="AD1341" s="54">
        <f t="shared" si="527"/>
        <v>3.1161581095298878</v>
      </c>
      <c r="AE1341" s="54">
        <f t="shared" si="527"/>
        <v>3.1129241222029971</v>
      </c>
      <c r="AF1341" s="54">
        <f t="shared" si="527"/>
        <v>3.1071159146024754</v>
      </c>
      <c r="AG1341" s="54">
        <f t="shared" si="527"/>
        <v>3.0990171135926436</v>
      </c>
      <c r="AH1341" s="54">
        <f t="shared" si="527"/>
        <v>3.0888873099263505</v>
      </c>
      <c r="AI1341" s="54">
        <f t="shared" si="527"/>
        <v>3.0769637198073991</v>
      </c>
      <c r="AJ1341" s="54">
        <f t="shared" si="527"/>
        <v>3.0634627984005278</v>
      </c>
      <c r="AK1341" s="54">
        <f t="shared" si="527"/>
        <v>3.0485817863674205</v>
      </c>
      <c r="AL1341" s="54">
        <f t="shared" si="527"/>
        <v>3.0325001784008752</v>
      </c>
      <c r="AN1341" s="55">
        <f t="shared" si="507"/>
        <v>3.8000000000000256E-3</v>
      </c>
      <c r="AO1341" s="55">
        <f t="shared" si="508"/>
        <v>-3.2769999999999966E-2</v>
      </c>
      <c r="AP1341" s="55">
        <f t="shared" si="509"/>
        <v>2.1219999999999999E-2</v>
      </c>
      <c r="AQ1341" s="55">
        <f t="shared" si="510"/>
        <v>-7.5399999999999245E-2</v>
      </c>
      <c r="AR1341" s="55">
        <f t="shared" si="511"/>
        <v>2.7670000000000083E-2</v>
      </c>
      <c r="AS1341" s="55">
        <f t="shared" si="512"/>
        <v>-3.1869999999999621E-2</v>
      </c>
    </row>
    <row r="1342" spans="1:45" ht="13.5" customHeight="1">
      <c r="A1342" s="51">
        <v>1332</v>
      </c>
      <c r="B1342" s="52">
        <v>45737</v>
      </c>
      <c r="C1342" s="53">
        <v>1.07918</v>
      </c>
      <c r="D1342" s="53">
        <v>1.2097899999999999</v>
      </c>
      <c r="E1342" s="53">
        <v>-8.1479999999999997E-2</v>
      </c>
      <c r="F1342" s="53">
        <v>6.6547499999999999</v>
      </c>
      <c r="G1342" s="53">
        <v>1.1873899999999999</v>
      </c>
      <c r="H1342" s="53">
        <v>12.529260000000001</v>
      </c>
      <c r="I1342" s="54">
        <f t="shared" si="525"/>
        <v>2.1287547326534826</v>
      </c>
      <c r="J1342" s="54">
        <f t="shared" si="525"/>
        <v>2.1177273399291296</v>
      </c>
      <c r="K1342" s="54">
        <f t="shared" si="525"/>
        <v>2.1768320060016721</v>
      </c>
      <c r="L1342" s="54">
        <f t="shared" si="525"/>
        <v>2.2664812542838666</v>
      </c>
      <c r="M1342" s="54">
        <f t="shared" si="525"/>
        <v>2.3666180457791306</v>
      </c>
      <c r="N1342" s="54">
        <f t="shared" si="525"/>
        <v>2.4670352995771556</v>
      </c>
      <c r="O1342" s="54">
        <f t="shared" si="525"/>
        <v>2.5625947343723192</v>
      </c>
      <c r="P1342" s="54">
        <f t="shared" si="525"/>
        <v>2.6508193818817931</v>
      </c>
      <c r="Q1342" s="54">
        <f t="shared" si="525"/>
        <v>2.7306550839682275</v>
      </c>
      <c r="R1342" s="54">
        <f t="shared" si="525"/>
        <v>2.801818480856622</v>
      </c>
      <c r="S1342" s="54">
        <f t="shared" si="526"/>
        <v>2.8644454242268118</v>
      </c>
      <c r="T1342" s="54">
        <f t="shared" si="526"/>
        <v>2.9188968278744669</v>
      </c>
      <c r="U1342" s="54">
        <f t="shared" si="526"/>
        <v>2.9656490627189815</v>
      </c>
      <c r="V1342" s="54">
        <f t="shared" si="526"/>
        <v>3.0052309213690158</v>
      </c>
      <c r="W1342" s="54">
        <f t="shared" si="526"/>
        <v>3.0381869000542601</v>
      </c>
      <c r="X1342" s="54">
        <f t="shared" si="526"/>
        <v>3.0650557269238443</v>
      </c>
      <c r="Y1342" s="54">
        <f t="shared" si="526"/>
        <v>3.0863579285066169</v>
      </c>
      <c r="Z1342" s="54">
        <f t="shared" si="526"/>
        <v>3.1025888628598821</v>
      </c>
      <c r="AA1342" s="54">
        <f t="shared" si="526"/>
        <v>3.1142151129055744</v>
      </c>
      <c r="AB1342" s="54">
        <f t="shared" si="526"/>
        <v>3.1216729677957695</v>
      </c>
      <c r="AC1342" s="54">
        <f t="shared" si="527"/>
        <v>3.1253682071647173</v>
      </c>
      <c r="AD1342" s="54">
        <f t="shared" si="527"/>
        <v>3.1256766942806631</v>
      </c>
      <c r="AE1342" s="54">
        <f t="shared" si="527"/>
        <v>3.1229454621822637</v>
      </c>
      <c r="AF1342" s="54">
        <f t="shared" si="527"/>
        <v>3.1174940881304734</v>
      </c>
      <c r="AG1342" s="54">
        <f t="shared" si="527"/>
        <v>3.1096162225678876</v>
      </c>
      <c r="AH1342" s="54">
        <f t="shared" si="527"/>
        <v>3.099581184706663</v>
      </c>
      <c r="AI1342" s="54">
        <f t="shared" si="527"/>
        <v>3.0876355670921081</v>
      </c>
      <c r="AJ1342" s="54">
        <f t="shared" si="527"/>
        <v>3.0740048116398855</v>
      </c>
      <c r="AK1342" s="54">
        <f t="shared" si="527"/>
        <v>3.0588947332203014</v>
      </c>
      <c r="AL1342" s="54">
        <f t="shared" si="527"/>
        <v>3.042492976081399</v>
      </c>
      <c r="AN1342" s="55">
        <f t="shared" si="507"/>
        <v>-9.9720000000000031E-2</v>
      </c>
      <c r="AO1342" s="55">
        <f t="shared" si="508"/>
        <v>0.10046999999999984</v>
      </c>
      <c r="AP1342" s="55">
        <f t="shared" si="509"/>
        <v>-0.10228999999999999</v>
      </c>
      <c r="AQ1342" s="55">
        <f t="shared" si="510"/>
        <v>0.34157999999999955</v>
      </c>
      <c r="AR1342" s="55">
        <f t="shared" si="511"/>
        <v>0.14979999999999993</v>
      </c>
      <c r="AS1342" s="55">
        <f t="shared" si="512"/>
        <v>0.15643999999999991</v>
      </c>
    </row>
    <row r="1343" spans="1:45" ht="13.5" customHeight="1">
      <c r="A1343" s="51">
        <v>1333</v>
      </c>
      <c r="B1343" s="52">
        <v>45740</v>
      </c>
      <c r="C1343" s="53">
        <v>2.8053699999999999</v>
      </c>
      <c r="D1343" s="53">
        <v>-0.57955000000000001</v>
      </c>
      <c r="E1343" s="53">
        <v>-6.7208699999999997</v>
      </c>
      <c r="F1343" s="53">
        <v>7.0004799999999996</v>
      </c>
      <c r="G1343" s="53">
        <v>3.6112199999999999</v>
      </c>
      <c r="H1343" s="53">
        <v>5.1382000000000003</v>
      </c>
      <c r="I1343" s="54">
        <f t="shared" si="525"/>
        <v>2.1227447836476898</v>
      </c>
      <c r="J1343" s="54">
        <f t="shared" si="525"/>
        <v>2.1181095845493143</v>
      </c>
      <c r="K1343" s="54">
        <f t="shared" si="525"/>
        <v>2.1733060986376342</v>
      </c>
      <c r="L1343" s="54">
        <f t="shared" si="525"/>
        <v>2.2618670427375558</v>
      </c>
      <c r="M1343" s="54">
        <f t="shared" si="525"/>
        <v>2.366007982486205</v>
      </c>
      <c r="N1343" s="54">
        <f t="shared" si="525"/>
        <v>2.4741021781212442</v>
      </c>
      <c r="O1343" s="54">
        <f t="shared" si="525"/>
        <v>2.5788448896313279</v>
      </c>
      <c r="P1343" s="54">
        <f t="shared" si="525"/>
        <v>2.6759258158700057</v>
      </c>
      <c r="Q1343" s="54">
        <f t="shared" si="525"/>
        <v>2.7630749024024439</v>
      </c>
      <c r="R1343" s="54">
        <f t="shared" si="525"/>
        <v>2.8393815475556234</v>
      </c>
      <c r="S1343" s="54">
        <f t="shared" si="526"/>
        <v>2.9048132056450626</v>
      </c>
      <c r="T1343" s="54">
        <f t="shared" si="526"/>
        <v>2.9598787418825512</v>
      </c>
      <c r="U1343" s="54">
        <f t="shared" si="526"/>
        <v>3.0053962969612424</v>
      </c>
      <c r="V1343" s="54">
        <f t="shared" si="526"/>
        <v>3.042336119012651</v>
      </c>
      <c r="W1343" s="54">
        <f t="shared" si="526"/>
        <v>3.0717167533778595</v>
      </c>
      <c r="X1343" s="54">
        <f t="shared" si="526"/>
        <v>3.094538848989373</v>
      </c>
      <c r="Y1343" s="54">
        <f t="shared" si="526"/>
        <v>3.1117451705120902</v>
      </c>
      <c r="Z1343" s="54">
        <f t="shared" si="526"/>
        <v>3.1241985917540172</v>
      </c>
      <c r="AA1343" s="54">
        <f t="shared" si="526"/>
        <v>3.1326721828335202</v>
      </c>
      <c r="AB1343" s="54">
        <f t="shared" si="526"/>
        <v>3.1378472111919322</v>
      </c>
      <c r="AC1343" s="54">
        <f t="shared" si="527"/>
        <v>3.1403161188549813</v>
      </c>
      <c r="AD1343" s="54">
        <f t="shared" si="527"/>
        <v>3.1405884375696447</v>
      </c>
      <c r="AE1343" s="54">
        <f t="shared" si="527"/>
        <v>3.1390982504235199</v>
      </c>
      <c r="AF1343" s="54">
        <f t="shared" si="527"/>
        <v>3.1362122707095352</v>
      </c>
      <c r="AG1343" s="54">
        <f t="shared" si="527"/>
        <v>3.1322379360555725</v>
      </c>
      <c r="AH1343" s="54">
        <f t="shared" si="527"/>
        <v>3.1274311450812204</v>
      </c>
      <c r="AI1343" s="54">
        <f t="shared" si="527"/>
        <v>3.122003422249878</v>
      </c>
      <c r="AJ1343" s="54">
        <f t="shared" si="527"/>
        <v>3.1161284041177426</v>
      </c>
      <c r="AK1343" s="54">
        <f t="shared" si="527"/>
        <v>3.1099476114552402</v>
      </c>
      <c r="AL1343" s="54">
        <f t="shared" si="527"/>
        <v>3.103575517385039</v>
      </c>
      <c r="AN1343" s="55">
        <f t="shared" si="507"/>
        <v>1.7261899999999999</v>
      </c>
      <c r="AO1343" s="55">
        <f t="shared" si="508"/>
        <v>-1.7893399999999999</v>
      </c>
      <c r="AP1343" s="55">
        <f t="shared" si="509"/>
        <v>-6.6393899999999997</v>
      </c>
      <c r="AQ1343" s="55">
        <f t="shared" si="510"/>
        <v>0.34572999999999965</v>
      </c>
      <c r="AR1343" s="55">
        <f t="shared" si="511"/>
        <v>2.4238299999999997</v>
      </c>
      <c r="AS1343" s="55">
        <f t="shared" si="512"/>
        <v>-7.3910600000000004</v>
      </c>
    </row>
    <row r="1344" spans="1:45" ht="13.5" customHeight="1">
      <c r="A1344" s="51">
        <v>1334</v>
      </c>
      <c r="B1344" s="52">
        <v>45741</v>
      </c>
      <c r="C1344" s="53">
        <v>2.85439</v>
      </c>
      <c r="D1344" s="53">
        <v>-0.62595999999999996</v>
      </c>
      <c r="E1344" s="53">
        <v>-6.8787900000000004</v>
      </c>
      <c r="F1344" s="53">
        <v>7.1605499999999997</v>
      </c>
      <c r="G1344" s="53">
        <v>3.5773999999999999</v>
      </c>
      <c r="H1344" s="53">
        <v>5.0283199999999999</v>
      </c>
      <c r="I1344" s="54">
        <f t="shared" si="525"/>
        <v>2.1328919471842824</v>
      </c>
      <c r="J1344" s="54">
        <f t="shared" si="525"/>
        <v>2.1357309693390927</v>
      </c>
      <c r="K1344" s="54">
        <f t="shared" si="525"/>
        <v>2.1976094890318141</v>
      </c>
      <c r="L1344" s="54">
        <f t="shared" si="525"/>
        <v>2.2917383332773866</v>
      </c>
      <c r="M1344" s="54">
        <f t="shared" si="525"/>
        <v>2.4002573357048265</v>
      </c>
      <c r="N1344" s="54">
        <f t="shared" si="525"/>
        <v>2.511603862145948</v>
      </c>
      <c r="O1344" s="54">
        <f t="shared" si="525"/>
        <v>2.6186085278767788</v>
      </c>
      <c r="P1344" s="54">
        <f t="shared" si="525"/>
        <v>2.7171246953968562</v>
      </c>
      <c r="Q1344" s="54">
        <f t="shared" si="525"/>
        <v>2.8050485371395029</v>
      </c>
      <c r="R1344" s="54">
        <f t="shared" si="525"/>
        <v>2.8816238289739498</v>
      </c>
      <c r="S1344" s="54">
        <f t="shared" si="526"/>
        <v>2.9469534416923402</v>
      </c>
      <c r="T1344" s="54">
        <f t="shared" si="526"/>
        <v>3.001660143268543</v>
      </c>
      <c r="U1344" s="54">
        <f t="shared" si="526"/>
        <v>3.0466546308588298</v>
      </c>
      <c r="V1344" s="54">
        <f t="shared" si="526"/>
        <v>3.0829800380748105</v>
      </c>
      <c r="W1344" s="54">
        <f t="shared" si="526"/>
        <v>3.1117105271919749</v>
      </c>
      <c r="X1344" s="54">
        <f t="shared" si="526"/>
        <v>3.1338877379198928</v>
      </c>
      <c r="Y1344" s="54">
        <f t="shared" si="526"/>
        <v>3.150483391828224</v>
      </c>
      <c r="Z1344" s="54">
        <f t="shared" si="526"/>
        <v>3.1623796679275857</v>
      </c>
      <c r="AA1344" s="54">
        <f t="shared" si="526"/>
        <v>3.1703613857157649</v>
      </c>
      <c r="AB1344" s="54">
        <f t="shared" si="526"/>
        <v>3.1751157919500255</v>
      </c>
      <c r="AC1344" s="54">
        <f t="shared" si="527"/>
        <v>3.1772370209018295</v>
      </c>
      <c r="AD1344" s="54">
        <f t="shared" si="527"/>
        <v>3.1772332142687478</v>
      </c>
      <c r="AE1344" s="54">
        <f t="shared" si="527"/>
        <v>3.1755349420623027</v>
      </c>
      <c r="AF1344" s="54">
        <f t="shared" si="527"/>
        <v>3.1725040304583851</v>
      </c>
      <c r="AG1344" s="54">
        <f t="shared" si="527"/>
        <v>3.1684422289910579</v>
      </c>
      <c r="AH1344" s="54">
        <f t="shared" si="527"/>
        <v>3.1635993759828223</v>
      </c>
      <c r="AI1344" s="54">
        <f t="shared" si="527"/>
        <v>3.1581808758881111</v>
      </c>
      <c r="AJ1344" s="54">
        <f t="shared" si="527"/>
        <v>3.1523544058579693</v>
      </c>
      <c r="AK1344" s="54">
        <f t="shared" si="527"/>
        <v>3.1462558362935962</v>
      </c>
      <c r="AL1344" s="54">
        <f t="shared" si="527"/>
        <v>3.1399943923027713</v>
      </c>
      <c r="AN1344" s="55">
        <f t="shared" si="507"/>
        <v>4.9020000000000064E-2</v>
      </c>
      <c r="AO1344" s="55">
        <f t="shared" si="508"/>
        <v>-4.6409999999999951E-2</v>
      </c>
      <c r="AP1344" s="55">
        <f t="shared" si="509"/>
        <v>-0.15792000000000073</v>
      </c>
      <c r="AQ1344" s="55">
        <f t="shared" si="510"/>
        <v>0.16007000000000016</v>
      </c>
      <c r="AR1344" s="55">
        <f t="shared" si="511"/>
        <v>-3.3819999999999961E-2</v>
      </c>
      <c r="AS1344" s="55">
        <f t="shared" si="512"/>
        <v>-0.10988000000000042</v>
      </c>
    </row>
    <row r="1345" spans="1:45" ht="13.5" customHeight="1">
      <c r="A1345" s="51">
        <v>1335</v>
      </c>
      <c r="B1345" s="52">
        <v>45742</v>
      </c>
      <c r="C1345" s="53">
        <v>2.8930899999999999</v>
      </c>
      <c r="D1345" s="53">
        <v>-0.68018999999999996</v>
      </c>
      <c r="E1345" s="53">
        <v>-7.1930199999999997</v>
      </c>
      <c r="F1345" s="53">
        <v>7.2865200000000003</v>
      </c>
      <c r="G1345" s="53">
        <v>3.55105</v>
      </c>
      <c r="H1345" s="53">
        <v>4.8613999999999997</v>
      </c>
      <c r="I1345" s="54">
        <f t="shared" si="525"/>
        <v>2.1131299599745015</v>
      </c>
      <c r="J1345" s="54">
        <f t="shared" si="525"/>
        <v>2.1136849919241563</v>
      </c>
      <c r="K1345" s="54">
        <f t="shared" si="525"/>
        <v>2.1742417620402437</v>
      </c>
      <c r="L1345" s="54">
        <f t="shared" si="525"/>
        <v>2.2674620986181724</v>
      </c>
      <c r="M1345" s="54">
        <f t="shared" si="525"/>
        <v>2.3752076551830807</v>
      </c>
      <c r="N1345" s="54">
        <f t="shared" si="525"/>
        <v>2.4857989708021897</v>
      </c>
      <c r="O1345" s="54">
        <f t="shared" si="525"/>
        <v>2.5920403759141126</v>
      </c>
      <c r="P1345" s="54">
        <f t="shared" si="525"/>
        <v>2.6898048455372661</v>
      </c>
      <c r="Q1345" s="54">
        <f t="shared" si="525"/>
        <v>2.7770268938445026</v>
      </c>
      <c r="R1345" s="54">
        <f t="shared" si="525"/>
        <v>2.8529916762041316</v>
      </c>
      <c r="S1345" s="54">
        <f t="shared" si="526"/>
        <v>2.9178381630868651</v>
      </c>
      <c r="T1345" s="54">
        <f t="shared" si="526"/>
        <v>2.9722162252569433</v>
      </c>
      <c r="U1345" s="54">
        <f t="shared" si="526"/>
        <v>3.0170537010622898</v>
      </c>
      <c r="V1345" s="54">
        <f t="shared" si="526"/>
        <v>3.0534014818376827</v>
      </c>
      <c r="W1345" s="54">
        <f t="shared" si="526"/>
        <v>3.0823334520906696</v>
      </c>
      <c r="X1345" s="54">
        <f t="shared" si="526"/>
        <v>3.1048845779330243</v>
      </c>
      <c r="Y1345" s="54">
        <f t="shared" si="526"/>
        <v>3.1220151608830218</v>
      </c>
      <c r="Z1345" s="54">
        <f t="shared" si="526"/>
        <v>3.134592718667915</v>
      </c>
      <c r="AA1345" s="54">
        <f t="shared" si="526"/>
        <v>3.1433854570229127</v>
      </c>
      <c r="AB1345" s="54">
        <f t="shared" si="526"/>
        <v>3.1490631065608796</v>
      </c>
      <c r="AC1345" s="54">
        <f t="shared" si="527"/>
        <v>3.1522022015104314</v>
      </c>
      <c r="AD1345" s="54">
        <f t="shared" si="527"/>
        <v>3.1532938091379572</v>
      </c>
      <c r="AE1345" s="54">
        <f t="shared" si="527"/>
        <v>3.1527523807559756</v>
      </c>
      <c r="AF1345" s="54">
        <f t="shared" si="527"/>
        <v>3.1509248615327081</v>
      </c>
      <c r="AG1345" s="54">
        <f t="shared" si="527"/>
        <v>3.1480995212912402</v>
      </c>
      <c r="AH1345" s="54">
        <f t="shared" si="527"/>
        <v>3.1445141919689545</v>
      </c>
      <c r="AI1345" s="54">
        <f t="shared" si="527"/>
        <v>3.1403637484760671</v>
      </c>
      <c r="AJ1345" s="54">
        <f t="shared" si="527"/>
        <v>3.1358067694865777</v>
      </c>
      <c r="AK1345" s="54">
        <f t="shared" si="527"/>
        <v>3.1309713785216147</v>
      </c>
      <c r="AL1345" s="54">
        <f t="shared" si="527"/>
        <v>3.125960304571294</v>
      </c>
      <c r="AN1345" s="55">
        <f t="shared" si="507"/>
        <v>3.8699999999999957E-2</v>
      </c>
      <c r="AO1345" s="55">
        <f t="shared" si="508"/>
        <v>-5.423E-2</v>
      </c>
      <c r="AP1345" s="55">
        <f t="shared" si="509"/>
        <v>-0.31422999999999934</v>
      </c>
      <c r="AQ1345" s="55">
        <f t="shared" si="510"/>
        <v>0.12597000000000058</v>
      </c>
      <c r="AR1345" s="55">
        <f t="shared" si="511"/>
        <v>-2.6349999999999874E-2</v>
      </c>
      <c r="AS1345" s="55">
        <f t="shared" si="512"/>
        <v>-0.16692000000000018</v>
      </c>
    </row>
    <row r="1346" spans="1:45" ht="13.5" customHeight="1">
      <c r="A1346" s="51">
        <v>1336</v>
      </c>
      <c r="B1346" s="52">
        <v>45743</v>
      </c>
      <c r="C1346" s="53">
        <v>2.9212699999999998</v>
      </c>
      <c r="D1346" s="53">
        <v>-0.71811000000000003</v>
      </c>
      <c r="E1346" s="53">
        <v>-7.4213199999999997</v>
      </c>
      <c r="F1346" s="53">
        <v>7.3868</v>
      </c>
      <c r="G1346" s="53">
        <v>3.4712800000000001</v>
      </c>
      <c r="H1346" s="53">
        <v>4.75596</v>
      </c>
      <c r="I1346" s="54">
        <f t="shared" si="525"/>
        <v>2.0889518597992893</v>
      </c>
      <c r="J1346" s="54">
        <f t="shared" si="525"/>
        <v>2.084880147009708</v>
      </c>
      <c r="K1346" s="54">
        <f t="shared" si="525"/>
        <v>2.146288608922525</v>
      </c>
      <c r="L1346" s="54">
        <f t="shared" si="525"/>
        <v>2.2431176099791488</v>
      </c>
      <c r="M1346" s="54">
        <f t="shared" si="525"/>
        <v>2.3555758366441495</v>
      </c>
      <c r="N1346" s="54">
        <f t="shared" si="525"/>
        <v>2.4710279712801109</v>
      </c>
      <c r="O1346" s="54">
        <f t="shared" si="525"/>
        <v>2.5817679297301752</v>
      </c>
      <c r="P1346" s="54">
        <f t="shared" si="525"/>
        <v>2.683435084093952</v>
      </c>
      <c r="Q1346" s="54">
        <f t="shared" si="525"/>
        <v>2.7738957238153219</v>
      </c>
      <c r="R1346" s="54">
        <f t="shared" si="525"/>
        <v>2.8524598010519289</v>
      </c>
      <c r="S1346" s="54">
        <f t="shared" si="526"/>
        <v>2.9193381858535812</v>
      </c>
      <c r="T1346" s="54">
        <f t="shared" si="526"/>
        <v>2.9752715087509505</v>
      </c>
      <c r="U1346" s="54">
        <f t="shared" si="526"/>
        <v>3.0212806307422024</v>
      </c>
      <c r="V1346" s="54">
        <f t="shared" si="526"/>
        <v>3.0585026605140024</v>
      </c>
      <c r="W1346" s="54">
        <f t="shared" si="526"/>
        <v>3.0880865744835524</v>
      </c>
      <c r="X1346" s="54">
        <f t="shared" si="526"/>
        <v>3.1111298772094287</v>
      </c>
      <c r="Y1346" s="54">
        <f t="shared" si="526"/>
        <v>3.128643099817094</v>
      </c>
      <c r="Z1346" s="54">
        <f t="shared" si="526"/>
        <v>3.1415328126237463</v>
      </c>
      <c r="AA1346" s="54">
        <f t="shared" si="526"/>
        <v>3.1505966234408569</v>
      </c>
      <c r="AB1346" s="54">
        <f t="shared" si="526"/>
        <v>3.1565256382840605</v>
      </c>
      <c r="AC1346" s="54">
        <f t="shared" si="527"/>
        <v>3.159911291899772</v>
      </c>
      <c r="AD1346" s="54">
        <f t="shared" si="527"/>
        <v>3.1612544696800362</v>
      </c>
      <c r="AE1346" s="54">
        <f t="shared" si="527"/>
        <v>3.1609755558773589</v>
      </c>
      <c r="AF1346" s="54">
        <f t="shared" si="527"/>
        <v>3.1594245400412619</v>
      </c>
      <c r="AG1346" s="54">
        <f t="shared" si="527"/>
        <v>3.1568906558176493</v>
      </c>
      <c r="AH1346" s="54">
        <f t="shared" si="527"/>
        <v>3.1536112583685356</v>
      </c>
      <c r="AI1346" s="54">
        <f t="shared" si="527"/>
        <v>3.1497798010214475</v>
      </c>
      <c r="AJ1346" s="54">
        <f t="shared" si="527"/>
        <v>3.1455528716534937</v>
      </c>
      <c r="AK1346" s="54">
        <f t="shared" si="527"/>
        <v>3.1410563114771248</v>
      </c>
      <c r="AL1346" s="54">
        <f t="shared" si="527"/>
        <v>3.1363904752552738</v>
      </c>
      <c r="AN1346" s="55">
        <f t="shared" si="507"/>
        <v>2.8179999999999872E-2</v>
      </c>
      <c r="AO1346" s="55">
        <f t="shared" si="508"/>
        <v>-3.7920000000000065E-2</v>
      </c>
      <c r="AP1346" s="55">
        <f t="shared" si="509"/>
        <v>-0.22829999999999995</v>
      </c>
      <c r="AQ1346" s="55">
        <f t="shared" si="510"/>
        <v>0.1002799999999997</v>
      </c>
      <c r="AR1346" s="55">
        <f t="shared" si="511"/>
        <v>-7.9769999999999897E-2</v>
      </c>
      <c r="AS1346" s="55">
        <f t="shared" si="512"/>
        <v>-0.10543999999999976</v>
      </c>
    </row>
    <row r="1347" spans="1:45" ht="13.5" customHeight="1">
      <c r="A1347" s="51">
        <v>1337</v>
      </c>
      <c r="B1347" s="52">
        <v>45744</v>
      </c>
      <c r="C1347" s="53">
        <v>2.68343</v>
      </c>
      <c r="D1347" s="53">
        <v>-0.48541000000000001</v>
      </c>
      <c r="E1347" s="53">
        <v>-2.9763799999999998</v>
      </c>
      <c r="F1347" s="53">
        <v>3.17374</v>
      </c>
      <c r="G1347" s="53">
        <v>2.6298900000000001</v>
      </c>
      <c r="H1347" s="53">
        <v>6.93492</v>
      </c>
      <c r="I1347" s="54">
        <f t="shared" si="525"/>
        <v>2.0466507106825991</v>
      </c>
      <c r="J1347" s="54">
        <f t="shared" si="525"/>
        <v>2.0289321579430397</v>
      </c>
      <c r="K1347" s="54">
        <f t="shared" si="525"/>
        <v>2.0869910367829001</v>
      </c>
      <c r="L1347" s="54">
        <f t="shared" si="525"/>
        <v>2.1840761345105038</v>
      </c>
      <c r="M1347" s="54">
        <f t="shared" si="525"/>
        <v>2.2973393782607694</v>
      </c>
      <c r="N1347" s="54">
        <f t="shared" si="525"/>
        <v>2.4130109485627584</v>
      </c>
      <c r="O1347" s="54">
        <f t="shared" si="525"/>
        <v>2.5231867049426335</v>
      </c>
      <c r="P1347" s="54">
        <f t="shared" si="525"/>
        <v>2.6236992109823758</v>
      </c>
      <c r="Q1347" s="54">
        <f t="shared" si="525"/>
        <v>2.7127152248335529</v>
      </c>
      <c r="R1347" s="54">
        <f t="shared" si="525"/>
        <v>2.7898187683760414</v>
      </c>
      <c r="S1347" s="54">
        <f t="shared" si="526"/>
        <v>2.8554175743528099</v>
      </c>
      <c r="T1347" s="54">
        <f t="shared" si="526"/>
        <v>2.9103639153586962</v>
      </c>
      <c r="U1347" s="54">
        <f t="shared" si="526"/>
        <v>2.9557167487721427</v>
      </c>
      <c r="V1347" s="54">
        <f t="shared" si="526"/>
        <v>2.9925963410477641</v>
      </c>
      <c r="W1347" s="54">
        <f t="shared" si="526"/>
        <v>3.0220988459080167</v>
      </c>
      <c r="X1347" s="54">
        <f t="shared" si="526"/>
        <v>3.0452492694882691</v>
      </c>
      <c r="Y1347" s="54">
        <f t="shared" si="526"/>
        <v>3.0629786002418657</v>
      </c>
      <c r="Z1347" s="54">
        <f t="shared" si="526"/>
        <v>3.0761157899127163</v>
      </c>
      <c r="AA1347" s="54">
        <f t="shared" si="526"/>
        <v>3.0853885407601753</v>
      </c>
      <c r="AB1347" s="54">
        <f t="shared" si="526"/>
        <v>3.0914290218288989</v>
      </c>
      <c r="AC1347" s="54">
        <f t="shared" si="527"/>
        <v>3.0947820667499912</v>
      </c>
      <c r="AD1347" s="54">
        <f t="shared" si="527"/>
        <v>3.0959143422201576</v>
      </c>
      <c r="AE1347" s="54">
        <f t="shared" si="527"/>
        <v>3.0952235846865781</v>
      </c>
      <c r="AF1347" s="54">
        <f t="shared" si="527"/>
        <v>3.0930473934878613</v>
      </c>
      <c r="AG1347" s="54">
        <f t="shared" si="527"/>
        <v>3.0896713158634936</v>
      </c>
      <c r="AH1347" s="54">
        <f t="shared" si="527"/>
        <v>3.0853361123373535</v>
      </c>
      <c r="AI1347" s="54">
        <f t="shared" si="527"/>
        <v>3.0802441829482348</v>
      </c>
      <c r="AJ1347" s="54">
        <f t="shared" si="527"/>
        <v>3.0745651874785622</v>
      </c>
      <c r="AK1347" s="54">
        <f t="shared" si="527"/>
        <v>3.0684409206212773</v>
      </c>
      <c r="AL1347" s="54">
        <f t="shared" si="527"/>
        <v>3.0619895153592154</v>
      </c>
      <c r="AN1347" s="55">
        <f t="shared" si="507"/>
        <v>-0.23783999999999983</v>
      </c>
      <c r="AO1347" s="55">
        <f t="shared" si="508"/>
        <v>0.23270000000000002</v>
      </c>
      <c r="AP1347" s="55">
        <f t="shared" si="509"/>
        <v>4.4449399999999999</v>
      </c>
      <c r="AQ1347" s="55">
        <f t="shared" si="510"/>
        <v>-4.2130600000000005</v>
      </c>
      <c r="AR1347" s="55">
        <f t="shared" si="511"/>
        <v>-0.84139000000000008</v>
      </c>
      <c r="AS1347" s="55">
        <f t="shared" si="512"/>
        <v>2.17896</v>
      </c>
    </row>
    <row r="1348" spans="1:45" ht="13.5" customHeight="1">
      <c r="A1348" s="51">
        <v>1338</v>
      </c>
      <c r="B1348" s="52">
        <v>45747</v>
      </c>
      <c r="C1348" s="53">
        <v>2.37723</v>
      </c>
      <c r="D1348" s="53">
        <v>-0.14119000000000001</v>
      </c>
      <c r="E1348" s="53">
        <v>-2.3514699999999999</v>
      </c>
      <c r="F1348" s="53">
        <v>3.2356400000000001</v>
      </c>
      <c r="G1348" s="53">
        <v>2.10371</v>
      </c>
      <c r="H1348" s="53">
        <v>9.4794800000000006</v>
      </c>
      <c r="I1348" s="54">
        <f t="shared" si="525"/>
        <v>2.0142707511793825</v>
      </c>
      <c r="J1348" s="54">
        <f t="shared" si="525"/>
        <v>1.9742922455547278</v>
      </c>
      <c r="K1348" s="54">
        <f t="shared" si="525"/>
        <v>2.0299724761325546</v>
      </c>
      <c r="L1348" s="54">
        <f t="shared" si="525"/>
        <v>2.1311591713452227</v>
      </c>
      <c r="M1348" s="54">
        <f t="shared" si="525"/>
        <v>2.2492897982737254</v>
      </c>
      <c r="N1348" s="54">
        <f t="shared" si="525"/>
        <v>2.3686476667407046</v>
      </c>
      <c r="O1348" s="54">
        <f t="shared" si="525"/>
        <v>2.4810713023914301</v>
      </c>
      <c r="P1348" s="54">
        <f t="shared" si="525"/>
        <v>2.5827706101861199</v>
      </c>
      <c r="Q1348" s="54">
        <f t="shared" si="525"/>
        <v>2.6724244035083342</v>
      </c>
      <c r="R1348" s="54">
        <f t="shared" si="525"/>
        <v>2.7500542882046992</v>
      </c>
      <c r="S1348" s="54">
        <f t="shared" si="526"/>
        <v>2.8163666582568565</v>
      </c>
      <c r="T1348" s="54">
        <f t="shared" si="526"/>
        <v>2.8723752027101637</v>
      </c>
      <c r="U1348" s="54">
        <f t="shared" si="526"/>
        <v>2.9191901526317712</v>
      </c>
      <c r="V1348" s="54">
        <f t="shared" si="526"/>
        <v>2.9579055753018819</v>
      </c>
      <c r="W1348" s="54">
        <f t="shared" si="526"/>
        <v>2.9895434714058</v>
      </c>
      <c r="X1348" s="54">
        <f t="shared" si="526"/>
        <v>3.0150300888091102</v>
      </c>
      <c r="Y1348" s="54">
        <f t="shared" si="526"/>
        <v>3.0351899340394963</v>
      </c>
      <c r="Z1348" s="54">
        <f t="shared" si="526"/>
        <v>3.0507490158108848</v>
      </c>
      <c r="AA1348" s="54">
        <f t="shared" si="526"/>
        <v>3.0623424706818407</v>
      </c>
      <c r="AB1348" s="54">
        <f t="shared" si="526"/>
        <v>3.070523862477609</v>
      </c>
      <c r="AC1348" s="54">
        <f t="shared" si="527"/>
        <v>3.0757747013252477</v>
      </c>
      <c r="AD1348" s="54">
        <f t="shared" si="527"/>
        <v>3.0785134515569581</v>
      </c>
      <c r="AE1348" s="54">
        <f t="shared" si="527"/>
        <v>3.0791037060701996</v>
      </c>
      <c r="AF1348" s="54">
        <f t="shared" si="527"/>
        <v>3.0778614279524548</v>
      </c>
      <c r="AG1348" s="54">
        <f t="shared" si="527"/>
        <v>3.0750612761164717</v>
      </c>
      <c r="AH1348" s="54">
        <f t="shared" si="527"/>
        <v>3.0709420866233659</v>
      </c>
      <c r="AI1348" s="54">
        <f t="shared" si="527"/>
        <v>3.0657116025489444</v>
      </c>
      <c r="AJ1348" s="54">
        <f t="shared" si="527"/>
        <v>3.0595505485230508</v>
      </c>
      <c r="AK1348" s="54">
        <f t="shared" si="527"/>
        <v>3.0526161405046399</v>
      </c>
      <c r="AL1348" s="54">
        <f t="shared" si="527"/>
        <v>3.0450451120033364</v>
      </c>
      <c r="AN1348" s="55">
        <f t="shared" si="507"/>
        <v>-0.30620000000000003</v>
      </c>
      <c r="AO1348" s="55">
        <f t="shared" si="508"/>
        <v>0.34421999999999997</v>
      </c>
      <c r="AP1348" s="55">
        <f t="shared" si="509"/>
        <v>0.62490999999999985</v>
      </c>
      <c r="AQ1348" s="55">
        <f t="shared" si="510"/>
        <v>6.1900000000000066E-2</v>
      </c>
      <c r="AR1348" s="55">
        <f t="shared" si="511"/>
        <v>-0.52618000000000009</v>
      </c>
      <c r="AS1348" s="55">
        <f t="shared" si="512"/>
        <v>2.5445600000000006</v>
      </c>
    </row>
    <row r="1349" spans="1:45" ht="13.5" customHeight="1">
      <c r="A1349" s="51">
        <v>1339</v>
      </c>
      <c r="B1349" s="52">
        <v>45748</v>
      </c>
      <c r="C1349" s="53">
        <v>2.3883999999999999</v>
      </c>
      <c r="D1349" s="53">
        <v>-0.16153000000000001</v>
      </c>
      <c r="E1349" s="53">
        <v>-2.3173300000000001</v>
      </c>
      <c r="F1349" s="53">
        <v>3.1916000000000002</v>
      </c>
      <c r="G1349" s="53">
        <v>2.2644099999999998</v>
      </c>
      <c r="H1349" s="53">
        <v>9.0625099999999996</v>
      </c>
      <c r="I1349" s="54">
        <f t="shared" si="525"/>
        <v>2.0381733327602118</v>
      </c>
      <c r="J1349" s="54">
        <f t="shared" si="525"/>
        <v>2.0046818637633126</v>
      </c>
      <c r="K1349" s="54">
        <f t="shared" si="525"/>
        <v>2.0557612322231522</v>
      </c>
      <c r="L1349" s="54">
        <f t="shared" si="525"/>
        <v>2.148806532221879</v>
      </c>
      <c r="M1349" s="54">
        <f t="shared" si="525"/>
        <v>2.2586380438889515</v>
      </c>
      <c r="N1349" s="54">
        <f t="shared" si="525"/>
        <v>2.3708264611889431</v>
      </c>
      <c r="O1349" s="54">
        <f t="shared" si="525"/>
        <v>2.4775071236939823</v>
      </c>
      <c r="P1349" s="54">
        <f t="shared" si="525"/>
        <v>2.5747674310916233</v>
      </c>
      <c r="Q1349" s="54">
        <f t="shared" si="525"/>
        <v>2.6610259990722076</v>
      </c>
      <c r="R1349" s="54">
        <f t="shared" si="525"/>
        <v>2.736035013875477</v>
      </c>
      <c r="S1349" s="54">
        <f t="shared" si="526"/>
        <v>2.8002726430027716</v>
      </c>
      <c r="T1349" s="54">
        <f t="shared" si="526"/>
        <v>2.8545783598661525</v>
      </c>
      <c r="U1349" s="54">
        <f t="shared" si="526"/>
        <v>2.899938580353556</v>
      </c>
      <c r="V1349" s="54">
        <f t="shared" si="526"/>
        <v>2.9373645356568394</v>
      </c>
      <c r="W1349" s="54">
        <f t="shared" si="526"/>
        <v>2.9678261156212349</v>
      </c>
      <c r="X1349" s="54">
        <f t="shared" si="526"/>
        <v>2.992219158561114</v>
      </c>
      <c r="Y1349" s="54">
        <f t="shared" si="526"/>
        <v>3.0113522947327294</v>
      </c>
      <c r="Z1349" s="54">
        <f t="shared" si="526"/>
        <v>3.0259448513643843</v>
      </c>
      <c r="AA1349" s="54">
        <f t="shared" si="526"/>
        <v>3.0366306905201048</v>
      </c>
      <c r="AB1349" s="54">
        <f t="shared" si="526"/>
        <v>3.0439649332541254</v>
      </c>
      <c r="AC1349" s="54">
        <f t="shared" si="527"/>
        <v>3.0484318027778969</v>
      </c>
      <c r="AD1349" s="54">
        <f t="shared" si="527"/>
        <v>3.0504525975643637</v>
      </c>
      <c r="AE1349" s="54">
        <f t="shared" si="527"/>
        <v>3.0503932724656084</v>
      </c>
      <c r="AF1349" s="54">
        <f t="shared" si="527"/>
        <v>3.0485713812472457</v>
      </c>
      <c r="AG1349" s="54">
        <f t="shared" si="527"/>
        <v>3.0452622919721981</v>
      </c>
      <c r="AH1349" s="54">
        <f t="shared" si="527"/>
        <v>3.0407046737623329</v>
      </c>
      <c r="AI1349" s="54">
        <f t="shared" si="527"/>
        <v>3.0351052983041402</v>
      </c>
      <c r="AJ1349" s="54">
        <f t="shared" si="527"/>
        <v>3.0286432196475035</v>
      </c>
      <c r="AK1349" s="54">
        <f t="shared" si="527"/>
        <v>3.02147340207781</v>
      </c>
      <c r="AL1349" s="54">
        <f t="shared" si="527"/>
        <v>3.0137298645468</v>
      </c>
      <c r="AN1349" s="55">
        <f t="shared" si="507"/>
        <v>1.1169999999999902E-2</v>
      </c>
      <c r="AO1349" s="55">
        <f t="shared" si="508"/>
        <v>-2.0339999999999997E-2</v>
      </c>
      <c r="AP1349" s="55">
        <f t="shared" si="509"/>
        <v>3.4139999999999837E-2</v>
      </c>
      <c r="AQ1349" s="55">
        <f t="shared" si="510"/>
        <v>-4.4039999999999857E-2</v>
      </c>
      <c r="AR1349" s="55">
        <f t="shared" si="511"/>
        <v>0.16069999999999984</v>
      </c>
      <c r="AS1349" s="55">
        <f t="shared" si="512"/>
        <v>-0.41697000000000095</v>
      </c>
    </row>
    <row r="1350" spans="1:45" ht="13.5" customHeight="1">
      <c r="A1350" s="51">
        <v>1340</v>
      </c>
      <c r="B1350" s="52">
        <v>45749</v>
      </c>
      <c r="C1350" s="53">
        <v>2.4370400000000001</v>
      </c>
      <c r="D1350" s="53">
        <v>-0.20855000000000001</v>
      </c>
      <c r="E1350" s="53">
        <v>-2.3810699999999998</v>
      </c>
      <c r="F1350" s="53">
        <v>3.0735299999999999</v>
      </c>
      <c r="G1350" s="53">
        <v>2.2289400000000001</v>
      </c>
      <c r="H1350" s="53">
        <v>8.8090600000000006</v>
      </c>
      <c r="I1350" s="54">
        <f t="shared" si="525"/>
        <v>2.0324791388175507</v>
      </c>
      <c r="J1350" s="54">
        <f t="shared" si="525"/>
        <v>1.9985873613269969</v>
      </c>
      <c r="K1350" s="54">
        <f t="shared" si="525"/>
        <v>2.0520357178526449</v>
      </c>
      <c r="L1350" s="54">
        <f t="shared" si="525"/>
        <v>2.148137637359782</v>
      </c>
      <c r="M1350" s="54">
        <f t="shared" si="525"/>
        <v>2.2607573966211736</v>
      </c>
      <c r="N1350" s="54">
        <f t="shared" si="525"/>
        <v>2.3751028955480926</v>
      </c>
      <c r="O1350" s="54">
        <f t="shared" si="525"/>
        <v>2.4832428506013589</v>
      </c>
      <c r="P1350" s="54">
        <f t="shared" si="525"/>
        <v>2.58133255000965</v>
      </c>
      <c r="Q1350" s="54">
        <f t="shared" si="525"/>
        <v>2.6679081053095008</v>
      </c>
      <c r="R1350" s="54">
        <f t="shared" si="525"/>
        <v>2.7428466180890227</v>
      </c>
      <c r="S1350" s="54">
        <f t="shared" si="526"/>
        <v>2.8067395817376788</v>
      </c>
      <c r="T1350" s="54">
        <f t="shared" si="526"/>
        <v>2.8605213237911347</v>
      </c>
      <c r="U1350" s="54">
        <f t="shared" si="526"/>
        <v>2.9052537530497249</v>
      </c>
      <c r="V1350" s="54">
        <f t="shared" si="526"/>
        <v>2.9420060192839217</v>
      </c>
      <c r="W1350" s="54">
        <f t="shared" si="526"/>
        <v>2.9717910929020803</v>
      </c>
      <c r="X1350" s="54">
        <f t="shared" si="526"/>
        <v>2.9955358930612555</v>
      </c>
      <c r="Y1350" s="54">
        <f t="shared" si="526"/>
        <v>3.0140706974608378</v>
      </c>
      <c r="Z1350" s="54">
        <f t="shared" si="526"/>
        <v>3.0281292128902302</v>
      </c>
      <c r="AA1350" s="54">
        <f t="shared" si="526"/>
        <v>3.0383541682040098</v>
      </c>
      <c r="AB1350" s="54">
        <f t="shared" si="526"/>
        <v>3.0453054253460365</v>
      </c>
      <c r="AC1350" s="54">
        <f t="shared" si="527"/>
        <v>3.0494689003944475</v>
      </c>
      <c r="AD1350" s="54">
        <f t="shared" si="527"/>
        <v>3.0512653652043968</v>
      </c>
      <c r="AE1350" s="54">
        <f t="shared" si="527"/>
        <v>3.0510586606848689</v>
      </c>
      <c r="AF1350" s="54">
        <f t="shared" si="527"/>
        <v>3.0491631191785737</v>
      </c>
      <c r="AG1350" s="54">
        <f t="shared" si="527"/>
        <v>3.0458501426679279</v>
      </c>
      <c r="AH1350" s="54">
        <f t="shared" si="527"/>
        <v>3.0413539629315114</v>
      </c>
      <c r="AI1350" s="54">
        <f t="shared" si="527"/>
        <v>3.0358766482733404</v>
      </c>
      <c r="AJ1350" s="54">
        <f t="shared" si="527"/>
        <v>3.0295924365978006</v>
      </c>
      <c r="AK1350" s="54">
        <f t="shared" si="527"/>
        <v>3.0226514769329027</v>
      </c>
      <c r="AL1350" s="54">
        <f t="shared" si="527"/>
        <v>3.0151830572309284</v>
      </c>
      <c r="AN1350" s="55">
        <f t="shared" si="507"/>
        <v>4.8640000000000239E-2</v>
      </c>
      <c r="AO1350" s="55">
        <f t="shared" si="508"/>
        <v>-4.7020000000000006E-2</v>
      </c>
      <c r="AP1350" s="55">
        <f t="shared" si="509"/>
        <v>-6.3739999999999686E-2</v>
      </c>
      <c r="AQ1350" s="55">
        <f t="shared" si="510"/>
        <v>-0.11807000000000034</v>
      </c>
      <c r="AR1350" s="55">
        <f t="shared" si="511"/>
        <v>-3.5469999999999668E-2</v>
      </c>
      <c r="AS1350" s="55">
        <f t="shared" si="512"/>
        <v>-0.25344999999999906</v>
      </c>
    </row>
    <row r="1351" spans="1:45" ht="13.5" customHeight="1">
      <c r="A1351" s="51">
        <v>1341</v>
      </c>
      <c r="B1351" s="52">
        <v>45750</v>
      </c>
      <c r="C1351" s="53">
        <v>2.2120500000000001</v>
      </c>
      <c r="D1351" s="53">
        <v>-6.4999999999999997E-4</v>
      </c>
      <c r="E1351" s="53">
        <v>-2.1097899999999998</v>
      </c>
      <c r="F1351" s="53">
        <v>3.4698199999999999</v>
      </c>
      <c r="G1351" s="53">
        <v>1.8958200000000001</v>
      </c>
      <c r="H1351" s="53">
        <v>10.702159999999999</v>
      </c>
      <c r="I1351" s="54">
        <f t="shared" ref="I1351:R1360" si="528">IFERROR($C1351 + $D1351 * (1 - EXP(-I$9 / $G1351)) / (I$9 / $G1351)+ $E1351 * ((1 - EXP(-I$9 / $G1351)) / (I$9 / $G1351) - EXP(-I$9 / $G1351))+ $F1351 * ((1 - EXP(-I$9 / $H1351)) / (I$9 / $H1351) - EXP(-I$9 / $H1351)),"n.a")</f>
        <v>1.9693299274967149</v>
      </c>
      <c r="J1351" s="54">
        <f t="shared" si="528"/>
        <v>1.9293042396220796</v>
      </c>
      <c r="K1351" s="54">
        <f t="shared" si="528"/>
        <v>1.9902461977473225</v>
      </c>
      <c r="L1351" s="54">
        <f t="shared" si="528"/>
        <v>2.0963039938126595</v>
      </c>
      <c r="M1351" s="54">
        <f t="shared" si="528"/>
        <v>2.2173554535296671</v>
      </c>
      <c r="N1351" s="54">
        <f t="shared" si="528"/>
        <v>2.3377785073370605</v>
      </c>
      <c r="O1351" s="54">
        <f t="shared" si="528"/>
        <v>2.4500146517210437</v>
      </c>
      <c r="P1351" s="54">
        <f t="shared" si="528"/>
        <v>2.5509033389235247</v>
      </c>
      <c r="Q1351" s="54">
        <f t="shared" si="528"/>
        <v>2.63961228680503</v>
      </c>
      <c r="R1351" s="54">
        <f t="shared" si="528"/>
        <v>2.7164825832683337</v>
      </c>
      <c r="S1351" s="54">
        <f t="shared" ref="S1351:AB1360" si="529">IFERROR($C1351 + $D1351 * (1 - EXP(-S$9 / $G1351)) / (S$9 / $G1351)+ $E1351 * ((1 - EXP(-S$9 / $G1351)) / (S$9 / $G1351) - EXP(-S$9 / $G1351))+ $F1351 * ((1 - EXP(-S$9 / $H1351)) / (S$9 / $H1351) - EXP(-S$9 / $H1351)),"n.a")</f>
        <v>2.7823949357966082</v>
      </c>
      <c r="T1351" s="54">
        <f t="shared" si="529"/>
        <v>2.8384304088925134</v>
      </c>
      <c r="U1351" s="54">
        <f t="shared" si="529"/>
        <v>2.8856957572527637</v>
      </c>
      <c r="V1351" s="54">
        <f t="shared" si="529"/>
        <v>2.9252393644203014</v>
      </c>
      <c r="W1351" s="54">
        <f t="shared" si="529"/>
        <v>2.9580159707158362</v>
      </c>
      <c r="X1351" s="54">
        <f t="shared" si="529"/>
        <v>2.9848768048731906</v>
      </c>
      <c r="Y1351" s="54">
        <f t="shared" si="529"/>
        <v>3.0065722284519785</v>
      </c>
      <c r="Z1351" s="54">
        <f t="shared" si="529"/>
        <v>3.0237599315645856</v>
      </c>
      <c r="AA1351" s="54">
        <f t="shared" si="529"/>
        <v>3.0370150342168429</v>
      </c>
      <c r="AB1351" s="54">
        <f t="shared" si="529"/>
        <v>3.0468402758944504</v>
      </c>
      <c r="AC1351" s="54">
        <f t="shared" ref="AC1351:AL1360" si="530">IFERROR($C1351 + $D1351 * (1 - EXP(-AC$9 / $G1351)) / (AC$9 / $G1351)+ $E1351 * ((1 - EXP(-AC$9 / $G1351)) / (AC$9 / $G1351) - EXP(-AC$9 / $G1351))+ $F1351 * ((1 - EXP(-AC$9 / $H1351)) / (AC$9 / $H1351) - EXP(-AC$9 / $H1351)),"n.a")</f>
        <v>3.0536754644421635</v>
      </c>
      <c r="AD1351" s="54">
        <f t="shared" si="530"/>
        <v>3.0579058742593421</v>
      </c>
      <c r="AE1351" s="54">
        <f t="shared" si="530"/>
        <v>3.0598695440590618</v>
      </c>
      <c r="AF1351" s="54">
        <f t="shared" si="530"/>
        <v>3.0598635447848279</v>
      </c>
      <c r="AG1351" s="54">
        <f t="shared" si="530"/>
        <v>3.0581493351349804</v>
      </c>
      <c r="AH1351" s="54">
        <f t="shared" si="530"/>
        <v>3.0549573320699852</v>
      </c>
      <c r="AI1351" s="54">
        <f t="shared" si="530"/>
        <v>3.0504908164195554</v>
      </c>
      <c r="AJ1351" s="54">
        <f t="shared" si="530"/>
        <v>3.0449292796331391</v>
      </c>
      <c r="AK1351" s="54">
        <f t="shared" si="530"/>
        <v>3.0384313020386164</v>
      </c>
      <c r="AL1351" s="54">
        <f t="shared" si="530"/>
        <v>3.031137038116984</v>
      </c>
      <c r="AN1351" s="55">
        <f t="shared" si="507"/>
        <v>-0.22499000000000002</v>
      </c>
      <c r="AO1351" s="55">
        <f t="shared" si="508"/>
        <v>0.2079</v>
      </c>
      <c r="AP1351" s="55">
        <f t="shared" si="509"/>
        <v>0.27127999999999997</v>
      </c>
      <c r="AQ1351" s="55">
        <f t="shared" si="510"/>
        <v>0.39629000000000003</v>
      </c>
      <c r="AR1351" s="55">
        <f t="shared" si="511"/>
        <v>-0.33312000000000008</v>
      </c>
      <c r="AS1351" s="55">
        <f t="shared" si="512"/>
        <v>1.8930999999999987</v>
      </c>
    </row>
    <row r="1352" spans="1:45" ht="13.5" customHeight="1">
      <c r="A1352" s="51">
        <v>1342</v>
      </c>
      <c r="B1352" s="52">
        <v>45751</v>
      </c>
      <c r="C1352" s="53">
        <v>1.1323300000000001</v>
      </c>
      <c r="D1352" s="53">
        <v>1.1571899999999999</v>
      </c>
      <c r="E1352" s="53">
        <v>-1.10467</v>
      </c>
      <c r="F1352" s="53">
        <v>6.0350299999999999</v>
      </c>
      <c r="G1352" s="53">
        <v>1.3515900000000001</v>
      </c>
      <c r="H1352" s="53">
        <v>12.380369999999999</v>
      </c>
      <c r="I1352" s="54">
        <f t="shared" si="528"/>
        <v>1.92756341682889</v>
      </c>
      <c r="J1352" s="54">
        <f t="shared" si="528"/>
        <v>1.8492879298564071</v>
      </c>
      <c r="K1352" s="54">
        <f t="shared" si="528"/>
        <v>1.8965977525016331</v>
      </c>
      <c r="L1352" s="54">
        <f t="shared" si="528"/>
        <v>1.9947590479349433</v>
      </c>
      <c r="M1352" s="54">
        <f t="shared" si="528"/>
        <v>2.1088179455913734</v>
      </c>
      <c r="N1352" s="54">
        <f t="shared" si="528"/>
        <v>2.2227803587798225</v>
      </c>
      <c r="O1352" s="54">
        <f t="shared" si="528"/>
        <v>2.3296647731024471</v>
      </c>
      <c r="P1352" s="54">
        <f t="shared" si="528"/>
        <v>2.426749976198419</v>
      </c>
      <c r="Q1352" s="54">
        <f t="shared" si="528"/>
        <v>2.5133054667230375</v>
      </c>
      <c r="R1352" s="54">
        <f t="shared" si="528"/>
        <v>2.5895086749869831</v>
      </c>
      <c r="S1352" s="54">
        <f t="shared" si="529"/>
        <v>2.6559296836076576</v>
      </c>
      <c r="T1352" s="54">
        <f t="shared" si="529"/>
        <v>2.7132873687105379</v>
      </c>
      <c r="U1352" s="54">
        <f t="shared" si="529"/>
        <v>2.7623353514359996</v>
      </c>
      <c r="V1352" s="54">
        <f t="shared" si="529"/>
        <v>2.8038099940767633</v>
      </c>
      <c r="W1352" s="54">
        <f t="shared" si="529"/>
        <v>2.8384079924658985</v>
      </c>
      <c r="X1352" s="54">
        <f t="shared" si="529"/>
        <v>2.866778016926081</v>
      </c>
      <c r="Y1352" s="54">
        <f t="shared" si="529"/>
        <v>2.8895189476837264</v>
      </c>
      <c r="Z1352" s="54">
        <f t="shared" si="529"/>
        <v>2.9071811302578641</v>
      </c>
      <c r="AA1352" s="54">
        <f t="shared" si="529"/>
        <v>2.9202689382049529</v>
      </c>
      <c r="AB1352" s="54">
        <f t="shared" si="529"/>
        <v>2.9292438254332316</v>
      </c>
      <c r="AC1352" s="54">
        <f t="shared" si="530"/>
        <v>2.9345274810841873</v>
      </c>
      <c r="AD1352" s="54">
        <f t="shared" si="530"/>
        <v>2.9365049077172865</v>
      </c>
      <c r="AE1352" s="54">
        <f t="shared" si="530"/>
        <v>2.9355273438356084</v>
      </c>
      <c r="AF1352" s="54">
        <f t="shared" si="530"/>
        <v>2.9319150001974115</v>
      </c>
      <c r="AG1352" s="54">
        <f t="shared" si="530"/>
        <v>2.9259596026124943</v>
      </c>
      <c r="AH1352" s="54">
        <f t="shared" si="530"/>
        <v>2.9179267449321902</v>
      </c>
      <c r="AI1352" s="54">
        <f t="shared" si="530"/>
        <v>2.9080580609638975</v>
      </c>
      <c r="AJ1352" s="54">
        <f t="shared" si="530"/>
        <v>2.8965732261213342</v>
      </c>
      <c r="AK1352" s="54">
        <f t="shared" si="530"/>
        <v>2.8836718002534028</v>
      </c>
      <c r="AL1352" s="54">
        <f t="shared" si="530"/>
        <v>2.8695349230154239</v>
      </c>
      <c r="AN1352" s="55">
        <f t="shared" si="507"/>
        <v>-1.07972</v>
      </c>
      <c r="AO1352" s="55">
        <f t="shared" si="508"/>
        <v>1.15784</v>
      </c>
      <c r="AP1352" s="55">
        <f t="shared" si="509"/>
        <v>1.0051199999999998</v>
      </c>
      <c r="AQ1352" s="55">
        <f t="shared" si="510"/>
        <v>2.56521</v>
      </c>
      <c r="AR1352" s="55">
        <f t="shared" si="511"/>
        <v>-0.54422999999999999</v>
      </c>
      <c r="AS1352" s="55">
        <f t="shared" si="512"/>
        <v>1.67821</v>
      </c>
    </row>
    <row r="1353" spans="1:45" ht="13.5" customHeight="1">
      <c r="A1353" s="51">
        <v>1343</v>
      </c>
      <c r="B1353" s="52">
        <v>45754</v>
      </c>
      <c r="C1353" s="53">
        <v>1.68998</v>
      </c>
      <c r="D1353" s="53">
        <v>0.58618000000000003</v>
      </c>
      <c r="E1353" s="53">
        <v>-2.4535800000000001</v>
      </c>
      <c r="F1353" s="53">
        <v>4.4349999999999996</v>
      </c>
      <c r="G1353" s="53">
        <v>1.56518</v>
      </c>
      <c r="H1353" s="53">
        <v>11.32427</v>
      </c>
      <c r="I1353" s="54">
        <f t="shared" si="528"/>
        <v>1.7898680383402554</v>
      </c>
      <c r="J1353" s="54">
        <f t="shared" si="528"/>
        <v>1.6679127943658341</v>
      </c>
      <c r="K1353" s="54">
        <f t="shared" si="528"/>
        <v>1.7132304751004441</v>
      </c>
      <c r="L1353" s="54">
        <f t="shared" si="528"/>
        <v>1.8276336494600238</v>
      </c>
      <c r="M1353" s="54">
        <f t="shared" si="528"/>
        <v>1.9634113458209748</v>
      </c>
      <c r="N1353" s="54">
        <f t="shared" si="528"/>
        <v>2.098355661327953</v>
      </c>
      <c r="O1353" s="54">
        <f t="shared" si="528"/>
        <v>2.2229485100071127</v>
      </c>
      <c r="P1353" s="54">
        <f t="shared" si="528"/>
        <v>2.3338380093908193</v>
      </c>
      <c r="Q1353" s="54">
        <f t="shared" si="528"/>
        <v>2.4305530004664906</v>
      </c>
      <c r="R1353" s="54">
        <f t="shared" si="528"/>
        <v>2.5138743848505238</v>
      </c>
      <c r="S1353" s="54">
        <f t="shared" si="529"/>
        <v>2.5850470611608358</v>
      </c>
      <c r="T1353" s="54">
        <f t="shared" si="529"/>
        <v>2.6454133316071813</v>
      </c>
      <c r="U1353" s="54">
        <f t="shared" si="529"/>
        <v>2.6962540343857881</v>
      </c>
      <c r="V1353" s="54">
        <f t="shared" si="529"/>
        <v>2.7387294184066211</v>
      </c>
      <c r="W1353" s="54">
        <f t="shared" si="529"/>
        <v>2.7738659223795286</v>
      </c>
      <c r="X1353" s="54">
        <f t="shared" si="529"/>
        <v>2.8025625264047536</v>
      </c>
      <c r="Y1353" s="54">
        <f t="shared" si="529"/>
        <v>2.8256041697452359</v>
      </c>
      <c r="Z1353" s="54">
        <f t="shared" si="529"/>
        <v>2.8436765742727657</v>
      </c>
      <c r="AA1353" s="54">
        <f t="shared" si="529"/>
        <v>2.8573801291314567</v>
      </c>
      <c r="AB1353" s="54">
        <f t="shared" si="529"/>
        <v>2.8672420446838651</v>
      </c>
      <c r="AC1353" s="54">
        <f t="shared" si="530"/>
        <v>2.8737266703219331</v>
      </c>
      <c r="AD1353" s="54">
        <f t="shared" si="530"/>
        <v>2.8772441427484408</v>
      </c>
      <c r="AE1353" s="54">
        <f t="shared" si="530"/>
        <v>2.8781576128460156</v>
      </c>
      <c r="AF1353" s="54">
        <f t="shared" si="530"/>
        <v>2.8767892991432857</v>
      </c>
      <c r="AG1353" s="54">
        <f t="shared" si="530"/>
        <v>2.8734255855134503</v>
      </c>
      <c r="AH1353" s="54">
        <f t="shared" si="530"/>
        <v>2.8683213431479251</v>
      </c>
      <c r="AI1353" s="54">
        <f t="shared" si="530"/>
        <v>2.8617036214908014</v>
      </c>
      <c r="AJ1353" s="54">
        <f t="shared" si="530"/>
        <v>2.853774822859859</v>
      </c>
      <c r="AK1353" s="54">
        <f t="shared" si="530"/>
        <v>2.8447154513400159</v>
      </c>
      <c r="AL1353" s="54">
        <f t="shared" si="530"/>
        <v>2.8346865075829299</v>
      </c>
      <c r="AN1353" s="55">
        <f t="shared" si="507"/>
        <v>0.55764999999999998</v>
      </c>
      <c r="AO1353" s="55">
        <f t="shared" si="508"/>
        <v>-0.57100999999999991</v>
      </c>
      <c r="AP1353" s="55">
        <f t="shared" si="509"/>
        <v>-1.3489100000000001</v>
      </c>
      <c r="AQ1353" s="55">
        <f t="shared" si="510"/>
        <v>-1.6000300000000003</v>
      </c>
      <c r="AR1353" s="55">
        <f t="shared" si="511"/>
        <v>0.21358999999999995</v>
      </c>
      <c r="AS1353" s="55">
        <f t="shared" si="512"/>
        <v>-1.0560999999999989</v>
      </c>
    </row>
    <row r="1354" spans="1:45" ht="13.5" customHeight="1">
      <c r="A1354" s="51">
        <v>1344</v>
      </c>
      <c r="B1354" s="52">
        <v>45755</v>
      </c>
      <c r="C1354" s="53">
        <v>2.67116</v>
      </c>
      <c r="D1354" s="53">
        <v>-0.46673999999999999</v>
      </c>
      <c r="E1354" s="53">
        <v>-3.0438900000000002</v>
      </c>
      <c r="F1354" s="53">
        <v>2.5102199999999999</v>
      </c>
      <c r="G1354" s="53">
        <v>2.0949399999999998</v>
      </c>
      <c r="H1354" s="53">
        <v>7.8690800000000003</v>
      </c>
      <c r="I1354" s="54">
        <f t="shared" si="528"/>
        <v>1.9147315135879568</v>
      </c>
      <c r="J1354" s="54">
        <f t="shared" si="528"/>
        <v>1.8508597236439257</v>
      </c>
      <c r="K1354" s="54">
        <f t="shared" si="528"/>
        <v>1.9047176002800179</v>
      </c>
      <c r="L1354" s="54">
        <f t="shared" si="528"/>
        <v>2.0139502758770216</v>
      </c>
      <c r="M1354" s="54">
        <f t="shared" si="528"/>
        <v>2.1434612111255182</v>
      </c>
      <c r="N1354" s="54">
        <f t="shared" si="528"/>
        <v>2.274242766104587</v>
      </c>
      <c r="O1354" s="54">
        <f t="shared" si="528"/>
        <v>2.3966563912272938</v>
      </c>
      <c r="P1354" s="54">
        <f t="shared" si="528"/>
        <v>2.5064155230576994</v>
      </c>
      <c r="Q1354" s="54">
        <f t="shared" si="528"/>
        <v>2.6022042197528599</v>
      </c>
      <c r="R1354" s="54">
        <f t="shared" si="528"/>
        <v>2.6842813396833884</v>
      </c>
      <c r="S1354" s="54">
        <f t="shared" si="529"/>
        <v>2.7536751277266562</v>
      </c>
      <c r="T1354" s="54">
        <f t="shared" si="529"/>
        <v>2.8117288852943649</v>
      </c>
      <c r="U1354" s="54">
        <f t="shared" si="529"/>
        <v>2.8598533750327357</v>
      </c>
      <c r="V1354" s="54">
        <f t="shared" si="529"/>
        <v>2.8993993512333067</v>
      </c>
      <c r="W1354" s="54">
        <f t="shared" si="529"/>
        <v>2.9315985982253254</v>
      </c>
      <c r="X1354" s="54">
        <f t="shared" si="529"/>
        <v>2.9575429809983937</v>
      </c>
      <c r="Y1354" s="54">
        <f t="shared" si="529"/>
        <v>2.9781837000235178</v>
      </c>
      <c r="Z1354" s="54">
        <f t="shared" si="529"/>
        <v>2.99434051655009</v>
      </c>
      <c r="AA1354" s="54">
        <f t="shared" si="529"/>
        <v>3.0067152004575961</v>
      </c>
      <c r="AB1354" s="54">
        <f t="shared" si="529"/>
        <v>3.0159060816952206</v>
      </c>
      <c r="AC1354" s="54">
        <f t="shared" si="530"/>
        <v>3.0224221054032747</v>
      </c>
      <c r="AD1354" s="54">
        <f t="shared" si="530"/>
        <v>3.0266956513472754</v>
      </c>
      <c r="AE1354" s="54">
        <f t="shared" si="530"/>
        <v>3.0290938518592858</v>
      </c>
      <c r="AF1354" s="54">
        <f t="shared" si="530"/>
        <v>3.0299283915424535</v>
      </c>
      <c r="AG1354" s="54">
        <f t="shared" si="530"/>
        <v>3.0294638930859179</v>
      </c>
      <c r="AH1354" s="54">
        <f t="shared" si="530"/>
        <v>3.0279250435005416</v>
      </c>
      <c r="AI1354" s="54">
        <f t="shared" si="530"/>
        <v>3.0255026269985228</v>
      </c>
      <c r="AJ1354" s="54">
        <f t="shared" si="530"/>
        <v>3.0223586235439219</v>
      </c>
      <c r="AK1354" s="54">
        <f t="shared" si="530"/>
        <v>3.0186305164016387</v>
      </c>
      <c r="AL1354" s="54">
        <f t="shared" si="530"/>
        <v>3.0144349335522089</v>
      </c>
      <c r="AN1354" s="55">
        <f t="shared" si="507"/>
        <v>0.98117999999999994</v>
      </c>
      <c r="AO1354" s="55">
        <f t="shared" si="508"/>
        <v>-1.0529200000000001</v>
      </c>
      <c r="AP1354" s="55">
        <f t="shared" si="509"/>
        <v>-0.59031000000000011</v>
      </c>
      <c r="AQ1354" s="55">
        <f t="shared" si="510"/>
        <v>-1.9247799999999997</v>
      </c>
      <c r="AR1354" s="55">
        <f t="shared" si="511"/>
        <v>0.52975999999999979</v>
      </c>
      <c r="AS1354" s="55">
        <f t="shared" si="512"/>
        <v>-3.45519</v>
      </c>
    </row>
    <row r="1355" spans="1:45" ht="13.5" customHeight="1">
      <c r="A1355" s="51">
        <v>1345</v>
      </c>
      <c r="B1355" s="52">
        <v>45756</v>
      </c>
      <c r="C1355" s="53">
        <v>2.7009599999999998</v>
      </c>
      <c r="D1355" s="53">
        <v>-0.54903000000000002</v>
      </c>
      <c r="E1355" s="53">
        <v>-3.5941900000000002</v>
      </c>
      <c r="F1355" s="53">
        <v>2.8279399999999999</v>
      </c>
      <c r="G1355" s="53">
        <v>2.1744500000000002</v>
      </c>
      <c r="H1355" s="53">
        <v>7.1614399999999998</v>
      </c>
      <c r="I1355" s="54">
        <f t="shared" si="528"/>
        <v>1.8289583448398257</v>
      </c>
      <c r="J1355" s="54">
        <f t="shared" si="528"/>
        <v>1.7531297546756679</v>
      </c>
      <c r="K1355" s="54">
        <f t="shared" si="528"/>
        <v>1.8084060233042951</v>
      </c>
      <c r="L1355" s="54">
        <f t="shared" si="528"/>
        <v>1.9266834513722899</v>
      </c>
      <c r="M1355" s="54">
        <f t="shared" si="528"/>
        <v>2.0689425336689684</v>
      </c>
      <c r="N1355" s="54">
        <f t="shared" si="528"/>
        <v>2.2136430142493735</v>
      </c>
      <c r="O1355" s="54">
        <f t="shared" si="528"/>
        <v>2.3496132985941696</v>
      </c>
      <c r="P1355" s="54">
        <f t="shared" si="528"/>
        <v>2.4717201271451827</v>
      </c>
      <c r="Q1355" s="54">
        <f t="shared" si="528"/>
        <v>2.5782523612917805</v>
      </c>
      <c r="R1355" s="54">
        <f t="shared" si="528"/>
        <v>2.6693571348170422</v>
      </c>
      <c r="S1355" s="54">
        <f t="shared" si="529"/>
        <v>2.7461186676002063</v>
      </c>
      <c r="T1355" s="54">
        <f t="shared" si="529"/>
        <v>2.8100268645127624</v>
      </c>
      <c r="U1355" s="54">
        <f t="shared" si="529"/>
        <v>2.8626802104249887</v>
      </c>
      <c r="V1355" s="54">
        <f t="shared" si="529"/>
        <v>2.9056278069717418</v>
      </c>
      <c r="W1355" s="54">
        <f t="shared" si="529"/>
        <v>2.9402926693619524</v>
      </c>
      <c r="X1355" s="54">
        <f t="shared" si="529"/>
        <v>2.9679413470542588</v>
      </c>
      <c r="Y1355" s="54">
        <f t="shared" si="529"/>
        <v>2.989678996907152</v>
      </c>
      <c r="Z1355" s="54">
        <f t="shared" si="529"/>
        <v>3.0064576121138504</v>
      </c>
      <c r="AA1355" s="54">
        <f t="shared" si="529"/>
        <v>3.0190903019586943</v>
      </c>
      <c r="AB1355" s="54">
        <f t="shared" si="529"/>
        <v>3.028267632855338</v>
      </c>
      <c r="AC1355" s="54">
        <f t="shared" si="530"/>
        <v>3.0345738884978455</v>
      </c>
      <c r="AD1355" s="54">
        <f t="shared" si="530"/>
        <v>3.0385021846982974</v>
      </c>
      <c r="AE1355" s="54">
        <f t="shared" si="530"/>
        <v>3.0404679888227184</v>
      </c>
      <c r="AF1355" s="54">
        <f t="shared" si="530"/>
        <v>3.0408209319513526</v>
      </c>
      <c r="AG1355" s="54">
        <f t="shared" si="530"/>
        <v>3.0398549778644588</v>
      </c>
      <c r="AH1355" s="54">
        <f t="shared" si="530"/>
        <v>3.0378170954446313</v>
      </c>
      <c r="AI1355" s="54">
        <f t="shared" si="530"/>
        <v>3.0349146112122622</v>
      </c>
      <c r="AJ1355" s="54">
        <f t="shared" si="530"/>
        <v>3.031321420764022</v>
      </c>
      <c r="AK1355" s="54">
        <f t="shared" si="530"/>
        <v>3.0271832259753775</v>
      </c>
      <c r="AL1355" s="54">
        <f t="shared" si="530"/>
        <v>3.0226219469599904</v>
      </c>
      <c r="AN1355" s="55">
        <f t="shared" si="507"/>
        <v>2.9799999999999827E-2</v>
      </c>
      <c r="AO1355" s="55">
        <f t="shared" si="508"/>
        <v>-8.229000000000003E-2</v>
      </c>
      <c r="AP1355" s="55">
        <f t="shared" si="509"/>
        <v>-0.55030000000000001</v>
      </c>
      <c r="AQ1355" s="55">
        <f t="shared" si="510"/>
        <v>0.31772</v>
      </c>
      <c r="AR1355" s="55">
        <f t="shared" si="511"/>
        <v>7.9510000000000414E-2</v>
      </c>
      <c r="AS1355" s="55">
        <f t="shared" si="512"/>
        <v>-0.70764000000000049</v>
      </c>
    </row>
    <row r="1356" spans="1:45" ht="13.5" customHeight="1">
      <c r="A1356" s="51">
        <v>1346</v>
      </c>
      <c r="B1356" s="52">
        <v>45757</v>
      </c>
      <c r="C1356" s="53">
        <v>1.3734200000000001</v>
      </c>
      <c r="D1356" s="53">
        <v>0.86807999999999996</v>
      </c>
      <c r="E1356" s="53">
        <v>-1.37676</v>
      </c>
      <c r="F1356" s="53">
        <v>5.7251700000000003</v>
      </c>
      <c r="G1356" s="53">
        <v>1.30589</v>
      </c>
      <c r="H1356" s="53">
        <v>12.114979999999999</v>
      </c>
      <c r="I1356" s="54">
        <f t="shared" si="528"/>
        <v>1.8818584963028806</v>
      </c>
      <c r="J1356" s="54">
        <f t="shared" si="528"/>
        <v>1.8343976219637286</v>
      </c>
      <c r="K1356" s="54">
        <f t="shared" si="528"/>
        <v>1.9146791250281778</v>
      </c>
      <c r="L1356" s="54">
        <f t="shared" si="528"/>
        <v>2.040208819557205</v>
      </c>
      <c r="M1356" s="54">
        <f t="shared" si="528"/>
        <v>2.1749572973009288</v>
      </c>
      <c r="N1356" s="54">
        <f t="shared" si="528"/>
        <v>2.3039066334716827</v>
      </c>
      <c r="O1356" s="54">
        <f t="shared" si="528"/>
        <v>2.4214197529280037</v>
      </c>
      <c r="P1356" s="54">
        <f t="shared" si="528"/>
        <v>2.5259569118430329</v>
      </c>
      <c r="Q1356" s="54">
        <f t="shared" si="528"/>
        <v>2.6176964980121369</v>
      </c>
      <c r="R1356" s="54">
        <f t="shared" si="528"/>
        <v>2.6974783117415813</v>
      </c>
      <c r="S1356" s="54">
        <f t="shared" si="529"/>
        <v>2.766344819250409</v>
      </c>
      <c r="T1356" s="54">
        <f t="shared" si="529"/>
        <v>2.8253499744043111</v>
      </c>
      <c r="U1356" s="54">
        <f t="shared" si="529"/>
        <v>2.8754858436213704</v>
      </c>
      <c r="V1356" s="54">
        <f t="shared" si="529"/>
        <v>2.9176597403016702</v>
      </c>
      <c r="W1356" s="54">
        <f t="shared" si="529"/>
        <v>2.9526920237914922</v>
      </c>
      <c r="X1356" s="54">
        <f t="shared" si="529"/>
        <v>2.9813215923946146</v>
      </c>
      <c r="Y1356" s="54">
        <f t="shared" si="529"/>
        <v>3.0042136191075057</v>
      </c>
      <c r="Z1356" s="54">
        <f t="shared" si="529"/>
        <v>3.0219673732136485</v>
      </c>
      <c r="AA1356" s="54">
        <f t="shared" si="529"/>
        <v>3.0351233762889791</v>
      </c>
      <c r="AB1356" s="54">
        <f t="shared" si="529"/>
        <v>3.0441697141546777</v>
      </c>
      <c r="AC1356" s="54">
        <f t="shared" si="530"/>
        <v>3.0495475406243386</v>
      </c>
      <c r="AD1356" s="54">
        <f t="shared" si="530"/>
        <v>3.0516558742269</v>
      </c>
      <c r="AE1356" s="54">
        <f t="shared" si="530"/>
        <v>3.0508557964717937</v>
      </c>
      <c r="AF1356" s="54">
        <f t="shared" si="530"/>
        <v>3.0474741479702603</v>
      </c>
      <c r="AG1356" s="54">
        <f t="shared" si="530"/>
        <v>3.0418068021301652</v>
      </c>
      <c r="AH1356" s="54">
        <f t="shared" si="530"/>
        <v>3.0341215807080646</v>
      </c>
      <c r="AI1356" s="54">
        <f t="shared" si="530"/>
        <v>3.0246608627578309</v>
      </c>
      <c r="AJ1356" s="54">
        <f t="shared" si="530"/>
        <v>3.0136439284935097</v>
      </c>
      <c r="AK1356" s="54">
        <f t="shared" si="530"/>
        <v>3.0012690718529353</v>
      </c>
      <c r="AL1356" s="54">
        <f t="shared" si="530"/>
        <v>2.9877155096067782</v>
      </c>
      <c r="AN1356" s="55">
        <f t="shared" ref="AN1356:AN1419" si="531">C1356-C1355</f>
        <v>-1.3275399999999997</v>
      </c>
      <c r="AO1356" s="55">
        <f t="shared" ref="AO1356:AO1419" si="532">D1356-D1355</f>
        <v>1.4171100000000001</v>
      </c>
      <c r="AP1356" s="55">
        <f t="shared" ref="AP1356:AP1419" si="533">E1356-E1355</f>
        <v>2.2174300000000002</v>
      </c>
      <c r="AQ1356" s="55">
        <f t="shared" ref="AQ1356:AQ1419" si="534">F1356-F1355</f>
        <v>2.8972300000000004</v>
      </c>
      <c r="AR1356" s="55">
        <f t="shared" ref="AR1356:AR1419" si="535">G1356-G1355</f>
        <v>-0.86856000000000022</v>
      </c>
      <c r="AS1356" s="55">
        <f t="shared" ref="AS1356:AS1419" si="536">H1356-H1355</f>
        <v>4.9535399999999994</v>
      </c>
    </row>
    <row r="1357" spans="1:45" ht="13.5" customHeight="1">
      <c r="A1357" s="51">
        <v>1347</v>
      </c>
      <c r="B1357" s="52">
        <v>45758</v>
      </c>
      <c r="C1357" s="53">
        <v>1.12178</v>
      </c>
      <c r="D1357" s="53">
        <v>1.06976</v>
      </c>
      <c r="E1357" s="53">
        <v>-1.2605500000000001</v>
      </c>
      <c r="F1357" s="53">
        <v>6.2031499999999999</v>
      </c>
      <c r="G1357" s="53">
        <v>1.21607</v>
      </c>
      <c r="H1357" s="53">
        <v>12.064500000000001</v>
      </c>
      <c r="I1357" s="54">
        <f t="shared" si="528"/>
        <v>1.7889231035471376</v>
      </c>
      <c r="J1357" s="54">
        <f t="shared" si="528"/>
        <v>1.7322839398825729</v>
      </c>
      <c r="K1357" s="54">
        <f t="shared" si="528"/>
        <v>1.8125163200181071</v>
      </c>
      <c r="L1357" s="54">
        <f t="shared" si="528"/>
        <v>1.9398924080229771</v>
      </c>
      <c r="M1357" s="54">
        <f t="shared" si="528"/>
        <v>2.0766372904466932</v>
      </c>
      <c r="N1357" s="54">
        <f t="shared" si="528"/>
        <v>2.2074782837021676</v>
      </c>
      <c r="O1357" s="54">
        <f t="shared" si="528"/>
        <v>2.3268072925395522</v>
      </c>
      <c r="P1357" s="54">
        <f t="shared" si="528"/>
        <v>2.4331021189043138</v>
      </c>
      <c r="Q1357" s="54">
        <f t="shared" si="528"/>
        <v>2.5265140977284304</v>
      </c>
      <c r="R1357" s="54">
        <f t="shared" si="528"/>
        <v>2.6078334792891384</v>
      </c>
      <c r="S1357" s="54">
        <f t="shared" si="529"/>
        <v>2.6780521175875718</v>
      </c>
      <c r="T1357" s="54">
        <f t="shared" si="529"/>
        <v>2.7381836618646922</v>
      </c>
      <c r="U1357" s="54">
        <f t="shared" si="529"/>
        <v>2.7891937610241784</v>
      </c>
      <c r="V1357" s="54">
        <f t="shared" si="529"/>
        <v>2.8319765553863725</v>
      </c>
      <c r="W1357" s="54">
        <f t="shared" si="529"/>
        <v>2.8673501123602803</v>
      </c>
      <c r="X1357" s="54">
        <f t="shared" si="529"/>
        <v>2.8960592009805106</v>
      </c>
      <c r="Y1357" s="54">
        <f t="shared" si="529"/>
        <v>2.9187805680600816</v>
      </c>
      <c r="Z1357" s="54">
        <f t="shared" si="529"/>
        <v>2.9361287629033561</v>
      </c>
      <c r="AA1357" s="54">
        <f t="shared" si="529"/>
        <v>2.9486617693831092</v>
      </c>
      <c r="AB1357" s="54">
        <f t="shared" si="529"/>
        <v>2.9568862016130968</v>
      </c>
      <c r="AC1357" s="54">
        <f t="shared" si="530"/>
        <v>2.961262015345747</v>
      </c>
      <c r="AD1357" s="54">
        <f t="shared" si="530"/>
        <v>2.9622067582942586</v>
      </c>
      <c r="AE1357" s="54">
        <f t="shared" si="530"/>
        <v>2.9600994036229271</v>
      </c>
      <c r="AF1357" s="54">
        <f t="shared" si="530"/>
        <v>2.9552838130065964</v>
      </c>
      <c r="AG1357" s="54">
        <f t="shared" si="530"/>
        <v>2.9480718715398559</v>
      </c>
      <c r="AH1357" s="54">
        <f t="shared" si="530"/>
        <v>2.9387463312452433</v>
      </c>
      <c r="AI1357" s="54">
        <f t="shared" si="530"/>
        <v>2.9275633946943858</v>
      </c>
      <c r="AJ1357" s="54">
        <f t="shared" si="530"/>
        <v>2.9147550657868253</v>
      </c>
      <c r="AK1357" s="54">
        <f t="shared" si="530"/>
        <v>2.9005312910496439</v>
      </c>
      <c r="AL1357" s="54">
        <f t="shared" si="530"/>
        <v>2.8850819118125006</v>
      </c>
      <c r="AN1357" s="55">
        <f t="shared" si="531"/>
        <v>-0.25164000000000009</v>
      </c>
      <c r="AO1357" s="55">
        <f t="shared" si="532"/>
        <v>0.20168000000000008</v>
      </c>
      <c r="AP1357" s="55">
        <f t="shared" si="533"/>
        <v>0.11620999999999992</v>
      </c>
      <c r="AQ1357" s="55">
        <f t="shared" si="534"/>
        <v>0.47797999999999963</v>
      </c>
      <c r="AR1357" s="55">
        <f t="shared" si="535"/>
        <v>-8.9820000000000011E-2</v>
      </c>
      <c r="AS1357" s="55">
        <f t="shared" si="536"/>
        <v>-5.0479999999998526E-2</v>
      </c>
    </row>
    <row r="1358" spans="1:45" ht="13.5" customHeight="1">
      <c r="A1358" s="51">
        <v>1348</v>
      </c>
      <c r="B1358" s="52">
        <v>45761</v>
      </c>
      <c r="C1358" s="53">
        <v>1.3825799999999999</v>
      </c>
      <c r="D1358" s="53">
        <v>0.72028999999999999</v>
      </c>
      <c r="E1358" s="53">
        <v>-1.47915</v>
      </c>
      <c r="F1358" s="53">
        <v>5.3666700000000001</v>
      </c>
      <c r="G1358" s="53">
        <v>1.4912099999999999</v>
      </c>
      <c r="H1358" s="53">
        <v>11.574299999999999</v>
      </c>
      <c r="I1358" s="54">
        <f t="shared" si="528"/>
        <v>1.8050221160348272</v>
      </c>
      <c r="J1358" s="54">
        <f t="shared" si="528"/>
        <v>1.7651603733909806</v>
      </c>
      <c r="K1358" s="54">
        <f t="shared" si="528"/>
        <v>1.8399009459929609</v>
      </c>
      <c r="L1358" s="54">
        <f t="shared" si="528"/>
        <v>1.959197022990995</v>
      </c>
      <c r="M1358" s="54">
        <f t="shared" si="528"/>
        <v>2.0896268849800448</v>
      </c>
      <c r="N1358" s="54">
        <f t="shared" si="528"/>
        <v>2.2159123072077089</v>
      </c>
      <c r="O1358" s="54">
        <f t="shared" si="528"/>
        <v>2.3316524801054594</v>
      </c>
      <c r="P1358" s="54">
        <f t="shared" si="528"/>
        <v>2.4347046016556684</v>
      </c>
      <c r="Q1358" s="54">
        <f t="shared" si="528"/>
        <v>2.5248996054828923</v>
      </c>
      <c r="R1358" s="54">
        <f t="shared" si="528"/>
        <v>2.602926131575555</v>
      </c>
      <c r="S1358" s="54">
        <f t="shared" si="529"/>
        <v>2.6697953656911548</v>
      </c>
      <c r="T1358" s="54">
        <f t="shared" si="529"/>
        <v>2.7265921970635527</v>
      </c>
      <c r="U1358" s="54">
        <f t="shared" si="529"/>
        <v>2.7743657304022493</v>
      </c>
      <c r="V1358" s="54">
        <f t="shared" si="529"/>
        <v>2.814086330144236</v>
      </c>
      <c r="W1358" s="54">
        <f t="shared" si="529"/>
        <v>2.8466334609429484</v>
      </c>
      <c r="X1358" s="54">
        <f t="shared" si="529"/>
        <v>2.8727970320921532</v>
      </c>
      <c r="Y1358" s="54">
        <f t="shared" si="529"/>
        <v>2.8932840538280113</v>
      </c>
      <c r="Z1358" s="54">
        <f t="shared" si="529"/>
        <v>2.9087268539735947</v>
      </c>
      <c r="AA1358" s="54">
        <f t="shared" si="529"/>
        <v>2.9196912355030795</v>
      </c>
      <c r="AB1358" s="54">
        <f t="shared" si="529"/>
        <v>2.9266839545916747</v>
      </c>
      <c r="AC1358" s="54">
        <f t="shared" si="530"/>
        <v>2.9301593486634343</v>
      </c>
      <c r="AD1358" s="54">
        <f t="shared" si="530"/>
        <v>2.9305251328716997</v>
      </c>
      <c r="AE1358" s="54">
        <f t="shared" si="530"/>
        <v>2.9281474518486093</v>
      </c>
      <c r="AF1358" s="54">
        <f t="shared" si="530"/>
        <v>2.9233552889343848</v>
      </c>
      <c r="AG1358" s="54">
        <f t="shared" si="530"/>
        <v>2.9164443291326663</v>
      </c>
      <c r="AH1358" s="54">
        <f t="shared" si="530"/>
        <v>2.907680359088463</v>
      </c>
      <c r="AI1358" s="54">
        <f t="shared" si="530"/>
        <v>2.8973022735644243</v>
      </c>
      <c r="AJ1358" s="54">
        <f t="shared" si="530"/>
        <v>2.8855247455056499</v>
      </c>
      <c r="AK1358" s="54">
        <f t="shared" si="530"/>
        <v>2.8725406064581058</v>
      </c>
      <c r="AL1358" s="54">
        <f t="shared" si="530"/>
        <v>2.8585229757816237</v>
      </c>
      <c r="AN1358" s="55">
        <f t="shared" si="531"/>
        <v>0.26079999999999992</v>
      </c>
      <c r="AO1358" s="55">
        <f t="shared" si="532"/>
        <v>-0.34947000000000006</v>
      </c>
      <c r="AP1358" s="55">
        <f t="shared" si="533"/>
        <v>-0.21859999999999991</v>
      </c>
      <c r="AQ1358" s="55">
        <f t="shared" si="534"/>
        <v>-0.83647999999999989</v>
      </c>
      <c r="AR1358" s="55">
        <f t="shared" si="535"/>
        <v>0.27513999999999994</v>
      </c>
      <c r="AS1358" s="55">
        <f t="shared" si="536"/>
        <v>-0.49020000000000152</v>
      </c>
    </row>
    <row r="1359" spans="1:45" ht="13.5" customHeight="1">
      <c r="A1359" s="51">
        <v>1349</v>
      </c>
      <c r="B1359" s="52">
        <v>45762</v>
      </c>
      <c r="C1359" s="53">
        <v>0.78961999999999999</v>
      </c>
      <c r="D1359" s="53">
        <v>1.3833500000000001</v>
      </c>
      <c r="E1359" s="53">
        <v>-0.51437999999999995</v>
      </c>
      <c r="F1359" s="53">
        <v>7.02522</v>
      </c>
      <c r="G1359" s="53">
        <v>1.0425199999999999</v>
      </c>
      <c r="H1359" s="53">
        <v>12.60674</v>
      </c>
      <c r="I1359" s="54">
        <f t="shared" si="528"/>
        <v>1.8098276842107137</v>
      </c>
      <c r="J1359" s="54">
        <f t="shared" si="528"/>
        <v>1.7532822912771084</v>
      </c>
      <c r="K1359" s="54">
        <f t="shared" si="528"/>
        <v>1.8179418613609468</v>
      </c>
      <c r="L1359" s="54">
        <f t="shared" si="528"/>
        <v>1.9269004240729983</v>
      </c>
      <c r="M1359" s="54">
        <f t="shared" si="528"/>
        <v>2.047783617775198</v>
      </c>
      <c r="N1359" s="54">
        <f t="shared" si="528"/>
        <v>2.1668508409759499</v>
      </c>
      <c r="O1359" s="54">
        <f t="shared" si="528"/>
        <v>2.2783461778388268</v>
      </c>
      <c r="P1359" s="54">
        <f t="shared" si="528"/>
        <v>2.3800308898958664</v>
      </c>
      <c r="Q1359" s="54">
        <f t="shared" si="528"/>
        <v>2.4712604307191639</v>
      </c>
      <c r="R1359" s="54">
        <f t="shared" si="528"/>
        <v>2.5521299719920245</v>
      </c>
      <c r="S1359" s="54">
        <f t="shared" si="529"/>
        <v>2.6230802611202693</v>
      </c>
      <c r="T1359" s="54">
        <f t="shared" si="529"/>
        <v>2.6847082389436308</v>
      </c>
      <c r="U1359" s="54">
        <f t="shared" si="529"/>
        <v>2.7376722967559677</v>
      </c>
      <c r="V1359" s="54">
        <f t="shared" si="529"/>
        <v>2.78264322392626</v>
      </c>
      <c r="W1359" s="54">
        <f t="shared" si="529"/>
        <v>2.8202782614137467</v>
      </c>
      <c r="X1359" s="54">
        <f t="shared" si="529"/>
        <v>2.8512073864069496</v>
      </c>
      <c r="Y1359" s="54">
        <f t="shared" si="529"/>
        <v>2.8760263444857044</v>
      </c>
      <c r="Z1359" s="54">
        <f t="shared" si="529"/>
        <v>2.8952935314533912</v>
      </c>
      <c r="AA1359" s="54">
        <f t="shared" si="529"/>
        <v>2.9095291234203597</v>
      </c>
      <c r="AB1359" s="54">
        <f t="shared" si="529"/>
        <v>2.9192155339548123</v>
      </c>
      <c r="AC1359" s="54">
        <f t="shared" si="530"/>
        <v>2.924798650127622</v>
      </c>
      <c r="AD1359" s="54">
        <f t="shared" si="530"/>
        <v>2.9266895123103449</v>
      </c>
      <c r="AE1359" s="54">
        <f t="shared" si="530"/>
        <v>2.9252662287072426</v>
      </c>
      <c r="AF1359" s="54">
        <f t="shared" si="530"/>
        <v>2.9208759926010428</v>
      </c>
      <c r="AG1359" s="54">
        <f t="shared" si="530"/>
        <v>2.913837118520735</v>
      </c>
      <c r="AH1359" s="54">
        <f t="shared" si="530"/>
        <v>2.9044410443835935</v>
      </c>
      <c r="AI1359" s="54">
        <f t="shared" si="530"/>
        <v>2.8929542667163277</v>
      </c>
      <c r="AJ1359" s="54">
        <f t="shared" si="530"/>
        <v>2.879620189258481</v>
      </c>
      <c r="AK1359" s="54">
        <f t="shared" si="530"/>
        <v>2.8646608740095951</v>
      </c>
      <c r="AL1359" s="54">
        <f t="shared" si="530"/>
        <v>2.8482786896159462</v>
      </c>
      <c r="AN1359" s="55">
        <f t="shared" si="531"/>
        <v>-0.59295999999999993</v>
      </c>
      <c r="AO1359" s="55">
        <f t="shared" si="532"/>
        <v>0.66306000000000009</v>
      </c>
      <c r="AP1359" s="55">
        <f t="shared" si="533"/>
        <v>0.96477000000000002</v>
      </c>
      <c r="AQ1359" s="55">
        <f t="shared" si="534"/>
        <v>1.65855</v>
      </c>
      <c r="AR1359" s="55">
        <f t="shared" si="535"/>
        <v>-0.44869000000000003</v>
      </c>
      <c r="AS1359" s="55">
        <f t="shared" si="536"/>
        <v>1.0324400000000011</v>
      </c>
    </row>
    <row r="1360" spans="1:45" ht="13.5" customHeight="1">
      <c r="A1360" s="51">
        <v>1350</v>
      </c>
      <c r="B1360" s="52">
        <v>45763</v>
      </c>
      <c r="C1360" s="53">
        <v>0.95403000000000004</v>
      </c>
      <c r="D1360" s="53">
        <v>1.21739</v>
      </c>
      <c r="E1360" s="53">
        <v>-0.92315000000000003</v>
      </c>
      <c r="F1360" s="53">
        <v>6.5468700000000002</v>
      </c>
      <c r="G1360" s="53">
        <v>1.1427</v>
      </c>
      <c r="H1360" s="53">
        <v>12.50756</v>
      </c>
      <c r="I1360" s="54">
        <f t="shared" si="528"/>
        <v>1.7830702861319829</v>
      </c>
      <c r="J1360" s="54">
        <f t="shared" si="528"/>
        <v>1.7241598252509411</v>
      </c>
      <c r="K1360" s="54">
        <f t="shared" si="528"/>
        <v>1.7950452250439479</v>
      </c>
      <c r="L1360" s="54">
        <f t="shared" si="528"/>
        <v>1.9117115932239206</v>
      </c>
      <c r="M1360" s="54">
        <f t="shared" si="528"/>
        <v>2.0390224977451155</v>
      </c>
      <c r="N1360" s="54">
        <f t="shared" si="528"/>
        <v>2.1625716465062865</v>
      </c>
      <c r="O1360" s="54">
        <f t="shared" si="528"/>
        <v>2.2767734046484387</v>
      </c>
      <c r="P1360" s="54">
        <f t="shared" si="528"/>
        <v>2.3798016545254992</v>
      </c>
      <c r="Q1360" s="54">
        <f t="shared" si="528"/>
        <v>2.4714265305663403</v>
      </c>
      <c r="R1360" s="54">
        <f t="shared" si="528"/>
        <v>2.5520830269544277</v>
      </c>
      <c r="S1360" s="54">
        <f t="shared" si="529"/>
        <v>2.6224665544137826</v>
      </c>
      <c r="T1360" s="54">
        <f t="shared" si="529"/>
        <v>2.6833558277114511</v>
      </c>
      <c r="U1360" s="54">
        <f t="shared" si="529"/>
        <v>2.7355349454692028</v>
      </c>
      <c r="V1360" s="54">
        <f t="shared" si="529"/>
        <v>2.779759394124893</v>
      </c>
      <c r="W1360" s="54">
        <f t="shared" si="529"/>
        <v>2.8167418598414735</v>
      </c>
      <c r="X1360" s="54">
        <f t="shared" si="529"/>
        <v>2.8471471590856883</v>
      </c>
      <c r="Y1360" s="54">
        <f t="shared" si="529"/>
        <v>2.8715914509513345</v>
      </c>
      <c r="Z1360" s="54">
        <f t="shared" si="529"/>
        <v>2.8906434842147188</v>
      </c>
      <c r="AA1360" s="54">
        <f t="shared" si="529"/>
        <v>2.9048268017608669</v>
      </c>
      <c r="AB1360" s="54">
        <f t="shared" si="529"/>
        <v>2.9146223673781764</v>
      </c>
      <c r="AC1360" s="54">
        <f t="shared" si="530"/>
        <v>2.9204713398270545</v>
      </c>
      <c r="AD1360" s="54">
        <f t="shared" si="530"/>
        <v>2.9227778485783387</v>
      </c>
      <c r="AE1360" s="54">
        <f t="shared" si="530"/>
        <v>2.921911692951658</v>
      </c>
      <c r="AF1360" s="54">
        <f t="shared" si="530"/>
        <v>2.9182109229461815</v>
      </c>
      <c r="AG1360" s="54">
        <f t="shared" si="530"/>
        <v>2.9119842807134848</v>
      </c>
      <c r="AH1360" s="54">
        <f t="shared" si="530"/>
        <v>2.9035134936761549</v>
      </c>
      <c r="AI1360" s="54">
        <f t="shared" si="530"/>
        <v>2.8930554174839762</v>
      </c>
      <c r="AJ1360" s="54">
        <f t="shared" si="530"/>
        <v>2.880844031322344</v>
      </c>
      <c r="AK1360" s="54">
        <f t="shared" si="530"/>
        <v>2.8670922906645249</v>
      </c>
      <c r="AL1360" s="54">
        <f t="shared" si="530"/>
        <v>2.8519938440439363</v>
      </c>
      <c r="AN1360" s="55">
        <f t="shared" si="531"/>
        <v>0.16441000000000006</v>
      </c>
      <c r="AO1360" s="55">
        <f t="shared" si="532"/>
        <v>-0.16596000000000011</v>
      </c>
      <c r="AP1360" s="55">
        <f t="shared" si="533"/>
        <v>-0.40877000000000008</v>
      </c>
      <c r="AQ1360" s="55">
        <f t="shared" si="534"/>
        <v>-0.47834999999999983</v>
      </c>
      <c r="AR1360" s="55">
        <f t="shared" si="535"/>
        <v>0.10018000000000016</v>
      </c>
      <c r="AS1360" s="55">
        <f t="shared" si="536"/>
        <v>-9.918000000000049E-2</v>
      </c>
    </row>
    <row r="1361" spans="1:45" ht="13.5" customHeight="1">
      <c r="A1361" s="51">
        <v>1351</v>
      </c>
      <c r="B1361" s="52">
        <v>45764</v>
      </c>
      <c r="C1361" s="53">
        <v>0.95948999999999995</v>
      </c>
      <c r="D1361" s="53">
        <v>1.15852</v>
      </c>
      <c r="E1361" s="53">
        <v>-0.73519000000000001</v>
      </c>
      <c r="F1361" s="53">
        <v>6.6143400000000003</v>
      </c>
      <c r="G1361" s="53">
        <v>1.2576499999999999</v>
      </c>
      <c r="H1361" s="53">
        <v>12.69833</v>
      </c>
      <c r="I1361" s="54">
        <f t="shared" ref="I1361:R1370" si="537">IFERROR($C1361 + $D1361 * (1 - EXP(-I$9 / $G1361)) / (I$9 / $G1361)+ $E1361 * ((1 - EXP(-I$9 / $G1361)) / (I$9 / $G1361) - EXP(-I$9 / $G1361))+ $F1361 * ((1 - EXP(-I$9 / $H1361)) / (I$9 / $H1361) - EXP(-I$9 / $H1361)),"n.a")</f>
        <v>1.8306179659879411</v>
      </c>
      <c r="J1361" s="54">
        <f t="shared" si="537"/>
        <v>1.7905924937229964</v>
      </c>
      <c r="K1361" s="54">
        <f t="shared" si="537"/>
        <v>1.8568091831033557</v>
      </c>
      <c r="L1361" s="54">
        <f t="shared" si="537"/>
        <v>1.9644152743238368</v>
      </c>
      <c r="M1361" s="54">
        <f t="shared" si="537"/>
        <v>2.0837253229047494</v>
      </c>
      <c r="N1361" s="54">
        <f t="shared" si="537"/>
        <v>2.2013410579434951</v>
      </c>
      <c r="O1361" s="54">
        <f t="shared" si="537"/>
        <v>2.3114432440715413</v>
      </c>
      <c r="P1361" s="54">
        <f t="shared" si="537"/>
        <v>2.4117538155801661</v>
      </c>
      <c r="Q1361" s="54">
        <f t="shared" si="537"/>
        <v>2.5016509561441649</v>
      </c>
      <c r="R1361" s="54">
        <f t="shared" si="537"/>
        <v>2.5812818904456654</v>
      </c>
      <c r="S1361" s="54">
        <f t="shared" ref="S1361:AB1370" si="538">IFERROR($C1361 + $D1361 * (1 - EXP(-S$9 / $G1361)) / (S$9 / $G1361)+ $E1361 * ((1 - EXP(-S$9 / $G1361)) / (S$9 / $G1361) - EXP(-S$9 / $G1361))+ $F1361 * ((1 - EXP(-S$9 / $H1361)) / (S$9 / $H1361) - EXP(-S$9 / $H1361)),"n.a")</f>
        <v>2.6511411989374896</v>
      </c>
      <c r="T1361" s="54">
        <f t="shared" si="538"/>
        <v>2.7118682655506516</v>
      </c>
      <c r="U1361" s="54">
        <f t="shared" si="538"/>
        <v>2.7641490441378931</v>
      </c>
      <c r="V1361" s="54">
        <f t="shared" si="538"/>
        <v>2.8086681887923231</v>
      </c>
      <c r="W1361" s="54">
        <f t="shared" si="538"/>
        <v>2.8460859145020034</v>
      </c>
      <c r="X1361" s="54">
        <f t="shared" si="538"/>
        <v>2.8770272382974094</v>
      </c>
      <c r="Y1361" s="54">
        <f t="shared" si="538"/>
        <v>2.902077545380044</v>
      </c>
      <c r="Z1361" s="54">
        <f t="shared" si="538"/>
        <v>2.9217814465294984</v>
      </c>
      <c r="AA1361" s="54">
        <f t="shared" si="538"/>
        <v>2.9366433681018371</v>
      </c>
      <c r="AB1361" s="54">
        <f t="shared" si="538"/>
        <v>2.9471290509314452</v>
      </c>
      <c r="AC1361" s="54">
        <f t="shared" ref="AC1361:AL1370" si="539">IFERROR($C1361 + $D1361 * (1 - EXP(-AC$9 / $G1361)) / (AC$9 / $G1361)+ $E1361 * ((1 - EXP(-AC$9 / $G1361)) / (AC$9 / $G1361) - EXP(-AC$9 / $G1361))+ $F1361 * ((1 - EXP(-AC$9 / $H1361)) / (AC$9 / $H1361) - EXP(-AC$9 / $H1361)),"n.a")</f>
        <v>2.9536675099316199</v>
      </c>
      <c r="AD1361" s="54">
        <f t="shared" si="539"/>
        <v>2.9566532036359243</v>
      </c>
      <c r="AE1361" s="54">
        <f t="shared" si="539"/>
        <v>2.9564482701258181</v>
      </c>
      <c r="AF1361" s="54">
        <f t="shared" si="539"/>
        <v>2.9533847459777185</v>
      </c>
      <c r="AG1361" s="54">
        <f t="shared" si="539"/>
        <v>2.9477667197826309</v>
      </c>
      <c r="AH1361" s="54">
        <f t="shared" si="539"/>
        <v>2.9398723926682786</v>
      </c>
      <c r="AI1361" s="54">
        <f t="shared" si="539"/>
        <v>2.9299560310523431</v>
      </c>
      <c r="AJ1361" s="54">
        <f t="shared" si="539"/>
        <v>2.9182498048495251</v>
      </c>
      <c r="AK1361" s="54">
        <f t="shared" si="539"/>
        <v>2.9049655094022353</v>
      </c>
      <c r="AL1361" s="54">
        <f t="shared" si="539"/>
        <v>2.8902961725952889</v>
      </c>
      <c r="AN1361" s="55">
        <f t="shared" si="531"/>
        <v>5.4599999999999094E-3</v>
      </c>
      <c r="AO1361" s="55">
        <f t="shared" si="532"/>
        <v>-5.8869999999999978E-2</v>
      </c>
      <c r="AP1361" s="55">
        <f t="shared" si="533"/>
        <v>0.18796000000000002</v>
      </c>
      <c r="AQ1361" s="55">
        <f t="shared" si="534"/>
        <v>6.7470000000000141E-2</v>
      </c>
      <c r="AR1361" s="55">
        <f t="shared" si="535"/>
        <v>0.11494999999999989</v>
      </c>
      <c r="AS1361" s="55">
        <f t="shared" si="536"/>
        <v>0.19077000000000055</v>
      </c>
    </row>
    <row r="1362" spans="1:45" ht="13.5" customHeight="1">
      <c r="A1362" s="51">
        <v>1352</v>
      </c>
      <c r="B1362" s="52">
        <v>45769</v>
      </c>
      <c r="C1362" s="53">
        <v>0.68664999999999998</v>
      </c>
      <c r="D1362" s="53">
        <v>1.4914799999999999</v>
      </c>
      <c r="E1362" s="53">
        <v>-0.44435999999999998</v>
      </c>
      <c r="F1362" s="53">
        <v>7.3259999999999996</v>
      </c>
      <c r="G1362" s="53">
        <v>0.86085</v>
      </c>
      <c r="H1362" s="53">
        <v>12.806749999999999</v>
      </c>
      <c r="I1362" s="54">
        <f t="shared" si="537"/>
        <v>1.7165775337235871</v>
      </c>
      <c r="J1362" s="54">
        <f t="shared" si="537"/>
        <v>1.65256788465566</v>
      </c>
      <c r="K1362" s="54">
        <f t="shared" si="537"/>
        <v>1.7266640305772245</v>
      </c>
      <c r="L1362" s="54">
        <f t="shared" si="537"/>
        <v>1.8456853113816738</v>
      </c>
      <c r="M1362" s="54">
        <f t="shared" si="537"/>
        <v>1.9748591166199148</v>
      </c>
      <c r="N1362" s="54">
        <f t="shared" si="537"/>
        <v>2.1007486705515639</v>
      </c>
      <c r="O1362" s="54">
        <f t="shared" si="537"/>
        <v>2.218108053033971</v>
      </c>
      <c r="P1362" s="54">
        <f t="shared" si="537"/>
        <v>2.3250241100572748</v>
      </c>
      <c r="Q1362" s="54">
        <f t="shared" si="537"/>
        <v>2.4210233806202961</v>
      </c>
      <c r="R1362" s="54">
        <f t="shared" si="537"/>
        <v>2.5062862066722973</v>
      </c>
      <c r="S1362" s="54">
        <f t="shared" si="538"/>
        <v>2.5812970875022185</v>
      </c>
      <c r="T1362" s="54">
        <f t="shared" si="538"/>
        <v>2.6466781677474649</v>
      </c>
      <c r="U1362" s="54">
        <f t="shared" si="538"/>
        <v>2.7031051116122122</v>
      </c>
      <c r="V1362" s="54">
        <f t="shared" si="538"/>
        <v>2.7512626965592402</v>
      </c>
      <c r="W1362" s="54">
        <f t="shared" si="538"/>
        <v>2.7918208118288135</v>
      </c>
      <c r="X1362" s="54">
        <f t="shared" si="538"/>
        <v>2.8254215190637102</v>
      </c>
      <c r="Y1362" s="54">
        <f t="shared" si="538"/>
        <v>2.852672369842943</v>
      </c>
      <c r="Z1362" s="54">
        <f t="shared" si="538"/>
        <v>2.8741433726772683</v>
      </c>
      <c r="AA1362" s="54">
        <f t="shared" si="538"/>
        <v>2.8903661297062886</v>
      </c>
      <c r="AB1362" s="54">
        <f t="shared" si="538"/>
        <v>2.9018342721210555</v>
      </c>
      <c r="AC1362" s="54">
        <f t="shared" si="539"/>
        <v>2.9090046665759646</v>
      </c>
      <c r="AD1362" s="54">
        <f t="shared" si="539"/>
        <v>2.9122990655882672</v>
      </c>
      <c r="AE1362" s="54">
        <f t="shared" si="539"/>
        <v>2.9121059959785014</v>
      </c>
      <c r="AF1362" s="54">
        <f t="shared" si="539"/>
        <v>2.90878275431501</v>
      </c>
      <c r="AG1362" s="54">
        <f t="shared" si="539"/>
        <v>2.9026574256929614</v>
      </c>
      <c r="AH1362" s="54">
        <f t="shared" si="539"/>
        <v>2.8940308726716459</v>
      </c>
      <c r="AI1362" s="54">
        <f t="shared" si="539"/>
        <v>2.8831786611120345</v>
      </c>
      <c r="AJ1362" s="54">
        <f t="shared" si="539"/>
        <v>2.8703529028137513</v>
      </c>
      <c r="AK1362" s="54">
        <f t="shared" si="539"/>
        <v>2.8557840036093354</v>
      </c>
      <c r="AL1362" s="54">
        <f t="shared" si="539"/>
        <v>2.8396823114267935</v>
      </c>
      <c r="AN1362" s="55">
        <f t="shared" si="531"/>
        <v>-0.27283999999999997</v>
      </c>
      <c r="AO1362" s="55">
        <f t="shared" si="532"/>
        <v>0.33295999999999992</v>
      </c>
      <c r="AP1362" s="55">
        <f t="shared" si="533"/>
        <v>0.29083000000000003</v>
      </c>
      <c r="AQ1362" s="55">
        <f t="shared" si="534"/>
        <v>0.71165999999999929</v>
      </c>
      <c r="AR1362" s="55">
        <f t="shared" si="535"/>
        <v>-0.39679999999999993</v>
      </c>
      <c r="AS1362" s="55">
        <f t="shared" si="536"/>
        <v>0.10841999999999885</v>
      </c>
    </row>
    <row r="1363" spans="1:45" ht="13.5" customHeight="1">
      <c r="A1363" s="51">
        <v>1353</v>
      </c>
      <c r="B1363" s="52">
        <v>45770</v>
      </c>
      <c r="C1363" s="53">
        <v>0.69520000000000004</v>
      </c>
      <c r="D1363" s="53">
        <v>1.43475</v>
      </c>
      <c r="E1363" s="53">
        <v>-0.19364000000000001</v>
      </c>
      <c r="F1363" s="53">
        <v>7.2831599999999996</v>
      </c>
      <c r="G1363" s="53">
        <v>0.87160000000000004</v>
      </c>
      <c r="H1363" s="53">
        <v>12.781510000000001</v>
      </c>
      <c r="I1363" s="54">
        <f t="shared" si="537"/>
        <v>1.7654632636452638</v>
      </c>
      <c r="J1363" s="54">
        <f t="shared" si="537"/>
        <v>1.7147997876663661</v>
      </c>
      <c r="K1363" s="54">
        <f t="shared" si="537"/>
        <v>1.7824962002877094</v>
      </c>
      <c r="L1363" s="54">
        <f t="shared" si="537"/>
        <v>1.8924482647896324</v>
      </c>
      <c r="M1363" s="54">
        <f t="shared" si="537"/>
        <v>2.013762114021576</v>
      </c>
      <c r="N1363" s="54">
        <f t="shared" si="537"/>
        <v>2.1334390550266105</v>
      </c>
      <c r="O1363" s="54">
        <f t="shared" si="537"/>
        <v>2.2459346048869837</v>
      </c>
      <c r="P1363" s="54">
        <f t="shared" si="537"/>
        <v>2.3489838016106308</v>
      </c>
      <c r="Q1363" s="54">
        <f t="shared" si="537"/>
        <v>2.4418421172042173</v>
      </c>
      <c r="R1363" s="54">
        <f t="shared" si="537"/>
        <v>2.5245002785031834</v>
      </c>
      <c r="S1363" s="54">
        <f t="shared" si="538"/>
        <v>2.5973125317984911</v>
      </c>
      <c r="T1363" s="54">
        <f t="shared" si="538"/>
        <v>2.6608105919872695</v>
      </c>
      <c r="U1363" s="54">
        <f t="shared" si="538"/>
        <v>2.7156059618937558</v>
      </c>
      <c r="V1363" s="54">
        <f t="shared" si="538"/>
        <v>2.7623367359785096</v>
      </c>
      <c r="W1363" s="54">
        <f t="shared" si="538"/>
        <v>2.8016379749684752</v>
      </c>
      <c r="X1363" s="54">
        <f t="shared" si="538"/>
        <v>2.8341251371538818</v>
      </c>
      <c r="Y1363" s="54">
        <f t="shared" si="538"/>
        <v>2.8603850112505436</v>
      </c>
      <c r="Z1363" s="54">
        <f t="shared" si="538"/>
        <v>2.8809710826850901</v>
      </c>
      <c r="AA1363" s="54">
        <f t="shared" si="538"/>
        <v>2.896401572121063</v>
      </c>
      <c r="AB1363" s="54">
        <f t="shared" si="538"/>
        <v>2.9071591015756901</v>
      </c>
      <c r="AC1363" s="54">
        <f t="shared" si="539"/>
        <v>2.9136913513307228</v>
      </c>
      <c r="AD1363" s="54">
        <f t="shared" si="539"/>
        <v>2.9164123107549944</v>
      </c>
      <c r="AE1363" s="54">
        <f t="shared" si="539"/>
        <v>2.9157038713830801</v>
      </c>
      <c r="AF1363" s="54">
        <f t="shared" si="539"/>
        <v>2.9119176007140002</v>
      </c>
      <c r="AG1363" s="54">
        <f t="shared" si="539"/>
        <v>2.9053765923261321</v>
      </c>
      <c r="AH1363" s="54">
        <f t="shared" si="539"/>
        <v>2.8963773247908877</v>
      </c>
      <c r="AI1363" s="54">
        <f t="shared" si="539"/>
        <v>2.8851914860489565</v>
      </c>
      <c r="AJ1363" s="54">
        <f t="shared" si="539"/>
        <v>2.8720677359620215</v>
      </c>
      <c r="AK1363" s="54">
        <f t="shared" si="539"/>
        <v>2.8572333905044798</v>
      </c>
      <c r="AL1363" s="54">
        <f t="shared" si="539"/>
        <v>2.840896018306637</v>
      </c>
      <c r="AN1363" s="55">
        <f t="shared" si="531"/>
        <v>8.5500000000000576E-3</v>
      </c>
      <c r="AO1363" s="55">
        <f t="shared" si="532"/>
        <v>-5.6729999999999947E-2</v>
      </c>
      <c r="AP1363" s="55">
        <f t="shared" si="533"/>
        <v>0.25071999999999994</v>
      </c>
      <c r="AQ1363" s="55">
        <f t="shared" si="534"/>
        <v>-4.2839999999999989E-2</v>
      </c>
      <c r="AR1363" s="55">
        <f t="shared" si="535"/>
        <v>1.0750000000000037E-2</v>
      </c>
      <c r="AS1363" s="55">
        <f t="shared" si="536"/>
        <v>-2.5239999999998375E-2</v>
      </c>
    </row>
    <row r="1364" spans="1:45" ht="13.5" customHeight="1">
      <c r="A1364" s="51">
        <v>1354</v>
      </c>
      <c r="B1364" s="52">
        <v>45771</v>
      </c>
      <c r="C1364" s="53">
        <v>0.70504999999999995</v>
      </c>
      <c r="D1364" s="53">
        <v>1.4540599999999999</v>
      </c>
      <c r="E1364" s="53">
        <v>-0.11873</v>
      </c>
      <c r="F1364" s="53">
        <v>7.2839999999999998</v>
      </c>
      <c r="G1364" s="53">
        <v>0.76053000000000004</v>
      </c>
      <c r="H1364" s="53">
        <v>12.984299999999999</v>
      </c>
      <c r="I1364" s="54">
        <f t="shared" si="537"/>
        <v>1.7463008917727574</v>
      </c>
      <c r="J1364" s="54">
        <f t="shared" si="537"/>
        <v>1.6913537831084304</v>
      </c>
      <c r="K1364" s="54">
        <f t="shared" si="537"/>
        <v>1.7617481360385532</v>
      </c>
      <c r="L1364" s="54">
        <f t="shared" si="537"/>
        <v>1.8743476051688639</v>
      </c>
      <c r="M1364" s="54">
        <f t="shared" si="537"/>
        <v>1.9975205588476972</v>
      </c>
      <c r="N1364" s="54">
        <f t="shared" si="537"/>
        <v>2.1185454094174232</v>
      </c>
      <c r="O1364" s="54">
        <f t="shared" si="537"/>
        <v>2.2321571449380175</v>
      </c>
      <c r="P1364" s="54">
        <f t="shared" si="537"/>
        <v>2.3362564187807076</v>
      </c>
      <c r="Q1364" s="54">
        <f t="shared" si="537"/>
        <v>2.4301820823464917</v>
      </c>
      <c r="R1364" s="54">
        <f t="shared" si="537"/>
        <v>2.5139614690632341</v>
      </c>
      <c r="S1364" s="54">
        <f t="shared" si="538"/>
        <v>2.5879605873140221</v>
      </c>
      <c r="T1364" s="54">
        <f t="shared" si="538"/>
        <v>2.6527100648379487</v>
      </c>
      <c r="U1364" s="54">
        <f t="shared" si="538"/>
        <v>2.7088138770816661</v>
      </c>
      <c r="V1364" s="54">
        <f t="shared" si="538"/>
        <v>2.756899610137491</v>
      </c>
      <c r="W1364" s="54">
        <f t="shared" si="538"/>
        <v>2.7975907360422188</v>
      </c>
      <c r="X1364" s="54">
        <f t="shared" si="538"/>
        <v>2.8314910996516502</v>
      </c>
      <c r="Y1364" s="54">
        <f t="shared" si="538"/>
        <v>2.8591764333163878</v>
      </c>
      <c r="Z1364" s="54">
        <f t="shared" si="538"/>
        <v>2.8811900310518772</v>
      </c>
      <c r="AA1364" s="54">
        <f t="shared" si="538"/>
        <v>2.8980409328459888</v>
      </c>
      <c r="AB1364" s="54">
        <f t="shared" si="538"/>
        <v>2.9102036393970763</v>
      </c>
      <c r="AC1364" s="54">
        <f t="shared" si="539"/>
        <v>2.9181187594124864</v>
      </c>
      <c r="AD1364" s="54">
        <f t="shared" si="539"/>
        <v>2.9221942165041765</v>
      </c>
      <c r="AE1364" s="54">
        <f t="shared" si="539"/>
        <v>2.9228067789892247</v>
      </c>
      <c r="AF1364" s="54">
        <f t="shared" si="539"/>
        <v>2.920303760524658</v>
      </c>
      <c r="AG1364" s="54">
        <f t="shared" si="539"/>
        <v>2.9150047931840617</v>
      </c>
      <c r="AH1364" s="54">
        <f t="shared" si="539"/>
        <v>2.9072036092590654</v>
      </c>
      <c r="AI1364" s="54">
        <f t="shared" si="539"/>
        <v>2.8971697908147376</v>
      </c>
      <c r="AJ1364" s="54">
        <f t="shared" si="539"/>
        <v>2.8851504611354581</v>
      </c>
      <c r="AK1364" s="54">
        <f t="shared" si="539"/>
        <v>2.8713719023279412</v>
      </c>
      <c r="AL1364" s="54">
        <f t="shared" si="539"/>
        <v>2.8560410901838429</v>
      </c>
      <c r="AN1364" s="55">
        <f t="shared" si="531"/>
        <v>9.8499999999999144E-3</v>
      </c>
      <c r="AO1364" s="55">
        <f t="shared" si="532"/>
        <v>1.9309999999999938E-2</v>
      </c>
      <c r="AP1364" s="55">
        <f t="shared" si="533"/>
        <v>7.4910000000000004E-2</v>
      </c>
      <c r="AQ1364" s="55">
        <f t="shared" si="534"/>
        <v>8.4000000000017394E-4</v>
      </c>
      <c r="AR1364" s="55">
        <f t="shared" si="535"/>
        <v>-0.11107</v>
      </c>
      <c r="AS1364" s="55">
        <f t="shared" si="536"/>
        <v>0.20278999999999847</v>
      </c>
    </row>
    <row r="1365" spans="1:45" ht="13.5" customHeight="1">
      <c r="A1365" s="51">
        <v>1355</v>
      </c>
      <c r="B1365" s="52">
        <v>45772</v>
      </c>
      <c r="C1365" s="53">
        <v>0.69835000000000003</v>
      </c>
      <c r="D1365" s="53">
        <v>1.3956900000000001</v>
      </c>
      <c r="E1365" s="53">
        <v>1.7000000000000001E-4</v>
      </c>
      <c r="F1365" s="53">
        <v>7.3174599999999996</v>
      </c>
      <c r="G1365" s="53">
        <v>0.78037999999999996</v>
      </c>
      <c r="H1365" s="53">
        <v>12.93256</v>
      </c>
      <c r="I1365" s="54">
        <f t="shared" si="537"/>
        <v>1.7539084664715081</v>
      </c>
      <c r="J1365" s="54">
        <f t="shared" si="537"/>
        <v>1.7117330322128008</v>
      </c>
      <c r="K1365" s="54">
        <f t="shared" si="537"/>
        <v>1.7818912672989162</v>
      </c>
      <c r="L1365" s="54">
        <f t="shared" si="537"/>
        <v>1.892317908752716</v>
      </c>
      <c r="M1365" s="54">
        <f t="shared" si="537"/>
        <v>2.0136197003002083</v>
      </c>
      <c r="N1365" s="54">
        <f t="shared" si="537"/>
        <v>2.1333036147472324</v>
      </c>
      <c r="O1365" s="54">
        <f t="shared" si="537"/>
        <v>2.2459680311013672</v>
      </c>
      <c r="P1365" s="54">
        <f t="shared" si="537"/>
        <v>2.3493673141599984</v>
      </c>
      <c r="Q1365" s="54">
        <f t="shared" si="537"/>
        <v>2.4427383693546973</v>
      </c>
      <c r="R1365" s="54">
        <f t="shared" si="537"/>
        <v>2.5260445404642478</v>
      </c>
      <c r="S1365" s="54">
        <f t="shared" si="538"/>
        <v>2.5996130557746637</v>
      </c>
      <c r="T1365" s="54">
        <f t="shared" si="538"/>
        <v>2.6639514658847934</v>
      </c>
      <c r="U1365" s="54">
        <f t="shared" si="538"/>
        <v>2.7196503293694185</v>
      </c>
      <c r="V1365" s="54">
        <f t="shared" si="538"/>
        <v>2.7673297805693307</v>
      </c>
      <c r="W1365" s="54">
        <f t="shared" si="538"/>
        <v>2.8076095450051399</v>
      </c>
      <c r="X1365" s="54">
        <f t="shared" si="538"/>
        <v>2.8410920250164429</v>
      </c>
      <c r="Y1365" s="54">
        <f t="shared" si="538"/>
        <v>2.8683529307490079</v>
      </c>
      <c r="Z1365" s="54">
        <f t="shared" si="538"/>
        <v>2.8899363883935032</v>
      </c>
      <c r="AA1365" s="54">
        <f t="shared" si="538"/>
        <v>2.9063527578800588</v>
      </c>
      <c r="AB1365" s="54">
        <f t="shared" si="538"/>
        <v>2.9180781086428582</v>
      </c>
      <c r="AC1365" s="54">
        <f t="shared" si="539"/>
        <v>2.9255547111911944</v>
      </c>
      <c r="AD1365" s="54">
        <f t="shared" si="539"/>
        <v>2.9291921433998991</v>
      </c>
      <c r="AE1365" s="54">
        <f t="shared" si="539"/>
        <v>2.9293687566354061</v>
      </c>
      <c r="AF1365" s="54">
        <f t="shared" si="539"/>
        <v>2.9264333376600966</v>
      </c>
      <c r="AG1365" s="54">
        <f t="shared" si="539"/>
        <v>2.9207068598961499</v>
      </c>
      <c r="AH1365" s="54">
        <f t="shared" si="539"/>
        <v>2.9124842548841272</v>
      </c>
      <c r="AI1365" s="54">
        <f t="shared" si="539"/>
        <v>2.9020361592258541</v>
      </c>
      <c r="AJ1365" s="54">
        <f t="shared" si="539"/>
        <v>2.8896106085587814</v>
      </c>
      <c r="AK1365" s="54">
        <f t="shared" si="539"/>
        <v>2.8754346610240953</v>
      </c>
      <c r="AL1365" s="54">
        <f t="shared" si="539"/>
        <v>2.8597159400690959</v>
      </c>
      <c r="AN1365" s="55">
        <f t="shared" si="531"/>
        <v>-6.6999999999999282E-3</v>
      </c>
      <c r="AO1365" s="55">
        <f t="shared" si="532"/>
        <v>-5.8369999999999811E-2</v>
      </c>
      <c r="AP1365" s="55">
        <f t="shared" si="533"/>
        <v>0.11890000000000001</v>
      </c>
      <c r="AQ1365" s="55">
        <f t="shared" si="534"/>
        <v>3.3459999999999823E-2</v>
      </c>
      <c r="AR1365" s="55">
        <f t="shared" si="535"/>
        <v>1.9849999999999923E-2</v>
      </c>
      <c r="AS1365" s="55">
        <f t="shared" si="536"/>
        <v>-5.1739999999998787E-2</v>
      </c>
    </row>
    <row r="1366" spans="1:45" ht="13.5" customHeight="1">
      <c r="A1366" s="51">
        <v>1356</v>
      </c>
      <c r="B1366" s="52">
        <v>45775</v>
      </c>
      <c r="C1366" s="53">
        <v>0.76341000000000003</v>
      </c>
      <c r="D1366" s="53">
        <v>1.3492299999999999</v>
      </c>
      <c r="E1366" s="53">
        <v>5.79E-3</v>
      </c>
      <c r="F1366" s="53">
        <v>7.2446000000000002</v>
      </c>
      <c r="G1366" s="53">
        <v>0.72221999999999997</v>
      </c>
      <c r="H1366" s="53">
        <v>13.04251</v>
      </c>
      <c r="I1366" s="54">
        <f t="shared" si="537"/>
        <v>1.7594509923652619</v>
      </c>
      <c r="J1366" s="54">
        <f t="shared" si="537"/>
        <v>1.7234855506899485</v>
      </c>
      <c r="K1366" s="54">
        <f t="shared" si="537"/>
        <v>1.8002051242704522</v>
      </c>
      <c r="L1366" s="54">
        <f t="shared" si="537"/>
        <v>1.9149794521017847</v>
      </c>
      <c r="M1366" s="54">
        <f t="shared" si="537"/>
        <v>2.0388795467110432</v>
      </c>
      <c r="N1366" s="54">
        <f t="shared" si="537"/>
        <v>2.1601011701207846</v>
      </c>
      <c r="O1366" s="54">
        <f t="shared" si="537"/>
        <v>2.2737188098207763</v>
      </c>
      <c r="P1366" s="54">
        <f t="shared" si="537"/>
        <v>2.3777710471540967</v>
      </c>
      <c r="Q1366" s="54">
        <f t="shared" si="537"/>
        <v>2.471657130917384</v>
      </c>
      <c r="R1366" s="54">
        <f t="shared" si="537"/>
        <v>2.5554315561381622</v>
      </c>
      <c r="S1366" s="54">
        <f t="shared" si="538"/>
        <v>2.6294717561461267</v>
      </c>
      <c r="T1366" s="54">
        <f t="shared" si="538"/>
        <v>2.6943117622578323</v>
      </c>
      <c r="U1366" s="54">
        <f t="shared" si="538"/>
        <v>2.75055469695201</v>
      </c>
      <c r="V1366" s="54">
        <f t="shared" si="538"/>
        <v>2.7988250288527183</v>
      </c>
      <c r="W1366" s="54">
        <f t="shared" si="538"/>
        <v>2.8397419642130037</v>
      </c>
      <c r="X1366" s="54">
        <f t="shared" si="538"/>
        <v>2.873904582134466</v>
      </c>
      <c r="Y1366" s="54">
        <f t="shared" si="538"/>
        <v>2.9018837325781823</v>
      </c>
      <c r="Z1366" s="54">
        <f t="shared" si="538"/>
        <v>2.9242179372273309</v>
      </c>
      <c r="AA1366" s="54">
        <f t="shared" si="538"/>
        <v>2.9414117050629116</v>
      </c>
      <c r="AB1366" s="54">
        <f t="shared" si="538"/>
        <v>2.9539353190338336</v>
      </c>
      <c r="AC1366" s="54">
        <f t="shared" si="539"/>
        <v>2.9622255179374108</v>
      </c>
      <c r="AD1366" s="54">
        <f t="shared" si="539"/>
        <v>2.9666867142912805</v>
      </c>
      <c r="AE1366" s="54">
        <f t="shared" si="539"/>
        <v>2.9676925202725739</v>
      </c>
      <c r="AF1366" s="54">
        <f t="shared" si="539"/>
        <v>2.9655874353352738</v>
      </c>
      <c r="AG1366" s="54">
        <f t="shared" si="539"/>
        <v>2.9606886008364652</v>
      </c>
      <c r="AH1366" s="54">
        <f t="shared" si="539"/>
        <v>2.9532875604115052</v>
      </c>
      <c r="AI1366" s="54">
        <f t="shared" si="539"/>
        <v>2.9436519867517164</v>
      </c>
      <c r="AJ1366" s="54">
        <f t="shared" si="539"/>
        <v>2.9320273499912597</v>
      </c>
      <c r="AK1366" s="54">
        <f t="shared" si="539"/>
        <v>2.9186385126664756</v>
      </c>
      <c r="AL1366" s="54">
        <f t="shared" si="539"/>
        <v>2.9036912427931263</v>
      </c>
      <c r="AN1366" s="55">
        <f t="shared" si="531"/>
        <v>6.5060000000000007E-2</v>
      </c>
      <c r="AO1366" s="55">
        <f t="shared" si="532"/>
        <v>-4.6460000000000168E-2</v>
      </c>
      <c r="AP1366" s="55">
        <f t="shared" si="533"/>
        <v>5.62E-3</v>
      </c>
      <c r="AQ1366" s="55">
        <f t="shared" si="534"/>
        <v>-7.2859999999999481E-2</v>
      </c>
      <c r="AR1366" s="55">
        <f t="shared" si="535"/>
        <v>-5.8159999999999989E-2</v>
      </c>
      <c r="AS1366" s="55">
        <f t="shared" si="536"/>
        <v>0.10994999999999955</v>
      </c>
    </row>
    <row r="1367" spans="1:45" ht="13.5" customHeight="1">
      <c r="A1367" s="51">
        <v>1357</v>
      </c>
      <c r="B1367" s="52">
        <v>45776</v>
      </c>
      <c r="C1367" s="53">
        <v>0.71518000000000004</v>
      </c>
      <c r="D1367" s="53">
        <v>1.4188700000000001</v>
      </c>
      <c r="E1367" s="53">
        <v>2.1829999999999999E-2</v>
      </c>
      <c r="F1367" s="53">
        <v>7.3632400000000002</v>
      </c>
      <c r="G1367" s="53">
        <v>0.69696999999999998</v>
      </c>
      <c r="H1367" s="53">
        <v>12.90807</v>
      </c>
      <c r="I1367" s="54">
        <f t="shared" si="537"/>
        <v>1.7458628074195808</v>
      </c>
      <c r="J1367" s="54">
        <f t="shared" si="537"/>
        <v>1.702325772514317</v>
      </c>
      <c r="K1367" s="54">
        <f t="shared" si="537"/>
        <v>1.7790220127159557</v>
      </c>
      <c r="L1367" s="54">
        <f t="shared" si="537"/>
        <v>1.8957793045299867</v>
      </c>
      <c r="M1367" s="54">
        <f t="shared" si="537"/>
        <v>2.0220439891189823</v>
      </c>
      <c r="N1367" s="54">
        <f t="shared" si="537"/>
        <v>2.145509626392113</v>
      </c>
      <c r="O1367" s="54">
        <f t="shared" si="537"/>
        <v>2.2610933846378192</v>
      </c>
      <c r="P1367" s="54">
        <f t="shared" si="537"/>
        <v>2.3667925007493658</v>
      </c>
      <c r="Q1367" s="54">
        <f t="shared" si="537"/>
        <v>2.462007737882375</v>
      </c>
      <c r="R1367" s="54">
        <f t="shared" si="537"/>
        <v>2.5468120238951748</v>
      </c>
      <c r="S1367" s="54">
        <f t="shared" si="538"/>
        <v>2.621607821424452</v>
      </c>
      <c r="T1367" s="54">
        <f t="shared" si="538"/>
        <v>2.6869562362896446</v>
      </c>
      <c r="U1367" s="54">
        <f t="shared" si="538"/>
        <v>2.7434873538948219</v>
      </c>
      <c r="V1367" s="54">
        <f t="shared" si="538"/>
        <v>2.7918514404825028</v>
      </c>
      <c r="W1367" s="54">
        <f t="shared" si="538"/>
        <v>2.8326918322456458</v>
      </c>
      <c r="X1367" s="54">
        <f t="shared" si="538"/>
        <v>2.8666298597806064</v>
      </c>
      <c r="Y1367" s="54">
        <f t="shared" si="538"/>
        <v>2.8942566947864536</v>
      </c>
      <c r="Z1367" s="54">
        <f t="shared" si="538"/>
        <v>2.9161292878160578</v>
      </c>
      <c r="AA1367" s="54">
        <f t="shared" si="538"/>
        <v>2.9327687688585207</v>
      </c>
      <c r="AB1367" s="54">
        <f t="shared" si="538"/>
        <v>2.9446603439031001</v>
      </c>
      <c r="AC1367" s="54">
        <f t="shared" si="539"/>
        <v>2.9522540978717324</v>
      </c>
      <c r="AD1367" s="54">
        <f t="shared" si="539"/>
        <v>2.9559663365124145</v>
      </c>
      <c r="AE1367" s="54">
        <f t="shared" si="539"/>
        <v>2.9561812344571847</v>
      </c>
      <c r="AF1367" s="54">
        <f t="shared" si="539"/>
        <v>2.9532526402108363</v>
      </c>
      <c r="AG1367" s="54">
        <f t="shared" si="539"/>
        <v>2.947505941814724</v>
      </c>
      <c r="AH1367" s="54">
        <f t="shared" si="539"/>
        <v>2.9392399311284123</v>
      </c>
      <c r="AI1367" s="54">
        <f t="shared" si="539"/>
        <v>2.9287286270822981</v>
      </c>
      <c r="AJ1367" s="54">
        <f t="shared" si="539"/>
        <v>2.9162230331189365</v>
      </c>
      <c r="AK1367" s="54">
        <f t="shared" si="539"/>
        <v>2.9019528139900812</v>
      </c>
      <c r="AL1367" s="54">
        <f t="shared" si="539"/>
        <v>2.8861278837740869</v>
      </c>
      <c r="AN1367" s="55">
        <f t="shared" si="531"/>
        <v>-4.8229999999999995E-2</v>
      </c>
      <c r="AO1367" s="55">
        <f t="shared" si="532"/>
        <v>6.9640000000000146E-2</v>
      </c>
      <c r="AP1367" s="55">
        <f t="shared" si="533"/>
        <v>1.6039999999999999E-2</v>
      </c>
      <c r="AQ1367" s="55">
        <f t="shared" si="534"/>
        <v>0.11864000000000008</v>
      </c>
      <c r="AR1367" s="55">
        <f t="shared" si="535"/>
        <v>-2.5249999999999995E-2</v>
      </c>
      <c r="AS1367" s="55">
        <f t="shared" si="536"/>
        <v>-0.13443999999999967</v>
      </c>
    </row>
    <row r="1368" spans="1:45" ht="13.5" customHeight="1">
      <c r="A1368" s="51">
        <v>1358</v>
      </c>
      <c r="B1368" s="52">
        <v>45777</v>
      </c>
      <c r="C1368" s="53">
        <v>0.70176000000000005</v>
      </c>
      <c r="D1368" s="53">
        <v>1.4012199999999999</v>
      </c>
      <c r="E1368" s="53">
        <v>3.8260000000000002E-2</v>
      </c>
      <c r="F1368" s="53">
        <v>7.2972700000000001</v>
      </c>
      <c r="G1368" s="53">
        <v>0.73799999999999999</v>
      </c>
      <c r="H1368" s="53">
        <v>12.93449</v>
      </c>
      <c r="I1368" s="54">
        <f t="shared" si="537"/>
        <v>1.7481637610852698</v>
      </c>
      <c r="J1368" s="54">
        <f t="shared" si="537"/>
        <v>1.704293375003092</v>
      </c>
      <c r="K1368" s="54">
        <f t="shared" si="537"/>
        <v>1.7752523772122406</v>
      </c>
      <c r="L1368" s="54">
        <f t="shared" si="537"/>
        <v>1.8866035174508617</v>
      </c>
      <c r="M1368" s="54">
        <f t="shared" si="537"/>
        <v>2.0085585366943612</v>
      </c>
      <c r="N1368" s="54">
        <f t="shared" si="537"/>
        <v>2.1286495678123605</v>
      </c>
      <c r="O1368" s="54">
        <f t="shared" si="537"/>
        <v>2.2415545701800701</v>
      </c>
      <c r="P1368" s="54">
        <f t="shared" si="537"/>
        <v>2.3450909791896839</v>
      </c>
      <c r="Q1368" s="54">
        <f t="shared" si="537"/>
        <v>2.4385372874561817</v>
      </c>
      <c r="R1368" s="54">
        <f t="shared" si="537"/>
        <v>2.5218829856294205</v>
      </c>
      <c r="S1368" s="54">
        <f t="shared" si="538"/>
        <v>2.5954716160633327</v>
      </c>
      <c r="T1368" s="54">
        <f t="shared" si="538"/>
        <v>2.6598209454071338</v>
      </c>
      <c r="U1368" s="54">
        <f t="shared" si="538"/>
        <v>2.715527946046044</v>
      </c>
      <c r="V1368" s="54">
        <f t="shared" si="538"/>
        <v>2.7632167566534034</v>
      </c>
      <c r="W1368" s="54">
        <f t="shared" si="538"/>
        <v>2.8035095525983333</v>
      </c>
      <c r="X1368" s="54">
        <f t="shared" si="538"/>
        <v>2.8370101675946127</v>
      </c>
      <c r="Y1368" s="54">
        <f t="shared" si="538"/>
        <v>2.864295068545692</v>
      </c>
      <c r="Z1368" s="54">
        <f t="shared" si="538"/>
        <v>2.885908689212056</v>
      </c>
      <c r="AA1368" s="54">
        <f t="shared" si="538"/>
        <v>2.9023613985196257</v>
      </c>
      <c r="AB1368" s="54">
        <f t="shared" si="538"/>
        <v>2.9141290785397098</v>
      </c>
      <c r="AC1368" s="54">
        <f t="shared" si="539"/>
        <v>2.9216536862803122</v>
      </c>
      <c r="AD1368" s="54">
        <f t="shared" si="539"/>
        <v>2.9253444086363505</v>
      </c>
      <c r="AE1368" s="54">
        <f t="shared" si="539"/>
        <v>2.9255791624032161</v>
      </c>
      <c r="AF1368" s="54">
        <f t="shared" si="539"/>
        <v>2.9227062798028802</v>
      </c>
      <c r="AG1368" s="54">
        <f t="shared" si="539"/>
        <v>2.9170462761507618</v>
      </c>
      <c r="AH1368" s="54">
        <f t="shared" si="539"/>
        <v>2.9088936325923487</v>
      </c>
      <c r="AI1368" s="54">
        <f t="shared" si="539"/>
        <v>2.8985185506587952</v>
      </c>
      <c r="AJ1368" s="54">
        <f t="shared" si="539"/>
        <v>2.8861686512191933</v>
      </c>
      <c r="AK1368" s="54">
        <f t="shared" si="539"/>
        <v>2.8720706010274299</v>
      </c>
      <c r="AL1368" s="54">
        <f t="shared" si="539"/>
        <v>2.8564316572343271</v>
      </c>
      <c r="AN1368" s="55">
        <f t="shared" si="531"/>
        <v>-1.3419999999999987E-2</v>
      </c>
      <c r="AO1368" s="55">
        <f t="shared" si="532"/>
        <v>-1.7650000000000166E-2</v>
      </c>
      <c r="AP1368" s="55">
        <f t="shared" si="533"/>
        <v>1.6430000000000004E-2</v>
      </c>
      <c r="AQ1368" s="55">
        <f t="shared" si="534"/>
        <v>-6.5970000000000084E-2</v>
      </c>
      <c r="AR1368" s="55">
        <f t="shared" si="535"/>
        <v>4.1030000000000011E-2</v>
      </c>
      <c r="AS1368" s="55">
        <f t="shared" si="536"/>
        <v>2.6419999999999888E-2</v>
      </c>
    </row>
    <row r="1369" spans="1:45" ht="13.5" customHeight="1">
      <c r="A1369" s="51">
        <v>1359</v>
      </c>
      <c r="B1369" s="52">
        <v>45779</v>
      </c>
      <c r="C1369" s="53">
        <v>0.67950999999999995</v>
      </c>
      <c r="D1369" s="53">
        <v>1.4342699999999999</v>
      </c>
      <c r="E1369" s="53">
        <v>5.0499999999999998E-3</v>
      </c>
      <c r="F1369" s="53">
        <v>7.3761900000000002</v>
      </c>
      <c r="G1369" s="53">
        <v>0.78308</v>
      </c>
      <c r="H1369" s="53">
        <v>13.029780000000001</v>
      </c>
      <c r="I1369" s="54">
        <f t="shared" si="537"/>
        <v>1.7598663680431788</v>
      </c>
      <c r="J1369" s="54">
        <f t="shared" si="537"/>
        <v>1.7102175473322694</v>
      </c>
      <c r="K1369" s="54">
        <f t="shared" si="537"/>
        <v>1.7763612227507397</v>
      </c>
      <c r="L1369" s="54">
        <f t="shared" si="537"/>
        <v>1.8846637467152565</v>
      </c>
      <c r="M1369" s="54">
        <f t="shared" si="537"/>
        <v>2.0049097442202477</v>
      </c>
      <c r="N1369" s="54">
        <f t="shared" si="537"/>
        <v>2.1241716134487154</v>
      </c>
      <c r="O1369" s="54">
        <f t="shared" si="537"/>
        <v>2.2368090251106114</v>
      </c>
      <c r="P1369" s="54">
        <f t="shared" si="537"/>
        <v>2.3404379031452458</v>
      </c>
      <c r="Q1369" s="54">
        <f t="shared" si="537"/>
        <v>2.4342099010518092</v>
      </c>
      <c r="R1369" s="54">
        <f t="shared" si="537"/>
        <v>2.5180327404644531</v>
      </c>
      <c r="S1369" s="54">
        <f t="shared" si="538"/>
        <v>2.5921954719300233</v>
      </c>
      <c r="T1369" s="54">
        <f t="shared" si="538"/>
        <v>2.6571783328798495</v>
      </c>
      <c r="U1369" s="54">
        <f t="shared" si="538"/>
        <v>2.7135517053279767</v>
      </c>
      <c r="V1369" s="54">
        <f t="shared" si="538"/>
        <v>2.761920464508254</v>
      </c>
      <c r="W1369" s="54">
        <f t="shared" si="538"/>
        <v>2.8028926080966388</v>
      </c>
      <c r="X1369" s="54">
        <f t="shared" si="538"/>
        <v>2.8370614358065165</v>
      </c>
      <c r="Y1369" s="54">
        <f t="shared" si="538"/>
        <v>2.8649955629889963</v>
      </c>
      <c r="Z1369" s="54">
        <f t="shared" si="538"/>
        <v>2.8872335920875432</v>
      </c>
      <c r="AA1369" s="54">
        <f t="shared" si="538"/>
        <v>2.904281610851406</v>
      </c>
      <c r="AB1369" s="54">
        <f t="shared" si="538"/>
        <v>2.9166124275068834</v>
      </c>
      <c r="AC1369" s="54">
        <f t="shared" si="539"/>
        <v>2.924665876527758</v>
      </c>
      <c r="AD1369" s="54">
        <f t="shared" si="539"/>
        <v>2.9288497783325611</v>
      </c>
      <c r="AE1369" s="54">
        <f t="shared" si="539"/>
        <v>2.9295412876500668</v>
      </c>
      <c r="AF1369" s="54">
        <f t="shared" si="539"/>
        <v>2.9270884594002711</v>
      </c>
      <c r="AG1369" s="54">
        <f t="shared" si="539"/>
        <v>2.9218119206945534</v>
      </c>
      <c r="AH1369" s="54">
        <f t="shared" si="539"/>
        <v>2.9140065762135836</v>
      </c>
      <c r="AI1369" s="54">
        <f t="shared" si="539"/>
        <v>2.9039432996236978</v>
      </c>
      <c r="AJ1369" s="54">
        <f t="shared" si="539"/>
        <v>2.8918705806051794</v>
      </c>
      <c r="AK1369" s="54">
        <f t="shared" si="539"/>
        <v>2.8780161084431652</v>
      </c>
      <c r="AL1369" s="54">
        <f t="shared" si="539"/>
        <v>2.8625882808426399</v>
      </c>
      <c r="AN1369" s="55">
        <f t="shared" si="531"/>
        <v>-2.2250000000000103E-2</v>
      </c>
      <c r="AO1369" s="55">
        <f t="shared" si="532"/>
        <v>3.3050000000000024E-2</v>
      </c>
      <c r="AP1369" s="55">
        <f t="shared" si="533"/>
        <v>-3.3210000000000003E-2</v>
      </c>
      <c r="AQ1369" s="55">
        <f t="shared" si="534"/>
        <v>7.8920000000000101E-2</v>
      </c>
      <c r="AR1369" s="55">
        <f t="shared" si="535"/>
        <v>4.5080000000000009E-2</v>
      </c>
      <c r="AS1369" s="55">
        <f t="shared" si="536"/>
        <v>9.5290000000000319E-2</v>
      </c>
    </row>
    <row r="1370" spans="1:45" ht="13.5" customHeight="1">
      <c r="A1370" s="51">
        <v>1360</v>
      </c>
      <c r="B1370" s="52">
        <v>45782</v>
      </c>
      <c r="C1370" s="53">
        <v>0.75138000000000005</v>
      </c>
      <c r="D1370" s="53">
        <v>1.33823</v>
      </c>
      <c r="E1370" s="53">
        <v>-1.0449999999999999E-2</v>
      </c>
      <c r="F1370" s="53">
        <v>7.3495100000000004</v>
      </c>
      <c r="G1370" s="53">
        <v>0.80228999999999995</v>
      </c>
      <c r="H1370" s="53">
        <v>13.07549</v>
      </c>
      <c r="I1370" s="54">
        <f t="shared" si="537"/>
        <v>1.7804699925414842</v>
      </c>
      <c r="J1370" s="54">
        <f t="shared" si="537"/>
        <v>1.7487659721741986</v>
      </c>
      <c r="K1370" s="54">
        <f t="shared" si="537"/>
        <v>1.8228858519401616</v>
      </c>
      <c r="L1370" s="54">
        <f t="shared" si="537"/>
        <v>1.9351318932015376</v>
      </c>
      <c r="M1370" s="54">
        <f t="shared" si="537"/>
        <v>2.0575353384161743</v>
      </c>
      <c r="N1370" s="54">
        <f t="shared" si="537"/>
        <v>2.1780944254813011</v>
      </c>
      <c r="O1370" s="54">
        <f t="shared" si="537"/>
        <v>2.291586257190557</v>
      </c>
      <c r="P1370" s="54">
        <f t="shared" si="537"/>
        <v>2.3958314986919311</v>
      </c>
      <c r="Q1370" s="54">
        <f t="shared" si="537"/>
        <v>2.4900894975826708</v>
      </c>
      <c r="R1370" s="54">
        <f t="shared" si="537"/>
        <v>2.5743276108517978</v>
      </c>
      <c r="S1370" s="54">
        <f t="shared" si="538"/>
        <v>2.6488689868835209</v>
      </c>
      <c r="T1370" s="54">
        <f t="shared" si="538"/>
        <v>2.714213604648771</v>
      </c>
      <c r="U1370" s="54">
        <f t="shared" si="538"/>
        <v>2.7709431691215682</v>
      </c>
      <c r="V1370" s="54">
        <f t="shared" si="538"/>
        <v>2.8196687945357457</v>
      </c>
      <c r="W1370" s="54">
        <f t="shared" si="538"/>
        <v>2.8610015924606458</v>
      </c>
      <c r="X1370" s="54">
        <f t="shared" si="538"/>
        <v>2.8955360434694297</v>
      </c>
      <c r="Y1370" s="54">
        <f t="shared" si="538"/>
        <v>2.9238407561251045</v>
      </c>
      <c r="Z1370" s="54">
        <f t="shared" si="538"/>
        <v>2.9464536139190551</v>
      </c>
      <c r="AA1370" s="54">
        <f t="shared" si="538"/>
        <v>2.9638795808991212</v>
      </c>
      <c r="AB1370" s="54">
        <f t="shared" si="538"/>
        <v>2.9765901369778898</v>
      </c>
      <c r="AC1370" s="54">
        <f t="shared" si="539"/>
        <v>2.9850237139764668</v>
      </c>
      <c r="AD1370" s="54">
        <f t="shared" si="539"/>
        <v>2.9895867393666413</v>
      </c>
      <c r="AE1370" s="54">
        <f t="shared" si="539"/>
        <v>2.9906550377222247</v>
      </c>
      <c r="AF1370" s="54">
        <f t="shared" si="539"/>
        <v>2.9885754287828479</v>
      </c>
      <c r="AG1370" s="54">
        <f t="shared" si="539"/>
        <v>2.9836674174658082</v>
      </c>
      <c r="AH1370" s="54">
        <f t="shared" si="539"/>
        <v>2.9762249076533527</v>
      </c>
      <c r="AI1370" s="54">
        <f t="shared" si="539"/>
        <v>2.9665178955519438</v>
      </c>
      <c r="AJ1370" s="54">
        <f t="shared" si="539"/>
        <v>2.9547941143681622</v>
      </c>
      <c r="AK1370" s="54">
        <f t="shared" si="539"/>
        <v>2.9412806127647877</v>
      </c>
      <c r="AL1370" s="54">
        <f t="shared" si="539"/>
        <v>2.9261852568163365</v>
      </c>
      <c r="AN1370" s="55">
        <f t="shared" si="531"/>
        <v>7.18700000000001E-2</v>
      </c>
      <c r="AO1370" s="55">
        <f t="shared" si="532"/>
        <v>-9.6039999999999903E-2</v>
      </c>
      <c r="AP1370" s="55">
        <f t="shared" si="533"/>
        <v>-1.55E-2</v>
      </c>
      <c r="AQ1370" s="55">
        <f t="shared" si="534"/>
        <v>-2.6679999999999815E-2</v>
      </c>
      <c r="AR1370" s="55">
        <f t="shared" si="535"/>
        <v>1.9209999999999949E-2</v>
      </c>
      <c r="AS1370" s="55">
        <f t="shared" si="536"/>
        <v>4.5709999999999695E-2</v>
      </c>
    </row>
    <row r="1371" spans="1:45" ht="13.5" customHeight="1">
      <c r="A1371" s="51">
        <v>1361</v>
      </c>
      <c r="B1371" s="52">
        <v>45783</v>
      </c>
      <c r="C1371" s="53">
        <v>0.74953000000000003</v>
      </c>
      <c r="D1371" s="53">
        <v>1.3555600000000001</v>
      </c>
      <c r="E1371" s="53">
        <v>2.9829999999999999E-2</v>
      </c>
      <c r="F1371" s="53">
        <v>7.5018599999999998</v>
      </c>
      <c r="G1371" s="53">
        <v>0.73987999999999998</v>
      </c>
      <c r="H1371" s="53">
        <v>13.09291</v>
      </c>
      <c r="I1371" s="54">
        <f t="shared" ref="I1371:R1380" si="540">IFERROR($C1371 + $D1371 * (1 - EXP(-I$9 / $G1371)) / (I$9 / $G1371)+ $E1371 * ((1 - EXP(-I$9 / $G1371)) / (I$9 / $G1371) - EXP(-I$9 / $G1371))+ $F1371 * ((1 - EXP(-I$9 / $H1371)) / (I$9 / $H1371) - EXP(-I$9 / $H1371)),"n.a")</f>
        <v>1.7738289916318331</v>
      </c>
      <c r="J1371" s="54">
        <f t="shared" si="540"/>
        <v>1.7435395680574117</v>
      </c>
      <c r="K1371" s="54">
        <f t="shared" si="540"/>
        <v>1.8235560260012185</v>
      </c>
      <c r="L1371" s="54">
        <f t="shared" si="540"/>
        <v>1.941739468484267</v>
      </c>
      <c r="M1371" s="54">
        <f t="shared" si="540"/>
        <v>2.0693104538921747</v>
      </c>
      <c r="N1371" s="54">
        <f t="shared" si="540"/>
        <v>2.1942692526853724</v>
      </c>
      <c r="O1371" s="54">
        <f t="shared" si="540"/>
        <v>2.3115259061876916</v>
      </c>
      <c r="P1371" s="54">
        <f t="shared" si="540"/>
        <v>2.4190214730512354</v>
      </c>
      <c r="Q1371" s="54">
        <f t="shared" si="540"/>
        <v>2.5161053518520702</v>
      </c>
      <c r="R1371" s="54">
        <f t="shared" si="540"/>
        <v>2.6028108324753525</v>
      </c>
      <c r="S1371" s="54">
        <f t="shared" ref="S1371:AB1380" si="541">IFERROR($C1371 + $D1371 * (1 - EXP(-S$9 / $G1371)) / (S$9 / $G1371)+ $E1371 * ((1 - EXP(-S$9 / $G1371)) / (S$9 / $G1371) - EXP(-S$9 / $G1371))+ $F1371 * ((1 - EXP(-S$9 / $H1371)) / (S$9 / $H1371) - EXP(-S$9 / $H1371)),"n.a")</f>
        <v>2.6795105714006899</v>
      </c>
      <c r="T1371" s="54">
        <f t="shared" si="541"/>
        <v>2.746743119251708</v>
      </c>
      <c r="U1371" s="54">
        <f t="shared" si="541"/>
        <v>2.8051213166746849</v>
      </c>
      <c r="V1371" s="54">
        <f t="shared" si="541"/>
        <v>2.8552821687505388</v>
      </c>
      <c r="W1371" s="54">
        <f t="shared" si="541"/>
        <v>2.8978588260040614</v>
      </c>
      <c r="X1371" s="54">
        <f t="shared" si="541"/>
        <v>2.9334648680587168</v>
      </c>
      <c r="Y1371" s="54">
        <f t="shared" si="541"/>
        <v>2.9626856807403326</v>
      </c>
      <c r="Z1371" s="54">
        <f t="shared" si="541"/>
        <v>2.9860740370628402</v>
      </c>
      <c r="AA1371" s="54">
        <f t="shared" si="541"/>
        <v>3.004148218237364</v>
      </c>
      <c r="AB1371" s="54">
        <f t="shared" si="541"/>
        <v>3.0173916855611735</v>
      </c>
      <c r="AC1371" s="54">
        <f t="shared" ref="AC1371:AL1380" si="542">IFERROR($C1371 + $D1371 * (1 - EXP(-AC$9 / $G1371)) / (AC$9 / $G1371)+ $E1371 * ((1 - EXP(-AC$9 / $G1371)) / (AC$9 / $G1371) - EXP(-AC$9 / $G1371))+ $F1371 * ((1 - EXP(-AC$9 / $H1371)) / (AC$9 / $H1371) - EXP(-AC$9 / $H1371)),"n.a")</f>
        <v>3.0262536991763005</v>
      </c>
      <c r="AD1371" s="54">
        <f t="shared" si="542"/>
        <v>3.031150506667724</v>
      </c>
      <c r="AE1371" s="54">
        <f t="shared" si="542"/>
        <v>3.0324668620495685</v>
      </c>
      <c r="AF1371" s="54">
        <f t="shared" si="542"/>
        <v>3.0305577211473556</v>
      </c>
      <c r="AG1371" s="54">
        <f t="shared" si="542"/>
        <v>3.025750013611602</v>
      </c>
      <c r="AH1371" s="54">
        <f t="shared" si="542"/>
        <v>3.0183444268423174</v>
      </c>
      <c r="AI1371" s="54">
        <f t="shared" si="542"/>
        <v>3.0086171601033973</v>
      </c>
      <c r="AJ1371" s="54">
        <f t="shared" si="542"/>
        <v>2.9968216223919044</v>
      </c>
      <c r="AK1371" s="54">
        <f t="shared" si="542"/>
        <v>2.9831900578858979</v>
      </c>
      <c r="AL1371" s="54">
        <f t="shared" si="542"/>
        <v>2.967935089724802</v>
      </c>
      <c r="AN1371" s="55">
        <f t="shared" si="531"/>
        <v>-1.8500000000000183E-3</v>
      </c>
      <c r="AO1371" s="55">
        <f t="shared" si="532"/>
        <v>1.7330000000000068E-2</v>
      </c>
      <c r="AP1371" s="55">
        <f t="shared" si="533"/>
        <v>4.0279999999999996E-2</v>
      </c>
      <c r="AQ1371" s="55">
        <f t="shared" si="534"/>
        <v>0.15234999999999932</v>
      </c>
      <c r="AR1371" s="55">
        <f t="shared" si="535"/>
        <v>-6.2409999999999966E-2</v>
      </c>
      <c r="AS1371" s="55">
        <f t="shared" si="536"/>
        <v>1.7419999999999547E-2</v>
      </c>
    </row>
    <row r="1372" spans="1:45" ht="13.5" customHeight="1">
      <c r="A1372" s="51">
        <v>1362</v>
      </c>
      <c r="B1372" s="52">
        <v>45784</v>
      </c>
      <c r="C1372" s="53">
        <v>0.75724000000000002</v>
      </c>
      <c r="D1372" s="53">
        <v>1.3694</v>
      </c>
      <c r="E1372" s="53">
        <v>-1.7149999999999999E-2</v>
      </c>
      <c r="F1372" s="53">
        <v>7.4110699999999996</v>
      </c>
      <c r="G1372" s="53">
        <v>0.73065999999999998</v>
      </c>
      <c r="H1372" s="53">
        <v>13.104089999999999</v>
      </c>
      <c r="I1372" s="54">
        <f t="shared" si="540"/>
        <v>1.7670212798817326</v>
      </c>
      <c r="J1372" s="54">
        <f t="shared" si="540"/>
        <v>1.7315540491181252</v>
      </c>
      <c r="K1372" s="54">
        <f t="shared" si="540"/>
        <v>1.8107647588391549</v>
      </c>
      <c r="L1372" s="54">
        <f t="shared" si="540"/>
        <v>1.9285469083407101</v>
      </c>
      <c r="M1372" s="54">
        <f t="shared" si="540"/>
        <v>2.0555000816838636</v>
      </c>
      <c r="N1372" s="54">
        <f t="shared" si="540"/>
        <v>2.1796582405203182</v>
      </c>
      <c r="O1372" s="54">
        <f t="shared" si="540"/>
        <v>2.2960376365640225</v>
      </c>
      <c r="P1372" s="54">
        <f t="shared" si="540"/>
        <v>2.4026569830953273</v>
      </c>
      <c r="Q1372" s="54">
        <f t="shared" si="540"/>
        <v>2.4989115106666029</v>
      </c>
      <c r="R1372" s="54">
        <f t="shared" si="540"/>
        <v>2.5848588990134149</v>
      </c>
      <c r="S1372" s="54">
        <f t="shared" si="541"/>
        <v>2.6608832546944861</v>
      </c>
      <c r="T1372" s="54">
        <f t="shared" si="541"/>
        <v>2.7275270014208228</v>
      </c>
      <c r="U1372" s="54">
        <f t="shared" si="541"/>
        <v>2.7854024559884847</v>
      </c>
      <c r="V1372" s="54">
        <f t="shared" si="541"/>
        <v>2.8351435766798421</v>
      </c>
      <c r="W1372" s="54">
        <f t="shared" si="541"/>
        <v>2.8773790624506526</v>
      </c>
      <c r="X1372" s="54">
        <f t="shared" si="541"/>
        <v>2.9127173149837877</v>
      </c>
      <c r="Y1372" s="54">
        <f t="shared" si="541"/>
        <v>2.9417382331587856</v>
      </c>
      <c r="Z1372" s="54">
        <f t="shared" si="541"/>
        <v>2.9649890527109912</v>
      </c>
      <c r="AA1372" s="54">
        <f t="shared" si="541"/>
        <v>2.9829826271778295</v>
      </c>
      <c r="AB1372" s="54">
        <f t="shared" si="541"/>
        <v>2.9961971970429655</v>
      </c>
      <c r="AC1372" s="54">
        <f t="shared" si="542"/>
        <v>3.0050770653118843</v>
      </c>
      <c r="AD1372" s="54">
        <f t="shared" si="542"/>
        <v>3.0100338165389262</v>
      </c>
      <c r="AE1372" s="54">
        <f t="shared" si="542"/>
        <v>3.0114478489152647</v>
      </c>
      <c r="AF1372" s="54">
        <f t="shared" si="542"/>
        <v>3.009670071374865</v>
      </c>
      <c r="AG1372" s="54">
        <f t="shared" si="542"/>
        <v>3.0050236699181534</v>
      </c>
      <c r="AH1372" s="54">
        <f t="shared" si="542"/>
        <v>2.9978058811067276</v>
      </c>
      <c r="AI1372" s="54">
        <f t="shared" si="542"/>
        <v>2.988289732827571</v>
      </c>
      <c r="AJ1372" s="54">
        <f t="shared" si="542"/>
        <v>2.9767257271370497</v>
      </c>
      <c r="AK1372" s="54">
        <f t="shared" si="542"/>
        <v>2.9633434498623656</v>
      </c>
      <c r="AL1372" s="54">
        <f t="shared" si="542"/>
        <v>2.9483530982989463</v>
      </c>
      <c r="AN1372" s="55">
        <f t="shared" si="531"/>
        <v>7.7099999999999946E-3</v>
      </c>
      <c r="AO1372" s="55">
        <f t="shared" si="532"/>
        <v>1.3839999999999852E-2</v>
      </c>
      <c r="AP1372" s="55">
        <f t="shared" si="533"/>
        <v>-4.6979999999999994E-2</v>
      </c>
      <c r="AQ1372" s="55">
        <f t="shared" si="534"/>
        <v>-9.0790000000000148E-2</v>
      </c>
      <c r="AR1372" s="55">
        <f t="shared" si="535"/>
        <v>-9.220000000000006E-3</v>
      </c>
      <c r="AS1372" s="55">
        <f t="shared" si="536"/>
        <v>1.1179999999999524E-2</v>
      </c>
    </row>
    <row r="1373" spans="1:45" ht="13.5" customHeight="1">
      <c r="A1373" s="51">
        <v>1363</v>
      </c>
      <c r="B1373" s="52">
        <v>45785</v>
      </c>
      <c r="C1373" s="53">
        <v>0.71138000000000001</v>
      </c>
      <c r="D1373" s="53">
        <v>1.4098999999999999</v>
      </c>
      <c r="E1373" s="53">
        <v>-3.3919999999999999E-2</v>
      </c>
      <c r="F1373" s="53">
        <v>7.5089899999999998</v>
      </c>
      <c r="G1373" s="53">
        <v>0.79059999999999997</v>
      </c>
      <c r="H1373" s="53">
        <v>13.23943</v>
      </c>
      <c r="I1373" s="54">
        <f t="shared" si="540"/>
        <v>1.7714293728468447</v>
      </c>
      <c r="J1373" s="54">
        <f t="shared" si="540"/>
        <v>1.7278261245776458</v>
      </c>
      <c r="K1373" s="54">
        <f t="shared" si="540"/>
        <v>1.7991291460215084</v>
      </c>
      <c r="L1373" s="54">
        <f t="shared" si="540"/>
        <v>1.9116170037161082</v>
      </c>
      <c r="M1373" s="54">
        <f t="shared" si="540"/>
        <v>2.0353906417899181</v>
      </c>
      <c r="N1373" s="54">
        <f t="shared" si="540"/>
        <v>2.1577785466188941</v>
      </c>
      <c r="O1373" s="54">
        <f t="shared" si="540"/>
        <v>2.2732960995495612</v>
      </c>
      <c r="P1373" s="54">
        <f t="shared" si="540"/>
        <v>2.3796450738032702</v>
      </c>
      <c r="Q1373" s="54">
        <f t="shared" si="540"/>
        <v>2.4760218748637874</v>
      </c>
      <c r="R1373" s="54">
        <f t="shared" si="540"/>
        <v>2.5623561302722484</v>
      </c>
      <c r="S1373" s="54">
        <f t="shared" si="541"/>
        <v>2.6389464012506494</v>
      </c>
      <c r="T1373" s="54">
        <f t="shared" si="541"/>
        <v>2.7062758559123021</v>
      </c>
      <c r="U1373" s="54">
        <f t="shared" si="541"/>
        <v>2.7649144572966078</v>
      </c>
      <c r="V1373" s="54">
        <f t="shared" si="541"/>
        <v>2.8154651181043744</v>
      </c>
      <c r="W1373" s="54">
        <f t="shared" si="541"/>
        <v>2.858533343649194</v>
      </c>
      <c r="X1373" s="54">
        <f t="shared" si="541"/>
        <v>2.8947099762511614</v>
      </c>
      <c r="Y1373" s="54">
        <f t="shared" si="541"/>
        <v>2.9245615142815131</v>
      </c>
      <c r="Z1373" s="54">
        <f t="shared" si="541"/>
        <v>2.9486249367786863</v>
      </c>
      <c r="AA1373" s="54">
        <f t="shared" si="541"/>
        <v>2.9674052645408384</v>
      </c>
      <c r="AB1373" s="54">
        <f t="shared" si="541"/>
        <v>2.9813748046593322</v>
      </c>
      <c r="AC1373" s="54">
        <f t="shared" si="542"/>
        <v>2.9909734343898791</v>
      </c>
      <c r="AD1373" s="54">
        <f t="shared" si="542"/>
        <v>2.9966095213815214</v>
      </c>
      <c r="AE1373" s="54">
        <f t="shared" si="542"/>
        <v>2.9986612235209948</v>
      </c>
      <c r="AF1373" s="54">
        <f t="shared" si="542"/>
        <v>2.9974780025595114</v>
      </c>
      <c r="AG1373" s="54">
        <f t="shared" si="542"/>
        <v>2.9933822434356356</v>
      </c>
      <c r="AH1373" s="54">
        <f t="shared" si="542"/>
        <v>2.9866709085802361</v>
      </c>
      <c r="AI1373" s="54">
        <f t="shared" si="542"/>
        <v>2.9776171810643373</v>
      </c>
      <c r="AJ1373" s="54">
        <f t="shared" si="542"/>
        <v>2.9664720668258528</v>
      </c>
      <c r="AK1373" s="54">
        <f t="shared" si="542"/>
        <v>2.9534659372386614</v>
      </c>
      <c r="AL1373" s="54">
        <f t="shared" si="542"/>
        <v>2.9388100007712477</v>
      </c>
      <c r="AN1373" s="55">
        <f t="shared" si="531"/>
        <v>-4.5860000000000012E-2</v>
      </c>
      <c r="AO1373" s="55">
        <f t="shared" si="532"/>
        <v>4.049999999999998E-2</v>
      </c>
      <c r="AP1373" s="55">
        <f t="shared" si="533"/>
        <v>-1.677E-2</v>
      </c>
      <c r="AQ1373" s="55">
        <f t="shared" si="534"/>
        <v>9.7920000000000229E-2</v>
      </c>
      <c r="AR1373" s="55">
        <f t="shared" si="535"/>
        <v>5.9939999999999993E-2</v>
      </c>
      <c r="AS1373" s="55">
        <f t="shared" si="536"/>
        <v>0.13534000000000113</v>
      </c>
    </row>
    <row r="1374" spans="1:45" ht="13.5" customHeight="1">
      <c r="A1374" s="51">
        <v>1364</v>
      </c>
      <c r="B1374" s="52">
        <v>45786</v>
      </c>
      <c r="C1374" s="53">
        <v>0.76909000000000005</v>
      </c>
      <c r="D1374" s="53">
        <v>1.3054699999999999</v>
      </c>
      <c r="E1374" s="53">
        <v>7.1000000000000002E-4</v>
      </c>
      <c r="F1374" s="53">
        <v>7.5808900000000001</v>
      </c>
      <c r="G1374" s="53">
        <v>0.82203000000000004</v>
      </c>
      <c r="H1374" s="53">
        <v>13.08858</v>
      </c>
      <c r="I1374" s="54">
        <f t="shared" si="540"/>
        <v>1.7997560976766847</v>
      </c>
      <c r="J1374" s="54">
        <f t="shared" si="540"/>
        <v>1.7822088021474549</v>
      </c>
      <c r="K1374" s="54">
        <f t="shared" si="540"/>
        <v>1.8644578259038758</v>
      </c>
      <c r="L1374" s="54">
        <f t="shared" si="540"/>
        <v>1.9828089116807646</v>
      </c>
      <c r="M1374" s="54">
        <f t="shared" si="540"/>
        <v>2.1104185224236134</v>
      </c>
      <c r="N1374" s="54">
        <f t="shared" si="540"/>
        <v>2.2356059334764096</v>
      </c>
      <c r="O1374" s="54">
        <f t="shared" si="540"/>
        <v>2.3532504450552634</v>
      </c>
      <c r="P1374" s="54">
        <f t="shared" si="540"/>
        <v>2.4612180516348001</v>
      </c>
      <c r="Q1374" s="54">
        <f t="shared" si="540"/>
        <v>2.558799694985511</v>
      </c>
      <c r="R1374" s="54">
        <f t="shared" si="540"/>
        <v>2.6459911633650162</v>
      </c>
      <c r="S1374" s="54">
        <f t="shared" si="541"/>
        <v>2.7231429493449628</v>
      </c>
      <c r="T1374" s="54">
        <f t="shared" si="541"/>
        <v>2.7907813859939536</v>
      </c>
      <c r="U1374" s="54">
        <f t="shared" si="541"/>
        <v>2.8495133216352952</v>
      </c>
      <c r="V1374" s="54">
        <f t="shared" si="541"/>
        <v>2.8999736292104212</v>
      </c>
      <c r="W1374" s="54">
        <f t="shared" si="541"/>
        <v>2.9427957108056986</v>
      </c>
      <c r="X1374" s="54">
        <f t="shared" si="541"/>
        <v>2.9785948548435401</v>
      </c>
      <c r="Y1374" s="54">
        <f t="shared" si="541"/>
        <v>3.0079590244369543</v>
      </c>
      <c r="Z1374" s="54">
        <f t="shared" si="541"/>
        <v>3.031444059244901</v>
      </c>
      <c r="AA1374" s="54">
        <f t="shared" si="541"/>
        <v>3.0495715498004392</v>
      </c>
      <c r="AB1374" s="54">
        <f t="shared" si="541"/>
        <v>3.0628283480368839</v>
      </c>
      <c r="AC1374" s="54">
        <f t="shared" si="542"/>
        <v>3.0716670806452724</v>
      </c>
      <c r="AD1374" s="54">
        <f t="shared" si="542"/>
        <v>3.0765072695581392</v>
      </c>
      <c r="AE1374" s="54">
        <f t="shared" si="542"/>
        <v>3.0777368079829612</v>
      </c>
      <c r="AF1374" s="54">
        <f t="shared" si="542"/>
        <v>3.0757136299718755</v>
      </c>
      <c r="AG1374" s="54">
        <f t="shared" si="542"/>
        <v>3.0707674683668253</v>
      </c>
      <c r="AH1374" s="54">
        <f t="shared" si="542"/>
        <v>3.0632016327163272</v>
      </c>
      <c r="AI1374" s="54">
        <f t="shared" si="542"/>
        <v>3.0532947628972478</v>
      </c>
      <c r="AJ1374" s="54">
        <f t="shared" si="542"/>
        <v>3.0413025302291303</v>
      </c>
      <c r="AK1374" s="54">
        <f t="shared" si="542"/>
        <v>3.0274592686534936</v>
      </c>
      <c r="AL1374" s="54">
        <f t="shared" si="542"/>
        <v>3.0119795258461615</v>
      </c>
      <c r="AN1374" s="55">
        <f t="shared" si="531"/>
        <v>5.7710000000000039E-2</v>
      </c>
      <c r="AO1374" s="55">
        <f t="shared" si="532"/>
        <v>-0.10443000000000002</v>
      </c>
      <c r="AP1374" s="55">
        <f t="shared" si="533"/>
        <v>3.4630000000000001E-2</v>
      </c>
      <c r="AQ1374" s="55">
        <f t="shared" si="534"/>
        <v>7.1900000000000297E-2</v>
      </c>
      <c r="AR1374" s="55">
        <f t="shared" si="535"/>
        <v>3.1430000000000069E-2</v>
      </c>
      <c r="AS1374" s="55">
        <f t="shared" si="536"/>
        <v>-0.15085000000000015</v>
      </c>
    </row>
    <row r="1375" spans="1:45" ht="13.5" customHeight="1">
      <c r="A1375" s="51">
        <v>1365</v>
      </c>
      <c r="B1375" s="52">
        <v>45789</v>
      </c>
      <c r="C1375" s="53">
        <v>0.82721999999999996</v>
      </c>
      <c r="D1375" s="53">
        <v>1.22462</v>
      </c>
      <c r="E1375" s="53">
        <v>-6.4400000000000004E-3</v>
      </c>
      <c r="F1375" s="53">
        <v>7.4375</v>
      </c>
      <c r="G1375" s="53">
        <v>1.01153</v>
      </c>
      <c r="H1375" s="53">
        <v>12.97601</v>
      </c>
      <c r="I1375" s="54">
        <f t="shared" si="540"/>
        <v>1.8756143380738795</v>
      </c>
      <c r="J1375" s="54">
        <f t="shared" si="540"/>
        <v>1.8764659731777062</v>
      </c>
      <c r="K1375" s="54">
        <f t="shared" si="540"/>
        <v>1.9551904040965318</v>
      </c>
      <c r="L1375" s="54">
        <f t="shared" si="540"/>
        <v>2.0653886831009838</v>
      </c>
      <c r="M1375" s="54">
        <f t="shared" si="540"/>
        <v>2.1849230975072897</v>
      </c>
      <c r="N1375" s="54">
        <f t="shared" si="540"/>
        <v>2.3031098381829782</v>
      </c>
      <c r="O1375" s="54">
        <f t="shared" si="540"/>
        <v>2.4148314908397319</v>
      </c>
      <c r="P1375" s="54">
        <f t="shared" si="540"/>
        <v>2.5177555042518618</v>
      </c>
      <c r="Q1375" s="54">
        <f t="shared" si="540"/>
        <v>2.6109799042431678</v>
      </c>
      <c r="R1375" s="54">
        <f t="shared" si="540"/>
        <v>2.6943524177034774</v>
      </c>
      <c r="S1375" s="54">
        <f t="shared" si="541"/>
        <v>2.7681167412830505</v>
      </c>
      <c r="T1375" s="54">
        <f t="shared" si="541"/>
        <v>2.8327228198362975</v>
      </c>
      <c r="U1375" s="54">
        <f t="shared" si="541"/>
        <v>2.8887221048859999</v>
      </c>
      <c r="V1375" s="54">
        <f t="shared" si="541"/>
        <v>2.9367083404775318</v>
      </c>
      <c r="W1375" s="54">
        <f t="shared" si="541"/>
        <v>2.9772835491519141</v>
      </c>
      <c r="X1375" s="54">
        <f t="shared" si="541"/>
        <v>3.0110384003331898</v>
      </c>
      <c r="Y1375" s="54">
        <f t="shared" si="541"/>
        <v>3.0385410155494093</v>
      </c>
      <c r="Z1375" s="54">
        <f t="shared" si="541"/>
        <v>3.0603308390009647</v>
      </c>
      <c r="AA1375" s="54">
        <f t="shared" si="541"/>
        <v>3.0769156045205093</v>
      </c>
      <c r="AB1375" s="54">
        <f t="shared" si="541"/>
        <v>3.0887702175773195</v>
      </c>
      <c r="AC1375" s="54">
        <f t="shared" si="542"/>
        <v>3.0963368262604529</v>
      </c>
      <c r="AD1375" s="54">
        <f t="shared" si="542"/>
        <v>3.1000256256149985</v>
      </c>
      <c r="AE1375" s="54">
        <f t="shared" si="542"/>
        <v>3.1002161044406442</v>
      </c>
      <c r="AF1375" s="54">
        <f t="shared" si="542"/>
        <v>3.0972585463305973</v>
      </c>
      <c r="AG1375" s="54">
        <f t="shared" si="542"/>
        <v>3.0914756620412871</v>
      </c>
      <c r="AH1375" s="54">
        <f t="shared" si="542"/>
        <v>3.0831642725896478</v>
      </c>
      <c r="AI1375" s="54">
        <f t="shared" si="542"/>
        <v>3.0725969903107666</v>
      </c>
      <c r="AJ1375" s="54">
        <f t="shared" si="542"/>
        <v>3.0600238636663848</v>
      </c>
      <c r="AK1375" s="54">
        <f t="shared" si="542"/>
        <v>3.0456739640986066</v>
      </c>
      <c r="AL1375" s="54">
        <f t="shared" si="542"/>
        <v>3.0297569017148254</v>
      </c>
      <c r="AN1375" s="55">
        <f t="shared" si="531"/>
        <v>5.8129999999999904E-2</v>
      </c>
      <c r="AO1375" s="55">
        <f t="shared" si="532"/>
        <v>-8.0849999999999866E-2</v>
      </c>
      <c r="AP1375" s="55">
        <f t="shared" si="533"/>
        <v>-7.1500000000000001E-3</v>
      </c>
      <c r="AQ1375" s="55">
        <f t="shared" si="534"/>
        <v>-0.14339000000000013</v>
      </c>
      <c r="AR1375" s="55">
        <f t="shared" si="535"/>
        <v>0.1895</v>
      </c>
      <c r="AS1375" s="55">
        <f t="shared" si="536"/>
        <v>-0.11256999999999984</v>
      </c>
    </row>
    <row r="1376" spans="1:45" ht="13.5" customHeight="1">
      <c r="A1376" s="51">
        <v>1366</v>
      </c>
      <c r="B1376" s="52">
        <v>45790</v>
      </c>
      <c r="C1376" s="53">
        <v>0.87812000000000001</v>
      </c>
      <c r="D1376" s="53">
        <v>1.17692</v>
      </c>
      <c r="E1376" s="53">
        <v>-2.5600000000000002E-3</v>
      </c>
      <c r="F1376" s="53">
        <v>7.4745100000000004</v>
      </c>
      <c r="G1376" s="53">
        <v>1.01203</v>
      </c>
      <c r="H1376" s="53">
        <v>13.073410000000001</v>
      </c>
      <c r="I1376" s="54">
        <f t="shared" si="540"/>
        <v>1.8968113123723571</v>
      </c>
      <c r="J1376" s="54">
        <f t="shared" si="540"/>
        <v>1.9069981623628411</v>
      </c>
      <c r="K1376" s="54">
        <f t="shared" si="540"/>
        <v>1.9910085282700876</v>
      </c>
      <c r="L1376" s="54">
        <f t="shared" si="540"/>
        <v>2.1045212239359765</v>
      </c>
      <c r="M1376" s="54">
        <f t="shared" si="540"/>
        <v>2.2263682020706446</v>
      </c>
      <c r="N1376" s="54">
        <f t="shared" si="540"/>
        <v>2.3463356647917584</v>
      </c>
      <c r="O1376" s="54">
        <f t="shared" si="540"/>
        <v>2.4595428088896174</v>
      </c>
      <c r="P1376" s="54">
        <f t="shared" si="540"/>
        <v>2.563780377915724</v>
      </c>
      <c r="Q1376" s="54">
        <f t="shared" si="540"/>
        <v>2.6582124363384354</v>
      </c>
      <c r="R1376" s="54">
        <f t="shared" si="540"/>
        <v>2.7427226794383728</v>
      </c>
      <c r="S1376" s="54">
        <f t="shared" si="541"/>
        <v>2.8175744258966136</v>
      </c>
      <c r="T1376" s="54">
        <f t="shared" si="541"/>
        <v>2.8832281096827428</v>
      </c>
      <c r="U1376" s="54">
        <f t="shared" si="541"/>
        <v>2.9402404784385454</v>
      </c>
      <c r="V1376" s="54">
        <f t="shared" si="541"/>
        <v>2.9892076065898538</v>
      </c>
      <c r="W1376" s="54">
        <f t="shared" si="541"/>
        <v>3.0307321770339906</v>
      </c>
      <c r="X1376" s="54">
        <f t="shared" si="541"/>
        <v>3.0654046197643527</v>
      </c>
      <c r="Y1376" s="54">
        <f t="shared" si="541"/>
        <v>3.0937923810459367</v>
      </c>
      <c r="Z1376" s="54">
        <f t="shared" si="541"/>
        <v>3.1164340743145242</v>
      </c>
      <c r="AA1376" s="54">
        <f t="shared" si="541"/>
        <v>3.1338366148113685</v>
      </c>
      <c r="AB1376" s="54">
        <f t="shared" si="541"/>
        <v>3.1464741989199885</v>
      </c>
      <c r="AC1376" s="54">
        <f t="shared" si="542"/>
        <v>3.1547884280438412</v>
      </c>
      <c r="AD1376" s="54">
        <f t="shared" si="542"/>
        <v>3.1591891376207801</v>
      </c>
      <c r="AE1376" s="54">
        <f t="shared" si="542"/>
        <v>3.1600556507345665</v>
      </c>
      <c r="AF1376" s="54">
        <f t="shared" si="542"/>
        <v>3.1577382748062242</v>
      </c>
      <c r="AG1376" s="54">
        <f t="shared" si="542"/>
        <v>3.1525599228469496</v>
      </c>
      <c r="AH1376" s="54">
        <f t="shared" si="542"/>
        <v>3.1448177815654437</v>
      </c>
      <c r="AI1376" s="54">
        <f t="shared" si="542"/>
        <v>3.1347849754767547</v>
      </c>
      <c r="AJ1376" s="54">
        <f t="shared" si="542"/>
        <v>3.1227121940641278</v>
      </c>
      <c r="AK1376" s="54">
        <f t="shared" si="542"/>
        <v>3.1088292611099875</v>
      </c>
      <c r="AL1376" s="54">
        <f t="shared" si="542"/>
        <v>3.0933466335059996</v>
      </c>
      <c r="AN1376" s="55">
        <f t="shared" si="531"/>
        <v>5.0900000000000056E-2</v>
      </c>
      <c r="AO1376" s="55">
        <f t="shared" si="532"/>
        <v>-4.7700000000000076E-2</v>
      </c>
      <c r="AP1376" s="55">
        <f t="shared" si="533"/>
        <v>3.8800000000000002E-3</v>
      </c>
      <c r="AQ1376" s="55">
        <f t="shared" si="534"/>
        <v>3.7010000000000431E-2</v>
      </c>
      <c r="AR1376" s="55">
        <f t="shared" si="535"/>
        <v>4.9999999999994493E-4</v>
      </c>
      <c r="AS1376" s="55">
        <f t="shared" si="536"/>
        <v>9.7400000000000375E-2</v>
      </c>
    </row>
    <row r="1377" spans="1:45" ht="13.5" customHeight="1">
      <c r="A1377" s="51">
        <v>1367</v>
      </c>
      <c r="B1377" s="52">
        <v>45791</v>
      </c>
      <c r="C1377" s="53">
        <v>0.91295000000000004</v>
      </c>
      <c r="D1377" s="53">
        <v>1.14201</v>
      </c>
      <c r="E1377" s="53">
        <v>4.0000000000000001E-3</v>
      </c>
      <c r="F1377" s="53">
        <v>7.3893800000000001</v>
      </c>
      <c r="G1377" s="53">
        <v>0.9698</v>
      </c>
      <c r="H1377" s="53">
        <v>13.169829999999999</v>
      </c>
      <c r="I1377" s="54">
        <f t="shared" si="540"/>
        <v>1.8933356579552649</v>
      </c>
      <c r="J1377" s="54">
        <f t="shared" si="540"/>
        <v>1.9048636916410113</v>
      </c>
      <c r="K1377" s="54">
        <f t="shared" si="540"/>
        <v>1.9905357814030631</v>
      </c>
      <c r="L1377" s="54">
        <f t="shared" si="540"/>
        <v>2.1050999385511338</v>
      </c>
      <c r="M1377" s="54">
        <f t="shared" si="540"/>
        <v>2.2274125144938854</v>
      </c>
      <c r="N1377" s="54">
        <f t="shared" si="540"/>
        <v>2.3474670015647616</v>
      </c>
      <c r="O1377" s="54">
        <f t="shared" si="540"/>
        <v>2.4605674454068072</v>
      </c>
      <c r="P1377" s="54">
        <f t="shared" si="540"/>
        <v>2.5646319342992507</v>
      </c>
      <c r="Q1377" s="54">
        <f t="shared" si="540"/>
        <v>2.6589029665102437</v>
      </c>
      <c r="R1377" s="54">
        <f t="shared" si="540"/>
        <v>2.7433087042814019</v>
      </c>
      <c r="S1377" s="54">
        <f t="shared" si="541"/>
        <v>2.8181351207582512</v>
      </c>
      <c r="T1377" s="54">
        <f t="shared" si="541"/>
        <v>2.8838518278113137</v>
      </c>
      <c r="U1377" s="54">
        <f t="shared" si="541"/>
        <v>2.9410166383992724</v>
      </c>
      <c r="V1377" s="54">
        <f t="shared" si="541"/>
        <v>2.9902219452898482</v>
      </c>
      <c r="W1377" s="54">
        <f t="shared" si="541"/>
        <v>3.0320640966346213</v>
      </c>
      <c r="X1377" s="54">
        <f t="shared" si="541"/>
        <v>3.0671258348988082</v>
      </c>
      <c r="Y1377" s="54">
        <f t="shared" si="541"/>
        <v>3.0959663724826116</v>
      </c>
      <c r="Z1377" s="54">
        <f t="shared" si="541"/>
        <v>3.1191160400037385</v>
      </c>
      <c r="AA1377" s="54">
        <f t="shared" si="541"/>
        <v>3.1370737231260692</v>
      </c>
      <c r="AB1377" s="54">
        <f t="shared" si="541"/>
        <v>3.1503060196313291</v>
      </c>
      <c r="AC1377" s="54">
        <f t="shared" si="542"/>
        <v>3.1592474610492047</v>
      </c>
      <c r="AD1377" s="54">
        <f t="shared" si="542"/>
        <v>3.1643013878047554</v>
      </c>
      <c r="AE1377" s="54">
        <f t="shared" si="542"/>
        <v>3.1658412156858891</v>
      </c>
      <c r="AF1377" s="54">
        <f t="shared" si="542"/>
        <v>3.1642119241289652</v>
      </c>
      <c r="AG1377" s="54">
        <f t="shared" si="542"/>
        <v>3.1597316557602477</v>
      </c>
      <c r="AH1377" s="54">
        <f t="shared" si="542"/>
        <v>3.1526933547970843</v>
      </c>
      <c r="AI1377" s="54">
        <f t="shared" si="542"/>
        <v>3.1433663970181485</v>
      </c>
      <c r="AJ1377" s="54">
        <f t="shared" si="542"/>
        <v>3.1319981807452595</v>
      </c>
      <c r="AK1377" s="54">
        <f t="shared" si="542"/>
        <v>3.118815659550386</v>
      </c>
      <c r="AL1377" s="54">
        <f t="shared" si="542"/>
        <v>3.1040268050527859</v>
      </c>
      <c r="AN1377" s="55">
        <f t="shared" si="531"/>
        <v>3.4830000000000028E-2</v>
      </c>
      <c r="AO1377" s="55">
        <f t="shared" si="532"/>
        <v>-3.4909999999999997E-2</v>
      </c>
      <c r="AP1377" s="55">
        <f t="shared" si="533"/>
        <v>6.5599999999999999E-3</v>
      </c>
      <c r="AQ1377" s="55">
        <f t="shared" si="534"/>
        <v>-8.5130000000000372E-2</v>
      </c>
      <c r="AR1377" s="55">
        <f t="shared" si="535"/>
        <v>-4.222999999999999E-2</v>
      </c>
      <c r="AS1377" s="55">
        <f t="shared" si="536"/>
        <v>9.6419999999998396E-2</v>
      </c>
    </row>
    <row r="1378" spans="1:45" ht="13.5" customHeight="1">
      <c r="A1378" s="51">
        <v>1368</v>
      </c>
      <c r="B1378" s="52">
        <v>45792</v>
      </c>
      <c r="C1378" s="53">
        <v>1.0514699999999999</v>
      </c>
      <c r="D1378" s="53">
        <v>1.01797</v>
      </c>
      <c r="E1378" s="53">
        <v>-8.1900000000000001E-2</v>
      </c>
      <c r="F1378" s="53">
        <v>6.9513699999999998</v>
      </c>
      <c r="G1378" s="53">
        <v>0.84289999999999998</v>
      </c>
      <c r="H1378" s="53">
        <v>13.229749999999999</v>
      </c>
      <c r="I1378" s="54">
        <f t="shared" si="540"/>
        <v>1.8744308563701442</v>
      </c>
      <c r="J1378" s="54">
        <f t="shared" si="540"/>
        <v>1.8921991464366323</v>
      </c>
      <c r="K1378" s="54">
        <f t="shared" si="540"/>
        <v>1.987870323966666</v>
      </c>
      <c r="L1378" s="54">
        <f t="shared" si="540"/>
        <v>2.1089666873298087</v>
      </c>
      <c r="M1378" s="54">
        <f t="shared" si="540"/>
        <v>2.2342189112882394</v>
      </c>
      <c r="N1378" s="54">
        <f t="shared" si="540"/>
        <v>2.3547532733483258</v>
      </c>
      <c r="O1378" s="54">
        <f t="shared" si="540"/>
        <v>2.4668878163511065</v>
      </c>
      <c r="P1378" s="54">
        <f t="shared" si="540"/>
        <v>2.5692366001884315</v>
      </c>
      <c r="Q1378" s="54">
        <f t="shared" si="540"/>
        <v>2.6614801054467563</v>
      </c>
      <c r="R1378" s="54">
        <f t="shared" si="540"/>
        <v>2.7438117643063538</v>
      </c>
      <c r="S1378" s="54">
        <f t="shared" si="541"/>
        <v>2.8166739920670962</v>
      </c>
      <c r="T1378" s="54">
        <f t="shared" si="541"/>
        <v>2.8806254398251205</v>
      </c>
      <c r="U1378" s="54">
        <f t="shared" si="541"/>
        <v>2.9362712271397911</v>
      </c>
      <c r="V1378" s="54">
        <f t="shared" si="541"/>
        <v>2.9842250912937454</v>
      </c>
      <c r="W1378" s="54">
        <f t="shared" si="541"/>
        <v>3.0250885240244072</v>
      </c>
      <c r="X1378" s="54">
        <f t="shared" si="541"/>
        <v>3.0594393382953022</v>
      </c>
      <c r="Y1378" s="54">
        <f t="shared" si="541"/>
        <v>3.0878256521278278</v>
      </c>
      <c r="Z1378" s="54">
        <f t="shared" si="541"/>
        <v>3.1107630658437326</v>
      </c>
      <c r="AA1378" s="54">
        <f t="shared" si="541"/>
        <v>3.1287337540231004</v>
      </c>
      <c r="AB1378" s="54">
        <f t="shared" si="541"/>
        <v>3.1421867132806303</v>
      </c>
      <c r="AC1378" s="54">
        <f t="shared" si="542"/>
        <v>3.1515387034574518</v>
      </c>
      <c r="AD1378" s="54">
        <f t="shared" si="542"/>
        <v>3.1571755944430056</v>
      </c>
      <c r="AE1378" s="54">
        <f t="shared" si="542"/>
        <v>3.1594539366002992</v>
      </c>
      <c r="AF1378" s="54">
        <f t="shared" si="542"/>
        <v>3.1587026384011141</v>
      </c>
      <c r="AG1378" s="54">
        <f t="shared" si="542"/>
        <v>3.1552246764743979</v>
      </c>
      <c r="AH1378" s="54">
        <f t="shared" si="542"/>
        <v>3.1492987901095448</v>
      </c>
      <c r="AI1378" s="54">
        <f t="shared" si="542"/>
        <v>3.1411811298319767</v>
      </c>
      <c r="AJ1378" s="54">
        <f t="shared" si="542"/>
        <v>3.1311068413152281</v>
      </c>
      <c r="AK1378" s="54">
        <f t="shared" si="542"/>
        <v>3.1192915736788054</v>
      </c>
      <c r="AL1378" s="54">
        <f t="shared" si="542"/>
        <v>3.1059329064518648</v>
      </c>
      <c r="AN1378" s="55">
        <f t="shared" si="531"/>
        <v>0.13851999999999987</v>
      </c>
      <c r="AO1378" s="55">
        <f t="shared" si="532"/>
        <v>-0.12403999999999993</v>
      </c>
      <c r="AP1378" s="55">
        <f t="shared" si="533"/>
        <v>-8.5900000000000004E-2</v>
      </c>
      <c r="AQ1378" s="55">
        <f t="shared" si="534"/>
        <v>-0.43801000000000023</v>
      </c>
      <c r="AR1378" s="55">
        <f t="shared" si="535"/>
        <v>-0.12690000000000001</v>
      </c>
      <c r="AS1378" s="55">
        <f t="shared" si="536"/>
        <v>5.9919999999999973E-2</v>
      </c>
    </row>
    <row r="1379" spans="1:45" ht="13.5" customHeight="1">
      <c r="A1379" s="51">
        <v>1369</v>
      </c>
      <c r="B1379" s="52">
        <v>45793</v>
      </c>
      <c r="C1379" s="53">
        <v>1.0052300000000001</v>
      </c>
      <c r="D1379" s="53">
        <v>1.0797600000000001</v>
      </c>
      <c r="E1379" s="53">
        <v>1.6789999999999999E-2</v>
      </c>
      <c r="F1379" s="53">
        <v>6.6954099999999999</v>
      </c>
      <c r="G1379" s="53">
        <v>0.71904999999999997</v>
      </c>
      <c r="H1379" s="53">
        <v>13.269019999999999</v>
      </c>
      <c r="I1379" s="54">
        <f t="shared" si="540"/>
        <v>1.8332480530204009</v>
      </c>
      <c r="J1379" s="54">
        <f t="shared" si="540"/>
        <v>1.8306448559928334</v>
      </c>
      <c r="K1379" s="54">
        <f t="shared" si="540"/>
        <v>1.9156606453139702</v>
      </c>
      <c r="L1379" s="54">
        <f t="shared" si="540"/>
        <v>2.0290869463570358</v>
      </c>
      <c r="M1379" s="54">
        <f t="shared" si="540"/>
        <v>2.147946806688346</v>
      </c>
      <c r="N1379" s="54">
        <f t="shared" si="540"/>
        <v>2.2629080728583002</v>
      </c>
      <c r="O1379" s="54">
        <f t="shared" si="540"/>
        <v>2.3701367907282234</v>
      </c>
      <c r="P1379" s="54">
        <f t="shared" si="540"/>
        <v>2.4681704361969219</v>
      </c>
      <c r="Q1379" s="54">
        <f t="shared" si="540"/>
        <v>2.5566331290374733</v>
      </c>
      <c r="R1379" s="54">
        <f t="shared" si="540"/>
        <v>2.6356693631917461</v>
      </c>
      <c r="S1379" s="54">
        <f t="shared" si="541"/>
        <v>2.705677097294358</v>
      </c>
      <c r="T1379" s="54">
        <f t="shared" si="541"/>
        <v>2.7671742366880014</v>
      </c>
      <c r="U1379" s="54">
        <f t="shared" si="541"/>
        <v>2.820728533576343</v>
      </c>
      <c r="V1379" s="54">
        <f t="shared" si="541"/>
        <v>2.8669194831503839</v>
      </c>
      <c r="W1379" s="54">
        <f t="shared" si="541"/>
        <v>2.9063172243995545</v>
      </c>
      <c r="X1379" s="54">
        <f t="shared" si="541"/>
        <v>2.9394708823630209</v>
      </c>
      <c r="Y1379" s="54">
        <f t="shared" si="541"/>
        <v>2.9669023405217372</v>
      </c>
      <c r="Z1379" s="54">
        <f t="shared" si="541"/>
        <v>2.9891032208072081</v>
      </c>
      <c r="AA1379" s="54">
        <f t="shared" si="541"/>
        <v>3.0065337926232263</v>
      </c>
      <c r="AB1379" s="54">
        <f t="shared" si="541"/>
        <v>3.0196230514884101</v>
      </c>
      <c r="AC1379" s="54">
        <f t="shared" si="542"/>
        <v>3.0287695041439182</v>
      </c>
      <c r="AD1379" s="54">
        <f t="shared" si="542"/>
        <v>3.0343423714987008</v>
      </c>
      <c r="AE1379" s="54">
        <f t="shared" si="542"/>
        <v>3.036683026532609</v>
      </c>
      <c r="AF1379" s="54">
        <f t="shared" si="542"/>
        <v>3.0361065499357052</v>
      </c>
      <c r="AG1379" s="54">
        <f t="shared" si="542"/>
        <v>3.0329033278989428</v>
      </c>
      <c r="AH1379" s="54">
        <f t="shared" si="542"/>
        <v>3.0273406433565802</v>
      </c>
      <c r="AI1379" s="54">
        <f t="shared" si="542"/>
        <v>3.0196642296048233</v>
      </c>
      <c r="AJ1379" s="54">
        <f t="shared" si="542"/>
        <v>3.0100997669159297</v>
      </c>
      <c r="AK1379" s="54">
        <f t="shared" si="542"/>
        <v>2.998854310598456</v>
      </c>
      <c r="AL1379" s="54">
        <f t="shared" si="542"/>
        <v>2.9861176442291009</v>
      </c>
      <c r="AN1379" s="55">
        <f t="shared" si="531"/>
        <v>-4.6239999999999837E-2</v>
      </c>
      <c r="AO1379" s="55">
        <f t="shared" si="532"/>
        <v>6.1790000000000012E-2</v>
      </c>
      <c r="AP1379" s="55">
        <f t="shared" si="533"/>
        <v>9.869E-2</v>
      </c>
      <c r="AQ1379" s="55">
        <f t="shared" si="534"/>
        <v>-0.25595999999999997</v>
      </c>
      <c r="AR1379" s="55">
        <f t="shared" si="535"/>
        <v>-0.12385000000000002</v>
      </c>
      <c r="AS1379" s="55">
        <f t="shared" si="536"/>
        <v>3.9270000000000138E-2</v>
      </c>
    </row>
    <row r="1380" spans="1:45" ht="13.5" customHeight="1">
      <c r="A1380" s="51">
        <v>1370</v>
      </c>
      <c r="B1380" s="52">
        <v>45796</v>
      </c>
      <c r="C1380" s="53">
        <v>0.90786999999999995</v>
      </c>
      <c r="D1380" s="53">
        <v>1.1605700000000001</v>
      </c>
      <c r="E1380" s="53">
        <v>1.585E-2</v>
      </c>
      <c r="F1380" s="53">
        <v>7.3533299999999997</v>
      </c>
      <c r="G1380" s="53">
        <v>0.81806000000000001</v>
      </c>
      <c r="H1380" s="53">
        <v>13.1816</v>
      </c>
      <c r="I1380" s="54">
        <f t="shared" si="540"/>
        <v>1.847352641633675</v>
      </c>
      <c r="J1380" s="54">
        <f t="shared" si="540"/>
        <v>1.8504521328465307</v>
      </c>
      <c r="K1380" s="54">
        <f t="shared" si="540"/>
        <v>1.9400830684454125</v>
      </c>
      <c r="L1380" s="54">
        <f t="shared" si="540"/>
        <v>2.0602551649273728</v>
      </c>
      <c r="M1380" s="54">
        <f t="shared" si="540"/>
        <v>2.1873034390876169</v>
      </c>
      <c r="N1380" s="54">
        <f t="shared" si="540"/>
        <v>2.3109414526570067</v>
      </c>
      <c r="O1380" s="54">
        <f t="shared" si="540"/>
        <v>2.426695581036558</v>
      </c>
      <c r="P1380" s="54">
        <f t="shared" si="540"/>
        <v>2.5327451409724397</v>
      </c>
      <c r="Q1380" s="54">
        <f t="shared" si="540"/>
        <v>2.6285354949589848</v>
      </c>
      <c r="R1380" s="54">
        <f t="shared" si="540"/>
        <v>2.7141366877116568</v>
      </c>
      <c r="S1380" s="54">
        <f t="shared" si="541"/>
        <v>2.789931063104135</v>
      </c>
      <c r="T1380" s="54">
        <f t="shared" si="541"/>
        <v>2.8564536136239447</v>
      </c>
      <c r="U1380" s="54">
        <f t="shared" si="541"/>
        <v>2.9143069595749256</v>
      </c>
      <c r="V1380" s="54">
        <f t="shared" si="541"/>
        <v>2.9641146341563389</v>
      </c>
      <c r="W1380" s="54">
        <f t="shared" si="541"/>
        <v>3.0064949399491416</v>
      </c>
      <c r="X1380" s="54">
        <f t="shared" si="541"/>
        <v>3.0420463009205334</v>
      </c>
      <c r="Y1380" s="54">
        <f t="shared" si="541"/>
        <v>3.0713392558134536</v>
      </c>
      <c r="Z1380" s="54">
        <f t="shared" si="541"/>
        <v>3.0949123904622309</v>
      </c>
      <c r="AA1380" s="54">
        <f t="shared" si="541"/>
        <v>3.1132706499324536</v>
      </c>
      <c r="AB1380" s="54">
        <f t="shared" si="541"/>
        <v>3.1268851027498146</v>
      </c>
      <c r="AC1380" s="54">
        <f t="shared" si="542"/>
        <v>3.1361935904798544</v>
      </c>
      <c r="AD1380" s="54">
        <f t="shared" si="542"/>
        <v>3.1416019088602658</v>
      </c>
      <c r="AE1380" s="54">
        <f t="shared" si="542"/>
        <v>3.1434852958109949</v>
      </c>
      <c r="AF1380" s="54">
        <f t="shared" si="542"/>
        <v>3.1421900818712083</v>
      </c>
      <c r="AG1380" s="54">
        <f t="shared" si="542"/>
        <v>3.1380354095215681</v>
      </c>
      <c r="AH1380" s="54">
        <f t="shared" si="542"/>
        <v>3.1313149607510757</v>
      </c>
      <c r="AI1380" s="54">
        <f t="shared" si="542"/>
        <v>3.1222986538200339</v>
      </c>
      <c r="AJ1380" s="54">
        <f t="shared" si="542"/>
        <v>3.1112342845206769</v>
      </c>
      <c r="AK1380" s="54">
        <f t="shared" si="542"/>
        <v>3.0983490968664698</v>
      </c>
      <c r="AL1380" s="54">
        <f t="shared" si="542"/>
        <v>3.0838512746454194</v>
      </c>
      <c r="AN1380" s="55">
        <f t="shared" si="531"/>
        <v>-9.7360000000000113E-2</v>
      </c>
      <c r="AO1380" s="55">
        <f t="shared" si="532"/>
        <v>8.0810000000000048E-2</v>
      </c>
      <c r="AP1380" s="55">
        <f t="shared" si="533"/>
        <v>-9.3999999999999986E-4</v>
      </c>
      <c r="AQ1380" s="55">
        <f t="shared" si="534"/>
        <v>0.65791999999999984</v>
      </c>
      <c r="AR1380" s="55">
        <f t="shared" si="535"/>
        <v>9.9010000000000042E-2</v>
      </c>
      <c r="AS1380" s="55">
        <f t="shared" si="536"/>
        <v>-8.7419999999999831E-2</v>
      </c>
    </row>
    <row r="1381" spans="1:45" ht="13.5" customHeight="1">
      <c r="A1381" s="51">
        <v>1371</v>
      </c>
      <c r="B1381" s="52">
        <v>45797</v>
      </c>
      <c r="C1381" s="53">
        <v>0.86661999999999995</v>
      </c>
      <c r="D1381" s="53">
        <v>1.2214700000000001</v>
      </c>
      <c r="E1381" s="53">
        <v>-3.4049999999999997E-2</v>
      </c>
      <c r="F1381" s="53">
        <v>7.2062499999999998</v>
      </c>
      <c r="G1381" s="53">
        <v>0.80993000000000004</v>
      </c>
      <c r="H1381" s="53">
        <v>13.36683</v>
      </c>
      <c r="I1381" s="54">
        <f t="shared" ref="I1381:R1390" si="543">IFERROR($C1381 + $D1381 * (1 - EXP(-I$9 / $G1381)) / (I$9 / $G1381)+ $E1381 * ((1 - EXP(-I$9 / $G1381)) / (I$9 / $G1381) - EXP(-I$9 / $G1381))+ $F1381 * ((1 - EXP(-I$9 / $H1381)) / (I$9 / $H1381) - EXP(-I$9 / $H1381)),"n.a")</f>
        <v>1.8149413848160068</v>
      </c>
      <c r="J1381" s="54">
        <f t="shared" si="543"/>
        <v>1.7979039056612476</v>
      </c>
      <c r="K1381" s="54">
        <f t="shared" si="543"/>
        <v>1.8774164722005193</v>
      </c>
      <c r="L1381" s="54">
        <f t="shared" si="543"/>
        <v>1.9910232818871658</v>
      </c>
      <c r="M1381" s="54">
        <f t="shared" si="543"/>
        <v>2.1131066406267975</v>
      </c>
      <c r="N1381" s="54">
        <f t="shared" si="543"/>
        <v>2.2327499191312343</v>
      </c>
      <c r="O1381" s="54">
        <f t="shared" si="543"/>
        <v>2.3452404510807705</v>
      </c>
      <c r="P1381" s="54">
        <f t="shared" si="543"/>
        <v>2.4486376209272924</v>
      </c>
      <c r="Q1381" s="54">
        <f t="shared" si="543"/>
        <v>2.5423062953610072</v>
      </c>
      <c r="R1381" s="54">
        <f t="shared" si="543"/>
        <v>2.6262518848715737</v>
      </c>
      <c r="S1381" s="54">
        <f t="shared" ref="S1381:AB1390" si="544">IFERROR($C1381 + $D1381 * (1 - EXP(-S$9 / $G1381)) / (S$9 / $G1381)+ $E1381 * ((1 - EXP(-S$9 / $G1381)) / (S$9 / $G1381) - EXP(-S$9 / $G1381))+ $F1381 * ((1 - EXP(-S$9 / $H1381)) / (S$9 / $H1381) - EXP(-S$9 / $H1381)),"n.a")</f>
        <v>2.7008007421587132</v>
      </c>
      <c r="T1381" s="54">
        <f t="shared" si="544"/>
        <v>2.7664380705196607</v>
      </c>
      <c r="U1381" s="54">
        <f t="shared" si="544"/>
        <v>2.8237218709423604</v>
      </c>
      <c r="V1381" s="54">
        <f t="shared" si="544"/>
        <v>2.8732356260375269</v>
      </c>
      <c r="W1381" s="54">
        <f t="shared" si="544"/>
        <v>2.9155617027844287</v>
      </c>
      <c r="X1381" s="54">
        <f t="shared" si="544"/>
        <v>2.9512663156010337</v>
      </c>
      <c r="Y1381" s="54">
        <f t="shared" si="544"/>
        <v>2.9808911707790973</v>
      </c>
      <c r="Z1381" s="54">
        <f t="shared" si="544"/>
        <v>3.0049490814417172</v>
      </c>
      <c r="AA1381" s="54">
        <f t="shared" si="544"/>
        <v>3.0239219901608516</v>
      </c>
      <c r="AB1381" s="54">
        <f t="shared" si="544"/>
        <v>3.0382604690419037</v>
      </c>
      <c r="AC1381" s="54">
        <f t="shared" ref="AC1381:AL1390" si="545">IFERROR($C1381 + $D1381 * (1 - EXP(-AC$9 / $G1381)) / (AC$9 / $G1381)+ $E1381 * ((1 - EXP(-AC$9 / $G1381)) / (AC$9 / $G1381) - EXP(-AC$9 / $G1381))+ $F1381 * ((1 - EXP(-AC$9 / $H1381)) / (AC$9 / $H1381) - EXP(-AC$9 / $H1381)),"n.a")</f>
        <v>3.0483841284817697</v>
      </c>
      <c r="AD1381" s="54">
        <f t="shared" si="545"/>
        <v>3.0546825789206546</v>
      </c>
      <c r="AE1381" s="54">
        <f t="shared" si="545"/>
        <v>3.0575167191558545</v>
      </c>
      <c r="AF1381" s="54">
        <f t="shared" si="545"/>
        <v>3.0572202051261468</v>
      </c>
      <c r="AG1381" s="54">
        <f t="shared" si="545"/>
        <v>3.0541010041003043</v>
      </c>
      <c r="AH1381" s="54">
        <f t="shared" si="545"/>
        <v>3.0484429722173161</v>
      </c>
      <c r="AI1381" s="54">
        <f t="shared" si="545"/>
        <v>3.0405074150273359</v>
      </c>
      <c r="AJ1381" s="54">
        <f t="shared" si="545"/>
        <v>3.0305346051359283</v>
      </c>
      <c r="AK1381" s="54">
        <f t="shared" si="545"/>
        <v>3.0187452407809503</v>
      </c>
      <c r="AL1381" s="54">
        <f t="shared" si="545"/>
        <v>3.0053418357664601</v>
      </c>
      <c r="AN1381" s="55">
        <f t="shared" si="531"/>
        <v>-4.1250000000000009E-2</v>
      </c>
      <c r="AO1381" s="55">
        <f t="shared" si="532"/>
        <v>6.0899999999999954E-2</v>
      </c>
      <c r="AP1381" s="55">
        <f t="shared" si="533"/>
        <v>-4.99E-2</v>
      </c>
      <c r="AQ1381" s="55">
        <f t="shared" si="534"/>
        <v>-0.14707999999999988</v>
      </c>
      <c r="AR1381" s="55">
        <f t="shared" si="535"/>
        <v>-8.1299999999999706E-3</v>
      </c>
      <c r="AS1381" s="55">
        <f t="shared" si="536"/>
        <v>0.18523000000000067</v>
      </c>
    </row>
    <row r="1382" spans="1:45" ht="13.5" customHeight="1">
      <c r="A1382" s="51">
        <v>1372</v>
      </c>
      <c r="B1382" s="52">
        <v>45798</v>
      </c>
      <c r="C1382" s="53">
        <v>0.90903999999999996</v>
      </c>
      <c r="D1382" s="53">
        <v>1.1669099999999999</v>
      </c>
      <c r="E1382" s="53">
        <v>3.5540000000000002E-2</v>
      </c>
      <c r="F1382" s="53">
        <v>7.4740200000000003</v>
      </c>
      <c r="G1382" s="53">
        <v>0.79012000000000004</v>
      </c>
      <c r="H1382" s="53">
        <v>13.371119999999999</v>
      </c>
      <c r="I1382" s="54">
        <f t="shared" si="543"/>
        <v>1.8470466360773163</v>
      </c>
      <c r="J1382" s="54">
        <f t="shared" si="543"/>
        <v>1.8496930023726166</v>
      </c>
      <c r="K1382" s="54">
        <f t="shared" si="543"/>
        <v>1.9408166879769042</v>
      </c>
      <c r="L1382" s="54">
        <f t="shared" si="543"/>
        <v>2.0629458061410286</v>
      </c>
      <c r="M1382" s="54">
        <f t="shared" si="543"/>
        <v>2.1920402696946666</v>
      </c>
      <c r="N1382" s="54">
        <f t="shared" si="543"/>
        <v>2.3177313121432919</v>
      </c>
      <c r="O1382" s="54">
        <f t="shared" si="543"/>
        <v>2.4355310584447079</v>
      </c>
      <c r="P1382" s="54">
        <f t="shared" si="543"/>
        <v>2.5436153380402455</v>
      </c>
      <c r="Q1382" s="54">
        <f t="shared" si="543"/>
        <v>2.6414247532483133</v>
      </c>
      <c r="R1382" s="54">
        <f t="shared" si="543"/>
        <v>2.7290223441685546</v>
      </c>
      <c r="S1382" s="54">
        <f t="shared" si="544"/>
        <v>2.8067822694698399</v>
      </c>
      <c r="T1382" s="54">
        <f t="shared" si="544"/>
        <v>2.8752311663169299</v>
      </c>
      <c r="U1382" s="54">
        <f t="shared" si="544"/>
        <v>2.9349637735448466</v>
      </c>
      <c r="V1382" s="54">
        <f t="shared" si="544"/>
        <v>2.9865965621292485</v>
      </c>
      <c r="W1382" s="54">
        <f t="shared" si="544"/>
        <v>3.0307417446296387</v>
      </c>
      <c r="X1382" s="54">
        <f t="shared" si="544"/>
        <v>3.0679926662651105</v>
      </c>
      <c r="Y1382" s="54">
        <f t="shared" si="544"/>
        <v>3.098915773132294</v>
      </c>
      <c r="Z1382" s="54">
        <f t="shared" si="544"/>
        <v>3.1240464848651675</v>
      </c>
      <c r="AA1382" s="54">
        <f t="shared" si="544"/>
        <v>3.1438874301581348</v>
      </c>
      <c r="AB1382" s="54">
        <f t="shared" si="544"/>
        <v>3.1589081276720314</v>
      </c>
      <c r="AC1382" s="54">
        <f t="shared" si="545"/>
        <v>3.1695455515478583</v>
      </c>
      <c r="AD1382" s="54">
        <f t="shared" si="545"/>
        <v>3.1762052311424971</v>
      </c>
      <c r="AE1382" s="54">
        <f t="shared" si="545"/>
        <v>3.1792626621937266</v>
      </c>
      <c r="AF1382" s="54">
        <f t="shared" si="545"/>
        <v>3.1790648859187067</v>
      </c>
      <c r="AG1382" s="54">
        <f t="shared" si="545"/>
        <v>3.1759321428950829</v>
      </c>
      <c r="AH1382" s="54">
        <f t="shared" si="545"/>
        <v>3.1701595411317758</v>
      </c>
      <c r="AI1382" s="54">
        <f t="shared" si="545"/>
        <v>3.1620186991231858</v>
      </c>
      <c r="AJ1382" s="54">
        <f t="shared" si="545"/>
        <v>3.1517593389109098</v>
      </c>
      <c r="AK1382" s="54">
        <f t="shared" si="545"/>
        <v>3.1396108137415464</v>
      </c>
      <c r="AL1382" s="54">
        <f t="shared" si="545"/>
        <v>3.1257835613829648</v>
      </c>
      <c r="AN1382" s="55">
        <f t="shared" si="531"/>
        <v>4.2420000000000013E-2</v>
      </c>
      <c r="AO1382" s="55">
        <f t="shared" si="532"/>
        <v>-5.4560000000000164E-2</v>
      </c>
      <c r="AP1382" s="55">
        <f t="shared" si="533"/>
        <v>6.9589999999999999E-2</v>
      </c>
      <c r="AQ1382" s="55">
        <f t="shared" si="534"/>
        <v>0.26777000000000051</v>
      </c>
      <c r="AR1382" s="55">
        <f t="shared" si="535"/>
        <v>-1.9809999999999994E-2</v>
      </c>
      <c r="AS1382" s="55">
        <f t="shared" si="536"/>
        <v>4.2899999999992389E-3</v>
      </c>
    </row>
    <row r="1383" spans="1:45" ht="13.5" customHeight="1">
      <c r="A1383" s="51">
        <v>1373</v>
      </c>
      <c r="B1383" s="52">
        <v>45799</v>
      </c>
      <c r="C1383" s="53">
        <v>0.89595999999999998</v>
      </c>
      <c r="D1383" s="53">
        <v>1.1849799999999999</v>
      </c>
      <c r="E1383" s="53">
        <v>-8.634E-2</v>
      </c>
      <c r="F1383" s="53">
        <v>7.5195299999999996</v>
      </c>
      <c r="G1383" s="53">
        <v>0.80181000000000002</v>
      </c>
      <c r="H1383" s="53">
        <v>13.455080000000001</v>
      </c>
      <c r="I1383" s="54">
        <f t="shared" si="543"/>
        <v>1.8145359761559106</v>
      </c>
      <c r="J1383" s="54">
        <f t="shared" si="543"/>
        <v>1.8136282080190003</v>
      </c>
      <c r="K1383" s="54">
        <f t="shared" si="543"/>
        <v>1.9081903097355795</v>
      </c>
      <c r="L1383" s="54">
        <f t="shared" si="543"/>
        <v>2.0343276330511211</v>
      </c>
      <c r="M1383" s="54">
        <f t="shared" si="543"/>
        <v>2.1667923383229342</v>
      </c>
      <c r="N1383" s="54">
        <f t="shared" si="543"/>
        <v>2.2951951227205241</v>
      </c>
      <c r="O1383" s="54">
        <f t="shared" si="543"/>
        <v>2.4152187812802088</v>
      </c>
      <c r="P1383" s="54">
        <f t="shared" si="543"/>
        <v>2.525188439294634</v>
      </c>
      <c r="Q1383" s="54">
        <f t="shared" si="543"/>
        <v>2.6246469682659574</v>
      </c>
      <c r="R1383" s="54">
        <f t="shared" si="543"/>
        <v>2.7137232331683685</v>
      </c>
      <c r="S1383" s="54">
        <f t="shared" si="544"/>
        <v>2.7928333604034514</v>
      </c>
      <c r="T1383" s="54">
        <f t="shared" si="544"/>
        <v>2.8625310190899826</v>
      </c>
      <c r="U1383" s="54">
        <f t="shared" si="544"/>
        <v>2.9234286733506614</v>
      </c>
      <c r="V1383" s="54">
        <f t="shared" si="544"/>
        <v>2.9761546639056116</v>
      </c>
      <c r="W1383" s="54">
        <f t="shared" si="544"/>
        <v>3.0213293387096627</v>
      </c>
      <c r="X1383" s="54">
        <f t="shared" si="544"/>
        <v>3.0595517667526502</v>
      </c>
      <c r="Y1383" s="54">
        <f t="shared" si="544"/>
        <v>3.0913925458692377</v>
      </c>
      <c r="Z1383" s="54">
        <f t="shared" si="544"/>
        <v>3.1173902174327996</v>
      </c>
      <c r="AA1383" s="54">
        <f t="shared" si="544"/>
        <v>3.1380498568017732</v>
      </c>
      <c r="AB1383" s="54">
        <f t="shared" si="544"/>
        <v>3.153842989062551</v>
      </c>
      <c r="AC1383" s="54">
        <f t="shared" si="545"/>
        <v>3.1652083108764417</v>
      </c>
      <c r="AD1383" s="54">
        <f t="shared" si="545"/>
        <v>3.1725528944167305</v>
      </c>
      <c r="AE1383" s="54">
        <f t="shared" si="545"/>
        <v>3.176253667674183</v>
      </c>
      <c r="AF1383" s="54">
        <f t="shared" si="545"/>
        <v>3.1766590388908194</v>
      </c>
      <c r="AG1383" s="54">
        <f t="shared" si="545"/>
        <v>3.1740905795129013</v>
      </c>
      <c r="AH1383" s="54">
        <f t="shared" si="545"/>
        <v>3.1688447101936363</v>
      </c>
      <c r="AI1383" s="54">
        <f t="shared" si="545"/>
        <v>3.1611943541601129</v>
      </c>
      <c r="AJ1383" s="54">
        <f t="shared" si="545"/>
        <v>3.1513905354103757</v>
      </c>
      <c r="AK1383" s="54">
        <f t="shared" si="545"/>
        <v>3.1396639080344113</v>
      </c>
      <c r="AL1383" s="54">
        <f t="shared" si="545"/>
        <v>3.1262262089175969</v>
      </c>
      <c r="AN1383" s="55">
        <f t="shared" si="531"/>
        <v>-1.3079999999999981E-2</v>
      </c>
      <c r="AO1383" s="55">
        <f t="shared" si="532"/>
        <v>1.807000000000003E-2</v>
      </c>
      <c r="AP1383" s="55">
        <f t="shared" si="533"/>
        <v>-0.12188</v>
      </c>
      <c r="AQ1383" s="55">
        <f t="shared" si="534"/>
        <v>4.5509999999999273E-2</v>
      </c>
      <c r="AR1383" s="55">
        <f t="shared" si="535"/>
        <v>1.1689999999999978E-2</v>
      </c>
      <c r="AS1383" s="55">
        <f t="shared" si="536"/>
        <v>8.3960000000001145E-2</v>
      </c>
    </row>
    <row r="1384" spans="1:45" ht="13.5" customHeight="1">
      <c r="A1384" s="51">
        <v>1374</v>
      </c>
      <c r="B1384" s="52">
        <v>45800</v>
      </c>
      <c r="C1384" s="53">
        <v>0.89190999999999998</v>
      </c>
      <c r="D1384" s="53">
        <v>1.17536</v>
      </c>
      <c r="E1384" s="53">
        <v>-2.146E-2</v>
      </c>
      <c r="F1384" s="53">
        <v>7.4481000000000002</v>
      </c>
      <c r="G1384" s="53">
        <v>0.80269999999999997</v>
      </c>
      <c r="H1384" s="53">
        <v>13.539249999999999</v>
      </c>
      <c r="I1384" s="54">
        <f t="shared" si="543"/>
        <v>1.8197108624085379</v>
      </c>
      <c r="J1384" s="54">
        <f t="shared" si="543"/>
        <v>1.8172916462230293</v>
      </c>
      <c r="K1384" s="54">
        <f t="shared" si="543"/>
        <v>1.9066444578583088</v>
      </c>
      <c r="L1384" s="54">
        <f t="shared" si="543"/>
        <v>2.0277817225800261</v>
      </c>
      <c r="M1384" s="54">
        <f t="shared" si="543"/>
        <v>2.1561291697060536</v>
      </c>
      <c r="N1384" s="54">
        <f t="shared" si="543"/>
        <v>2.2812436186063296</v>
      </c>
      <c r="O1384" s="54">
        <f t="shared" si="543"/>
        <v>2.3986450654657272</v>
      </c>
      <c r="P1384" s="54">
        <f t="shared" si="543"/>
        <v>2.5065173398171821</v>
      </c>
      <c r="Q1384" s="54">
        <f t="shared" si="543"/>
        <v>2.6042978298006942</v>
      </c>
      <c r="R1384" s="54">
        <f t="shared" si="543"/>
        <v>2.6920378974727557</v>
      </c>
      <c r="S1384" s="54">
        <f t="shared" si="544"/>
        <v>2.7700954144750143</v>
      </c>
      <c r="T1384" s="54">
        <f t="shared" si="544"/>
        <v>2.8389788344210838</v>
      </c>
      <c r="U1384" s="54">
        <f t="shared" si="544"/>
        <v>2.8992644435000354</v>
      </c>
      <c r="V1384" s="54">
        <f t="shared" si="544"/>
        <v>2.9515508992216377</v>
      </c>
      <c r="W1384" s="54">
        <f t="shared" si="544"/>
        <v>2.9964337155899607</v>
      </c>
      <c r="X1384" s="54">
        <f t="shared" si="544"/>
        <v>3.0344908777473414</v>
      </c>
      <c r="Y1384" s="54">
        <f t="shared" si="544"/>
        <v>3.0662748882132118</v>
      </c>
      <c r="Z1384" s="54">
        <f t="shared" si="544"/>
        <v>3.092308634163845</v>
      </c>
      <c r="AA1384" s="54">
        <f t="shared" si="544"/>
        <v>3.1130835705865318</v>
      </c>
      <c r="AB1384" s="54">
        <f t="shared" si="544"/>
        <v>3.1290593234102992</v>
      </c>
      <c r="AC1384" s="54">
        <f t="shared" si="545"/>
        <v>3.1406641647775002</v>
      </c>
      <c r="AD1384" s="54">
        <f t="shared" si="545"/>
        <v>3.1482960178839532</v>
      </c>
      <c r="AE1384" s="54">
        <f t="shared" si="545"/>
        <v>3.1523237733103429</v>
      </c>
      <c r="AF1384" s="54">
        <f t="shared" si="545"/>
        <v>3.153088776159036</v>
      </c>
      <c r="AG1384" s="54">
        <f t="shared" si="545"/>
        <v>3.1509063924662186</v>
      </c>
      <c r="AH1384" s="54">
        <f t="shared" si="545"/>
        <v>3.146067595167084</v>
      </c>
      <c r="AI1384" s="54">
        <f t="shared" si="545"/>
        <v>3.1388405308024665</v>
      </c>
      <c r="AJ1384" s="54">
        <f t="shared" si="545"/>
        <v>3.1294720420839601</v>
      </c>
      <c r="AK1384" s="54">
        <f t="shared" si="545"/>
        <v>3.1181891308093519</v>
      </c>
      <c r="AL1384" s="54">
        <f t="shared" si="545"/>
        <v>3.1052003519775147</v>
      </c>
      <c r="AN1384" s="55">
        <f t="shared" si="531"/>
        <v>-4.049999999999998E-3</v>
      </c>
      <c r="AO1384" s="55">
        <f t="shared" si="532"/>
        <v>-9.6199999999999619E-3</v>
      </c>
      <c r="AP1384" s="55">
        <f t="shared" si="533"/>
        <v>6.4879999999999993E-2</v>
      </c>
      <c r="AQ1384" s="55">
        <f t="shared" si="534"/>
        <v>-7.1429999999999438E-2</v>
      </c>
      <c r="AR1384" s="55">
        <f t="shared" si="535"/>
        <v>8.8999999999994639E-4</v>
      </c>
      <c r="AS1384" s="55">
        <f t="shared" si="536"/>
        <v>8.4169999999998524E-2</v>
      </c>
    </row>
    <row r="1385" spans="1:45" ht="13.5" customHeight="1">
      <c r="A1385" s="51">
        <v>1375</v>
      </c>
      <c r="B1385" s="52">
        <v>45803</v>
      </c>
      <c r="C1385" s="53">
        <v>0.82811999999999997</v>
      </c>
      <c r="D1385" s="53">
        <v>1.2141599999999999</v>
      </c>
      <c r="E1385" s="53">
        <v>2.2030000000000001E-2</v>
      </c>
      <c r="F1385" s="53">
        <v>7.5867500000000003</v>
      </c>
      <c r="G1385" s="53">
        <v>0.78366999999999998</v>
      </c>
      <c r="H1385" s="53">
        <v>13.543659999999999</v>
      </c>
      <c r="I1385" s="54">
        <f t="shared" si="543"/>
        <v>1.7869885008756254</v>
      </c>
      <c r="J1385" s="54">
        <f t="shared" si="543"/>
        <v>1.7810036982009472</v>
      </c>
      <c r="K1385" s="54">
        <f t="shared" si="543"/>
        <v>1.8694378530557996</v>
      </c>
      <c r="L1385" s="54">
        <f t="shared" si="543"/>
        <v>1.9910778586047782</v>
      </c>
      <c r="M1385" s="54">
        <f t="shared" si="543"/>
        <v>2.1206212326710112</v>
      </c>
      <c r="N1385" s="54">
        <f t="shared" si="543"/>
        <v>2.2472280186899232</v>
      </c>
      <c r="O1385" s="54">
        <f t="shared" si="543"/>
        <v>2.3662075963157596</v>
      </c>
      <c r="P1385" s="54">
        <f t="shared" si="543"/>
        <v>2.4756328227518392</v>
      </c>
      <c r="Q1385" s="54">
        <f t="shared" si="543"/>
        <v>2.5748832737383713</v>
      </c>
      <c r="R1385" s="54">
        <f t="shared" si="543"/>
        <v>2.663981324192398</v>
      </c>
      <c r="S1385" s="54">
        <f t="shared" si="544"/>
        <v>2.7432718532350568</v>
      </c>
      <c r="T1385" s="54">
        <f t="shared" si="544"/>
        <v>2.8132593908728802</v>
      </c>
      <c r="U1385" s="54">
        <f t="shared" si="544"/>
        <v>2.8745215135927635</v>
      </c>
      <c r="V1385" s="54">
        <f t="shared" si="544"/>
        <v>2.927661167065843</v>
      </c>
      <c r="W1385" s="54">
        <f t="shared" si="544"/>
        <v>2.9732798387559756</v>
      </c>
      <c r="X1385" s="54">
        <f t="shared" si="544"/>
        <v>3.0119623752924363</v>
      </c>
      <c r="Y1385" s="54">
        <f t="shared" si="544"/>
        <v>3.0442685351857728</v>
      </c>
      <c r="Z1385" s="54">
        <f t="shared" si="544"/>
        <v>3.0707285471173509</v>
      </c>
      <c r="AA1385" s="54">
        <f t="shared" si="544"/>
        <v>3.0918410992156189</v>
      </c>
      <c r="AB1385" s="54">
        <f t="shared" si="544"/>
        <v>3.10807282173913</v>
      </c>
      <c r="AC1385" s="54">
        <f t="shared" si="545"/>
        <v>3.1198586895963052</v>
      </c>
      <c r="AD1385" s="54">
        <f t="shared" si="545"/>
        <v>3.1276029858418655</v>
      </c>
      <c r="AE1385" s="54">
        <f t="shared" si="545"/>
        <v>3.1316805975361657</v>
      </c>
      <c r="AF1385" s="54">
        <f t="shared" si="545"/>
        <v>3.1324384963354768</v>
      </c>
      <c r="AG1385" s="54">
        <f t="shared" si="545"/>
        <v>3.1301973076292944</v>
      </c>
      <c r="AH1385" s="54">
        <f t="shared" si="545"/>
        <v>3.1252529053421889</v>
      </c>
      <c r="AI1385" s="54">
        <f t="shared" si="545"/>
        <v>3.117877991419193</v>
      </c>
      <c r="AJ1385" s="54">
        <f t="shared" si="545"/>
        <v>3.1083236336105049</v>
      </c>
      <c r="AK1385" s="54">
        <f t="shared" si="545"/>
        <v>3.0968207450028924</v>
      </c>
      <c r="AL1385" s="54">
        <f t="shared" si="545"/>
        <v>3.0835814954189398</v>
      </c>
      <c r="AN1385" s="55">
        <f t="shared" si="531"/>
        <v>-6.3790000000000013E-2</v>
      </c>
      <c r="AO1385" s="55">
        <f t="shared" si="532"/>
        <v>3.8799999999999946E-2</v>
      </c>
      <c r="AP1385" s="55">
        <f t="shared" si="533"/>
        <v>4.3490000000000001E-2</v>
      </c>
      <c r="AQ1385" s="55">
        <f t="shared" si="534"/>
        <v>0.13865000000000016</v>
      </c>
      <c r="AR1385" s="55">
        <f t="shared" si="535"/>
        <v>-1.9029999999999991E-2</v>
      </c>
      <c r="AS1385" s="55">
        <f t="shared" si="536"/>
        <v>4.410000000000025E-3</v>
      </c>
    </row>
    <row r="1386" spans="1:45" ht="13.5" customHeight="1">
      <c r="A1386" s="51">
        <v>1376</v>
      </c>
      <c r="B1386" s="52">
        <v>45804</v>
      </c>
      <c r="C1386" s="53">
        <v>0.79207000000000005</v>
      </c>
      <c r="D1386" s="53">
        <v>1.2199199999999999</v>
      </c>
      <c r="E1386" s="53">
        <v>2.572E-2</v>
      </c>
      <c r="F1386" s="53">
        <v>7.4084199999999996</v>
      </c>
      <c r="G1386" s="53">
        <v>0.83433999999999997</v>
      </c>
      <c r="H1386" s="53">
        <v>13.636189999999999</v>
      </c>
      <c r="I1386" s="54">
        <f t="shared" si="543"/>
        <v>1.768841576341059</v>
      </c>
      <c r="J1386" s="54">
        <f t="shared" si="543"/>
        <v>1.7550753819962281</v>
      </c>
      <c r="K1386" s="54">
        <f t="shared" si="543"/>
        <v>1.833005366408224</v>
      </c>
      <c r="L1386" s="54">
        <f t="shared" si="543"/>
        <v>1.9452725933900878</v>
      </c>
      <c r="M1386" s="54">
        <f t="shared" si="543"/>
        <v>2.0670659520513608</v>
      </c>
      <c r="N1386" s="54">
        <f t="shared" si="543"/>
        <v>2.1873256350281829</v>
      </c>
      <c r="O1386" s="54">
        <f t="shared" si="543"/>
        <v>2.3010749746489836</v>
      </c>
      <c r="P1386" s="54">
        <f t="shared" si="543"/>
        <v>2.4061585699192021</v>
      </c>
      <c r="Q1386" s="54">
        <f t="shared" si="543"/>
        <v>2.5017887689596954</v>
      </c>
      <c r="R1386" s="54">
        <f t="shared" si="543"/>
        <v>2.5878652063682863</v>
      </c>
      <c r="S1386" s="54">
        <f t="shared" si="544"/>
        <v>2.6646400166259849</v>
      </c>
      <c r="T1386" s="54">
        <f t="shared" si="544"/>
        <v>2.7325451785505246</v>
      </c>
      <c r="U1386" s="54">
        <f t="shared" si="544"/>
        <v>2.792099692076623</v>
      </c>
      <c r="V1386" s="54">
        <f t="shared" si="544"/>
        <v>2.8438579721696362</v>
      </c>
      <c r="W1386" s="54">
        <f t="shared" si="544"/>
        <v>2.8883804863960547</v>
      </c>
      <c r="X1386" s="54">
        <f t="shared" si="544"/>
        <v>2.9262168827018269</v>
      </c>
      <c r="Y1386" s="54">
        <f t="shared" si="544"/>
        <v>2.9578963741206414</v>
      </c>
      <c r="Z1386" s="54">
        <f t="shared" si="544"/>
        <v>2.9839224594400955</v>
      </c>
      <c r="AA1386" s="54">
        <f t="shared" si="544"/>
        <v>3.0047702905859874</v>
      </c>
      <c r="AB1386" s="54">
        <f t="shared" si="544"/>
        <v>3.0208856787942664</v>
      </c>
      <c r="AC1386" s="54">
        <f t="shared" si="545"/>
        <v>3.0326851216925315</v>
      </c>
      <c r="AD1386" s="54">
        <f t="shared" si="545"/>
        <v>3.0405564637641986</v>
      </c>
      <c r="AE1386" s="54">
        <f t="shared" si="545"/>
        <v>3.0448599425352594</v>
      </c>
      <c r="AF1386" s="54">
        <f t="shared" si="545"/>
        <v>3.045929459867283</v>
      </c>
      <c r="AG1386" s="54">
        <f t="shared" si="545"/>
        <v>3.0440739730991946</v>
      </c>
      <c r="AH1386" s="54">
        <f t="shared" si="545"/>
        <v>3.0395789366623465</v>
      </c>
      <c r="AI1386" s="54">
        <f t="shared" si="545"/>
        <v>3.0327077484349299</v>
      </c>
      <c r="AJ1386" s="54">
        <f t="shared" si="545"/>
        <v>3.023703170895927</v>
      </c>
      <c r="AK1386" s="54">
        <f t="shared" si="545"/>
        <v>3.0127887078109663</v>
      </c>
      <c r="AL1386" s="54">
        <f t="shared" si="545"/>
        <v>3.0001699244573299</v>
      </c>
      <c r="AN1386" s="55">
        <f t="shared" si="531"/>
        <v>-3.6049999999999915E-2</v>
      </c>
      <c r="AO1386" s="55">
        <f t="shared" si="532"/>
        <v>5.7599999999999874E-3</v>
      </c>
      <c r="AP1386" s="55">
        <f t="shared" si="533"/>
        <v>3.6899999999999988E-3</v>
      </c>
      <c r="AQ1386" s="55">
        <f t="shared" si="534"/>
        <v>-0.17833000000000077</v>
      </c>
      <c r="AR1386" s="55">
        <f t="shared" si="535"/>
        <v>5.0669999999999993E-2</v>
      </c>
      <c r="AS1386" s="55">
        <f t="shared" si="536"/>
        <v>9.2530000000000001E-2</v>
      </c>
    </row>
    <row r="1387" spans="1:45" ht="13.5" customHeight="1">
      <c r="A1387" s="51">
        <v>1377</v>
      </c>
      <c r="B1387" s="52">
        <v>45805</v>
      </c>
      <c r="C1387" s="53">
        <v>0.78129999999999999</v>
      </c>
      <c r="D1387" s="53">
        <v>1.20661</v>
      </c>
      <c r="E1387" s="53">
        <v>-6.4000000000000003E-3</v>
      </c>
      <c r="F1387" s="53">
        <v>7.4935200000000002</v>
      </c>
      <c r="G1387" s="53">
        <v>0.94174999999999998</v>
      </c>
      <c r="H1387" s="53">
        <v>13.43587</v>
      </c>
      <c r="I1387" s="54">
        <f t="shared" si="543"/>
        <v>1.788342086628518</v>
      </c>
      <c r="J1387" s="54">
        <f t="shared" si="543"/>
        <v>1.7849780932942687</v>
      </c>
      <c r="K1387" s="54">
        <f t="shared" si="543"/>
        <v>1.864640409919784</v>
      </c>
      <c r="L1387" s="54">
        <f t="shared" si="543"/>
        <v>1.9768568442579706</v>
      </c>
      <c r="M1387" s="54">
        <f t="shared" si="543"/>
        <v>2.0984995997716567</v>
      </c>
      <c r="N1387" s="54">
        <f t="shared" si="543"/>
        <v>2.2187655518703204</v>
      </c>
      <c r="O1387" s="54">
        <f t="shared" si="543"/>
        <v>2.3326086391421836</v>
      </c>
      <c r="P1387" s="54">
        <f t="shared" si="543"/>
        <v>2.4377716865295715</v>
      </c>
      <c r="Q1387" s="54">
        <f t="shared" si="543"/>
        <v>2.5333950830161807</v>
      </c>
      <c r="R1387" s="54">
        <f t="shared" si="543"/>
        <v>2.6193387104045764</v>
      </c>
      <c r="S1387" s="54">
        <f t="shared" si="544"/>
        <v>2.6958380962086883</v>
      </c>
      <c r="T1387" s="54">
        <f t="shared" si="544"/>
        <v>2.7633232329893707</v>
      </c>
      <c r="U1387" s="54">
        <f t="shared" si="544"/>
        <v>2.822319743497705</v>
      </c>
      <c r="V1387" s="54">
        <f t="shared" si="544"/>
        <v>2.8733934035151667</v>
      </c>
      <c r="W1387" s="54">
        <f t="shared" si="544"/>
        <v>2.9171183737688215</v>
      </c>
      <c r="X1387" s="54">
        <f t="shared" si="544"/>
        <v>2.9540588571613728</v>
      </c>
      <c r="Y1387" s="54">
        <f t="shared" si="544"/>
        <v>2.9847585963098973</v>
      </c>
      <c r="Z1387" s="54">
        <f t="shared" si="544"/>
        <v>3.0097350698741918</v>
      </c>
      <c r="AA1387" s="54">
        <f t="shared" si="544"/>
        <v>3.0294765623065514</v>
      </c>
      <c r="AB1387" s="54">
        <f t="shared" si="544"/>
        <v>3.04444101489206</v>
      </c>
      <c r="AC1387" s="54">
        <f t="shared" si="545"/>
        <v>3.0550559875861456</v>
      </c>
      <c r="AD1387" s="54">
        <f t="shared" si="545"/>
        <v>3.0617193108071481</v>
      </c>
      <c r="AE1387" s="54">
        <f t="shared" si="545"/>
        <v>3.0648001581465318</v>
      </c>
      <c r="AF1387" s="54">
        <f t="shared" si="545"/>
        <v>3.0646403655028829</v>
      </c>
      <c r="AG1387" s="54">
        <f t="shared" si="545"/>
        <v>3.0615558822941282</v>
      </c>
      <c r="AH1387" s="54">
        <f t="shared" si="545"/>
        <v>3.0558382793914776</v>
      </c>
      <c r="AI1387" s="54">
        <f t="shared" si="545"/>
        <v>3.0477562641048652</v>
      </c>
      <c r="AJ1387" s="54">
        <f t="shared" si="545"/>
        <v>3.0375571697064125</v>
      </c>
      <c r="AK1387" s="54">
        <f t="shared" si="545"/>
        <v>3.0254683985677278</v>
      </c>
      <c r="AL1387" s="54">
        <f t="shared" si="545"/>
        <v>3.0116988058838703</v>
      </c>
      <c r="AN1387" s="55">
        <f t="shared" si="531"/>
        <v>-1.0770000000000057E-2</v>
      </c>
      <c r="AO1387" s="55">
        <f t="shared" si="532"/>
        <v>-1.3309999999999933E-2</v>
      </c>
      <c r="AP1387" s="55">
        <f t="shared" si="533"/>
        <v>-3.2120000000000003E-2</v>
      </c>
      <c r="AQ1387" s="55">
        <f t="shared" si="534"/>
        <v>8.510000000000062E-2</v>
      </c>
      <c r="AR1387" s="55">
        <f t="shared" si="535"/>
        <v>0.10741000000000001</v>
      </c>
      <c r="AS1387" s="55">
        <f t="shared" si="536"/>
        <v>-0.20031999999999961</v>
      </c>
    </row>
    <row r="1388" spans="1:45" ht="13.5" customHeight="1">
      <c r="A1388" s="51">
        <v>1378</v>
      </c>
      <c r="B1388" s="52">
        <v>45806</v>
      </c>
      <c r="C1388" s="53">
        <v>0.87404999999999999</v>
      </c>
      <c r="D1388" s="53">
        <v>1.1232599999999999</v>
      </c>
      <c r="E1388" s="53">
        <v>1.1310000000000001E-2</v>
      </c>
      <c r="F1388" s="53">
        <v>7.2209599999999998</v>
      </c>
      <c r="G1388" s="53">
        <v>0.87226999999999999</v>
      </c>
      <c r="H1388" s="53">
        <v>13.53914</v>
      </c>
      <c r="I1388" s="54">
        <f t="shared" si="543"/>
        <v>1.7995236174486973</v>
      </c>
      <c r="J1388" s="54">
        <f t="shared" si="543"/>
        <v>1.8013826512152145</v>
      </c>
      <c r="K1388" s="54">
        <f t="shared" si="543"/>
        <v>1.8840832577087929</v>
      </c>
      <c r="L1388" s="54">
        <f t="shared" si="543"/>
        <v>1.9969609310464911</v>
      </c>
      <c r="M1388" s="54">
        <f t="shared" si="543"/>
        <v>2.1176891905496982</v>
      </c>
      <c r="N1388" s="54">
        <f t="shared" si="543"/>
        <v>2.2361896882442966</v>
      </c>
      <c r="O1388" s="54">
        <f t="shared" si="543"/>
        <v>2.3479046301197828</v>
      </c>
      <c r="P1388" s="54">
        <f t="shared" si="543"/>
        <v>2.4508731625279592</v>
      </c>
      <c r="Q1388" s="54">
        <f t="shared" si="543"/>
        <v>2.5444054044167745</v>
      </c>
      <c r="R1388" s="54">
        <f t="shared" si="543"/>
        <v>2.6284531645026616</v>
      </c>
      <c r="S1388" s="54">
        <f t="shared" si="544"/>
        <v>2.7032973011730648</v>
      </c>
      <c r="T1388" s="54">
        <f t="shared" si="544"/>
        <v>2.7693854828357569</v>
      </c>
      <c r="U1388" s="54">
        <f t="shared" si="544"/>
        <v>2.8272446869526267</v>
      </c>
      <c r="V1388" s="54">
        <f t="shared" si="544"/>
        <v>2.8774325254428472</v>
      </c>
      <c r="W1388" s="54">
        <f t="shared" si="544"/>
        <v>2.9205096023418422</v>
      </c>
      <c r="X1388" s="54">
        <f t="shared" si="544"/>
        <v>2.957023703802911</v>
      </c>
      <c r="Y1388" s="54">
        <f t="shared" si="544"/>
        <v>2.9875008660079319</v>
      </c>
      <c r="Z1388" s="54">
        <f t="shared" si="544"/>
        <v>3.0124405497237356</v>
      </c>
      <c r="AA1388" s="54">
        <f t="shared" si="544"/>
        <v>3.0323133171456678</v>
      </c>
      <c r="AB1388" s="54">
        <f t="shared" si="544"/>
        <v>3.0475600534642919</v>
      </c>
      <c r="AC1388" s="54">
        <f t="shared" si="545"/>
        <v>3.0585921463180794</v>
      </c>
      <c r="AD1388" s="54">
        <f t="shared" si="545"/>
        <v>3.0657922553580064</v>
      </c>
      <c r="AE1388" s="54">
        <f t="shared" si="545"/>
        <v>3.0695154371850775</v>
      </c>
      <c r="AF1388" s="54">
        <f t="shared" si="545"/>
        <v>3.0700904737040124</v>
      </c>
      <c r="AG1388" s="54">
        <f t="shared" si="545"/>
        <v>3.0678213045665363</v>
      </c>
      <c r="AH1388" s="54">
        <f t="shared" si="545"/>
        <v>3.0629884984713933</v>
      </c>
      <c r="AI1388" s="54">
        <f t="shared" si="545"/>
        <v>3.0558507205331353</v>
      </c>
      <c r="AJ1388" s="54">
        <f t="shared" si="545"/>
        <v>3.0466461679097638</v>
      </c>
      <c r="AK1388" s="54">
        <f t="shared" si="545"/>
        <v>3.0355939559850253</v>
      </c>
      <c r="AL1388" s="54">
        <f t="shared" si="545"/>
        <v>3.0228954442763611</v>
      </c>
      <c r="AN1388" s="55">
        <f t="shared" si="531"/>
        <v>9.2749999999999999E-2</v>
      </c>
      <c r="AO1388" s="55">
        <f t="shared" si="532"/>
        <v>-8.3350000000000035E-2</v>
      </c>
      <c r="AP1388" s="55">
        <f t="shared" si="533"/>
        <v>1.771E-2</v>
      </c>
      <c r="AQ1388" s="55">
        <f t="shared" si="534"/>
        <v>-0.27256000000000036</v>
      </c>
      <c r="AR1388" s="55">
        <f t="shared" si="535"/>
        <v>-6.9479999999999986E-2</v>
      </c>
      <c r="AS1388" s="55">
        <f t="shared" si="536"/>
        <v>0.10327000000000019</v>
      </c>
    </row>
    <row r="1389" spans="1:45" ht="13.5" customHeight="1">
      <c r="A1389" s="51">
        <v>1379</v>
      </c>
      <c r="B1389" s="52">
        <v>45807</v>
      </c>
      <c r="C1389" s="53">
        <v>0.85748999999999997</v>
      </c>
      <c r="D1389" s="53">
        <v>1.14733</v>
      </c>
      <c r="E1389" s="53">
        <v>-3.5520000000000003E-2</v>
      </c>
      <c r="F1389" s="53">
        <v>7.1725500000000002</v>
      </c>
      <c r="G1389" s="53">
        <v>0.86689000000000005</v>
      </c>
      <c r="H1389" s="53">
        <v>13.692349999999999</v>
      </c>
      <c r="I1389" s="54">
        <f t="shared" si="543"/>
        <v>1.777923487247661</v>
      </c>
      <c r="J1389" s="54">
        <f t="shared" si="543"/>
        <v>1.7704752908865085</v>
      </c>
      <c r="K1389" s="54">
        <f t="shared" si="543"/>
        <v>1.849671992552008</v>
      </c>
      <c r="L1389" s="54">
        <f t="shared" si="543"/>
        <v>1.9607527299987071</v>
      </c>
      <c r="M1389" s="54">
        <f t="shared" si="543"/>
        <v>2.0802497360466186</v>
      </c>
      <c r="N1389" s="54">
        <f t="shared" si="543"/>
        <v>2.1977933747996481</v>
      </c>
      <c r="O1389" s="54">
        <f t="shared" si="543"/>
        <v>2.3087617583981124</v>
      </c>
      <c r="P1389" s="54">
        <f t="shared" si="543"/>
        <v>2.4111808792093612</v>
      </c>
      <c r="Q1389" s="54">
        <f t="shared" si="543"/>
        <v>2.5043532546450109</v>
      </c>
      <c r="R1389" s="54">
        <f t="shared" si="543"/>
        <v>2.5882196402404745</v>
      </c>
      <c r="S1389" s="54">
        <f t="shared" si="544"/>
        <v>2.6630463847801789</v>
      </c>
      <c r="T1389" s="54">
        <f t="shared" si="544"/>
        <v>2.729264730527321</v>
      </c>
      <c r="U1389" s="54">
        <f t="shared" si="544"/>
        <v>2.7873846421981177</v>
      </c>
      <c r="V1389" s="54">
        <f t="shared" si="544"/>
        <v>2.8379470096825732</v>
      </c>
      <c r="W1389" s="54">
        <f t="shared" si="544"/>
        <v>2.8814965208355741</v>
      </c>
      <c r="X1389" s="54">
        <f t="shared" si="544"/>
        <v>2.9185661254328603</v>
      </c>
      <c r="Y1389" s="54">
        <f t="shared" si="544"/>
        <v>2.9496682267075678</v>
      </c>
      <c r="Z1389" s="54">
        <f t="shared" si="544"/>
        <v>2.9752898886373691</v>
      </c>
      <c r="AA1389" s="54">
        <f t="shared" si="544"/>
        <v>2.9958904917470601</v>
      </c>
      <c r="AB1389" s="54">
        <f t="shared" si="544"/>
        <v>3.0119009027392543</v>
      </c>
      <c r="AC1389" s="54">
        <f t="shared" si="545"/>
        <v>3.0237235852042872</v>
      </c>
      <c r="AD1389" s="54">
        <f t="shared" si="545"/>
        <v>3.0317332923367522</v>
      </c>
      <c r="AE1389" s="54">
        <f t="shared" si="545"/>
        <v>3.0362781122994225</v>
      </c>
      <c r="AF1389" s="54">
        <f t="shared" si="545"/>
        <v>3.0376807175866407</v>
      </c>
      <c r="AG1389" s="54">
        <f t="shared" si="545"/>
        <v>3.0362397210625236</v>
      </c>
      <c r="AH1389" s="54">
        <f t="shared" si="545"/>
        <v>3.032231074609478</v>
      </c>
      <c r="AI1389" s="54">
        <f t="shared" si="545"/>
        <v>3.0259094682314815</v>
      </c>
      <c r="AJ1389" s="54">
        <f t="shared" si="545"/>
        <v>3.0175097020887707</v>
      </c>
      <c r="AK1389" s="54">
        <f t="shared" si="545"/>
        <v>3.0072480138234883</v>
      </c>
      <c r="AL1389" s="54">
        <f t="shared" si="545"/>
        <v>2.995323350268928</v>
      </c>
      <c r="AN1389" s="55">
        <f t="shared" si="531"/>
        <v>-1.6560000000000019E-2</v>
      </c>
      <c r="AO1389" s="55">
        <f t="shared" si="532"/>
        <v>2.4070000000000036E-2</v>
      </c>
      <c r="AP1389" s="55">
        <f t="shared" si="533"/>
        <v>-4.6830000000000004E-2</v>
      </c>
      <c r="AQ1389" s="55">
        <f t="shared" si="534"/>
        <v>-4.840999999999962E-2</v>
      </c>
      <c r="AR1389" s="55">
        <f t="shared" si="535"/>
        <v>-5.3799999999999404E-3</v>
      </c>
      <c r="AS1389" s="55">
        <f t="shared" si="536"/>
        <v>0.15320999999999962</v>
      </c>
    </row>
    <row r="1390" spans="1:45" ht="13.5" customHeight="1">
      <c r="A1390" s="51">
        <v>1380</v>
      </c>
      <c r="B1390" s="52">
        <v>45810</v>
      </c>
      <c r="C1390" s="53">
        <v>0.90114000000000005</v>
      </c>
      <c r="D1390" s="53">
        <v>1.0400799999999999</v>
      </c>
      <c r="E1390" s="53">
        <v>0.52271999999999996</v>
      </c>
      <c r="F1390" s="53">
        <v>7.1194800000000003</v>
      </c>
      <c r="G1390" s="53">
        <v>0.56349000000000005</v>
      </c>
      <c r="H1390" s="53">
        <v>13.651260000000001</v>
      </c>
      <c r="I1390" s="54">
        <f t="shared" si="543"/>
        <v>1.7922080228082284</v>
      </c>
      <c r="J1390" s="54">
        <f t="shared" si="543"/>
        <v>1.7870492158372351</v>
      </c>
      <c r="K1390" s="54">
        <f t="shared" si="543"/>
        <v>1.8672965325203814</v>
      </c>
      <c r="L1390" s="54">
        <f t="shared" si="543"/>
        <v>1.980721424580961</v>
      </c>
      <c r="M1390" s="54">
        <f t="shared" si="543"/>
        <v>2.1023806576605888</v>
      </c>
      <c r="N1390" s="54">
        <f t="shared" si="543"/>
        <v>2.2214870770120942</v>
      </c>
      <c r="O1390" s="54">
        <f t="shared" si="543"/>
        <v>2.3334792606493018</v>
      </c>
      <c r="P1390" s="54">
        <f t="shared" si="543"/>
        <v>2.4365295546279659</v>
      </c>
      <c r="Q1390" s="54">
        <f t="shared" si="543"/>
        <v>2.5300637711332552</v>
      </c>
      <c r="R1390" s="54">
        <f t="shared" si="543"/>
        <v>2.6141099283382454</v>
      </c>
      <c r="S1390" s="54">
        <f t="shared" si="544"/>
        <v>2.6889936613926633</v>
      </c>
      <c r="T1390" s="54">
        <f t="shared" si="544"/>
        <v>2.7551865508489399</v>
      </c>
      <c r="U1390" s="54">
        <f t="shared" si="544"/>
        <v>2.8132264314471485</v>
      </c>
      <c r="V1390" s="54">
        <f t="shared" si="544"/>
        <v>2.8636737973558</v>
      </c>
      <c r="W1390" s="54">
        <f t="shared" si="544"/>
        <v>2.9070873491070324</v>
      </c>
      <c r="X1390" s="54">
        <f t="shared" si="544"/>
        <v>2.9440101770508131</v>
      </c>
      <c r="Y1390" s="54">
        <f t="shared" si="544"/>
        <v>2.9749620823884131</v>
      </c>
      <c r="Z1390" s="54">
        <f t="shared" si="544"/>
        <v>3.000435544692547</v>
      </c>
      <c r="AA1390" s="54">
        <f t="shared" si="544"/>
        <v>3.0208939018349574</v>
      </c>
      <c r="AB1390" s="54">
        <f t="shared" si="544"/>
        <v>3.0367708891240865</v>
      </c>
      <c r="AC1390" s="54">
        <f t="shared" si="545"/>
        <v>3.0484710158478112</v>
      </c>
      <c r="AD1390" s="54">
        <f t="shared" si="545"/>
        <v>3.0563704527428444</v>
      </c>
      <c r="AE1390" s="54">
        <f t="shared" si="545"/>
        <v>3.0608182223669438</v>
      </c>
      <c r="AF1390" s="54">
        <f t="shared" si="545"/>
        <v>3.0621375579958281</v>
      </c>
      <c r="AG1390" s="54">
        <f t="shared" si="545"/>
        <v>3.0606273434574085</v>
      </c>
      <c r="AH1390" s="54">
        <f t="shared" si="545"/>
        <v>3.0565635766070129</v>
      </c>
      <c r="AI1390" s="54">
        <f t="shared" si="545"/>
        <v>3.0502008190735226</v>
      </c>
      <c r="AJ1390" s="54">
        <f t="shared" si="545"/>
        <v>3.041773608190367</v>
      </c>
      <c r="AK1390" s="54">
        <f t="shared" si="545"/>
        <v>3.0314978159762713</v>
      </c>
      <c r="AL1390" s="54">
        <f t="shared" si="545"/>
        <v>3.0195719461095187</v>
      </c>
      <c r="AN1390" s="55">
        <f t="shared" si="531"/>
        <v>4.3650000000000078E-2</v>
      </c>
      <c r="AO1390" s="55">
        <f t="shared" si="532"/>
        <v>-0.10725000000000007</v>
      </c>
      <c r="AP1390" s="55">
        <f t="shared" si="533"/>
        <v>0.55823999999999996</v>
      </c>
      <c r="AQ1390" s="55">
        <f t="shared" si="534"/>
        <v>-5.3069999999999951E-2</v>
      </c>
      <c r="AR1390" s="55">
        <f t="shared" si="535"/>
        <v>-0.3034</v>
      </c>
      <c r="AS1390" s="55">
        <f t="shared" si="536"/>
        <v>-4.1089999999998739E-2</v>
      </c>
    </row>
    <row r="1391" spans="1:45" ht="13.5" customHeight="1">
      <c r="A1391" s="51">
        <v>1381</v>
      </c>
      <c r="B1391" s="52">
        <v>45811</v>
      </c>
      <c r="C1391" s="53">
        <v>0.79</v>
      </c>
      <c r="D1391" s="53">
        <v>1.15219</v>
      </c>
      <c r="E1391" s="53">
        <v>0.54569000000000001</v>
      </c>
      <c r="F1391" s="53">
        <v>7.3106999999999998</v>
      </c>
      <c r="G1391" s="53">
        <v>0.64319000000000004</v>
      </c>
      <c r="H1391" s="53">
        <v>13.76662</v>
      </c>
      <c r="I1391" s="54">
        <f t="shared" ref="I1391:R1400" si="546">IFERROR($C1391 + $D1391 * (1 - EXP(-I$9 / $G1391)) / (I$9 / $G1391)+ $E1391 * ((1 - EXP(-I$9 / $G1391)) / (I$9 / $G1391) - EXP(-I$9 / $G1391))+ $F1391 * ((1 - EXP(-I$9 / $H1391)) / (I$9 / $H1391) - EXP(-I$9 / $H1391)),"n.a")</f>
        <v>1.789105832327647</v>
      </c>
      <c r="J1391" s="54">
        <f t="shared" si="546"/>
        <v>1.7696226272103535</v>
      </c>
      <c r="K1391" s="54">
        <f t="shared" si="546"/>
        <v>1.8352195539070231</v>
      </c>
      <c r="L1391" s="54">
        <f t="shared" si="546"/>
        <v>1.9385225289068386</v>
      </c>
      <c r="M1391" s="54">
        <f t="shared" si="546"/>
        <v>2.0540904251095773</v>
      </c>
      <c r="N1391" s="54">
        <f t="shared" si="546"/>
        <v>2.1697880744594009</v>
      </c>
      <c r="O1391" s="54">
        <f t="shared" si="546"/>
        <v>2.2800320947505703</v>
      </c>
      <c r="P1391" s="54">
        <f t="shared" si="546"/>
        <v>2.3823533595633131</v>
      </c>
      <c r="Q1391" s="54">
        <f t="shared" si="546"/>
        <v>2.4757888554055612</v>
      </c>
      <c r="R1391" s="54">
        <f t="shared" si="546"/>
        <v>2.5601274453958469</v>
      </c>
      <c r="S1391" s="54">
        <f t="shared" ref="S1391:AB1400" si="547">IFERROR($C1391 + $D1391 * (1 - EXP(-S$9 / $G1391)) / (S$9 / $G1391)+ $E1391 * ((1 - EXP(-S$9 / $G1391)) / (S$9 / $G1391) - EXP(-S$9 / $G1391))+ $F1391 * ((1 - EXP(-S$9 / $H1391)) / (S$9 / $H1391) - EXP(-S$9 / $H1391)),"n.a")</f>
        <v>2.6355432572304567</v>
      </c>
      <c r="T1391" s="54">
        <f t="shared" si="547"/>
        <v>2.7024089459296938</v>
      </c>
      <c r="U1391" s="54">
        <f t="shared" si="547"/>
        <v>2.7611960953985792</v>
      </c>
      <c r="V1391" s="54">
        <f t="shared" si="547"/>
        <v>2.8124199919094277</v>
      </c>
      <c r="W1391" s="54">
        <f t="shared" si="547"/>
        <v>2.8566081245282842</v>
      </c>
      <c r="X1391" s="54">
        <f t="shared" si="547"/>
        <v>2.8942819433127869</v>
      </c>
      <c r="Y1391" s="54">
        <f t="shared" si="547"/>
        <v>2.9259463079310239</v>
      </c>
      <c r="Z1391" s="54">
        <f t="shared" si="547"/>
        <v>2.9520835352078083</v>
      </c>
      <c r="AA1391" s="54">
        <f t="shared" si="547"/>
        <v>2.9731502622218797</v>
      </c>
      <c r="AB1391" s="54">
        <f t="shared" si="547"/>
        <v>2.9895760616847564</v>
      </c>
      <c r="AC1391" s="54">
        <f t="shared" ref="AC1391:AL1400" si="548">IFERROR($C1391 + $D1391 * (1 - EXP(-AC$9 / $G1391)) / (AC$9 / $G1391)+ $E1391 * ((1 - EXP(-AC$9 / $G1391)) / (AC$9 / $G1391) - EXP(-AC$9 / $G1391))+ $F1391 * ((1 - EXP(-AC$9 / $H1391)) / (AC$9 / $H1391) - EXP(-AC$9 / $H1391)),"n.a")</f>
        <v>3.001763157547864</v>
      </c>
      <c r="AD1391" s="54">
        <f t="shared" si="548"/>
        <v>3.0100868313497928</v>
      </c>
      <c r="AE1391" s="54">
        <f t="shared" si="548"/>
        <v>3.0148962570485871</v>
      </c>
      <c r="AF1391" s="54">
        <f t="shared" si="548"/>
        <v>3.0165155937294279</v>
      </c>
      <c r="AG1391" s="54">
        <f t="shared" si="548"/>
        <v>3.0152452238980696</v>
      </c>
      <c r="AH1391" s="54">
        <f t="shared" si="548"/>
        <v>3.0113630629076735</v>
      </c>
      <c r="AI1391" s="54">
        <f t="shared" si="548"/>
        <v>3.0051258900302922</v>
      </c>
      <c r="AJ1391" s="54">
        <f t="shared" si="548"/>
        <v>2.9967706683921991</v>
      </c>
      <c r="AK1391" s="54">
        <f t="shared" si="548"/>
        <v>2.9865158323094159</v>
      </c>
      <c r="AL1391" s="54">
        <f t="shared" si="548"/>
        <v>2.9745625282991104</v>
      </c>
      <c r="AN1391" s="55">
        <f t="shared" si="531"/>
        <v>-0.11114000000000002</v>
      </c>
      <c r="AO1391" s="55">
        <f t="shared" si="532"/>
        <v>0.11211000000000015</v>
      </c>
      <c r="AP1391" s="55">
        <f t="shared" si="533"/>
        <v>2.2970000000000046E-2</v>
      </c>
      <c r="AQ1391" s="55">
        <f t="shared" si="534"/>
        <v>0.1912199999999995</v>
      </c>
      <c r="AR1391" s="55">
        <f t="shared" si="535"/>
        <v>7.9699999999999993E-2</v>
      </c>
      <c r="AS1391" s="55">
        <f t="shared" si="536"/>
        <v>0.11535999999999902</v>
      </c>
    </row>
    <row r="1392" spans="1:45" ht="13.5" customHeight="1">
      <c r="A1392" s="51">
        <v>1382</v>
      </c>
      <c r="B1392" s="52">
        <v>45812</v>
      </c>
      <c r="C1392" s="53">
        <v>0.81562999999999997</v>
      </c>
      <c r="D1392" s="53">
        <v>1.1297600000000001</v>
      </c>
      <c r="E1392" s="53">
        <v>0.47725000000000001</v>
      </c>
      <c r="F1392" s="53">
        <v>7.3474399999999997</v>
      </c>
      <c r="G1392" s="53">
        <v>0.6653</v>
      </c>
      <c r="H1392" s="53">
        <v>13.7079</v>
      </c>
      <c r="I1392" s="54">
        <f t="shared" si="546"/>
        <v>1.7961043062102844</v>
      </c>
      <c r="J1392" s="54">
        <f t="shared" si="546"/>
        <v>1.7867454991983875</v>
      </c>
      <c r="K1392" s="54">
        <f t="shared" si="546"/>
        <v>1.858621535412476</v>
      </c>
      <c r="L1392" s="54">
        <f t="shared" si="546"/>
        <v>1.9656990758445883</v>
      </c>
      <c r="M1392" s="54">
        <f t="shared" si="546"/>
        <v>2.0837817058197619</v>
      </c>
      <c r="N1392" s="54">
        <f t="shared" si="546"/>
        <v>2.2013131202374066</v>
      </c>
      <c r="O1392" s="54">
        <f t="shared" si="546"/>
        <v>2.3129639036420873</v>
      </c>
      <c r="P1392" s="54">
        <f t="shared" si="546"/>
        <v>2.4163879611579087</v>
      </c>
      <c r="Q1392" s="54">
        <f t="shared" si="546"/>
        <v>2.5106917805249318</v>
      </c>
      <c r="R1392" s="54">
        <f t="shared" si="546"/>
        <v>2.595709415203463</v>
      </c>
      <c r="S1392" s="54">
        <f t="shared" si="547"/>
        <v>2.6716474925175033</v>
      </c>
      <c r="T1392" s="54">
        <f t="shared" si="547"/>
        <v>2.7389036263424815</v>
      </c>
      <c r="U1392" s="54">
        <f t="shared" si="547"/>
        <v>2.7979694033539122</v>
      </c>
      <c r="V1392" s="54">
        <f t="shared" si="547"/>
        <v>2.8493766057368761</v>
      </c>
      <c r="W1392" s="54">
        <f t="shared" si="547"/>
        <v>2.8936665983024463</v>
      </c>
      <c r="X1392" s="54">
        <f t="shared" si="547"/>
        <v>2.9313726669260975</v>
      </c>
      <c r="Y1392" s="54">
        <f t="shared" si="547"/>
        <v>2.9630098677728314</v>
      </c>
      <c r="Z1392" s="54">
        <f t="shared" si="547"/>
        <v>2.98906936401821</v>
      </c>
      <c r="AA1392" s="54">
        <f t="shared" si="547"/>
        <v>3.0100155057406583</v>
      </c>
      <c r="AB1392" s="54">
        <f t="shared" si="547"/>
        <v>3.0262846131812884</v>
      </c>
      <c r="AC1392" s="54">
        <f t="shared" si="548"/>
        <v>3.038284825981286</v>
      </c>
      <c r="AD1392" s="54">
        <f t="shared" si="548"/>
        <v>3.0463966183863329</v>
      </c>
      <c r="AE1392" s="54">
        <f t="shared" si="548"/>
        <v>3.0509737244776316</v>
      </c>
      <c r="AF1392" s="54">
        <f t="shared" si="548"/>
        <v>3.0523443071473775</v>
      </c>
      <c r="AG1392" s="54">
        <f t="shared" si="548"/>
        <v>3.050812261574384</v>
      </c>
      <c r="AH1392" s="54">
        <f t="shared" si="548"/>
        <v>3.0466585809451918</v>
      </c>
      <c r="AI1392" s="54">
        <f t="shared" si="548"/>
        <v>3.0401427365562714</v>
      </c>
      <c r="AJ1392" s="54">
        <f t="shared" si="548"/>
        <v>3.031504040744605</v>
      </c>
      <c r="AK1392" s="54">
        <f t="shared" si="548"/>
        <v>3.0209629721314291</v>
      </c>
      <c r="AL1392" s="54">
        <f t="shared" si="548"/>
        <v>3.0087224502019643</v>
      </c>
      <c r="AN1392" s="55">
        <f t="shared" si="531"/>
        <v>2.5629999999999931E-2</v>
      </c>
      <c r="AO1392" s="55">
        <f t="shared" si="532"/>
        <v>-2.242999999999995E-2</v>
      </c>
      <c r="AP1392" s="55">
        <f t="shared" si="533"/>
        <v>-6.8440000000000001E-2</v>
      </c>
      <c r="AQ1392" s="55">
        <f t="shared" si="534"/>
        <v>3.6739999999999995E-2</v>
      </c>
      <c r="AR1392" s="55">
        <f t="shared" si="535"/>
        <v>2.2109999999999963E-2</v>
      </c>
      <c r="AS1392" s="55">
        <f t="shared" si="536"/>
        <v>-5.8719999999999217E-2</v>
      </c>
    </row>
    <row r="1393" spans="1:45" ht="13.5" customHeight="1">
      <c r="A1393" s="51">
        <v>1383</v>
      </c>
      <c r="B1393" s="52">
        <v>45813</v>
      </c>
      <c r="C1393" s="53">
        <v>0.90210999999999997</v>
      </c>
      <c r="D1393" s="53">
        <v>1.03399</v>
      </c>
      <c r="E1393" s="53">
        <v>0.40155999999999997</v>
      </c>
      <c r="F1393" s="53">
        <v>6.8376200000000003</v>
      </c>
      <c r="G1393" s="53">
        <v>0.63302999999999998</v>
      </c>
      <c r="H1393" s="53">
        <v>13.684089999999999</v>
      </c>
      <c r="I1393" s="54">
        <f t="shared" si="546"/>
        <v>1.7788796064826338</v>
      </c>
      <c r="J1393" s="54">
        <f t="shared" si="546"/>
        <v>1.7737052930040174</v>
      </c>
      <c r="K1393" s="54">
        <f t="shared" si="546"/>
        <v>1.8473359084780481</v>
      </c>
      <c r="L1393" s="54">
        <f t="shared" si="546"/>
        <v>1.9525492378859803</v>
      </c>
      <c r="M1393" s="54">
        <f t="shared" si="546"/>
        <v>2.0664639641605658</v>
      </c>
      <c r="N1393" s="54">
        <f t="shared" si="546"/>
        <v>2.1787123531483576</v>
      </c>
      <c r="O1393" s="54">
        <f t="shared" si="546"/>
        <v>2.284706720075862</v>
      </c>
      <c r="P1393" s="54">
        <f t="shared" si="546"/>
        <v>2.382517401423299</v>
      </c>
      <c r="Q1393" s="54">
        <f t="shared" si="546"/>
        <v>2.4714744616580218</v>
      </c>
      <c r="R1393" s="54">
        <f t="shared" si="546"/>
        <v>2.5515269118194155</v>
      </c>
      <c r="S1393" s="54">
        <f t="shared" si="547"/>
        <v>2.6229352656358587</v>
      </c>
      <c r="T1393" s="54">
        <f t="shared" si="547"/>
        <v>2.6861161938416358</v>
      </c>
      <c r="U1393" s="54">
        <f t="shared" si="547"/>
        <v>2.7415601946108659</v>
      </c>
      <c r="V1393" s="54">
        <f t="shared" si="547"/>
        <v>2.7897862605089641</v>
      </c>
      <c r="W1393" s="54">
        <f t="shared" si="547"/>
        <v>2.8313162680499326</v>
      </c>
      <c r="X1393" s="54">
        <f t="shared" si="547"/>
        <v>2.8666603596813385</v>
      </c>
      <c r="Y1393" s="54">
        <f t="shared" si="547"/>
        <v>2.8963086839086394</v>
      </c>
      <c r="Z1393" s="54">
        <f t="shared" si="547"/>
        <v>2.9207269231125443</v>
      </c>
      <c r="AA1393" s="54">
        <f t="shared" si="547"/>
        <v>2.9403541277663185</v>
      </c>
      <c r="AB1393" s="54">
        <f t="shared" si="547"/>
        <v>2.9556019749587343</v>
      </c>
      <c r="AC1393" s="54">
        <f t="shared" si="548"/>
        <v>2.9668549111547882</v>
      </c>
      <c r="AD1393" s="54">
        <f t="shared" si="548"/>
        <v>2.9744708407943845</v>
      </c>
      <c r="AE1393" s="54">
        <f t="shared" si="548"/>
        <v>2.9787821446741973</v>
      </c>
      <c r="AF1393" s="54">
        <f t="shared" si="548"/>
        <v>2.9800968881577745</v>
      </c>
      <c r="AG1393" s="54">
        <f t="shared" si="548"/>
        <v>2.9787001276390628</v>
      </c>
      <c r="AH1393" s="54">
        <f t="shared" si="548"/>
        <v>2.9748552550311356</v>
      </c>
      <c r="AI1393" s="54">
        <f t="shared" si="548"/>
        <v>2.9688053406962567</v>
      </c>
      <c r="AJ1393" s="54">
        <f t="shared" si="548"/>
        <v>2.9607744490173258</v>
      </c>
      <c r="AK1393" s="54">
        <f t="shared" si="548"/>
        <v>2.9509689101177159</v>
      </c>
      <c r="AL1393" s="54">
        <f t="shared" si="548"/>
        <v>2.9395785375743979</v>
      </c>
      <c r="AN1393" s="55">
        <f t="shared" si="531"/>
        <v>8.6480000000000001E-2</v>
      </c>
      <c r="AO1393" s="55">
        <f t="shared" si="532"/>
        <v>-9.5770000000000133E-2</v>
      </c>
      <c r="AP1393" s="55">
        <f t="shared" si="533"/>
        <v>-7.5690000000000035E-2</v>
      </c>
      <c r="AQ1393" s="55">
        <f t="shared" si="534"/>
        <v>-0.5098199999999995</v>
      </c>
      <c r="AR1393" s="55">
        <f t="shared" si="535"/>
        <v>-3.2270000000000021E-2</v>
      </c>
      <c r="AS1393" s="55">
        <f t="shared" si="536"/>
        <v>-2.3810000000000997E-2</v>
      </c>
    </row>
    <row r="1394" spans="1:45" ht="13.5" customHeight="1">
      <c r="A1394" s="51">
        <v>1384</v>
      </c>
      <c r="B1394" s="52">
        <v>45814</v>
      </c>
      <c r="C1394" s="53">
        <v>0.97167000000000003</v>
      </c>
      <c r="D1394" s="53">
        <v>0.94679999999999997</v>
      </c>
      <c r="E1394" s="53">
        <v>0.41143999999999997</v>
      </c>
      <c r="F1394" s="53">
        <v>6.6967800000000004</v>
      </c>
      <c r="G1394" s="53">
        <v>0.67508000000000001</v>
      </c>
      <c r="H1394" s="53">
        <v>13.446120000000001</v>
      </c>
      <c r="I1394" s="54">
        <f t="shared" si="546"/>
        <v>1.8236140244107359</v>
      </c>
      <c r="J1394" s="54">
        <f t="shared" si="546"/>
        <v>1.8364781022218504</v>
      </c>
      <c r="K1394" s="54">
        <f t="shared" si="546"/>
        <v>1.9136014198802263</v>
      </c>
      <c r="L1394" s="54">
        <f t="shared" si="546"/>
        <v>2.0181251734772636</v>
      </c>
      <c r="M1394" s="54">
        <f t="shared" si="546"/>
        <v>2.1302241076573929</v>
      </c>
      <c r="N1394" s="54">
        <f t="shared" si="546"/>
        <v>2.2403580479761587</v>
      </c>
      <c r="O1394" s="54">
        <f t="shared" si="546"/>
        <v>2.3441552836696591</v>
      </c>
      <c r="P1394" s="54">
        <f t="shared" si="546"/>
        <v>2.4397463629543754</v>
      </c>
      <c r="Q1394" s="54">
        <f t="shared" si="546"/>
        <v>2.5264844817096863</v>
      </c>
      <c r="R1394" s="54">
        <f t="shared" si="546"/>
        <v>2.6043333294777211</v>
      </c>
      <c r="S1394" s="54">
        <f t="shared" si="547"/>
        <v>2.6735658057150165</v>
      </c>
      <c r="T1394" s="54">
        <f t="shared" si="547"/>
        <v>2.7346096894574154</v>
      </c>
      <c r="U1394" s="54">
        <f t="shared" si="547"/>
        <v>2.7879653370146666</v>
      </c>
      <c r="V1394" s="54">
        <f t="shared" si="547"/>
        <v>2.8341602869275473</v>
      </c>
      <c r="W1394" s="54">
        <f t="shared" si="547"/>
        <v>2.873723646039994</v>
      </c>
      <c r="X1394" s="54">
        <f t="shared" si="547"/>
        <v>2.907171523277901</v>
      </c>
      <c r="Y1394" s="54">
        <f t="shared" si="547"/>
        <v>2.9349988547072261</v>
      </c>
      <c r="Z1394" s="54">
        <f t="shared" si="547"/>
        <v>2.9576750322666507</v>
      </c>
      <c r="AA1394" s="54">
        <f t="shared" si="547"/>
        <v>2.9756418441547918</v>
      </c>
      <c r="AB1394" s="54">
        <f t="shared" si="547"/>
        <v>2.9893128385351995</v>
      </c>
      <c r="AC1394" s="54">
        <f t="shared" si="548"/>
        <v>2.9990735670146851</v>
      </c>
      <c r="AD1394" s="54">
        <f t="shared" si="548"/>
        <v>3.0052823676706635</v>
      </c>
      <c r="AE1394" s="54">
        <f t="shared" si="548"/>
        <v>3.0082714707296536</v>
      </c>
      <c r="AF1394" s="54">
        <f t="shared" si="548"/>
        <v>3.0083482866813256</v>
      </c>
      <c r="AG1394" s="54">
        <f t="shared" si="548"/>
        <v>3.0057967853360577</v>
      </c>
      <c r="AH1394" s="54">
        <f t="shared" si="548"/>
        <v>3.0008789058792851</v>
      </c>
      <c r="AI1394" s="54">
        <f t="shared" si="548"/>
        <v>2.9938359587299024</v>
      </c>
      <c r="AJ1394" s="54">
        <f t="shared" si="548"/>
        <v>2.9848899938486557</v>
      </c>
      <c r="AK1394" s="54">
        <f t="shared" si="548"/>
        <v>2.9742451194699004</v>
      </c>
      <c r="AL1394" s="54">
        <f t="shared" si="548"/>
        <v>2.9620887615673479</v>
      </c>
      <c r="AN1394" s="55">
        <f t="shared" si="531"/>
        <v>6.9560000000000066E-2</v>
      </c>
      <c r="AO1394" s="55">
        <f t="shared" si="532"/>
        <v>-8.718999999999999E-2</v>
      </c>
      <c r="AP1394" s="55">
        <f t="shared" si="533"/>
        <v>9.8799999999999999E-3</v>
      </c>
      <c r="AQ1394" s="55">
        <f t="shared" si="534"/>
        <v>-0.14083999999999985</v>
      </c>
      <c r="AR1394" s="55">
        <f t="shared" si="535"/>
        <v>4.2050000000000032E-2</v>
      </c>
      <c r="AS1394" s="55">
        <f t="shared" si="536"/>
        <v>-0.2379699999999989</v>
      </c>
    </row>
    <row r="1395" spans="1:45" ht="13.5" customHeight="1">
      <c r="A1395" s="51">
        <v>1385</v>
      </c>
      <c r="B1395" s="52">
        <v>45817</v>
      </c>
      <c r="C1395" s="53">
        <v>0.91127999999999998</v>
      </c>
      <c r="D1395" s="53">
        <v>1.04406</v>
      </c>
      <c r="E1395" s="53">
        <v>0.10176</v>
      </c>
      <c r="F1395" s="53">
        <v>6.8273299999999999</v>
      </c>
      <c r="G1395" s="53">
        <v>0.94145999999999996</v>
      </c>
      <c r="H1395" s="53">
        <v>13.47428</v>
      </c>
      <c r="I1395" s="54">
        <f t="shared" si="546"/>
        <v>1.8230759424783698</v>
      </c>
      <c r="J1395" s="54">
        <f t="shared" si="546"/>
        <v>1.8332684167133502</v>
      </c>
      <c r="K1395" s="54">
        <f t="shared" si="546"/>
        <v>1.9079126900617136</v>
      </c>
      <c r="L1395" s="54">
        <f t="shared" si="546"/>
        <v>2.0091536371802441</v>
      </c>
      <c r="M1395" s="54">
        <f t="shared" si="546"/>
        <v>2.1184291868105092</v>
      </c>
      <c r="N1395" s="54">
        <f t="shared" si="546"/>
        <v>2.2265920135204391</v>
      </c>
      <c r="O1395" s="54">
        <f t="shared" si="546"/>
        <v>2.3291817286211023</v>
      </c>
      <c r="P1395" s="54">
        <f t="shared" si="546"/>
        <v>2.4241242362235096</v>
      </c>
      <c r="Q1395" s="54">
        <f t="shared" si="546"/>
        <v>2.5105875414048331</v>
      </c>
      <c r="R1395" s="54">
        <f t="shared" si="546"/>
        <v>2.5883978280653279</v>
      </c>
      <c r="S1395" s="54">
        <f t="shared" si="547"/>
        <v>2.6577328976515076</v>
      </c>
      <c r="T1395" s="54">
        <f t="shared" si="547"/>
        <v>2.7189564866127598</v>
      </c>
      <c r="U1395" s="54">
        <f t="shared" si="547"/>
        <v>2.7725262247016023</v>
      </c>
      <c r="V1395" s="54">
        <f t="shared" si="547"/>
        <v>2.8189412792047968</v>
      </c>
      <c r="W1395" s="54">
        <f t="shared" si="547"/>
        <v>2.8587120566382702</v>
      </c>
      <c r="X1395" s="54">
        <f t="shared" si="547"/>
        <v>2.8923425345718745</v>
      </c>
      <c r="Y1395" s="54">
        <f t="shared" si="547"/>
        <v>2.9203200261357209</v>
      </c>
      <c r="Z1395" s="54">
        <f t="shared" si="547"/>
        <v>2.9431094238795339</v>
      </c>
      <c r="AA1395" s="54">
        <f t="shared" si="547"/>
        <v>2.9611501954599353</v>
      </c>
      <c r="AB1395" s="54">
        <f t="shared" si="547"/>
        <v>2.9748550930151008</v>
      </c>
      <c r="AC1395" s="54">
        <f t="shared" si="548"/>
        <v>2.9846099369599823</v>
      </c>
      <c r="AD1395" s="54">
        <f t="shared" si="548"/>
        <v>2.9907740720394207</v>
      </c>
      <c r="AE1395" s="54">
        <f t="shared" si="548"/>
        <v>2.993681238012627</v>
      </c>
      <c r="AF1395" s="54">
        <f t="shared" si="548"/>
        <v>2.9936406875068293</v>
      </c>
      <c r="AG1395" s="54">
        <f t="shared" si="548"/>
        <v>2.9909384410077764</v>
      </c>
      <c r="AH1395" s="54">
        <f t="shared" si="548"/>
        <v>2.9858386062186248</v>
      </c>
      <c r="AI1395" s="54">
        <f t="shared" si="548"/>
        <v>2.9785847135930221</v>
      </c>
      <c r="AJ1395" s="54">
        <f t="shared" si="548"/>
        <v>2.9694010362809449</v>
      </c>
      <c r="AK1395" s="54">
        <f t="shared" si="548"/>
        <v>2.9584938738419271</v>
      </c>
      <c r="AL1395" s="54">
        <f t="shared" si="548"/>
        <v>2.9460527866687416</v>
      </c>
      <c r="AN1395" s="55">
        <f t="shared" si="531"/>
        <v>-6.0390000000000055E-2</v>
      </c>
      <c r="AO1395" s="55">
        <f t="shared" si="532"/>
        <v>9.7260000000000013E-2</v>
      </c>
      <c r="AP1395" s="55">
        <f t="shared" si="533"/>
        <v>-0.30967999999999996</v>
      </c>
      <c r="AQ1395" s="55">
        <f t="shared" si="534"/>
        <v>0.1305499999999995</v>
      </c>
      <c r="AR1395" s="55">
        <f t="shared" si="535"/>
        <v>0.26637999999999995</v>
      </c>
      <c r="AS1395" s="55">
        <f t="shared" si="536"/>
        <v>2.8159999999999741E-2</v>
      </c>
    </row>
    <row r="1396" spans="1:45" ht="13.5" customHeight="1">
      <c r="A1396" s="51">
        <v>1386</v>
      </c>
      <c r="B1396" s="52">
        <v>45818</v>
      </c>
      <c r="C1396" s="53">
        <v>0.98246</v>
      </c>
      <c r="D1396" s="53">
        <v>0.97069000000000005</v>
      </c>
      <c r="E1396" s="53">
        <v>3.3E-3</v>
      </c>
      <c r="F1396" s="53">
        <v>6.6552199999999999</v>
      </c>
      <c r="G1396" s="53">
        <v>0.95786000000000004</v>
      </c>
      <c r="H1396" s="53">
        <v>13.476279999999999</v>
      </c>
      <c r="I1396" s="54">
        <f t="shared" si="546"/>
        <v>1.8208460902097146</v>
      </c>
      <c r="J1396" s="54">
        <f t="shared" si="546"/>
        <v>1.8383121188438463</v>
      </c>
      <c r="K1396" s="54">
        <f t="shared" si="546"/>
        <v>1.9192200788222968</v>
      </c>
      <c r="L1396" s="54">
        <f t="shared" si="546"/>
        <v>2.0244473346492065</v>
      </c>
      <c r="M1396" s="54">
        <f t="shared" si="546"/>
        <v>2.1358495747555803</v>
      </c>
      <c r="N1396" s="54">
        <f t="shared" si="546"/>
        <v>2.2448958261232157</v>
      </c>
      <c r="O1396" s="54">
        <f t="shared" si="546"/>
        <v>2.3476077837152309</v>
      </c>
      <c r="P1396" s="54">
        <f t="shared" si="546"/>
        <v>2.4422357768205787</v>
      </c>
      <c r="Q1396" s="54">
        <f t="shared" si="546"/>
        <v>2.5281545466905557</v>
      </c>
      <c r="R1396" s="54">
        <f t="shared" si="546"/>
        <v>2.6053192266594625</v>
      </c>
      <c r="S1396" s="54">
        <f t="shared" si="547"/>
        <v>2.6739872297727412</v>
      </c>
      <c r="T1396" s="54">
        <f t="shared" si="547"/>
        <v>2.7345709109633063</v>
      </c>
      <c r="U1396" s="54">
        <f t="shared" si="547"/>
        <v>2.7875569646616283</v>
      </c>
      <c r="V1396" s="54">
        <f t="shared" si="547"/>
        <v>2.8334611653917978</v>
      </c>
      <c r="W1396" s="54">
        <f t="shared" si="547"/>
        <v>2.8728025093193441</v>
      </c>
      <c r="X1396" s="54">
        <f t="shared" si="547"/>
        <v>2.9060883657144618</v>
      </c>
      <c r="Y1396" s="54">
        <f t="shared" si="547"/>
        <v>2.9338060632387517</v>
      </c>
      <c r="Z1396" s="54">
        <f t="shared" si="547"/>
        <v>2.9564183309913838</v>
      </c>
      <c r="AA1396" s="54">
        <f t="shared" si="547"/>
        <v>2.9743610929318489</v>
      </c>
      <c r="AB1396" s="54">
        <f t="shared" si="547"/>
        <v>2.9880427167825583</v>
      </c>
      <c r="AC1396" s="54">
        <f t="shared" si="548"/>
        <v>2.9978441655334129</v>
      </c>
      <c r="AD1396" s="54">
        <f t="shared" si="548"/>
        <v>3.0041197053375424</v>
      </c>
      <c r="AE1396" s="54">
        <f t="shared" si="548"/>
        <v>3.0071979487068408</v>
      </c>
      <c r="AF1396" s="54">
        <f t="shared" si="548"/>
        <v>3.0073830898495992</v>
      </c>
      <c r="AG1396" s="54">
        <f t="shared" si="548"/>
        <v>3.0049562385662991</v>
      </c>
      <c r="AH1396" s="54">
        <f t="shared" si="548"/>
        <v>3.0001767912415107</v>
      </c>
      <c r="AI1396" s="54">
        <f t="shared" si="548"/>
        <v>2.9932837986185619</v>
      </c>
      <c r="AJ1396" s="54">
        <f t="shared" si="548"/>
        <v>2.984497304156652</v>
      </c>
      <c r="AK1396" s="54">
        <f t="shared" si="548"/>
        <v>2.9740196362913904</v>
      </c>
      <c r="AL1396" s="54">
        <f t="shared" si="548"/>
        <v>2.9620366443966724</v>
      </c>
      <c r="AN1396" s="55">
        <f t="shared" si="531"/>
        <v>7.1180000000000021E-2</v>
      </c>
      <c r="AO1396" s="55">
        <f t="shared" si="532"/>
        <v>-7.3369999999999935E-2</v>
      </c>
      <c r="AP1396" s="55">
        <f t="shared" si="533"/>
        <v>-9.8460000000000006E-2</v>
      </c>
      <c r="AQ1396" s="55">
        <f t="shared" si="534"/>
        <v>-0.17210999999999999</v>
      </c>
      <c r="AR1396" s="55">
        <f t="shared" si="535"/>
        <v>1.6400000000000081E-2</v>
      </c>
      <c r="AS1396" s="55">
        <f t="shared" si="536"/>
        <v>1.9999999999988916E-3</v>
      </c>
    </row>
    <row r="1397" spans="1:45" ht="13.5" customHeight="1">
      <c r="A1397" s="51">
        <v>1387</v>
      </c>
      <c r="B1397" s="52">
        <v>45819</v>
      </c>
      <c r="C1397" s="53">
        <v>0.90564999999999996</v>
      </c>
      <c r="D1397" s="53">
        <v>1.0148200000000001</v>
      </c>
      <c r="E1397" s="53">
        <v>0.14036000000000001</v>
      </c>
      <c r="F1397" s="53">
        <v>6.97668</v>
      </c>
      <c r="G1397" s="53">
        <v>0.97897999999999996</v>
      </c>
      <c r="H1397" s="53">
        <v>13.649279999999999</v>
      </c>
      <c r="I1397" s="54">
        <f t="shared" si="546"/>
        <v>1.8222360339475059</v>
      </c>
      <c r="J1397" s="54">
        <f t="shared" si="546"/>
        <v>1.8434411668168513</v>
      </c>
      <c r="K1397" s="54">
        <f t="shared" si="546"/>
        <v>1.9215718896344849</v>
      </c>
      <c r="L1397" s="54">
        <f t="shared" si="546"/>
        <v>2.0241514935871536</v>
      </c>
      <c r="M1397" s="54">
        <f t="shared" si="546"/>
        <v>2.1343733018827655</v>
      </c>
      <c r="N1397" s="54">
        <f t="shared" si="546"/>
        <v>2.2435893197725587</v>
      </c>
      <c r="O1397" s="54">
        <f t="shared" si="546"/>
        <v>2.3474276280236146</v>
      </c>
      <c r="P1397" s="54">
        <f t="shared" si="546"/>
        <v>2.4437839369564394</v>
      </c>
      <c r="Q1397" s="54">
        <f t="shared" si="546"/>
        <v>2.5317728726611755</v>
      </c>
      <c r="R1397" s="54">
        <f t="shared" si="546"/>
        <v>2.6111717992135457</v>
      </c>
      <c r="S1397" s="54">
        <f t="shared" si="547"/>
        <v>2.6821199604097696</v>
      </c>
      <c r="T1397" s="54">
        <f t="shared" si="547"/>
        <v>2.7449521135561299</v>
      </c>
      <c r="U1397" s="54">
        <f t="shared" si="547"/>
        <v>2.8001044794886205</v>
      </c>
      <c r="V1397" s="54">
        <f t="shared" si="547"/>
        <v>2.8480605074810486</v>
      </c>
      <c r="W1397" s="54">
        <f t="shared" si="547"/>
        <v>2.8893191226556207</v>
      </c>
      <c r="X1397" s="54">
        <f t="shared" si="547"/>
        <v>2.9243759967984682</v>
      </c>
      <c r="Y1397" s="54">
        <f t="shared" si="547"/>
        <v>2.9537125491082503</v>
      </c>
      <c r="Z1397" s="54">
        <f t="shared" si="547"/>
        <v>2.9777896365983456</v>
      </c>
      <c r="AA1397" s="54">
        <f t="shared" si="547"/>
        <v>2.9970441423066072</v>
      </c>
      <c r="AB1397" s="54">
        <f t="shared" si="547"/>
        <v>3.0118873787749223</v>
      </c>
      <c r="AC1397" s="54">
        <f t="shared" si="548"/>
        <v>3.0227046375838769</v>
      </c>
      <c r="AD1397" s="54">
        <f t="shared" si="548"/>
        <v>3.0298554626122671</v>
      </c>
      <c r="AE1397" s="54">
        <f t="shared" si="548"/>
        <v>3.0336743756852362</v>
      </c>
      <c r="AF1397" s="54">
        <f t="shared" si="548"/>
        <v>3.0344718776849047</v>
      </c>
      <c r="AG1397" s="54">
        <f t="shared" si="548"/>
        <v>3.032535608436902</v>
      </c>
      <c r="AH1397" s="54">
        <f t="shared" si="548"/>
        <v>3.0281315878324868</v>
      </c>
      <c r="AI1397" s="54">
        <f t="shared" si="548"/>
        <v>3.0215054865009923</v>
      </c>
      <c r="AJ1397" s="54">
        <f t="shared" si="548"/>
        <v>3.0128838916665104</v>
      </c>
      <c r="AK1397" s="54">
        <f t="shared" si="548"/>
        <v>3.0024755455632777</v>
      </c>
      <c r="AL1397" s="54">
        <f t="shared" si="548"/>
        <v>2.9904725418202966</v>
      </c>
      <c r="AN1397" s="55">
        <f t="shared" si="531"/>
        <v>-7.6810000000000045E-2</v>
      </c>
      <c r="AO1397" s="55">
        <f t="shared" si="532"/>
        <v>4.4130000000000003E-2</v>
      </c>
      <c r="AP1397" s="55">
        <f t="shared" si="533"/>
        <v>0.13706000000000002</v>
      </c>
      <c r="AQ1397" s="55">
        <f t="shared" si="534"/>
        <v>0.32146000000000008</v>
      </c>
      <c r="AR1397" s="55">
        <f t="shared" si="535"/>
        <v>2.1119999999999917E-2</v>
      </c>
      <c r="AS1397" s="55">
        <f t="shared" si="536"/>
        <v>0.17300000000000004</v>
      </c>
    </row>
    <row r="1398" spans="1:45" ht="13.5" customHeight="1">
      <c r="A1398" s="51">
        <v>1388</v>
      </c>
      <c r="B1398" s="52">
        <v>45820</v>
      </c>
      <c r="C1398" s="53">
        <v>0.89168999999999998</v>
      </c>
      <c r="D1398" s="53">
        <v>1.05409</v>
      </c>
      <c r="E1398" s="53">
        <v>4.7600000000000003E-3</v>
      </c>
      <c r="F1398" s="53">
        <v>6.8918100000000004</v>
      </c>
      <c r="G1398" s="53">
        <v>1.03752</v>
      </c>
      <c r="H1398" s="53">
        <v>13.81645</v>
      </c>
      <c r="I1398" s="54">
        <f t="shared" si="546"/>
        <v>1.8071176965430262</v>
      </c>
      <c r="J1398" s="54">
        <f t="shared" si="546"/>
        <v>1.8135625536648783</v>
      </c>
      <c r="K1398" s="54">
        <f t="shared" si="546"/>
        <v>1.8855378695616525</v>
      </c>
      <c r="L1398" s="54">
        <f t="shared" si="546"/>
        <v>1.9848794417126756</v>
      </c>
      <c r="M1398" s="54">
        <f t="shared" si="546"/>
        <v>2.0929348566388781</v>
      </c>
      <c r="N1398" s="54">
        <f t="shared" si="546"/>
        <v>2.2004795560981103</v>
      </c>
      <c r="O1398" s="54">
        <f t="shared" si="546"/>
        <v>2.3029689653507561</v>
      </c>
      <c r="P1398" s="54">
        <f t="shared" si="546"/>
        <v>2.3982460978374602</v>
      </c>
      <c r="Q1398" s="54">
        <f t="shared" si="546"/>
        <v>2.4854036179474566</v>
      </c>
      <c r="R1398" s="54">
        <f t="shared" si="546"/>
        <v>2.5642019461829184</v>
      </c>
      <c r="S1398" s="54">
        <f t="shared" si="547"/>
        <v>2.6347624271611974</v>
      </c>
      <c r="T1398" s="54">
        <f t="shared" si="547"/>
        <v>2.697400554176081</v>
      </c>
      <c r="U1398" s="54">
        <f t="shared" si="547"/>
        <v>2.7525327146686038</v>
      </c>
      <c r="V1398" s="54">
        <f t="shared" si="547"/>
        <v>2.8006227533774091</v>
      </c>
      <c r="W1398" s="54">
        <f t="shared" si="547"/>
        <v>2.8421507779497341</v>
      </c>
      <c r="X1398" s="54">
        <f t="shared" si="547"/>
        <v>2.8775947628280045</v>
      </c>
      <c r="Y1398" s="54">
        <f t="shared" si="547"/>
        <v>2.9074197206690062</v>
      </c>
      <c r="Z1398" s="54">
        <f t="shared" si="547"/>
        <v>2.9320714568628241</v>
      </c>
      <c r="AA1398" s="54">
        <f t="shared" si="547"/>
        <v>2.9519731552543722</v>
      </c>
      <c r="AB1398" s="54">
        <f t="shared" si="547"/>
        <v>2.9675237390166007</v>
      </c>
      <c r="AC1398" s="54">
        <f t="shared" si="548"/>
        <v>2.9790973545014938</v>
      </c>
      <c r="AD1398" s="54">
        <f t="shared" si="548"/>
        <v>2.9870435665728996</v>
      </c>
      <c r="AE1398" s="54">
        <f t="shared" si="548"/>
        <v>2.9916880009356621</v>
      </c>
      <c r="AF1398" s="54">
        <f t="shared" si="548"/>
        <v>2.9933332608411733</v>
      </c>
      <c r="AG1398" s="54">
        <f t="shared" si="548"/>
        <v>2.9922600041581848</v>
      </c>
      <c r="AH1398" s="54">
        <f t="shared" si="548"/>
        <v>2.9887281048917331</v>
      </c>
      <c r="AI1398" s="54">
        <f t="shared" si="548"/>
        <v>2.9829778484047633</v>
      </c>
      <c r="AJ1398" s="54">
        <f t="shared" si="548"/>
        <v>2.9752311264702596</v>
      </c>
      <c r="AK1398" s="54">
        <f t="shared" si="548"/>
        <v>2.9656926097310135</v>
      </c>
      <c r="AL1398" s="54">
        <f t="shared" si="548"/>
        <v>2.9545508829909544</v>
      </c>
      <c r="AN1398" s="55">
        <f t="shared" si="531"/>
        <v>-1.3959999999999972E-2</v>
      </c>
      <c r="AO1398" s="55">
        <f t="shared" si="532"/>
        <v>3.9269999999999916E-2</v>
      </c>
      <c r="AP1398" s="55">
        <f t="shared" si="533"/>
        <v>-0.1356</v>
      </c>
      <c r="AQ1398" s="55">
        <f t="shared" si="534"/>
        <v>-8.4869999999999557E-2</v>
      </c>
      <c r="AR1398" s="55">
        <f t="shared" si="535"/>
        <v>5.8540000000000036E-2</v>
      </c>
      <c r="AS1398" s="55">
        <f t="shared" si="536"/>
        <v>0.16717000000000048</v>
      </c>
    </row>
    <row r="1399" spans="1:45" ht="13.5" customHeight="1">
      <c r="A1399" s="51">
        <v>1389</v>
      </c>
      <c r="B1399" s="52">
        <v>45821</v>
      </c>
      <c r="C1399" s="53">
        <v>1.0098199999999999</v>
      </c>
      <c r="D1399" s="53">
        <v>0.88221000000000005</v>
      </c>
      <c r="E1399" s="53">
        <v>0.58803000000000005</v>
      </c>
      <c r="F1399" s="53">
        <v>6.4015199999999997</v>
      </c>
      <c r="G1399" s="53">
        <v>0.55132999999999999</v>
      </c>
      <c r="H1399" s="53">
        <v>13.63316</v>
      </c>
      <c r="I1399" s="54">
        <f t="shared" si="546"/>
        <v>1.8159916048353584</v>
      </c>
      <c r="J1399" s="54">
        <f t="shared" si="546"/>
        <v>1.8147737739134171</v>
      </c>
      <c r="K1399" s="54">
        <f t="shared" si="546"/>
        <v>1.8853511792777256</v>
      </c>
      <c r="L1399" s="54">
        <f t="shared" si="546"/>
        <v>1.9860485812161461</v>
      </c>
      <c r="M1399" s="54">
        <f t="shared" si="546"/>
        <v>2.0946120751341928</v>
      </c>
      <c r="N1399" s="54">
        <f t="shared" si="546"/>
        <v>2.2011521425535943</v>
      </c>
      <c r="O1399" s="54">
        <f t="shared" si="546"/>
        <v>2.3014470725418703</v>
      </c>
      <c r="P1399" s="54">
        <f t="shared" si="546"/>
        <v>2.3937902210722468</v>
      </c>
      <c r="Q1399" s="54">
        <f t="shared" si="546"/>
        <v>2.477631143548142</v>
      </c>
      <c r="R1399" s="54">
        <f t="shared" si="546"/>
        <v>2.5529755849870419</v>
      </c>
      <c r="S1399" s="54">
        <f t="shared" si="547"/>
        <v>2.6201047597248399</v>
      </c>
      <c r="T1399" s="54">
        <f t="shared" si="547"/>
        <v>2.6794355722997989</v>
      </c>
      <c r="U1399" s="54">
        <f t="shared" si="547"/>
        <v>2.7314471550447856</v>
      </c>
      <c r="V1399" s="54">
        <f t="shared" si="547"/>
        <v>2.7766406507802945</v>
      </c>
      <c r="W1399" s="54">
        <f t="shared" si="547"/>
        <v>2.8155166235857827</v>
      </c>
      <c r="X1399" s="54">
        <f t="shared" si="547"/>
        <v>2.8485622662207115</v>
      </c>
      <c r="Y1399" s="54">
        <f t="shared" si="547"/>
        <v>2.8762442622140894</v>
      </c>
      <c r="Z1399" s="54">
        <f t="shared" si="547"/>
        <v>2.8990050092084108</v>
      </c>
      <c r="AA1399" s="54">
        <f t="shared" si="547"/>
        <v>2.9172608831927302</v>
      </c>
      <c r="AB1399" s="54">
        <f t="shared" si="547"/>
        <v>2.9314017579805274</v>
      </c>
      <c r="AC1399" s="54">
        <f t="shared" si="548"/>
        <v>2.9417912993476527</v>
      </c>
      <c r="AD1399" s="54">
        <f t="shared" si="548"/>
        <v>2.9487677330571196</v>
      </c>
      <c r="AE1399" s="54">
        <f t="shared" si="548"/>
        <v>2.952644895048822</v>
      </c>
      <c r="AF1399" s="54">
        <f t="shared" si="548"/>
        <v>2.9537134398771134</v>
      </c>
      <c r="AG1399" s="54">
        <f t="shared" si="548"/>
        <v>2.9522421265637151</v>
      </c>
      <c r="AH1399" s="54">
        <f t="shared" si="548"/>
        <v>2.948479128929542</v>
      </c>
      <c r="AI1399" s="54">
        <f t="shared" si="548"/>
        <v>2.9426533358236031</v>
      </c>
      <c r="AJ1399" s="54">
        <f t="shared" si="548"/>
        <v>2.9349756189070124</v>
      </c>
      <c r="AK1399" s="54">
        <f t="shared" si="548"/>
        <v>2.9256400539006382</v>
      </c>
      <c r="AL1399" s="54">
        <f t="shared" si="548"/>
        <v>2.9148250868110135</v>
      </c>
      <c r="AN1399" s="55">
        <f t="shared" si="531"/>
        <v>0.11812999999999996</v>
      </c>
      <c r="AO1399" s="55">
        <f t="shared" si="532"/>
        <v>-0.17187999999999992</v>
      </c>
      <c r="AP1399" s="55">
        <f t="shared" si="533"/>
        <v>0.58327000000000007</v>
      </c>
      <c r="AQ1399" s="55">
        <f t="shared" si="534"/>
        <v>-0.49029000000000078</v>
      </c>
      <c r="AR1399" s="55">
        <f t="shared" si="535"/>
        <v>-0.48619000000000001</v>
      </c>
      <c r="AS1399" s="55">
        <f t="shared" si="536"/>
        <v>-0.18328999999999951</v>
      </c>
    </row>
    <row r="1400" spans="1:45" ht="13.5" customHeight="1">
      <c r="A1400" s="51">
        <v>1390</v>
      </c>
      <c r="B1400" s="52">
        <v>45824</v>
      </c>
      <c r="C1400" s="53">
        <v>0.97330000000000005</v>
      </c>
      <c r="D1400" s="53">
        <v>0.93469000000000002</v>
      </c>
      <c r="E1400" s="53">
        <v>0.40056000000000003</v>
      </c>
      <c r="F1400" s="53">
        <v>6.7952300000000001</v>
      </c>
      <c r="G1400" s="53">
        <v>0.72907999999999995</v>
      </c>
      <c r="H1400" s="53">
        <v>13.592269999999999</v>
      </c>
      <c r="I1400" s="54">
        <f t="shared" si="546"/>
        <v>1.8362382900854608</v>
      </c>
      <c r="J1400" s="54">
        <f t="shared" si="546"/>
        <v>1.8564355396017049</v>
      </c>
      <c r="K1400" s="54">
        <f t="shared" si="546"/>
        <v>1.9341384042561836</v>
      </c>
      <c r="L1400" s="54">
        <f t="shared" si="546"/>
        <v>2.0377595813824039</v>
      </c>
      <c r="M1400" s="54">
        <f t="shared" si="546"/>
        <v>2.1491352875001488</v>
      </c>
      <c r="N1400" s="54">
        <f t="shared" si="546"/>
        <v>2.2590286324820776</v>
      </c>
      <c r="O1400" s="54">
        <f t="shared" si="546"/>
        <v>2.3630065020181288</v>
      </c>
      <c r="P1400" s="54">
        <f t="shared" si="546"/>
        <v>2.4590835388128234</v>
      </c>
      <c r="Q1400" s="54">
        <f t="shared" si="546"/>
        <v>2.5465158314634708</v>
      </c>
      <c r="R1400" s="54">
        <f t="shared" si="546"/>
        <v>2.6251964389310105</v>
      </c>
      <c r="S1400" s="54">
        <f t="shared" si="547"/>
        <v>2.6953482497967389</v>
      </c>
      <c r="T1400" s="54">
        <f t="shared" si="547"/>
        <v>2.7573633202222219</v>
      </c>
      <c r="U1400" s="54">
        <f t="shared" si="547"/>
        <v>2.8117160086594124</v>
      </c>
      <c r="V1400" s="54">
        <f t="shared" si="547"/>
        <v>2.8589145823707849</v>
      </c>
      <c r="W1400" s="54">
        <f t="shared" si="547"/>
        <v>2.8994736587932688</v>
      </c>
      <c r="X1400" s="54">
        <f t="shared" si="547"/>
        <v>2.9338983570116719</v>
      </c>
      <c r="Y1400" s="54">
        <f t="shared" si="547"/>
        <v>2.9626752534563434</v>
      </c>
      <c r="Z1400" s="54">
        <f t="shared" si="547"/>
        <v>2.986267402771297</v>
      </c>
      <c r="AA1400" s="54">
        <f t="shared" si="547"/>
        <v>3.0051118401753136</v>
      </c>
      <c r="AB1400" s="54">
        <f t="shared" si="547"/>
        <v>3.0196186206347813</v>
      </c>
      <c r="AC1400" s="54">
        <f t="shared" si="548"/>
        <v>3.0301708158539968</v>
      </c>
      <c r="AD1400" s="54">
        <f t="shared" si="548"/>
        <v>3.0371251059757354</v>
      </c>
      <c r="AE1400" s="54">
        <f t="shared" si="548"/>
        <v>3.0408127339381839</v>
      </c>
      <c r="AF1400" s="54">
        <f t="shared" si="548"/>
        <v>3.0415406719816183</v>
      </c>
      <c r="AG1400" s="54">
        <f t="shared" si="548"/>
        <v>3.0395929016574943</v>
      </c>
      <c r="AH1400" s="54">
        <f t="shared" si="548"/>
        <v>3.0352317423052408</v>
      </c>
      <c r="AI1400" s="54">
        <f t="shared" si="548"/>
        <v>3.0286991851082559</v>
      </c>
      <c r="AJ1400" s="54">
        <f t="shared" si="548"/>
        <v>3.0202182046359765</v>
      </c>
      <c r="AK1400" s="54">
        <f t="shared" si="548"/>
        <v>3.0099940297766214</v>
      </c>
      <c r="AL1400" s="54">
        <f t="shared" si="548"/>
        <v>2.9982153627806754</v>
      </c>
      <c r="AN1400" s="55">
        <f t="shared" si="531"/>
        <v>-3.6519999999999886E-2</v>
      </c>
      <c r="AO1400" s="55">
        <f t="shared" si="532"/>
        <v>5.2479999999999971E-2</v>
      </c>
      <c r="AP1400" s="55">
        <f t="shared" si="533"/>
        <v>-0.18747000000000003</v>
      </c>
      <c r="AQ1400" s="55">
        <f t="shared" si="534"/>
        <v>0.39371000000000045</v>
      </c>
      <c r="AR1400" s="55">
        <f t="shared" si="535"/>
        <v>0.17774999999999996</v>
      </c>
      <c r="AS1400" s="55">
        <f t="shared" si="536"/>
        <v>-4.0890000000000981E-2</v>
      </c>
    </row>
    <row r="1401" spans="1:45" ht="13.5" customHeight="1">
      <c r="A1401" s="51">
        <v>1391</v>
      </c>
      <c r="B1401" s="52">
        <v>45825</v>
      </c>
      <c r="C1401" s="53">
        <v>0.99322999999999995</v>
      </c>
      <c r="D1401" s="53">
        <v>0.91791999999999996</v>
      </c>
      <c r="E1401" s="53">
        <v>0.54774</v>
      </c>
      <c r="F1401" s="53">
        <v>6.6631400000000003</v>
      </c>
      <c r="G1401" s="53">
        <v>0.59836</v>
      </c>
      <c r="H1401" s="53">
        <v>13.479799999999999</v>
      </c>
      <c r="I1401" s="54">
        <f t="shared" ref="I1401:R1410" si="549">IFERROR($C1401 + $D1401 * (1 - EXP(-I$9 / $G1401)) / (I$9 / $G1401)+ $E1401 * ((1 - EXP(-I$9 / $G1401)) / (I$9 / $G1401) - EXP(-I$9 / $G1401))+ $F1401 * ((1 - EXP(-I$9 / $H1401)) / (I$9 / $H1401) - EXP(-I$9 / $H1401)),"n.a")</f>
        <v>1.8376144198800382</v>
      </c>
      <c r="J1401" s="54">
        <f t="shared" si="549"/>
        <v>1.8448912256202645</v>
      </c>
      <c r="K1401" s="54">
        <f t="shared" si="549"/>
        <v>1.9200862073811122</v>
      </c>
      <c r="L1401" s="54">
        <f t="shared" si="549"/>
        <v>2.024699064382153</v>
      </c>
      <c r="M1401" s="54">
        <f t="shared" si="549"/>
        <v>2.1372450725403613</v>
      </c>
      <c r="N1401" s="54">
        <f t="shared" si="549"/>
        <v>2.2477226560746804</v>
      </c>
      <c r="O1401" s="54">
        <f t="shared" si="549"/>
        <v>2.3517208604001887</v>
      </c>
      <c r="P1401" s="54">
        <f t="shared" si="549"/>
        <v>2.4474179265711475</v>
      </c>
      <c r="Q1401" s="54">
        <f t="shared" si="549"/>
        <v>2.5342133344506306</v>
      </c>
      <c r="R1401" s="54">
        <f t="shared" si="549"/>
        <v>2.6121019960449408</v>
      </c>
      <c r="S1401" s="54">
        <f t="shared" ref="S1401:AB1410" si="550">IFERROR($C1401 + $D1401 * (1 - EXP(-S$9 / $G1401)) / (S$9 / $G1401)+ $E1401 * ((1 - EXP(-S$9 / $G1401)) / (S$9 / $G1401) - EXP(-S$9 / $G1401))+ $F1401 * ((1 - EXP(-S$9 / $H1401)) / (S$9 / $H1401) - EXP(-S$9 / $H1401)),"n.a")</f>
        <v>2.6813756424585233</v>
      </c>
      <c r="T1401" s="54">
        <f t="shared" si="550"/>
        <v>2.7424727055910973</v>
      </c>
      <c r="U1401" s="54">
        <f t="shared" si="550"/>
        <v>2.7958991020284825</v>
      </c>
      <c r="V1401" s="54">
        <f t="shared" si="550"/>
        <v>2.8421848053721201</v>
      </c>
      <c r="W1401" s="54">
        <f t="shared" si="550"/>
        <v>2.8818594488922296</v>
      </c>
      <c r="X1401" s="54">
        <f t="shared" si="550"/>
        <v>2.9154385141244878</v>
      </c>
      <c r="Y1401" s="54">
        <f t="shared" si="550"/>
        <v>2.9434156303966095</v>
      </c>
      <c r="Z1401" s="54">
        <f t="shared" si="550"/>
        <v>2.9662585057543094</v>
      </c>
      <c r="AA1401" s="54">
        <f t="shared" si="550"/>
        <v>2.9844070615722242</v>
      </c>
      <c r="AB1401" s="54">
        <f t="shared" si="550"/>
        <v>2.9982729214282466</v>
      </c>
      <c r="AC1401" s="54">
        <f t="shared" ref="AC1401:AL1410" si="551">IFERROR($C1401 + $D1401 * (1 - EXP(-AC$9 / $G1401)) / (AC$9 / $G1401)+ $E1401 * ((1 - EXP(-AC$9 / $G1401)) / (AC$9 / $G1401) - EXP(-AC$9 / $G1401))+ $F1401 * ((1 - EXP(-AC$9 / $H1401)) / (AC$9 / $H1401) - EXP(-AC$9 / $H1401)),"n.a")</f>
        <v>3.0082397347811338</v>
      </c>
      <c r="AD1401" s="54">
        <f t="shared" si="551"/>
        <v>3.0146640104764177</v>
      </c>
      <c r="AE1401" s="54">
        <f t="shared" si="551"/>
        <v>3.0178762530435463</v>
      </c>
      <c r="AF1401" s="54">
        <f t="shared" si="551"/>
        <v>3.0181822680651669</v>
      </c>
      <c r="AG1401" s="54">
        <f t="shared" si="551"/>
        <v>3.0158645494759981</v>
      </c>
      <c r="AH1401" s="54">
        <f t="shared" si="551"/>
        <v>3.0111836917962447</v>
      </c>
      <c r="AI1401" s="54">
        <f t="shared" si="551"/>
        <v>3.0043797901320763</v>
      </c>
      <c r="AJ1401" s="54">
        <f t="shared" si="551"/>
        <v>2.9956738039906203</v>
      </c>
      <c r="AK1401" s="54">
        <f t="shared" si="551"/>
        <v>2.9852688698583183</v>
      </c>
      <c r="AL1401" s="54">
        <f t="shared" si="551"/>
        <v>2.9733515535343527</v>
      </c>
      <c r="AN1401" s="55">
        <f t="shared" si="531"/>
        <v>1.9929999999999892E-2</v>
      </c>
      <c r="AO1401" s="55">
        <f t="shared" si="532"/>
        <v>-1.6770000000000063E-2</v>
      </c>
      <c r="AP1401" s="55">
        <f t="shared" si="533"/>
        <v>0.14717999999999998</v>
      </c>
      <c r="AQ1401" s="55">
        <f t="shared" si="534"/>
        <v>-0.13208999999999982</v>
      </c>
      <c r="AR1401" s="55">
        <f t="shared" si="535"/>
        <v>-0.13071999999999995</v>
      </c>
      <c r="AS1401" s="55">
        <f t="shared" si="536"/>
        <v>-0.11247000000000007</v>
      </c>
    </row>
    <row r="1402" spans="1:45" ht="13.5" customHeight="1">
      <c r="A1402" s="51">
        <v>1392</v>
      </c>
      <c r="B1402" s="52">
        <v>45826</v>
      </c>
      <c r="C1402" s="53">
        <v>0.89993000000000001</v>
      </c>
      <c r="D1402" s="53">
        <v>0.99766999999999995</v>
      </c>
      <c r="E1402" s="53">
        <v>0.58414999999999995</v>
      </c>
      <c r="F1402" s="53">
        <v>6.91906</v>
      </c>
      <c r="G1402" s="53">
        <v>0.68328999999999995</v>
      </c>
      <c r="H1402" s="53">
        <v>13.274100000000001</v>
      </c>
      <c r="I1402" s="54">
        <f t="shared" si="549"/>
        <v>1.8433499032190321</v>
      </c>
      <c r="J1402" s="54">
        <f t="shared" si="549"/>
        <v>1.8518536492780546</v>
      </c>
      <c r="K1402" s="54">
        <f t="shared" si="549"/>
        <v>1.9219788623965659</v>
      </c>
      <c r="L1402" s="54">
        <f t="shared" si="549"/>
        <v>2.0226292956370426</v>
      </c>
      <c r="M1402" s="54">
        <f t="shared" si="549"/>
        <v>2.1333695267777828</v>
      </c>
      <c r="N1402" s="54">
        <f t="shared" si="549"/>
        <v>2.2435597845592823</v>
      </c>
      <c r="O1402" s="54">
        <f t="shared" si="549"/>
        <v>2.3480862934004127</v>
      </c>
      <c r="P1402" s="54">
        <f t="shared" si="549"/>
        <v>2.4446532132700329</v>
      </c>
      <c r="Q1402" s="54">
        <f t="shared" si="549"/>
        <v>2.5323806781910889</v>
      </c>
      <c r="R1402" s="54">
        <f t="shared" si="549"/>
        <v>2.6111088000073783</v>
      </c>
      <c r="S1402" s="54">
        <f t="shared" si="550"/>
        <v>2.6810483409058201</v>
      </c>
      <c r="T1402" s="54">
        <f t="shared" si="550"/>
        <v>2.7425998100394255</v>
      </c>
      <c r="U1402" s="54">
        <f t="shared" si="550"/>
        <v>2.7962563221153887</v>
      </c>
      <c r="V1402" s="54">
        <f t="shared" si="550"/>
        <v>2.8425497075683417</v>
      </c>
      <c r="W1402" s="54">
        <f t="shared" si="550"/>
        <v>2.8820199008045355</v>
      </c>
      <c r="X1402" s="54">
        <f t="shared" si="550"/>
        <v>2.9151973623437595</v>
      </c>
      <c r="Y1402" s="54">
        <f t="shared" si="550"/>
        <v>2.942593056934494</v>
      </c>
      <c r="Z1402" s="54">
        <f t="shared" si="550"/>
        <v>2.9646929389018943</v>
      </c>
      <c r="AA1402" s="54">
        <f t="shared" si="550"/>
        <v>2.9819551852157886</v>
      </c>
      <c r="AB1402" s="54">
        <f t="shared" si="550"/>
        <v>2.9948091279023075</v>
      </c>
      <c r="AC1402" s="54">
        <f t="shared" si="551"/>
        <v>3.0036552438026516</v>
      </c>
      <c r="AD1402" s="54">
        <f t="shared" si="551"/>
        <v>3.0088657993958456</v>
      </c>
      <c r="AE1402" s="54">
        <f t="shared" si="551"/>
        <v>3.0107858938411578</v>
      </c>
      <c r="AF1402" s="54">
        <f t="shared" si="551"/>
        <v>3.0097347338538558</v>
      </c>
      <c r="AG1402" s="54">
        <f t="shared" si="551"/>
        <v>3.0060070315264835</v>
      </c>
      <c r="AH1402" s="54">
        <f t="shared" si="551"/>
        <v>2.9998744534539106</v>
      </c>
      <c r="AI1402" s="54">
        <f t="shared" si="551"/>
        <v>2.9915870740426906</v>
      </c>
      <c r="AJ1402" s="54">
        <f t="shared" si="551"/>
        <v>2.9813748022526374</v>
      </c>
      <c r="AK1402" s="54">
        <f t="shared" si="551"/>
        <v>2.9694487620652223</v>
      </c>
      <c r="AL1402" s="54">
        <f t="shared" si="551"/>
        <v>2.9560026144924096</v>
      </c>
      <c r="AN1402" s="55">
        <f t="shared" si="531"/>
        <v>-9.3299999999999939E-2</v>
      </c>
      <c r="AO1402" s="55">
        <f t="shared" si="532"/>
        <v>7.9749999999999988E-2</v>
      </c>
      <c r="AP1402" s="55">
        <f t="shared" si="533"/>
        <v>3.6409999999999942E-2</v>
      </c>
      <c r="AQ1402" s="55">
        <f t="shared" si="534"/>
        <v>0.2559199999999997</v>
      </c>
      <c r="AR1402" s="55">
        <f t="shared" si="535"/>
        <v>8.492999999999995E-2</v>
      </c>
      <c r="AS1402" s="55">
        <f t="shared" si="536"/>
        <v>-0.20569999999999844</v>
      </c>
    </row>
    <row r="1403" spans="1:45" ht="13.5" customHeight="1">
      <c r="A1403" s="51">
        <v>1393</v>
      </c>
      <c r="B1403" s="52">
        <v>45827</v>
      </c>
      <c r="C1403" s="53">
        <v>0.97326000000000001</v>
      </c>
      <c r="D1403" s="53">
        <v>0.90730999999999995</v>
      </c>
      <c r="E1403" s="53">
        <v>0.62997999999999998</v>
      </c>
      <c r="F1403" s="53">
        <v>6.6363500000000002</v>
      </c>
      <c r="G1403" s="53">
        <v>0.61104999999999998</v>
      </c>
      <c r="H1403" s="53">
        <v>13.538449999999999</v>
      </c>
      <c r="I1403" s="54">
        <f t="shared" si="549"/>
        <v>1.840492731889948</v>
      </c>
      <c r="J1403" s="54">
        <f t="shared" si="549"/>
        <v>1.8457555008423645</v>
      </c>
      <c r="K1403" s="54">
        <f t="shared" si="549"/>
        <v>1.9145981552219393</v>
      </c>
      <c r="L1403" s="54">
        <f t="shared" si="549"/>
        <v>2.013933941853868</v>
      </c>
      <c r="M1403" s="54">
        <f t="shared" si="549"/>
        <v>2.1226122014714544</v>
      </c>
      <c r="N1403" s="54">
        <f t="shared" si="549"/>
        <v>2.2302567870102479</v>
      </c>
      <c r="O1403" s="54">
        <f t="shared" si="549"/>
        <v>2.332132530921597</v>
      </c>
      <c r="P1403" s="54">
        <f t="shared" si="549"/>
        <v>2.4262063047476996</v>
      </c>
      <c r="Q1403" s="54">
        <f t="shared" si="549"/>
        <v>2.5117438020193026</v>
      </c>
      <c r="R1403" s="54">
        <f t="shared" si="549"/>
        <v>2.5886524455989299</v>
      </c>
      <c r="S1403" s="54">
        <f t="shared" si="550"/>
        <v>2.657163942691291</v>
      </c>
      <c r="T1403" s="54">
        <f t="shared" si="550"/>
        <v>2.7176735724105665</v>
      </c>
      <c r="U1403" s="54">
        <f t="shared" si="550"/>
        <v>2.770654952260319</v>
      </c>
      <c r="V1403" s="54">
        <f t="shared" si="550"/>
        <v>2.8166130703240713</v>
      </c>
      <c r="W1403" s="54">
        <f t="shared" si="550"/>
        <v>2.856057715570814</v>
      </c>
      <c r="X1403" s="54">
        <f t="shared" si="550"/>
        <v>2.8894882765116487</v>
      </c>
      <c r="Y1403" s="54">
        <f t="shared" si="550"/>
        <v>2.9173851160826629</v>
      </c>
      <c r="Z1403" s="54">
        <f t="shared" si="550"/>
        <v>2.9402048652434036</v>
      </c>
      <c r="AA1403" s="54">
        <f t="shared" si="550"/>
        <v>2.95837810396268</v>
      </c>
      <c r="AB1403" s="54">
        <f t="shared" si="550"/>
        <v>2.9723085177245343</v>
      </c>
      <c r="AC1403" s="54">
        <f t="shared" si="551"/>
        <v>2.982372971245427</v>
      </c>
      <c r="AD1403" s="54">
        <f t="shared" si="551"/>
        <v>2.9889221495498672</v>
      </c>
      <c r="AE1403" s="54">
        <f t="shared" si="551"/>
        <v>2.9922815430103253</v>
      </c>
      <c r="AF1403" s="54">
        <f t="shared" si="551"/>
        <v>2.9927526316134045</v>
      </c>
      <c r="AG1403" s="54">
        <f t="shared" si="551"/>
        <v>2.9906141737179297</v>
      </c>
      <c r="AH1403" s="54">
        <f t="shared" si="551"/>
        <v>2.9861235369683179</v>
      </c>
      <c r="AI1403" s="54">
        <f t="shared" si="551"/>
        <v>2.9795180303623834</v>
      </c>
      <c r="AJ1403" s="54">
        <f t="shared" si="551"/>
        <v>2.9710162107181519</v>
      </c>
      <c r="AK1403" s="54">
        <f t="shared" si="551"/>
        <v>2.960819146402617</v>
      </c>
      <c r="AL1403" s="54">
        <f t="shared" si="551"/>
        <v>2.9491116277354266</v>
      </c>
      <c r="AN1403" s="55">
        <f t="shared" si="531"/>
        <v>7.3330000000000006E-2</v>
      </c>
      <c r="AO1403" s="55">
        <f t="shared" si="532"/>
        <v>-9.0359999999999996E-2</v>
      </c>
      <c r="AP1403" s="55">
        <f t="shared" si="533"/>
        <v>4.5830000000000037E-2</v>
      </c>
      <c r="AQ1403" s="55">
        <f t="shared" si="534"/>
        <v>-0.28270999999999979</v>
      </c>
      <c r="AR1403" s="55">
        <f t="shared" si="535"/>
        <v>-7.2239999999999971E-2</v>
      </c>
      <c r="AS1403" s="55">
        <f t="shared" si="536"/>
        <v>0.26434999999999853</v>
      </c>
    </row>
    <row r="1404" spans="1:45" ht="13.5" customHeight="1">
      <c r="A1404" s="51">
        <v>1394</v>
      </c>
      <c r="B1404" s="52">
        <v>45828</v>
      </c>
      <c r="C1404" s="53">
        <v>0.96640000000000004</v>
      </c>
      <c r="D1404" s="53">
        <v>0.92659999999999998</v>
      </c>
      <c r="E1404" s="53">
        <v>0.67388000000000003</v>
      </c>
      <c r="F1404" s="53">
        <v>6.6631499999999999</v>
      </c>
      <c r="G1404" s="53">
        <v>0.55998999999999999</v>
      </c>
      <c r="H1404" s="53">
        <v>13.5082</v>
      </c>
      <c r="I1404" s="54">
        <f t="shared" si="549"/>
        <v>1.8341784674097585</v>
      </c>
      <c r="J1404" s="54">
        <f t="shared" si="549"/>
        <v>1.8301610875854757</v>
      </c>
      <c r="K1404" s="54">
        <f t="shared" si="549"/>
        <v>1.8995255035729102</v>
      </c>
      <c r="L1404" s="54">
        <f t="shared" si="549"/>
        <v>2.0015535215392095</v>
      </c>
      <c r="M1404" s="54">
        <f t="shared" si="549"/>
        <v>2.1127754917849697</v>
      </c>
      <c r="N1404" s="54">
        <f t="shared" si="549"/>
        <v>2.2224504406683274</v>
      </c>
      <c r="O1404" s="54">
        <f t="shared" si="549"/>
        <v>2.3259100832378063</v>
      </c>
      <c r="P1404" s="54">
        <f t="shared" si="549"/>
        <v>2.4212305105743832</v>
      </c>
      <c r="Q1404" s="54">
        <f t="shared" si="549"/>
        <v>2.5077612832922229</v>
      </c>
      <c r="R1404" s="54">
        <f t="shared" si="549"/>
        <v>2.5854680478002794</v>
      </c>
      <c r="S1404" s="54">
        <f t="shared" si="550"/>
        <v>2.6546231912427416</v>
      </c>
      <c r="T1404" s="54">
        <f t="shared" si="550"/>
        <v>2.7156513828469331</v>
      </c>
      <c r="U1404" s="54">
        <f t="shared" si="550"/>
        <v>2.7690482666513909</v>
      </c>
      <c r="V1404" s="54">
        <f t="shared" si="550"/>
        <v>2.8153358848815691</v>
      </c>
      <c r="W1404" s="54">
        <f t="shared" si="550"/>
        <v>2.8550375914758908</v>
      </c>
      <c r="X1404" s="54">
        <f t="shared" si="550"/>
        <v>2.8886638015243977</v>
      </c>
      <c r="Y1404" s="54">
        <f t="shared" si="550"/>
        <v>2.9167039976677298</v>
      </c>
      <c r="Z1404" s="54">
        <f t="shared" si="550"/>
        <v>2.9396224576872321</v>
      </c>
      <c r="AA1404" s="54">
        <f t="shared" si="550"/>
        <v>2.9578562432620252</v>
      </c>
      <c r="AB1404" s="54">
        <f t="shared" si="550"/>
        <v>2.9718145810732741</v>
      </c>
      <c r="AC1404" s="54">
        <f t="shared" si="551"/>
        <v>2.9818791047284967</v>
      </c>
      <c r="AD1404" s="54">
        <f t="shared" si="551"/>
        <v>2.9884046247913387</v>
      </c>
      <c r="AE1404" s="54">
        <f t="shared" si="551"/>
        <v>2.9917202147779949</v>
      </c>
      <c r="AF1404" s="54">
        <f t="shared" si="551"/>
        <v>2.9921304759528065</v>
      </c>
      <c r="AG1404" s="54">
        <f t="shared" si="551"/>
        <v>2.9899168913946523</v>
      </c>
      <c r="AH1404" s="54">
        <f t="shared" si="551"/>
        <v>2.9853392106520067</v>
      </c>
      <c r="AI1404" s="54">
        <f t="shared" si="551"/>
        <v>2.9786368266013232</v>
      </c>
      <c r="AJ1404" s="54">
        <f t="shared" si="551"/>
        <v>2.9700301196597358</v>
      </c>
      <c r="AK1404" s="54">
        <f t="shared" si="551"/>
        <v>2.9597217536287643</v>
      </c>
      <c r="AL1404" s="54">
        <f t="shared" si="551"/>
        <v>2.9478979136478212</v>
      </c>
      <c r="AN1404" s="55">
        <f t="shared" si="531"/>
        <v>-6.8599999999999772E-3</v>
      </c>
      <c r="AO1404" s="55">
        <f t="shared" si="532"/>
        <v>1.9290000000000029E-2</v>
      </c>
      <c r="AP1404" s="55">
        <f t="shared" si="533"/>
        <v>4.390000000000005E-2</v>
      </c>
      <c r="AQ1404" s="55">
        <f t="shared" si="534"/>
        <v>2.6799999999999713E-2</v>
      </c>
      <c r="AR1404" s="55">
        <f t="shared" si="535"/>
        <v>-5.1059999999999994E-2</v>
      </c>
      <c r="AS1404" s="55">
        <f t="shared" si="536"/>
        <v>-3.0249999999998778E-2</v>
      </c>
    </row>
    <row r="1405" spans="1:45" ht="13.5" customHeight="1">
      <c r="A1405" s="51">
        <v>1395</v>
      </c>
      <c r="B1405" s="52">
        <v>45831</v>
      </c>
      <c r="C1405" s="53">
        <v>1.0495699999999999</v>
      </c>
      <c r="D1405" s="53">
        <v>0.68215000000000003</v>
      </c>
      <c r="E1405" s="53">
        <v>1.01328</v>
      </c>
      <c r="F1405" s="53">
        <v>6.4846899999999996</v>
      </c>
      <c r="G1405" s="53">
        <v>0.45878000000000002</v>
      </c>
      <c r="H1405" s="53">
        <v>13.609310000000001</v>
      </c>
      <c r="I1405" s="54">
        <f t="shared" si="549"/>
        <v>1.8517569935484006</v>
      </c>
      <c r="J1405" s="54">
        <f t="shared" si="549"/>
        <v>1.8528373531273408</v>
      </c>
      <c r="K1405" s="54">
        <f t="shared" si="549"/>
        <v>1.9248993221822384</v>
      </c>
      <c r="L1405" s="54">
        <f t="shared" si="549"/>
        <v>2.0291398075674305</v>
      </c>
      <c r="M1405" s="54">
        <f t="shared" si="549"/>
        <v>2.14111352821523</v>
      </c>
      <c r="N1405" s="54">
        <f t="shared" si="549"/>
        <v>2.2505215783492942</v>
      </c>
      <c r="O1405" s="54">
        <f t="shared" si="549"/>
        <v>2.3531993711660508</v>
      </c>
      <c r="P1405" s="54">
        <f t="shared" si="549"/>
        <v>2.4475404643966989</v>
      </c>
      <c r="Q1405" s="54">
        <f t="shared" si="549"/>
        <v>2.5330711208766239</v>
      </c>
      <c r="R1405" s="54">
        <f t="shared" si="549"/>
        <v>2.6098515890925844</v>
      </c>
      <c r="S1405" s="54">
        <f t="shared" si="550"/>
        <v>2.6782029123661264</v>
      </c>
      <c r="T1405" s="54">
        <f t="shared" si="550"/>
        <v>2.738572415092841</v>
      </c>
      <c r="U1405" s="54">
        <f t="shared" si="550"/>
        <v>2.7914633994890705</v>
      </c>
      <c r="V1405" s="54">
        <f t="shared" si="550"/>
        <v>2.8373968217707382</v>
      </c>
      <c r="W1405" s="54">
        <f t="shared" si="550"/>
        <v>2.8768898791685356</v>
      </c>
      <c r="X1405" s="54">
        <f t="shared" si="550"/>
        <v>2.9104439803626212</v>
      </c>
      <c r="Y1405" s="54">
        <f t="shared" si="550"/>
        <v>2.9385381239142698</v>
      </c>
      <c r="Z1405" s="54">
        <f t="shared" si="550"/>
        <v>2.961625484969427</v>
      </c>
      <c r="AA1405" s="54">
        <f t="shared" si="550"/>
        <v>2.9801319444514354</v>
      </c>
      <c r="AB1405" s="54">
        <f t="shared" si="550"/>
        <v>2.9944558080287882</v>
      </c>
      <c r="AC1405" s="54">
        <f t="shared" si="551"/>
        <v>3.004968254795287</v>
      </c>
      <c r="AD1405" s="54">
        <f t="shared" si="551"/>
        <v>3.0120142280645439</v>
      </c>
      <c r="AE1405" s="54">
        <f t="shared" si="551"/>
        <v>3.0159135852494723</v>
      </c>
      <c r="AF1405" s="54">
        <f t="shared" si="551"/>
        <v>3.0169623887920634</v>
      </c>
      <c r="AG1405" s="54">
        <f t="shared" si="551"/>
        <v>3.0154342613871599</v>
      </c>
      <c r="AH1405" s="54">
        <f t="shared" si="551"/>
        <v>3.0115817554525357</v>
      </c>
      <c r="AI1405" s="54">
        <f t="shared" si="551"/>
        <v>3.00563770435474</v>
      </c>
      <c r="AJ1405" s="54">
        <f t="shared" si="551"/>
        <v>2.9978165345937704</v>
      </c>
      <c r="AK1405" s="54">
        <f t="shared" si="551"/>
        <v>2.9883155260189462</v>
      </c>
      <c r="AL1405" s="54">
        <f t="shared" si="551"/>
        <v>2.9773160124836551</v>
      </c>
      <c r="AN1405" s="55">
        <f t="shared" si="531"/>
        <v>8.3169999999999855E-2</v>
      </c>
      <c r="AO1405" s="55">
        <f t="shared" si="532"/>
        <v>-0.24444999999999995</v>
      </c>
      <c r="AP1405" s="55">
        <f t="shared" si="533"/>
        <v>0.33939999999999992</v>
      </c>
      <c r="AQ1405" s="55">
        <f t="shared" si="534"/>
        <v>-0.17846000000000029</v>
      </c>
      <c r="AR1405" s="55">
        <f t="shared" si="535"/>
        <v>-0.10120999999999997</v>
      </c>
      <c r="AS1405" s="55">
        <f t="shared" si="536"/>
        <v>0.10111000000000026</v>
      </c>
    </row>
    <row r="1406" spans="1:45" ht="13.5" customHeight="1">
      <c r="A1406" s="51">
        <v>1396</v>
      </c>
      <c r="B1406" s="52">
        <v>45832</v>
      </c>
      <c r="C1406" s="53">
        <v>0.91949000000000003</v>
      </c>
      <c r="D1406" s="53">
        <v>1.02596</v>
      </c>
      <c r="E1406" s="53">
        <v>0.40024999999999999</v>
      </c>
      <c r="F1406" s="53">
        <v>7.0643200000000004</v>
      </c>
      <c r="G1406" s="53">
        <v>0.69640000000000002</v>
      </c>
      <c r="H1406" s="53">
        <v>13.895910000000001</v>
      </c>
      <c r="I1406" s="54">
        <f t="shared" si="549"/>
        <v>1.8235300308300708</v>
      </c>
      <c r="J1406" s="54">
        <f t="shared" si="549"/>
        <v>1.8274721561881613</v>
      </c>
      <c r="K1406" s="54">
        <f t="shared" si="549"/>
        <v>1.9019196084505361</v>
      </c>
      <c r="L1406" s="54">
        <f t="shared" si="549"/>
        <v>2.0068848785225444</v>
      </c>
      <c r="M1406" s="54">
        <f t="shared" si="549"/>
        <v>2.1212091973692271</v>
      </c>
      <c r="N1406" s="54">
        <f t="shared" si="549"/>
        <v>2.2346162557131617</v>
      </c>
      <c r="O1406" s="54">
        <f t="shared" si="549"/>
        <v>2.3422967161794821</v>
      </c>
      <c r="P1406" s="54">
        <f t="shared" si="549"/>
        <v>2.442112729253318</v>
      </c>
      <c r="Q1406" s="54">
        <f t="shared" si="549"/>
        <v>2.5332472956328353</v>
      </c>
      <c r="R1406" s="54">
        <f t="shared" si="549"/>
        <v>2.6155519768147633</v>
      </c>
      <c r="S1406" s="54">
        <f t="shared" si="550"/>
        <v>2.6892230265667294</v>
      </c>
      <c r="T1406" s="54">
        <f t="shared" si="550"/>
        <v>2.754634221928546</v>
      </c>
      <c r="U1406" s="54">
        <f t="shared" si="550"/>
        <v>2.8122470603863716</v>
      </c>
      <c r="V1406" s="54">
        <f t="shared" si="550"/>
        <v>2.8625608100596782</v>
      </c>
      <c r="W1406" s="54">
        <f t="shared" si="550"/>
        <v>2.9060840056630894</v>
      </c>
      <c r="X1406" s="54">
        <f t="shared" si="550"/>
        <v>2.9433179649495678</v>
      </c>
      <c r="Y1406" s="54">
        <f t="shared" si="550"/>
        <v>2.9747472869486966</v>
      </c>
      <c r="Z1406" s="54">
        <f t="shared" si="550"/>
        <v>3.0008345266689531</v>
      </c>
      <c r="AA1406" s="54">
        <f t="shared" si="550"/>
        <v>3.0220174259824328</v>
      </c>
      <c r="AB1406" s="54">
        <f t="shared" si="550"/>
        <v>3.0387077341705009</v>
      </c>
      <c r="AC1406" s="54">
        <f t="shared" si="551"/>
        <v>3.051291025315634</v>
      </c>
      <c r="AD1406" s="54">
        <f t="shared" si="551"/>
        <v>3.0601271402647257</v>
      </c>
      <c r="AE1406" s="54">
        <f t="shared" si="551"/>
        <v>3.0655510147790546</v>
      </c>
      <c r="AF1406" s="54">
        <f t="shared" si="551"/>
        <v>3.0678737388326347</v>
      </c>
      <c r="AG1406" s="54">
        <f t="shared" si="551"/>
        <v>3.0673837450605252</v>
      </c>
      <c r="AH1406" s="54">
        <f t="shared" si="551"/>
        <v>3.0643480587701668</v>
      </c>
      <c r="AI1406" s="54">
        <f t="shared" si="551"/>
        <v>3.0590135646313907</v>
      </c>
      <c r="AJ1406" s="54">
        <f t="shared" si="551"/>
        <v>3.0516082603546133</v>
      </c>
      <c r="AK1406" s="54">
        <f t="shared" si="551"/>
        <v>3.0423424779573294</v>
      </c>
      <c r="AL1406" s="54">
        <f t="shared" si="551"/>
        <v>3.0314100602553347</v>
      </c>
      <c r="AN1406" s="55">
        <f t="shared" si="531"/>
        <v>-0.13007999999999986</v>
      </c>
      <c r="AO1406" s="55">
        <f t="shared" si="532"/>
        <v>0.34380999999999995</v>
      </c>
      <c r="AP1406" s="55">
        <f t="shared" si="533"/>
        <v>-0.61302999999999996</v>
      </c>
      <c r="AQ1406" s="55">
        <f t="shared" si="534"/>
        <v>0.57963000000000076</v>
      </c>
      <c r="AR1406" s="55">
        <f t="shared" si="535"/>
        <v>0.23762</v>
      </c>
      <c r="AS1406" s="55">
        <f t="shared" si="536"/>
        <v>0.28659999999999997</v>
      </c>
    </row>
    <row r="1407" spans="1:45" ht="13.5" customHeight="1">
      <c r="A1407" s="51">
        <v>1397</v>
      </c>
      <c r="B1407" s="52">
        <v>45833</v>
      </c>
      <c r="C1407" s="53">
        <v>0.98089999999999999</v>
      </c>
      <c r="D1407" s="53">
        <v>0.80840000000000001</v>
      </c>
      <c r="E1407" s="53">
        <v>0.87555000000000005</v>
      </c>
      <c r="F1407" s="53">
        <v>6.7772500000000004</v>
      </c>
      <c r="G1407" s="53">
        <v>0.50370000000000004</v>
      </c>
      <c r="H1407" s="53">
        <v>13.756259999999999</v>
      </c>
      <c r="I1407" s="54">
        <f t="shared" si="549"/>
        <v>1.8270826329929755</v>
      </c>
      <c r="J1407" s="54">
        <f t="shared" si="549"/>
        <v>1.8279091713836852</v>
      </c>
      <c r="K1407" s="54">
        <f t="shared" si="549"/>
        <v>1.9004907566132547</v>
      </c>
      <c r="L1407" s="54">
        <f t="shared" si="549"/>
        <v>2.0061956403905103</v>
      </c>
      <c r="M1407" s="54">
        <f t="shared" si="549"/>
        <v>2.1207238838401041</v>
      </c>
      <c r="N1407" s="54">
        <f t="shared" si="549"/>
        <v>2.2333011639897888</v>
      </c>
      <c r="O1407" s="54">
        <f t="shared" si="549"/>
        <v>2.3393948470095198</v>
      </c>
      <c r="P1407" s="54">
        <f t="shared" si="549"/>
        <v>2.4371854717624784</v>
      </c>
      <c r="Q1407" s="54">
        <f t="shared" si="549"/>
        <v>2.5260821036298076</v>
      </c>
      <c r="R1407" s="54">
        <f t="shared" si="549"/>
        <v>2.6060806726656232</v>
      </c>
      <c r="S1407" s="54">
        <f t="shared" si="550"/>
        <v>2.6774673684857673</v>
      </c>
      <c r="T1407" s="54">
        <f t="shared" si="550"/>
        <v>2.7406717192580459</v>
      </c>
      <c r="U1407" s="54">
        <f t="shared" si="550"/>
        <v>2.7961894911676244</v>
      </c>
      <c r="V1407" s="54">
        <f t="shared" si="550"/>
        <v>2.8445404638278551</v>
      </c>
      <c r="W1407" s="54">
        <f t="shared" si="550"/>
        <v>2.8862446772668102</v>
      </c>
      <c r="X1407" s="54">
        <f t="shared" si="550"/>
        <v>2.9218089436230263</v>
      </c>
      <c r="Y1407" s="54">
        <f t="shared" si="550"/>
        <v>2.9517192864394586</v>
      </c>
      <c r="Z1407" s="54">
        <f t="shared" si="550"/>
        <v>2.9764369064575535</v>
      </c>
      <c r="AA1407" s="54">
        <f t="shared" si="550"/>
        <v>2.9963962913701043</v>
      </c>
      <c r="AB1407" s="54">
        <f t="shared" si="550"/>
        <v>3.0120046466475836</v>
      </c>
      <c r="AC1407" s="54">
        <f t="shared" si="551"/>
        <v>3.0236421438447447</v>
      </c>
      <c r="AD1407" s="54">
        <f t="shared" si="551"/>
        <v>3.0316626710136427</v>
      </c>
      <c r="AE1407" s="54">
        <f t="shared" si="551"/>
        <v>3.0363948840180663</v>
      </c>
      <c r="AF1407" s="54">
        <f t="shared" si="551"/>
        <v>3.038143428547845</v>
      </c>
      <c r="AG1407" s="54">
        <f t="shared" si="551"/>
        <v>3.0371902477627768</v>
      </c>
      <c r="AH1407" s="54">
        <f t="shared" si="551"/>
        <v>3.0337959197299802</v>
      </c>
      <c r="AI1407" s="54">
        <f t="shared" si="551"/>
        <v>3.0282009880645253</v>
      </c>
      <c r="AJ1407" s="54">
        <f t="shared" si="551"/>
        <v>3.0206272620272507</v>
      </c>
      <c r="AK1407" s="54">
        <f t="shared" si="551"/>
        <v>3.011279071000259</v>
      </c>
      <c r="AL1407" s="54">
        <f t="shared" si="551"/>
        <v>3.000344464157076</v>
      </c>
      <c r="AN1407" s="55">
        <f t="shared" si="531"/>
        <v>6.1409999999999965E-2</v>
      </c>
      <c r="AO1407" s="55">
        <f t="shared" si="532"/>
        <v>-0.21755999999999998</v>
      </c>
      <c r="AP1407" s="55">
        <f t="shared" si="533"/>
        <v>0.47530000000000006</v>
      </c>
      <c r="AQ1407" s="55">
        <f t="shared" si="534"/>
        <v>-0.28706999999999994</v>
      </c>
      <c r="AR1407" s="55">
        <f t="shared" si="535"/>
        <v>-0.19269999999999998</v>
      </c>
      <c r="AS1407" s="55">
        <f t="shared" si="536"/>
        <v>-0.13965000000000138</v>
      </c>
    </row>
    <row r="1408" spans="1:45" ht="13.5" customHeight="1">
      <c r="A1408" s="51">
        <v>1398</v>
      </c>
      <c r="B1408" s="52">
        <v>45834</v>
      </c>
      <c r="C1408" s="53">
        <v>1.0017100000000001</v>
      </c>
      <c r="D1408" s="53">
        <v>0.70755000000000001</v>
      </c>
      <c r="E1408" s="53">
        <v>0.99063999999999997</v>
      </c>
      <c r="F1408" s="53">
        <v>6.8120500000000002</v>
      </c>
      <c r="G1408" s="53">
        <v>0.45443</v>
      </c>
      <c r="H1408" s="53">
        <v>13.799620000000001</v>
      </c>
      <c r="I1408" s="54">
        <f t="shared" si="549"/>
        <v>1.8134678753416442</v>
      </c>
      <c r="J1408" s="54">
        <f t="shared" si="549"/>
        <v>1.8191228132374091</v>
      </c>
      <c r="K1408" s="54">
        <f t="shared" si="549"/>
        <v>1.8986597379920993</v>
      </c>
      <c r="L1408" s="54">
        <f t="shared" si="549"/>
        <v>2.0101829577870531</v>
      </c>
      <c r="M1408" s="54">
        <f t="shared" si="549"/>
        <v>2.1289017290303489</v>
      </c>
      <c r="N1408" s="54">
        <f t="shared" si="549"/>
        <v>2.2445420614691756</v>
      </c>
      <c r="O1408" s="54">
        <f t="shared" si="549"/>
        <v>2.3529874388364691</v>
      </c>
      <c r="P1408" s="54">
        <f t="shared" si="549"/>
        <v>2.4526687074230944</v>
      </c>
      <c r="Q1408" s="54">
        <f t="shared" si="549"/>
        <v>2.5431410687100051</v>
      </c>
      <c r="R1408" s="54">
        <f t="shared" si="549"/>
        <v>2.6244888615094544</v>
      </c>
      <c r="S1408" s="54">
        <f t="shared" si="550"/>
        <v>2.6970543456181693</v>
      </c>
      <c r="T1408" s="54">
        <f t="shared" si="550"/>
        <v>2.7613042135551114</v>
      </c>
      <c r="U1408" s="54">
        <f t="shared" si="550"/>
        <v>2.8177598313041585</v>
      </c>
      <c r="V1408" s="54">
        <f t="shared" si="550"/>
        <v>2.866959214607145</v>
      </c>
      <c r="W1408" s="54">
        <f t="shared" si="550"/>
        <v>2.909435788101483</v>
      </c>
      <c r="X1408" s="54">
        <f t="shared" si="550"/>
        <v>2.9457064581934342</v>
      </c>
      <c r="Y1408" s="54">
        <f t="shared" si="550"/>
        <v>2.9762650548848537</v>
      </c>
      <c r="Z1408" s="54">
        <f t="shared" si="550"/>
        <v>3.0015789595880218</v>
      </c>
      <c r="AA1408" s="54">
        <f t="shared" si="550"/>
        <v>3.0220876626196289</v>
      </c>
      <c r="AB1408" s="54">
        <f t="shared" si="550"/>
        <v>3.0382025031507833</v>
      </c>
      <c r="AC1408" s="54">
        <f t="shared" si="551"/>
        <v>3.050307134787877</v>
      </c>
      <c r="AD1408" s="54">
        <f t="shared" si="551"/>
        <v>3.0587584311107783</v>
      </c>
      <c r="AE1408" s="54">
        <f t="shared" si="551"/>
        <v>3.0638876492806641</v>
      </c>
      <c r="AF1408" s="54">
        <f t="shared" si="551"/>
        <v>3.0660017343490176</v>
      </c>
      <c r="AG1408" s="54">
        <f t="shared" si="551"/>
        <v>3.0653846878852455</v>
      </c>
      <c r="AH1408" s="54">
        <f t="shared" si="551"/>
        <v>3.0622989510679295</v>
      </c>
      <c r="AI1408" s="54">
        <f t="shared" si="551"/>
        <v>3.0569867698298245</v>
      </c>
      <c r="AJ1408" s="54">
        <f t="shared" si="551"/>
        <v>3.0496715212717409</v>
      </c>
      <c r="AK1408" s="54">
        <f t="shared" si="551"/>
        <v>3.0405589883887765</v>
      </c>
      <c r="AL1408" s="54">
        <f t="shared" si="551"/>
        <v>3.0298385754644745</v>
      </c>
      <c r="AN1408" s="55">
        <f t="shared" si="531"/>
        <v>2.0810000000000106E-2</v>
      </c>
      <c r="AO1408" s="55">
        <f t="shared" si="532"/>
        <v>-0.10085</v>
      </c>
      <c r="AP1408" s="55">
        <f t="shared" si="533"/>
        <v>0.11508999999999991</v>
      </c>
      <c r="AQ1408" s="55">
        <f t="shared" si="534"/>
        <v>3.479999999999972E-2</v>
      </c>
      <c r="AR1408" s="55">
        <f t="shared" si="535"/>
        <v>-4.9270000000000036E-2</v>
      </c>
      <c r="AS1408" s="55">
        <f t="shared" si="536"/>
        <v>4.3360000000001619E-2</v>
      </c>
    </row>
    <row r="1409" spans="1:45" ht="13.5" customHeight="1">
      <c r="A1409" s="51">
        <v>1399</v>
      </c>
      <c r="B1409" s="52">
        <v>45835</v>
      </c>
      <c r="C1409" s="53">
        <v>0.93528</v>
      </c>
      <c r="D1409" s="53">
        <v>0.96084000000000003</v>
      </c>
      <c r="E1409" s="53">
        <v>0.50507999999999997</v>
      </c>
      <c r="F1409" s="53">
        <v>7.09307</v>
      </c>
      <c r="G1409" s="53">
        <v>0.63361999999999996</v>
      </c>
      <c r="H1409" s="53">
        <v>13.80729</v>
      </c>
      <c r="I1409" s="54">
        <f t="shared" si="549"/>
        <v>1.8130307544003539</v>
      </c>
      <c r="J1409" s="54">
        <f t="shared" si="549"/>
        <v>1.825125193874934</v>
      </c>
      <c r="K1409" s="54">
        <f t="shared" si="549"/>
        <v>1.9052852397236704</v>
      </c>
      <c r="L1409" s="54">
        <f t="shared" si="549"/>
        <v>2.0151448213777119</v>
      </c>
      <c r="M1409" s="54">
        <f t="shared" si="549"/>
        <v>2.1333610124215552</v>
      </c>
      <c r="N1409" s="54">
        <f t="shared" si="549"/>
        <v>2.2497516053896112</v>
      </c>
      <c r="O1409" s="54">
        <f t="shared" si="549"/>
        <v>2.359705361197173</v>
      </c>
      <c r="P1409" s="54">
        <f t="shared" si="549"/>
        <v>2.4612591878353447</v>
      </c>
      <c r="Q1409" s="54">
        <f t="shared" si="549"/>
        <v>2.5537244776208294</v>
      </c>
      <c r="R1409" s="54">
        <f t="shared" si="549"/>
        <v>2.6370435597605413</v>
      </c>
      <c r="S1409" s="54">
        <f t="shared" si="550"/>
        <v>2.7114777079614845</v>
      </c>
      <c r="T1409" s="54">
        <f t="shared" si="550"/>
        <v>2.7774487205144123</v>
      </c>
      <c r="U1409" s="54">
        <f t="shared" si="550"/>
        <v>2.8354547493278082</v>
      </c>
      <c r="V1409" s="54">
        <f t="shared" si="550"/>
        <v>2.8860238738573498</v>
      </c>
      <c r="W1409" s="54">
        <f t="shared" si="550"/>
        <v>2.9296878279864957</v>
      </c>
      <c r="X1409" s="54">
        <f t="shared" si="550"/>
        <v>2.9669669691236225</v>
      </c>
      <c r="Y1409" s="54">
        <f t="shared" si="550"/>
        <v>2.9983617546207411</v>
      </c>
      <c r="Z1409" s="54">
        <f t="shared" si="550"/>
        <v>3.0243480979514126</v>
      </c>
      <c r="AA1409" s="54">
        <f t="shared" si="550"/>
        <v>3.0453750899329641</v>
      </c>
      <c r="AB1409" s="54">
        <f t="shared" si="550"/>
        <v>3.06186418269801</v>
      </c>
      <c r="AC1409" s="54">
        <f t="shared" si="551"/>
        <v>3.074209283752289</v>
      </c>
      <c r="AD1409" s="54">
        <f t="shared" si="551"/>
        <v>3.0827774136367809</v>
      </c>
      <c r="AE1409" s="54">
        <f t="shared" si="551"/>
        <v>3.0879097058146381</v>
      </c>
      <c r="AF1409" s="54">
        <f t="shared" si="551"/>
        <v>3.0899226052345918</v>
      </c>
      <c r="AG1409" s="54">
        <f t="shared" si="551"/>
        <v>3.0891091715170229</v>
      </c>
      <c r="AH1409" s="54">
        <f t="shared" si="551"/>
        <v>3.0857404247895457</v>
      </c>
      <c r="AI1409" s="54">
        <f t="shared" si="551"/>
        <v>3.0800666933371472</v>
      </c>
      <c r="AJ1409" s="54">
        <f t="shared" si="551"/>
        <v>3.0723189363549332</v>
      </c>
      <c r="AK1409" s="54">
        <f t="shared" si="551"/>
        <v>3.0627100246354702</v>
      </c>
      <c r="AL1409" s="54">
        <f t="shared" si="551"/>
        <v>3.0514359685293657</v>
      </c>
      <c r="AN1409" s="55">
        <f t="shared" si="531"/>
        <v>-6.64300000000001E-2</v>
      </c>
      <c r="AO1409" s="55">
        <f t="shared" si="532"/>
        <v>0.25329000000000002</v>
      </c>
      <c r="AP1409" s="55">
        <f t="shared" si="533"/>
        <v>-0.48555999999999999</v>
      </c>
      <c r="AQ1409" s="55">
        <f t="shared" si="534"/>
        <v>0.28101999999999983</v>
      </c>
      <c r="AR1409" s="55">
        <f t="shared" si="535"/>
        <v>0.17918999999999996</v>
      </c>
      <c r="AS1409" s="55">
        <f t="shared" si="536"/>
        <v>7.6699999999991775E-3</v>
      </c>
    </row>
    <row r="1410" spans="1:45" ht="13.5" customHeight="1">
      <c r="A1410" s="51">
        <v>1400</v>
      </c>
      <c r="B1410" s="52">
        <v>45838</v>
      </c>
      <c r="C1410" s="53">
        <v>1.0002500000000001</v>
      </c>
      <c r="D1410" s="53">
        <v>0.83899000000000001</v>
      </c>
      <c r="E1410" s="53">
        <v>0.68064000000000002</v>
      </c>
      <c r="F1410" s="53">
        <v>6.8713100000000003</v>
      </c>
      <c r="G1410" s="53">
        <v>0.53420000000000001</v>
      </c>
      <c r="H1410" s="53">
        <v>13.723470000000001</v>
      </c>
      <c r="I1410" s="54">
        <f t="shared" si="549"/>
        <v>1.8209813069335226</v>
      </c>
      <c r="J1410" s="54">
        <f t="shared" si="549"/>
        <v>1.8350440803797274</v>
      </c>
      <c r="K1410" s="54">
        <f t="shared" si="549"/>
        <v>1.917448114882039</v>
      </c>
      <c r="L1410" s="54">
        <f t="shared" si="549"/>
        <v>2.0292228621800552</v>
      </c>
      <c r="M1410" s="54">
        <f t="shared" si="549"/>
        <v>2.1480315392985183</v>
      </c>
      <c r="N1410" s="54">
        <f t="shared" si="549"/>
        <v>2.263933790800881</v>
      </c>
      <c r="O1410" s="54">
        <f t="shared" si="549"/>
        <v>2.3727371323747941</v>
      </c>
      <c r="P1410" s="54">
        <f t="shared" si="549"/>
        <v>2.4727871797691394</v>
      </c>
      <c r="Q1410" s="54">
        <f t="shared" si="549"/>
        <v>2.5635889266388801</v>
      </c>
      <c r="R1410" s="54">
        <f t="shared" si="549"/>
        <v>2.6452016893245425</v>
      </c>
      <c r="S1410" s="54">
        <f t="shared" si="550"/>
        <v>2.7179572723292122</v>
      </c>
      <c r="T1410" s="54">
        <f t="shared" si="550"/>
        <v>2.7823200255393519</v>
      </c>
      <c r="U1410" s="54">
        <f t="shared" si="550"/>
        <v>2.8388134547416364</v>
      </c>
      <c r="V1410" s="54">
        <f t="shared" si="550"/>
        <v>2.887980142393356</v>
      </c>
      <c r="W1410" s="54">
        <f t="shared" si="550"/>
        <v>2.9303593153943561</v>
      </c>
      <c r="X1410" s="54">
        <f t="shared" si="550"/>
        <v>2.9664742131115767</v>
      </c>
      <c r="Y1410" s="54">
        <f t="shared" si="550"/>
        <v>2.9968251074346512</v>
      </c>
      <c r="Z1410" s="54">
        <f t="shared" si="550"/>
        <v>3.0218856785760675</v>
      </c>
      <c r="AA1410" s="54">
        <f t="shared" si="550"/>
        <v>3.0421014249012264</v>
      </c>
      <c r="AB1410" s="54">
        <f t="shared" si="550"/>
        <v>3.0578893205712445</v>
      </c>
      <c r="AC1410" s="54">
        <f t="shared" si="551"/>
        <v>3.0696382402620905</v>
      </c>
      <c r="AD1410" s="54">
        <f t="shared" si="551"/>
        <v>3.0777098502695575</v>
      </c>
      <c r="AE1410" s="54">
        <f t="shared" si="551"/>
        <v>3.0824397744917906</v>
      </c>
      <c r="AF1410" s="54">
        <f t="shared" si="551"/>
        <v>3.0841389116576123</v>
      </c>
      <c r="AG1410" s="54">
        <f t="shared" si="551"/>
        <v>3.083094823289751</v>
      </c>
      <c r="AH1410" s="54">
        <f t="shared" si="551"/>
        <v>3.079573139803812</v>
      </c>
      <c r="AI1410" s="54">
        <f t="shared" si="551"/>
        <v>3.0738189505011846</v>
      </c>
      <c r="AJ1410" s="54">
        <f t="shared" si="551"/>
        <v>3.0660581554490665</v>
      </c>
      <c r="AK1410" s="54">
        <f t="shared" si="551"/>
        <v>3.0564987654817588</v>
      </c>
      <c r="AL1410" s="54">
        <f t="shared" si="551"/>
        <v>3.0453321421512953</v>
      </c>
      <c r="AN1410" s="55">
        <f t="shared" si="531"/>
        <v>6.4970000000000083E-2</v>
      </c>
      <c r="AO1410" s="55">
        <f t="shared" si="532"/>
        <v>-0.12185000000000001</v>
      </c>
      <c r="AP1410" s="55">
        <f t="shared" si="533"/>
        <v>0.17556000000000005</v>
      </c>
      <c r="AQ1410" s="55">
        <f t="shared" si="534"/>
        <v>-0.22175999999999974</v>
      </c>
      <c r="AR1410" s="55">
        <f t="shared" si="535"/>
        <v>-9.9419999999999953E-2</v>
      </c>
      <c r="AS1410" s="55">
        <f t="shared" si="536"/>
        <v>-8.3819999999999339E-2</v>
      </c>
    </row>
    <row r="1411" spans="1:45" ht="13.5" customHeight="1">
      <c r="A1411" s="51">
        <v>1401</v>
      </c>
      <c r="B1411" s="52">
        <v>45839</v>
      </c>
      <c r="C1411" s="53">
        <v>0.94108000000000003</v>
      </c>
      <c r="D1411" s="53">
        <v>0.93317000000000005</v>
      </c>
      <c r="E1411" s="53">
        <v>0.56928999999999996</v>
      </c>
      <c r="F1411" s="53">
        <v>6.9662600000000001</v>
      </c>
      <c r="G1411" s="53">
        <v>0.59889000000000003</v>
      </c>
      <c r="H1411" s="53">
        <v>13.70654</v>
      </c>
      <c r="I1411" s="54">
        <f t="shared" ref="I1411:R1420" si="552">IFERROR($C1411 + $D1411 * (1 - EXP(-I$9 / $G1411)) / (I$9 / $G1411)+ $E1411 * ((1 - EXP(-I$9 / $G1411)) / (I$9 / $G1411) - EXP(-I$9 / $G1411))+ $F1411 * ((1 - EXP(-I$9 / $H1411)) / (I$9 / $H1411) - EXP(-I$9 / $H1411)),"n.a")</f>
        <v>1.8063605808471137</v>
      </c>
      <c r="J1411" s="54">
        <f t="shared" si="552"/>
        <v>1.8162555285792283</v>
      </c>
      <c r="K1411" s="54">
        <f t="shared" si="552"/>
        <v>1.8949583962920586</v>
      </c>
      <c r="L1411" s="54">
        <f t="shared" si="552"/>
        <v>2.0038144439909327</v>
      </c>
      <c r="M1411" s="54">
        <f t="shared" si="552"/>
        <v>2.1209224385109717</v>
      </c>
      <c r="N1411" s="54">
        <f t="shared" si="552"/>
        <v>2.2360216067394267</v>
      </c>
      <c r="O1411" s="54">
        <f t="shared" si="552"/>
        <v>2.3445618299720987</v>
      </c>
      <c r="P1411" s="54">
        <f t="shared" si="552"/>
        <v>2.4446475542666981</v>
      </c>
      <c r="Q1411" s="54">
        <f t="shared" si="552"/>
        <v>2.5356386824251729</v>
      </c>
      <c r="R1411" s="54">
        <f t="shared" si="552"/>
        <v>2.6175090839198578</v>
      </c>
      <c r="S1411" s="54">
        <f t="shared" ref="S1411:AB1420" si="553">IFERROR($C1411 + $D1411 * (1 - EXP(-S$9 / $G1411)) / (S$9 / $G1411)+ $E1411 * ((1 - EXP(-S$9 / $G1411)) / (S$9 / $G1411) - EXP(-S$9 / $G1411))+ $F1411 * ((1 - EXP(-S$9 / $H1411)) / (S$9 / $H1411) - EXP(-S$9 / $H1411)),"n.a")</f>
        <v>2.6905400608468941</v>
      </c>
      <c r="T1411" s="54">
        <f t="shared" si="553"/>
        <v>2.7551660466685637</v>
      </c>
      <c r="U1411" s="54">
        <f t="shared" si="553"/>
        <v>2.8118930503327055</v>
      </c>
      <c r="V1411" s="54">
        <f t="shared" si="553"/>
        <v>2.8612538412376702</v>
      </c>
      <c r="W1411" s="54">
        <f t="shared" si="553"/>
        <v>2.9037826835501628</v>
      </c>
      <c r="X1411" s="54">
        <f t="shared" si="553"/>
        <v>2.9400009545422874</v>
      </c>
      <c r="Y1411" s="54">
        <f t="shared" si="553"/>
        <v>2.970409053630557</v>
      </c>
      <c r="Z1411" s="54">
        <f t="shared" si="553"/>
        <v>2.9954820562159816</v>
      </c>
      <c r="AA1411" s="54">
        <f t="shared" si="553"/>
        <v>3.0156676457379401</v>
      </c>
      <c r="AB1411" s="54">
        <f t="shared" si="553"/>
        <v>3.0313854508374871</v>
      </c>
      <c r="AC1411" s="54">
        <f t="shared" ref="AC1411:AL1420" si="554">IFERROR($C1411 + $D1411 * (1 - EXP(-AC$9 / $G1411)) / (AC$9 / $G1411)+ $E1411 * ((1 - EXP(-AC$9 / $G1411)) / (AC$9 / $G1411) - EXP(-AC$9 / $G1411))+ $F1411 * ((1 - EXP(-AC$9 / $H1411)) / (AC$9 / $H1411) - EXP(-AC$9 / $H1411)),"n.a")</f>
        <v>3.0430272532090243</v>
      </c>
      <c r="AD1411" s="54">
        <f t="shared" si="554"/>
        <v>3.0509577313909029</v>
      </c>
      <c r="AE1411" s="54">
        <f t="shared" si="554"/>
        <v>3.0555155268679717</v>
      </c>
      <c r="AF1411" s="54">
        <f t="shared" si="554"/>
        <v>3.0570144941909083</v>
      </c>
      <c r="AG1411" s="54">
        <f t="shared" si="554"/>
        <v>3.0557450447027703</v>
      </c>
      <c r="AH1411" s="54">
        <f t="shared" si="554"/>
        <v>3.0519755244840914</v>
      </c>
      <c r="AI1411" s="54">
        <f t="shared" si="554"/>
        <v>3.0459535875527184</v>
      </c>
      <c r="AJ1411" s="54">
        <f t="shared" si="554"/>
        <v>3.0379075389876791</v>
      </c>
      <c r="AK1411" s="54">
        <f t="shared" si="554"/>
        <v>3.0280476318475031</v>
      </c>
      <c r="AL1411" s="54">
        <f t="shared" si="554"/>
        <v>3.0165673080155804</v>
      </c>
      <c r="AN1411" s="55">
        <f t="shared" si="531"/>
        <v>-5.9170000000000056E-2</v>
      </c>
      <c r="AO1411" s="55">
        <f t="shared" si="532"/>
        <v>9.4180000000000041E-2</v>
      </c>
      <c r="AP1411" s="55">
        <f t="shared" si="533"/>
        <v>-0.11135000000000006</v>
      </c>
      <c r="AQ1411" s="55">
        <f t="shared" si="534"/>
        <v>9.4949999999999868E-2</v>
      </c>
      <c r="AR1411" s="55">
        <f t="shared" si="535"/>
        <v>6.4690000000000025E-2</v>
      </c>
      <c r="AS1411" s="55">
        <f t="shared" si="536"/>
        <v>-1.6930000000000334E-2</v>
      </c>
    </row>
    <row r="1412" spans="1:45" ht="13.5" customHeight="1">
      <c r="A1412" s="51">
        <v>1402</v>
      </c>
      <c r="B1412" s="52">
        <v>45840</v>
      </c>
      <c r="C1412" s="53">
        <v>1.0229299999999999</v>
      </c>
      <c r="D1412" s="53">
        <v>0.85568999999999995</v>
      </c>
      <c r="E1412" s="53">
        <v>0.46959000000000001</v>
      </c>
      <c r="F1412" s="53">
        <v>6.8184300000000002</v>
      </c>
      <c r="G1412" s="53">
        <v>0.59965000000000002</v>
      </c>
      <c r="H1412" s="53">
        <v>13.600529999999999</v>
      </c>
      <c r="I1412" s="54">
        <f t="shared" si="552"/>
        <v>1.817784906763934</v>
      </c>
      <c r="J1412" s="54">
        <f t="shared" si="552"/>
        <v>1.8442090689502262</v>
      </c>
      <c r="K1412" s="54">
        <f t="shared" si="552"/>
        <v>1.9329488482616517</v>
      </c>
      <c r="L1412" s="54">
        <f t="shared" si="552"/>
        <v>2.0469165856540137</v>
      </c>
      <c r="M1412" s="54">
        <f t="shared" si="552"/>
        <v>2.1663762528918085</v>
      </c>
      <c r="N1412" s="54">
        <f t="shared" si="552"/>
        <v>2.2823268417256766</v>
      </c>
      <c r="O1412" s="54">
        <f t="shared" si="552"/>
        <v>2.3908829797780635</v>
      </c>
      <c r="P1412" s="54">
        <f t="shared" si="552"/>
        <v>2.4905070220078582</v>
      </c>
      <c r="Q1412" s="54">
        <f t="shared" si="552"/>
        <v>2.5807616240860325</v>
      </c>
      <c r="R1412" s="54">
        <f t="shared" si="552"/>
        <v>2.6617417617835786</v>
      </c>
      <c r="S1412" s="54">
        <f t="shared" si="553"/>
        <v>2.73380440270466</v>
      </c>
      <c r="T1412" s="54">
        <f t="shared" si="553"/>
        <v>2.7974329088813747</v>
      </c>
      <c r="U1412" s="54">
        <f t="shared" si="553"/>
        <v>2.8531656914506476</v>
      </c>
      <c r="V1412" s="54">
        <f t="shared" si="553"/>
        <v>2.9015572719825977</v>
      </c>
      <c r="W1412" s="54">
        <f t="shared" si="553"/>
        <v>2.9431565619418567</v>
      </c>
      <c r="X1412" s="54">
        <f t="shared" si="553"/>
        <v>2.9784947092484741</v>
      </c>
      <c r="Y1412" s="54">
        <f t="shared" si="553"/>
        <v>3.0080784583595328</v>
      </c>
      <c r="Z1412" s="54">
        <f t="shared" si="553"/>
        <v>3.0323867785371927</v>
      </c>
      <c r="AA1412" s="54">
        <f t="shared" si="553"/>
        <v>3.0518694680100635</v>
      </c>
      <c r="AB1412" s="54">
        <f t="shared" si="553"/>
        <v>3.066946965675831</v>
      </c>
      <c r="AC1412" s="54">
        <f t="shared" si="554"/>
        <v>3.0780109009073917</v>
      </c>
      <c r="AD1412" s="54">
        <f t="shared" si="554"/>
        <v>3.0854250881795977</v>
      </c>
      <c r="AE1412" s="54">
        <f t="shared" si="554"/>
        <v>3.0895267800288808</v>
      </c>
      <c r="AF1412" s="54">
        <f t="shared" si="554"/>
        <v>3.0906280582246697</v>
      </c>
      <c r="AG1412" s="54">
        <f t="shared" si="554"/>
        <v>3.0890172851704021</v>
      </c>
      <c r="AH1412" s="54">
        <f t="shared" si="554"/>
        <v>3.0849605648075036</v>
      </c>
      <c r="AI1412" s="54">
        <f t="shared" si="554"/>
        <v>3.0787031802037177</v>
      </c>
      <c r="AJ1412" s="54">
        <f t="shared" si="554"/>
        <v>3.0704709869265532</v>
      </c>
      <c r="AK1412" s="54">
        <f t="shared" si="554"/>
        <v>3.060471749316946</v>
      </c>
      <c r="AL1412" s="54">
        <f t="shared" si="554"/>
        <v>3.04889641220525</v>
      </c>
      <c r="AN1412" s="55">
        <f t="shared" si="531"/>
        <v>8.1849999999999867E-2</v>
      </c>
      <c r="AO1412" s="55">
        <f t="shared" si="532"/>
        <v>-7.7480000000000104E-2</v>
      </c>
      <c r="AP1412" s="55">
        <f t="shared" si="533"/>
        <v>-9.9699999999999955E-2</v>
      </c>
      <c r="AQ1412" s="55">
        <f t="shared" si="534"/>
        <v>-0.14782999999999991</v>
      </c>
      <c r="AR1412" s="55">
        <f t="shared" si="535"/>
        <v>7.5999999999998291E-4</v>
      </c>
      <c r="AS1412" s="55">
        <f t="shared" si="536"/>
        <v>-0.10601000000000127</v>
      </c>
    </row>
    <row r="1413" spans="1:45" ht="13.5" customHeight="1">
      <c r="A1413" s="51">
        <v>1403</v>
      </c>
      <c r="B1413" s="52">
        <v>45841</v>
      </c>
      <c r="C1413" s="53">
        <v>0.95462000000000002</v>
      </c>
      <c r="D1413" s="53">
        <v>0.94777999999999996</v>
      </c>
      <c r="E1413" s="53">
        <v>0.34825</v>
      </c>
      <c r="F1413" s="53">
        <v>7.0406899999999997</v>
      </c>
      <c r="G1413" s="53">
        <v>0.70411000000000001</v>
      </c>
      <c r="H1413" s="53">
        <v>13.521470000000001</v>
      </c>
      <c r="I1413" s="54">
        <f t="shared" si="552"/>
        <v>1.8103509409002958</v>
      </c>
      <c r="J1413" s="54">
        <f t="shared" si="552"/>
        <v>1.836008463871861</v>
      </c>
      <c r="K1413" s="54">
        <f t="shared" si="552"/>
        <v>1.9241921811382441</v>
      </c>
      <c r="L1413" s="54">
        <f t="shared" si="552"/>
        <v>2.0379086037703731</v>
      </c>
      <c r="M1413" s="54">
        <f t="shared" si="552"/>
        <v>2.1579711303943281</v>
      </c>
      <c r="N1413" s="54">
        <f t="shared" si="552"/>
        <v>2.2751901065667672</v>
      </c>
      <c r="O1413" s="54">
        <f t="shared" si="552"/>
        <v>2.3853585715370111</v>
      </c>
      <c r="P1413" s="54">
        <f t="shared" si="552"/>
        <v>2.4866954387102878</v>
      </c>
      <c r="Q1413" s="54">
        <f t="shared" si="552"/>
        <v>2.5786131447235938</v>
      </c>
      <c r="R1413" s="54">
        <f t="shared" si="552"/>
        <v>2.6611225230380722</v>
      </c>
      <c r="S1413" s="54">
        <f t="shared" si="553"/>
        <v>2.7345374262203963</v>
      </c>
      <c r="T1413" s="54">
        <f t="shared" si="553"/>
        <v>2.7993225603407028</v>
      </c>
      <c r="U1413" s="54">
        <f t="shared" si="553"/>
        <v>2.8560121011334414</v>
      </c>
      <c r="V1413" s="54">
        <f t="shared" si="553"/>
        <v>2.9051647788894166</v>
      </c>
      <c r="W1413" s="54">
        <f t="shared" si="553"/>
        <v>2.9473385707513744</v>
      </c>
      <c r="X1413" s="54">
        <f t="shared" si="553"/>
        <v>2.9830763597069092</v>
      </c>
      <c r="Y1413" s="54">
        <f t="shared" si="553"/>
        <v>3.0128979402613991</v>
      </c>
      <c r="Z1413" s="54">
        <f t="shared" si="553"/>
        <v>3.0372957996890841</v>
      </c>
      <c r="AA1413" s="54">
        <f t="shared" si="553"/>
        <v>3.0567331914191689</v>
      </c>
      <c r="AB1413" s="54">
        <f t="shared" si="553"/>
        <v>3.0716436171868216</v>
      </c>
      <c r="AC1413" s="54">
        <f t="shared" si="554"/>
        <v>3.0824311775172224</v>
      </c>
      <c r="AD1413" s="54">
        <f t="shared" si="554"/>
        <v>3.0894714523885636</v>
      </c>
      <c r="AE1413" s="54">
        <f t="shared" si="554"/>
        <v>3.0931126966219091</v>
      </c>
      <c r="AF1413" s="54">
        <f t="shared" si="554"/>
        <v>3.0936772108362729</v>
      </c>
      <c r="AG1413" s="54">
        <f t="shared" si="554"/>
        <v>3.0914627972758812</v>
      </c>
      <c r="AH1413" s="54">
        <f t="shared" si="554"/>
        <v>3.0867442411905337</v>
      </c>
      <c r="AI1413" s="54">
        <f t="shared" si="554"/>
        <v>3.0797747790853807</v>
      </c>
      <c r="AJ1413" s="54">
        <f t="shared" si="554"/>
        <v>3.0707875289104662</v>
      </c>
      <c r="AK1413" s="54">
        <f t="shared" si="554"/>
        <v>3.0599968665257808</v>
      </c>
      <c r="AL1413" s="54">
        <f t="shared" si="554"/>
        <v>3.0475997390679654</v>
      </c>
      <c r="AN1413" s="55">
        <f t="shared" si="531"/>
        <v>-6.8309999999999871E-2</v>
      </c>
      <c r="AO1413" s="55">
        <f t="shared" si="532"/>
        <v>9.2090000000000005E-2</v>
      </c>
      <c r="AP1413" s="55">
        <f t="shared" si="533"/>
        <v>-0.12134</v>
      </c>
      <c r="AQ1413" s="55">
        <f t="shared" si="534"/>
        <v>0.22225999999999946</v>
      </c>
      <c r="AR1413" s="55">
        <f t="shared" si="535"/>
        <v>0.10446</v>
      </c>
      <c r="AS1413" s="55">
        <f t="shared" si="536"/>
        <v>-7.9059999999998354E-2</v>
      </c>
    </row>
    <row r="1414" spans="1:45" ht="13.5" customHeight="1">
      <c r="A1414" s="51">
        <v>1404</v>
      </c>
      <c r="B1414" s="52">
        <v>45842</v>
      </c>
      <c r="C1414" s="53">
        <v>0.8821</v>
      </c>
      <c r="D1414" s="53">
        <v>1.0569200000000001</v>
      </c>
      <c r="E1414" s="53">
        <v>0.18212999999999999</v>
      </c>
      <c r="F1414" s="53">
        <v>7.1504099999999999</v>
      </c>
      <c r="G1414" s="53">
        <v>0.79195000000000004</v>
      </c>
      <c r="H1414" s="53">
        <v>13.666130000000001</v>
      </c>
      <c r="I1414" s="54">
        <f t="shared" si="552"/>
        <v>1.7834476618708266</v>
      </c>
      <c r="J1414" s="54">
        <f t="shared" si="552"/>
        <v>1.7937634887984393</v>
      </c>
      <c r="K1414" s="54">
        <f t="shared" si="552"/>
        <v>1.8765607683533663</v>
      </c>
      <c r="L1414" s="54">
        <f t="shared" si="552"/>
        <v>1.987694059954102</v>
      </c>
      <c r="M1414" s="54">
        <f t="shared" si="552"/>
        <v>2.1064801197054557</v>
      </c>
      <c r="N1414" s="54">
        <f t="shared" si="552"/>
        <v>2.2232371051936637</v>
      </c>
      <c r="O1414" s="54">
        <f t="shared" si="552"/>
        <v>2.3334872716564603</v>
      </c>
      <c r="P1414" s="54">
        <f t="shared" si="552"/>
        <v>2.4352696896262525</v>
      </c>
      <c r="Q1414" s="54">
        <f t="shared" si="552"/>
        <v>2.5278742824362603</v>
      </c>
      <c r="R1414" s="54">
        <f t="shared" si="552"/>
        <v>2.6112281174907048</v>
      </c>
      <c r="S1414" s="54">
        <f t="shared" si="553"/>
        <v>2.6855870877397399</v>
      </c>
      <c r="T1414" s="54">
        <f t="shared" si="553"/>
        <v>2.7513750245702249</v>
      </c>
      <c r="U1414" s="54">
        <f t="shared" si="553"/>
        <v>2.8090966722843276</v>
      </c>
      <c r="V1414" s="54">
        <f t="shared" si="553"/>
        <v>2.8592891733337198</v>
      </c>
      <c r="W1414" s="54">
        <f t="shared" si="553"/>
        <v>2.9024944456079509</v>
      </c>
      <c r="X1414" s="54">
        <f t="shared" si="553"/>
        <v>2.9392433211674232</v>
      </c>
      <c r="Y1414" s="54">
        <f t="shared" si="553"/>
        <v>2.970046525998105</v>
      </c>
      <c r="Z1414" s="54">
        <f t="shared" si="553"/>
        <v>2.9953897484070171</v>
      </c>
      <c r="AA1414" s="54">
        <f t="shared" si="553"/>
        <v>3.0157312026843401</v>
      </c>
      <c r="AB1414" s="54">
        <f t="shared" si="553"/>
        <v>3.0315007369044968</v>
      </c>
      <c r="AC1414" s="54">
        <f t="shared" si="554"/>
        <v>3.043099901747329</v>
      </c>
      <c r="AD1414" s="54">
        <f t="shared" si="554"/>
        <v>3.0509026146379297</v>
      </c>
      <c r="AE1414" s="54">
        <f t="shared" si="554"/>
        <v>3.0552561855370302</v>
      </c>
      <c r="AF1414" s="54">
        <f t="shared" si="554"/>
        <v>3.0564825528854751</v>
      </c>
      <c r="AG1414" s="54">
        <f t="shared" si="554"/>
        <v>3.054879630465178</v>
      </c>
      <c r="AH1414" s="54">
        <f t="shared" si="554"/>
        <v>3.0507226998094339</v>
      </c>
      <c r="AI1414" s="54">
        <f t="shared" si="554"/>
        <v>3.044265805109291</v>
      </c>
      <c r="AJ1414" s="54">
        <f t="shared" si="554"/>
        <v>3.0357431224678035</v>
      </c>
      <c r="AK1414" s="54">
        <f t="shared" si="554"/>
        <v>3.025370285423358</v>
      </c>
      <c r="AL1414" s="54">
        <f t="shared" si="554"/>
        <v>3.0133456555254532</v>
      </c>
      <c r="AN1414" s="55">
        <f t="shared" si="531"/>
        <v>-7.2520000000000029E-2</v>
      </c>
      <c r="AO1414" s="55">
        <f t="shared" si="532"/>
        <v>0.10914000000000013</v>
      </c>
      <c r="AP1414" s="55">
        <f t="shared" si="533"/>
        <v>-0.16612000000000002</v>
      </c>
      <c r="AQ1414" s="55">
        <f t="shared" si="534"/>
        <v>0.10972000000000026</v>
      </c>
      <c r="AR1414" s="55">
        <f t="shared" si="535"/>
        <v>8.7840000000000029E-2</v>
      </c>
      <c r="AS1414" s="55">
        <f t="shared" si="536"/>
        <v>0.14466000000000001</v>
      </c>
    </row>
    <row r="1415" spans="1:45" ht="13.5" customHeight="1">
      <c r="A1415" s="51">
        <v>1405</v>
      </c>
      <c r="B1415" s="52">
        <v>45845</v>
      </c>
      <c r="C1415" s="53">
        <v>0.88944000000000001</v>
      </c>
      <c r="D1415" s="53">
        <v>1.0522899999999999</v>
      </c>
      <c r="E1415" s="53">
        <v>0.21536</v>
      </c>
      <c r="F1415" s="53">
        <v>7.3025599999999997</v>
      </c>
      <c r="G1415" s="53">
        <v>0.76146999999999998</v>
      </c>
      <c r="H1415" s="53">
        <v>13.64495</v>
      </c>
      <c r="I1415" s="54">
        <f t="shared" si="552"/>
        <v>1.7920616107432166</v>
      </c>
      <c r="J1415" s="54">
        <f t="shared" si="552"/>
        <v>1.8072449603544638</v>
      </c>
      <c r="K1415" s="54">
        <f t="shared" si="552"/>
        <v>1.8950179031221586</v>
      </c>
      <c r="L1415" s="54">
        <f t="shared" si="552"/>
        <v>2.0108562192202655</v>
      </c>
      <c r="M1415" s="54">
        <f t="shared" si="552"/>
        <v>2.1338699074253524</v>
      </c>
      <c r="N1415" s="54">
        <f t="shared" si="552"/>
        <v>2.2543488129284581</v>
      </c>
      <c r="O1415" s="54">
        <f t="shared" si="552"/>
        <v>2.3678547957321756</v>
      </c>
      <c r="P1415" s="54">
        <f t="shared" si="552"/>
        <v>2.472480343001155</v>
      </c>
      <c r="Q1415" s="54">
        <f t="shared" si="552"/>
        <v>2.5675650027088457</v>
      </c>
      <c r="R1415" s="54">
        <f t="shared" si="552"/>
        <v>2.6530781876904683</v>
      </c>
      <c r="S1415" s="54">
        <f t="shared" si="553"/>
        <v>2.72931149310726</v>
      </c>
      <c r="T1415" s="54">
        <f t="shared" si="553"/>
        <v>2.7967191695443354</v>
      </c>
      <c r="U1415" s="54">
        <f t="shared" si="553"/>
        <v>2.8558322767633704</v>
      </c>
      <c r="V1415" s="54">
        <f t="shared" si="553"/>
        <v>2.9072110377141827</v>
      </c>
      <c r="W1415" s="54">
        <f t="shared" si="553"/>
        <v>2.9514178326617011</v>
      </c>
      <c r="X1415" s="54">
        <f t="shared" si="553"/>
        <v>2.9890017798329227</v>
      </c>
      <c r="Y1415" s="54">
        <f t="shared" si="553"/>
        <v>3.0204900407236996</v>
      </c>
      <c r="Z1415" s="54">
        <f t="shared" si="553"/>
        <v>3.0463831366203467</v>
      </c>
      <c r="AA1415" s="54">
        <f t="shared" si="553"/>
        <v>3.0671527078189893</v>
      </c>
      <c r="AB1415" s="54">
        <f t="shared" si="553"/>
        <v>3.0832407802264883</v>
      </c>
      <c r="AC1415" s="54">
        <f t="shared" si="554"/>
        <v>3.095059966421581</v>
      </c>
      <c r="AD1415" s="54">
        <f t="shared" si="554"/>
        <v>3.1029942421999781</v>
      </c>
      <c r="AE1415" s="54">
        <f t="shared" si="554"/>
        <v>3.1074000694886164</v>
      </c>
      <c r="AF1415" s="54">
        <f t="shared" si="554"/>
        <v>3.1086077173023403</v>
      </c>
      <c r="AG1415" s="54">
        <f t="shared" si="554"/>
        <v>3.106922683774624</v>
      </c>
      <c r="AH1415" s="54">
        <f t="shared" si="554"/>
        <v>3.1026271555648215</v>
      </c>
      <c r="AI1415" s="54">
        <f t="shared" si="554"/>
        <v>3.0959814628499549</v>
      </c>
      <c r="AJ1415" s="54">
        <f t="shared" si="554"/>
        <v>3.0872255027295337</v>
      </c>
      <c r="AK1415" s="54">
        <f t="shared" si="554"/>
        <v>3.0765801137386335</v>
      </c>
      <c r="AL1415" s="54">
        <f t="shared" si="554"/>
        <v>3.0642483908789253</v>
      </c>
      <c r="AN1415" s="55">
        <f t="shared" si="531"/>
        <v>7.3400000000000132E-3</v>
      </c>
      <c r="AO1415" s="55">
        <f t="shared" si="532"/>
        <v>-4.630000000000134E-3</v>
      </c>
      <c r="AP1415" s="55">
        <f t="shared" si="533"/>
        <v>3.323000000000001E-2</v>
      </c>
      <c r="AQ1415" s="55">
        <f t="shared" si="534"/>
        <v>0.15214999999999979</v>
      </c>
      <c r="AR1415" s="55">
        <f t="shared" si="535"/>
        <v>-3.0480000000000063E-2</v>
      </c>
      <c r="AS1415" s="55">
        <f t="shared" si="536"/>
        <v>-2.1180000000001087E-2</v>
      </c>
    </row>
    <row r="1416" spans="1:45" ht="13.5" customHeight="1">
      <c r="A1416" s="51">
        <v>1406</v>
      </c>
      <c r="B1416" s="52">
        <v>45846</v>
      </c>
      <c r="C1416" s="53">
        <v>1.109</v>
      </c>
      <c r="D1416" s="53">
        <v>0.68523999999999996</v>
      </c>
      <c r="E1416" s="53">
        <v>0.77715999999999996</v>
      </c>
      <c r="F1416" s="53">
        <v>6.8608099999999999</v>
      </c>
      <c r="G1416" s="53">
        <v>0.41576000000000002</v>
      </c>
      <c r="H1416" s="53">
        <v>13.72532</v>
      </c>
      <c r="I1416" s="54">
        <f t="shared" si="552"/>
        <v>1.8301220313289601</v>
      </c>
      <c r="J1416" s="54">
        <f t="shared" si="552"/>
        <v>1.8580583147026668</v>
      </c>
      <c r="K1416" s="54">
        <f t="shared" si="552"/>
        <v>1.959945485791432</v>
      </c>
      <c r="L1416" s="54">
        <f t="shared" si="552"/>
        <v>2.0861080268873149</v>
      </c>
      <c r="M1416" s="54">
        <f t="shared" si="552"/>
        <v>2.214485622460896</v>
      </c>
      <c r="N1416" s="54">
        <f t="shared" si="552"/>
        <v>2.3368974153394442</v>
      </c>
      <c r="O1416" s="54">
        <f t="shared" si="552"/>
        <v>2.4503432309919644</v>
      </c>
      <c r="P1416" s="54">
        <f t="shared" si="552"/>
        <v>2.5538535137742313</v>
      </c>
      <c r="Q1416" s="54">
        <f t="shared" si="552"/>
        <v>2.6473292481745627</v>
      </c>
      <c r="R1416" s="54">
        <f t="shared" si="552"/>
        <v>2.7310694956773762</v>
      </c>
      <c r="S1416" s="54">
        <f t="shared" si="553"/>
        <v>2.805558558975763</v>
      </c>
      <c r="T1416" s="54">
        <f t="shared" si="553"/>
        <v>2.8713620933079858</v>
      </c>
      <c r="U1416" s="54">
        <f t="shared" si="553"/>
        <v>2.929073392324149</v>
      </c>
      <c r="V1416" s="54">
        <f t="shared" si="553"/>
        <v>2.9792845921663087</v>
      </c>
      <c r="W1416" s="54">
        <f t="shared" si="553"/>
        <v>3.0225710130939589</v>
      </c>
      <c r="X1416" s="54">
        <f t="shared" si="553"/>
        <v>3.0594827594891685</v>
      </c>
      <c r="Y1416" s="54">
        <f t="shared" si="553"/>
        <v>3.0905404760145831</v>
      </c>
      <c r="Z1416" s="54">
        <f t="shared" si="553"/>
        <v>3.116233545435767</v>
      </c>
      <c r="AA1416" s="54">
        <f t="shared" si="553"/>
        <v>3.1370197433202787</v>
      </c>
      <c r="AB1416" s="54">
        <f t="shared" si="553"/>
        <v>3.1533257655553451</v>
      </c>
      <c r="AC1416" s="54">
        <f t="shared" si="554"/>
        <v>3.1655482730830711</v>
      </c>
      <c r="AD1416" s="54">
        <f t="shared" si="554"/>
        <v>3.1740552327829028</v>
      </c>
      <c r="AE1416" s="54">
        <f t="shared" si="554"/>
        <v>3.1791874149090846</v>
      </c>
      <c r="AF1416" s="54">
        <f t="shared" si="554"/>
        <v>3.1812599580528671</v>
      </c>
      <c r="AG1416" s="54">
        <f t="shared" si="554"/>
        <v>3.1805639446398248</v>
      </c>
      <c r="AH1416" s="54">
        <f t="shared" si="554"/>
        <v>3.1773679506400105</v>
      </c>
      <c r="AI1416" s="54">
        <f t="shared" si="554"/>
        <v>3.1719195466971852</v>
      </c>
      <c r="AJ1416" s="54">
        <f t="shared" si="554"/>
        <v>3.1644467368420943</v>
      </c>
      <c r="AK1416" s="54">
        <f t="shared" si="554"/>
        <v>3.1551593269367273</v>
      </c>
      <c r="AL1416" s="54">
        <f t="shared" si="554"/>
        <v>3.1442502190094981</v>
      </c>
      <c r="AN1416" s="55">
        <f t="shared" si="531"/>
        <v>0.21955999999999998</v>
      </c>
      <c r="AO1416" s="55">
        <f t="shared" si="532"/>
        <v>-0.36704999999999999</v>
      </c>
      <c r="AP1416" s="55">
        <f t="shared" si="533"/>
        <v>0.56179999999999997</v>
      </c>
      <c r="AQ1416" s="55">
        <f t="shared" si="534"/>
        <v>-0.44174999999999986</v>
      </c>
      <c r="AR1416" s="55">
        <f t="shared" si="535"/>
        <v>-0.34570999999999996</v>
      </c>
      <c r="AS1416" s="55">
        <f t="shared" si="536"/>
        <v>8.0370000000000275E-2</v>
      </c>
    </row>
    <row r="1417" spans="1:45" ht="13.5" customHeight="1">
      <c r="A1417" s="51">
        <v>1407</v>
      </c>
      <c r="B1417" s="52">
        <v>45847</v>
      </c>
      <c r="C1417" s="53">
        <v>1.05131</v>
      </c>
      <c r="D1417" s="53">
        <v>0.92281999999999997</v>
      </c>
      <c r="E1417" s="53">
        <v>6.6430000000000003E-2</v>
      </c>
      <c r="F1417" s="53">
        <v>6.9630999999999998</v>
      </c>
      <c r="G1417" s="53">
        <v>0.75726000000000004</v>
      </c>
      <c r="H1417" s="53">
        <v>13.742179999999999</v>
      </c>
      <c r="I1417" s="54">
        <f t="shared" si="552"/>
        <v>1.8240734666854894</v>
      </c>
      <c r="J1417" s="54">
        <f t="shared" si="552"/>
        <v>1.8545501869197605</v>
      </c>
      <c r="K1417" s="54">
        <f t="shared" si="552"/>
        <v>1.9529797888719869</v>
      </c>
      <c r="L1417" s="54">
        <f t="shared" si="552"/>
        <v>2.0739381903981897</v>
      </c>
      <c r="M1417" s="54">
        <f t="shared" si="552"/>
        <v>2.1984620225331954</v>
      </c>
      <c r="N1417" s="54">
        <f t="shared" si="552"/>
        <v>2.3184439007361668</v>
      </c>
      <c r="O1417" s="54">
        <f t="shared" si="552"/>
        <v>2.430444122787077</v>
      </c>
      <c r="P1417" s="54">
        <f t="shared" si="552"/>
        <v>2.5331309434446974</v>
      </c>
      <c r="Q1417" s="54">
        <f t="shared" si="552"/>
        <v>2.626168520877286</v>
      </c>
      <c r="R1417" s="54">
        <f t="shared" si="552"/>
        <v>2.7097073897021451</v>
      </c>
      <c r="S1417" s="54">
        <f t="shared" si="553"/>
        <v>2.7841381437223691</v>
      </c>
      <c r="T1417" s="54">
        <f t="shared" si="553"/>
        <v>2.8499662610637309</v>
      </c>
      <c r="U1417" s="54">
        <f t="shared" si="553"/>
        <v>2.907745728598814</v>
      </c>
      <c r="V1417" s="54">
        <f t="shared" si="553"/>
        <v>2.9580427060922636</v>
      </c>
      <c r="W1417" s="54">
        <f t="shared" si="553"/>
        <v>3.0014152745556566</v>
      </c>
      <c r="X1417" s="54">
        <f t="shared" si="553"/>
        <v>3.0384021569206237</v>
      </c>
      <c r="Y1417" s="54">
        <f t="shared" si="553"/>
        <v>3.0695166173576247</v>
      </c>
      <c r="Z1417" s="54">
        <f t="shared" si="553"/>
        <v>3.0952434302962022</v>
      </c>
      <c r="AA1417" s="54">
        <f t="shared" si="553"/>
        <v>3.1160377032789901</v>
      </c>
      <c r="AB1417" s="54">
        <f t="shared" si="553"/>
        <v>3.1323248302577378</v>
      </c>
      <c r="AC1417" s="54">
        <f t="shared" si="554"/>
        <v>3.1445011333265449</v>
      </c>
      <c r="AD1417" s="54">
        <f t="shared" si="554"/>
        <v>3.152934916827701</v>
      </c>
      <c r="AE1417" s="54">
        <f t="shared" si="554"/>
        <v>3.1579677583956363</v>
      </c>
      <c r="AF1417" s="54">
        <f t="shared" si="554"/>
        <v>3.1599159240438754</v>
      </c>
      <c r="AG1417" s="54">
        <f t="shared" si="554"/>
        <v>3.1590718341062098</v>
      </c>
      <c r="AH1417" s="54">
        <f t="shared" si="554"/>
        <v>3.1557055325216359</v>
      </c>
      <c r="AI1417" s="54">
        <f t="shared" si="554"/>
        <v>3.1500661288200513</v>
      </c>
      <c r="AJ1417" s="54">
        <f t="shared" si="554"/>
        <v>3.1423831933885618</v>
      </c>
      <c r="AK1417" s="54">
        <f t="shared" si="554"/>
        <v>3.13286809414023</v>
      </c>
      <c r="AL1417" s="54">
        <f t="shared" si="554"/>
        <v>3.121715267810754</v>
      </c>
      <c r="AN1417" s="55">
        <f t="shared" si="531"/>
        <v>-5.7690000000000019E-2</v>
      </c>
      <c r="AO1417" s="55">
        <f t="shared" si="532"/>
        <v>0.23758000000000001</v>
      </c>
      <c r="AP1417" s="55">
        <f t="shared" si="533"/>
        <v>-0.71072999999999997</v>
      </c>
      <c r="AQ1417" s="55">
        <f t="shared" si="534"/>
        <v>0.10228999999999999</v>
      </c>
      <c r="AR1417" s="55">
        <f t="shared" si="535"/>
        <v>0.34150000000000003</v>
      </c>
      <c r="AS1417" s="55">
        <f t="shared" si="536"/>
        <v>1.6859999999999431E-2</v>
      </c>
    </row>
    <row r="1418" spans="1:45" ht="13.5" customHeight="1">
      <c r="A1418" s="51">
        <v>1408</v>
      </c>
      <c r="B1418" s="52">
        <v>45848</v>
      </c>
      <c r="C1418" s="53">
        <v>1.02772</v>
      </c>
      <c r="D1418" s="53">
        <v>0.94811000000000001</v>
      </c>
      <c r="E1418" s="53">
        <v>6.7290000000000003E-2</v>
      </c>
      <c r="F1418" s="53">
        <v>7.1088899999999997</v>
      </c>
      <c r="G1418" s="53">
        <v>0.77847</v>
      </c>
      <c r="H1418" s="53">
        <v>13.93341</v>
      </c>
      <c r="I1418" s="54">
        <f t="shared" si="552"/>
        <v>1.8239988427426674</v>
      </c>
      <c r="J1418" s="54">
        <f t="shared" si="552"/>
        <v>1.851431511311195</v>
      </c>
      <c r="K1418" s="54">
        <f t="shared" si="552"/>
        <v>1.9480306103524869</v>
      </c>
      <c r="L1418" s="54">
        <f t="shared" si="552"/>
        <v>2.0684032961517711</v>
      </c>
      <c r="M1418" s="54">
        <f t="shared" si="552"/>
        <v>2.1932226215491042</v>
      </c>
      <c r="N1418" s="54">
        <f t="shared" si="552"/>
        <v>2.3140680165643093</v>
      </c>
      <c r="O1418" s="54">
        <f t="shared" si="552"/>
        <v>2.4272873784800577</v>
      </c>
      <c r="P1418" s="54">
        <f t="shared" si="552"/>
        <v>2.5314122491145605</v>
      </c>
      <c r="Q1418" s="54">
        <f t="shared" si="552"/>
        <v>2.6260182444459561</v>
      </c>
      <c r="R1418" s="54">
        <f t="shared" si="552"/>
        <v>2.7111969133813618</v>
      </c>
      <c r="S1418" s="54">
        <f t="shared" si="553"/>
        <v>2.7872982017340311</v>
      </c>
      <c r="T1418" s="54">
        <f t="shared" si="553"/>
        <v>2.8547986905826299</v>
      </c>
      <c r="U1418" s="54">
        <f t="shared" si="553"/>
        <v>2.9142313113436646</v>
      </c>
      <c r="V1418" s="54">
        <f t="shared" si="553"/>
        <v>2.9661466218670851</v>
      </c>
      <c r="W1418" s="54">
        <f t="shared" si="553"/>
        <v>3.0110910407999816</v>
      </c>
      <c r="X1418" s="54">
        <f t="shared" si="553"/>
        <v>3.0495945693185327</v>
      </c>
      <c r="Y1418" s="54">
        <f t="shared" si="553"/>
        <v>3.0821640049229577</v>
      </c>
      <c r="Z1418" s="54">
        <f t="shared" si="553"/>
        <v>3.1092794224132945</v>
      </c>
      <c r="AA1418" s="54">
        <f t="shared" si="553"/>
        <v>3.1313926375716585</v>
      </c>
      <c r="AB1418" s="54">
        <f t="shared" si="553"/>
        <v>3.1489268882993313</v>
      </c>
      <c r="AC1418" s="54">
        <f t="shared" si="554"/>
        <v>3.1622772648690791</v>
      </c>
      <c r="AD1418" s="54">
        <f t="shared" si="554"/>
        <v>3.1718115961603122</v>
      </c>
      <c r="AE1418" s="54">
        <f t="shared" si="554"/>
        <v>3.1778716050615392</v>
      </c>
      <c r="AF1418" s="54">
        <f t="shared" si="554"/>
        <v>3.1807742123472131</v>
      </c>
      <c r="AG1418" s="54">
        <f t="shared" si="554"/>
        <v>3.1808129103580365</v>
      </c>
      <c r="AH1418" s="54">
        <f t="shared" si="554"/>
        <v>3.1782591550244619</v>
      </c>
      <c r="AI1418" s="54">
        <f t="shared" si="554"/>
        <v>3.1733637426779291</v>
      </c>
      <c r="AJ1418" s="54">
        <f t="shared" si="554"/>
        <v>3.1663581500347151</v>
      </c>
      <c r="AK1418" s="54">
        <f t="shared" si="554"/>
        <v>3.1574558237858987</v>
      </c>
      <c r="AL1418" s="54">
        <f t="shared" si="554"/>
        <v>3.1468534116954956</v>
      </c>
      <c r="AN1418" s="55">
        <f t="shared" si="531"/>
        <v>-2.359E-2</v>
      </c>
      <c r="AO1418" s="55">
        <f t="shared" si="532"/>
        <v>2.5290000000000035E-2</v>
      </c>
      <c r="AP1418" s="55">
        <f t="shared" si="533"/>
        <v>8.5999999999999965E-4</v>
      </c>
      <c r="AQ1418" s="55">
        <f t="shared" si="534"/>
        <v>0.14578999999999986</v>
      </c>
      <c r="AR1418" s="55">
        <f t="shared" si="535"/>
        <v>2.1209999999999951E-2</v>
      </c>
      <c r="AS1418" s="55">
        <f t="shared" si="536"/>
        <v>0.1912300000000009</v>
      </c>
    </row>
    <row r="1419" spans="1:45" ht="13.5" customHeight="1">
      <c r="A1419" s="51">
        <v>1409</v>
      </c>
      <c r="B1419" s="52">
        <v>45849</v>
      </c>
      <c r="C1419" s="53">
        <v>1.05298</v>
      </c>
      <c r="D1419" s="53">
        <v>0.89426000000000005</v>
      </c>
      <c r="E1419" s="53">
        <v>1.64E-3</v>
      </c>
      <c r="F1419" s="53">
        <v>7.2124100000000002</v>
      </c>
      <c r="G1419" s="53">
        <v>0.93389999999999995</v>
      </c>
      <c r="H1419" s="53">
        <v>13.90072</v>
      </c>
      <c r="I1419" s="54">
        <f t="shared" si="552"/>
        <v>1.8496467544953148</v>
      </c>
      <c r="J1419" s="54">
        <f t="shared" si="552"/>
        <v>1.8936539646250821</v>
      </c>
      <c r="K1419" s="54">
        <f t="shared" si="552"/>
        <v>1.9954428957974106</v>
      </c>
      <c r="L1419" s="54">
        <f t="shared" si="552"/>
        <v>2.1178018025416065</v>
      </c>
      <c r="M1419" s="54">
        <f t="shared" si="552"/>
        <v>2.2438149565139671</v>
      </c>
      <c r="N1419" s="54">
        <f t="shared" si="552"/>
        <v>2.3656990031068101</v>
      </c>
      <c r="O1419" s="54">
        <f t="shared" si="552"/>
        <v>2.4799264435523583</v>
      </c>
      <c r="P1419" s="54">
        <f t="shared" si="552"/>
        <v>2.585023910178772</v>
      </c>
      <c r="Q1419" s="54">
        <f t="shared" si="552"/>
        <v>2.6805411825684189</v>
      </c>
      <c r="R1419" s="54">
        <f t="shared" si="552"/>
        <v>2.7665493410585182</v>
      </c>
      <c r="S1419" s="54">
        <f t="shared" si="553"/>
        <v>2.8433866964622601</v>
      </c>
      <c r="T1419" s="54">
        <f t="shared" si="553"/>
        <v>2.9115252349883036</v>
      </c>
      <c r="U1419" s="54">
        <f t="shared" si="553"/>
        <v>2.9714980322073408</v>
      </c>
      <c r="V1419" s="54">
        <f t="shared" si="553"/>
        <v>3.023858746124958</v>
      </c>
      <c r="W1419" s="54">
        <f t="shared" si="553"/>
        <v>3.0691586356688711</v>
      </c>
      <c r="X1419" s="54">
        <f t="shared" si="553"/>
        <v>3.1079334900152249</v>
      </c>
      <c r="Y1419" s="54">
        <f t="shared" si="553"/>
        <v>3.1406963346758063</v>
      </c>
      <c r="Z1419" s="54">
        <f t="shared" si="553"/>
        <v>3.1679335897766991</v>
      </c>
      <c r="AA1419" s="54">
        <f t="shared" si="553"/>
        <v>3.1901033304448521</v>
      </c>
      <c r="AB1419" s="54">
        <f t="shared" si="553"/>
        <v>3.2076348420332814</v>
      </c>
      <c r="AC1419" s="54">
        <f t="shared" si="554"/>
        <v>3.2209289750124066</v>
      </c>
      <c r="AD1419" s="54">
        <f t="shared" si="554"/>
        <v>3.230358989121509</v>
      </c>
      <c r="AE1419" s="54">
        <f t="shared" si="554"/>
        <v>3.2362716887050711</v>
      </c>
      <c r="AF1419" s="54">
        <f t="shared" si="554"/>
        <v>3.238988721101089</v>
      </c>
      <c r="AG1419" s="54">
        <f t="shared" si="554"/>
        <v>3.2388079544301265</v>
      </c>
      <c r="AH1419" s="54">
        <f t="shared" si="554"/>
        <v>3.2360048799532746</v>
      </c>
      <c r="AI1419" s="54">
        <f t="shared" si="554"/>
        <v>3.2308340031403242</v>
      </c>
      <c r="AJ1419" s="54">
        <f t="shared" si="554"/>
        <v>3.2235302002495176</v>
      </c>
      <c r="AK1419" s="54">
        <f t="shared" si="554"/>
        <v>3.2143100257602457</v>
      </c>
      <c r="AL1419" s="54">
        <f t="shared" si="554"/>
        <v>3.2033729618079461</v>
      </c>
      <c r="AN1419" s="55">
        <f t="shared" si="531"/>
        <v>2.526000000000006E-2</v>
      </c>
      <c r="AO1419" s="55">
        <f t="shared" si="532"/>
        <v>-5.3849999999999953E-2</v>
      </c>
      <c r="AP1419" s="55">
        <f t="shared" si="533"/>
        <v>-6.565E-2</v>
      </c>
      <c r="AQ1419" s="55">
        <f t="shared" si="534"/>
        <v>0.1035200000000005</v>
      </c>
      <c r="AR1419" s="55">
        <f t="shared" si="535"/>
        <v>0.15542999999999996</v>
      </c>
      <c r="AS1419" s="55">
        <f t="shared" si="536"/>
        <v>-3.2690000000000552E-2</v>
      </c>
    </row>
    <row r="1420" spans="1:45" ht="13.5" customHeight="1">
      <c r="A1420" s="51">
        <v>1410</v>
      </c>
      <c r="B1420" s="52">
        <v>45852</v>
      </c>
      <c r="C1420" s="53">
        <v>1.06586</v>
      </c>
      <c r="D1420" s="53">
        <v>0.91995000000000005</v>
      </c>
      <c r="E1420" s="53">
        <v>-0.11727</v>
      </c>
      <c r="F1420" s="53">
        <v>7.1790200000000004</v>
      </c>
      <c r="G1420" s="53">
        <v>0.88168999999999997</v>
      </c>
      <c r="H1420" s="53">
        <v>13.95687</v>
      </c>
      <c r="I1420" s="54">
        <f t="shared" si="552"/>
        <v>1.8288631791199055</v>
      </c>
      <c r="J1420" s="54">
        <f t="shared" si="552"/>
        <v>1.8630104771701881</v>
      </c>
      <c r="K1420" s="54">
        <f t="shared" si="552"/>
        <v>1.9672335950784152</v>
      </c>
      <c r="L1420" s="54">
        <f t="shared" si="552"/>
        <v>2.0939388550180906</v>
      </c>
      <c r="M1420" s="54">
        <f t="shared" si="552"/>
        <v>2.2237236371586739</v>
      </c>
      <c r="N1420" s="54">
        <f t="shared" si="552"/>
        <v>2.3484784403685861</v>
      </c>
      <c r="O1420" s="54">
        <f t="shared" si="552"/>
        <v>2.4648430343325471</v>
      </c>
      <c r="P1420" s="54">
        <f t="shared" si="552"/>
        <v>2.5715593839959592</v>
      </c>
      <c r="Q1420" s="54">
        <f t="shared" si="552"/>
        <v>2.6683453334758349</v>
      </c>
      <c r="R1420" s="54">
        <f t="shared" si="552"/>
        <v>2.7553880829473645</v>
      </c>
      <c r="S1420" s="54">
        <f t="shared" si="553"/>
        <v>2.833103151392411</v>
      </c>
      <c r="T1420" s="54">
        <f t="shared" si="553"/>
        <v>2.9020134062196474</v>
      </c>
      <c r="U1420" s="54">
        <f t="shared" si="553"/>
        <v>2.9626855223096644</v>
      </c>
      <c r="V1420" s="54">
        <f t="shared" si="553"/>
        <v>3.0156954483656788</v>
      </c>
      <c r="W1420" s="54">
        <f t="shared" si="553"/>
        <v>3.0616092767294791</v>
      </c>
      <c r="X1420" s="54">
        <f t="shared" si="553"/>
        <v>3.1009726571851388</v>
      </c>
      <c r="Y1420" s="54">
        <f t="shared" si="553"/>
        <v>3.134305123620039</v>
      </c>
      <c r="Z1420" s="54">
        <f t="shared" si="553"/>
        <v>3.1620973253638702</v>
      </c>
      <c r="AA1420" s="54">
        <f t="shared" si="553"/>
        <v>3.1848100092378564</v>
      </c>
      <c r="AB1420" s="54">
        <f t="shared" si="553"/>
        <v>3.2028740671215723</v>
      </c>
      <c r="AC1420" s="54">
        <f t="shared" si="554"/>
        <v>3.2166912308648135</v>
      </c>
      <c r="AD1420" s="54">
        <f t="shared" si="554"/>
        <v>3.226635153546638</v>
      </c>
      <c r="AE1420" s="54">
        <f t="shared" si="554"/>
        <v>3.2330527112969407</v>
      </c>
      <c r="AF1420" s="54">
        <f t="shared" si="554"/>
        <v>3.2362654190356483</v>
      </c>
      <c r="AG1420" s="54">
        <f t="shared" si="554"/>
        <v>3.2365708910227453</v>
      </c>
      <c r="AH1420" s="54">
        <f t="shared" si="554"/>
        <v>3.2342443013864841</v>
      </c>
      <c r="AI1420" s="54">
        <f t="shared" si="554"/>
        <v>3.229539815742636</v>
      </c>
      <c r="AJ1420" s="54">
        <f t="shared" si="554"/>
        <v>3.2226919756279093</v>
      </c>
      <c r="AK1420" s="54">
        <f t="shared" si="554"/>
        <v>3.2139170246019502</v>
      </c>
      <c r="AL1420" s="54">
        <f t="shared" si="554"/>
        <v>3.2034141696986063</v>
      </c>
      <c r="AN1420" s="55">
        <f t="shared" ref="AN1420:AN1483" si="555">C1420-C1419</f>
        <v>1.2880000000000003E-2</v>
      </c>
      <c r="AO1420" s="55">
        <f t="shared" ref="AO1420:AO1483" si="556">D1420-D1419</f>
        <v>2.5689999999999991E-2</v>
      </c>
      <c r="AP1420" s="55">
        <f t="shared" ref="AP1420:AP1483" si="557">E1420-E1419</f>
        <v>-0.11891</v>
      </c>
      <c r="AQ1420" s="55">
        <f t="shared" ref="AQ1420:AQ1483" si="558">F1420-F1419</f>
        <v>-3.3389999999999809E-2</v>
      </c>
      <c r="AR1420" s="55">
        <f t="shared" ref="AR1420:AR1483" si="559">G1420-G1419</f>
        <v>-5.2209999999999979E-2</v>
      </c>
      <c r="AS1420" s="55">
        <f t="shared" ref="AS1420:AS1483" si="560">H1420-H1419</f>
        <v>5.6150000000000588E-2</v>
      </c>
    </row>
    <row r="1421" spans="1:45" ht="13.5" customHeight="1">
      <c r="A1421" s="51">
        <v>1411</v>
      </c>
      <c r="B1421" s="52">
        <v>45853</v>
      </c>
      <c r="C1421" s="53">
        <v>1.01922</v>
      </c>
      <c r="D1421" s="53">
        <v>0.94764000000000004</v>
      </c>
      <c r="E1421" s="53">
        <v>-3.2660000000000002E-2</v>
      </c>
      <c r="F1421" s="53">
        <v>7.2029500000000004</v>
      </c>
      <c r="G1421" s="53">
        <v>0.84487999999999996</v>
      </c>
      <c r="H1421" s="53">
        <v>13.83381</v>
      </c>
      <c r="I1421" s="54">
        <f t="shared" ref="I1421:R1430" si="561">IFERROR($C1421 + $D1421 * (1 - EXP(-I$9 / $G1421)) / (I$9 / $G1421)+ $E1421 * ((1 - EXP(-I$9 / $G1421)) / (I$9 / $G1421) - EXP(-I$9 / $G1421))+ $F1421 * ((1 - EXP(-I$9 / $H1421)) / (I$9 / $H1421) - EXP(-I$9 / $H1421)),"n.a")</f>
        <v>1.813706520105469</v>
      </c>
      <c r="J1421" s="54">
        <f t="shared" si="561"/>
        <v>1.8456840518707973</v>
      </c>
      <c r="K1421" s="54">
        <f t="shared" si="561"/>
        <v>1.9472205985370867</v>
      </c>
      <c r="L1421" s="54">
        <f t="shared" si="561"/>
        <v>2.0718729495283568</v>
      </c>
      <c r="M1421" s="54">
        <f t="shared" si="561"/>
        <v>2.2002488565122498</v>
      </c>
      <c r="N1421" s="54">
        <f t="shared" si="561"/>
        <v>2.3240350449830802</v>
      </c>
      <c r="O1421" s="54">
        <f t="shared" si="561"/>
        <v>2.4396880312096698</v>
      </c>
      <c r="P1421" s="54">
        <f t="shared" si="561"/>
        <v>2.5458243806068506</v>
      </c>
      <c r="Q1421" s="54">
        <f t="shared" si="561"/>
        <v>2.6420845454701389</v>
      </c>
      <c r="R1421" s="54">
        <f t="shared" si="561"/>
        <v>2.7286108038613723</v>
      </c>
      <c r="S1421" s="54">
        <f t="shared" ref="S1421:AB1430" si="562">IFERROR($C1421 + $D1421 * (1 - EXP(-S$9 / $G1421)) / (S$9 / $G1421)+ $E1421 * ((1 - EXP(-S$9 / $G1421)) / (S$9 / $G1421) - EXP(-S$9 / $G1421))+ $F1421 * ((1 - EXP(-S$9 / $H1421)) / (S$9 / $H1421) - EXP(-S$9 / $H1421)),"n.a")</f>
        <v>2.8057941726000832</v>
      </c>
      <c r="T1421" s="54">
        <f t="shared" si="562"/>
        <v>2.8741454755941431</v>
      </c>
      <c r="U1421" s="54">
        <f t="shared" si="562"/>
        <v>2.9342268281639776</v>
      </c>
      <c r="V1421" s="54">
        <f t="shared" si="562"/>
        <v>2.9866140487526316</v>
      </c>
      <c r="W1421" s="54">
        <f t="shared" si="562"/>
        <v>3.0318756548360284</v>
      </c>
      <c r="X1421" s="54">
        <f t="shared" si="562"/>
        <v>3.0705611208923065</v>
      </c>
      <c r="Y1421" s="54">
        <f t="shared" si="562"/>
        <v>3.1031944879767321</v>
      </c>
      <c r="Z1421" s="54">
        <f t="shared" si="562"/>
        <v>3.1302711492989967</v>
      </c>
      <c r="AA1421" s="54">
        <f t="shared" si="562"/>
        <v>3.152256556767818</v>
      </c>
      <c r="AB1421" s="54">
        <f t="shared" si="562"/>
        <v>3.1695861014205615</v>
      </c>
      <c r="AC1421" s="54">
        <f t="shared" ref="AC1421:AL1430" si="563">IFERROR($C1421 + $D1421 * (1 - EXP(-AC$9 / $G1421)) / (AC$9 / $G1421)+ $E1421 * ((1 - EXP(-AC$9 / $G1421)) / (AC$9 / $G1421) - EXP(-AC$9 / $G1421))+ $F1421 * ((1 - EXP(-AC$9 / $H1421)) / (AC$9 / $H1421) - EXP(-AC$9 / $H1421)),"n.a")</f>
        <v>3.1826657110000083</v>
      </c>
      <c r="AD1421" s="54">
        <f t="shared" si="563"/>
        <v>3.1918728792106248</v>
      </c>
      <c r="AE1421" s="54">
        <f t="shared" si="563"/>
        <v>3.1975579450746023</v>
      </c>
      <c r="AF1421" s="54">
        <f t="shared" si="563"/>
        <v>3.2000455053892889</v>
      </c>
      <c r="AG1421" s="54">
        <f t="shared" si="563"/>
        <v>3.1996358843041075</v>
      </c>
      <c r="AH1421" s="54">
        <f t="shared" si="563"/>
        <v>3.1966066105723581</v>
      </c>
      <c r="AI1421" s="54">
        <f t="shared" si="563"/>
        <v>3.1912138704751527</v>
      </c>
      <c r="AJ1421" s="54">
        <f t="shared" si="563"/>
        <v>3.183693916028723</v>
      </c>
      <c r="AK1421" s="54">
        <f t="shared" si="563"/>
        <v>3.1742644158992475</v>
      </c>
      <c r="AL1421" s="54">
        <f t="shared" si="563"/>
        <v>3.1631257417434533</v>
      </c>
      <c r="AN1421" s="55">
        <f t="shared" si="555"/>
        <v>-4.6640000000000015E-2</v>
      </c>
      <c r="AO1421" s="55">
        <f t="shared" si="556"/>
        <v>2.7689999999999992E-2</v>
      </c>
      <c r="AP1421" s="55">
        <f t="shared" si="557"/>
        <v>8.4609999999999991E-2</v>
      </c>
      <c r="AQ1421" s="55">
        <f t="shared" si="558"/>
        <v>2.3930000000000007E-2</v>
      </c>
      <c r="AR1421" s="55">
        <f t="shared" si="559"/>
        <v>-3.6810000000000009E-2</v>
      </c>
      <c r="AS1421" s="55">
        <f t="shared" si="560"/>
        <v>-0.12306000000000061</v>
      </c>
    </row>
    <row r="1422" spans="1:45" ht="13.5" customHeight="1">
      <c r="A1422" s="51">
        <v>1412</v>
      </c>
      <c r="B1422" s="52">
        <v>45854</v>
      </c>
      <c r="C1422" s="53">
        <v>1.0426899999999999</v>
      </c>
      <c r="D1422" s="53">
        <v>0.93110999999999999</v>
      </c>
      <c r="E1422" s="53">
        <v>-4.9099999999999998E-2</v>
      </c>
      <c r="F1422" s="53">
        <v>7.2248099999999997</v>
      </c>
      <c r="G1422" s="53">
        <v>0.81562999999999997</v>
      </c>
      <c r="H1422" s="53">
        <v>13.821350000000001</v>
      </c>
      <c r="I1422" s="54">
        <f t="shared" si="561"/>
        <v>1.8144786091678333</v>
      </c>
      <c r="J1422" s="54">
        <f t="shared" si="561"/>
        <v>1.8505754075120993</v>
      </c>
      <c r="K1422" s="54">
        <f t="shared" si="561"/>
        <v>1.9570243361759134</v>
      </c>
      <c r="L1422" s="54">
        <f t="shared" si="561"/>
        <v>2.0856154056469447</v>
      </c>
      <c r="M1422" s="54">
        <f t="shared" si="561"/>
        <v>2.216937312203886</v>
      </c>
      <c r="N1422" s="54">
        <f t="shared" si="561"/>
        <v>2.3429329613776195</v>
      </c>
      <c r="O1422" s="54">
        <f t="shared" si="561"/>
        <v>2.4602806007372919</v>
      </c>
      <c r="P1422" s="54">
        <f t="shared" si="561"/>
        <v>2.5677491594457473</v>
      </c>
      <c r="Q1422" s="54">
        <f t="shared" si="561"/>
        <v>2.6650788295644121</v>
      </c>
      <c r="R1422" s="54">
        <f t="shared" si="561"/>
        <v>2.7524776473616006</v>
      </c>
      <c r="S1422" s="54">
        <f t="shared" si="562"/>
        <v>2.8303812255328928</v>
      </c>
      <c r="T1422" s="54">
        <f t="shared" si="562"/>
        <v>2.8993317090124586</v>
      </c>
      <c r="U1422" s="54">
        <f t="shared" si="562"/>
        <v>2.9599139941513646</v>
      </c>
      <c r="V1422" s="54">
        <f t="shared" si="562"/>
        <v>3.0127210076984721</v>
      </c>
      <c r="W1422" s="54">
        <f t="shared" si="562"/>
        <v>3.058334479875553</v>
      </c>
      <c r="X1422" s="54">
        <f t="shared" si="562"/>
        <v>3.0973143362463125</v>
      </c>
      <c r="Y1422" s="54">
        <f t="shared" si="562"/>
        <v>3.130193052996372</v>
      </c>
      <c r="Z1422" s="54">
        <f t="shared" si="562"/>
        <v>3.1574729475373058</v>
      </c>
      <c r="AA1422" s="54">
        <f t="shared" si="562"/>
        <v>3.1796252366275946</v>
      </c>
      <c r="AB1422" s="54">
        <f t="shared" si="562"/>
        <v>3.1970901678539176</v>
      </c>
      <c r="AC1422" s="54">
        <f t="shared" si="563"/>
        <v>3.2102778007067805</v>
      </c>
      <c r="AD1422" s="54">
        <f t="shared" si="563"/>
        <v>3.219569172854535</v>
      </c>
      <c r="AE1422" s="54">
        <f t="shared" si="563"/>
        <v>3.2253176838290281</v>
      </c>
      <c r="AF1422" s="54">
        <f t="shared" si="563"/>
        <v>3.2278505883557322</v>
      </c>
      <c r="AG1422" s="54">
        <f t="shared" si="563"/>
        <v>3.2274705296526855</v>
      </c>
      <c r="AH1422" s="54">
        <f t="shared" si="563"/>
        <v>3.2244570676440047</v>
      </c>
      <c r="AI1422" s="54">
        <f t="shared" si="563"/>
        <v>3.2190681731960966</v>
      </c>
      <c r="AJ1422" s="54">
        <f t="shared" si="563"/>
        <v>3.2115416702284021</v>
      </c>
      <c r="AK1422" s="54">
        <f t="shared" si="563"/>
        <v>3.2020966147615852</v>
      </c>
      <c r="AL1422" s="54">
        <f t="shared" si="563"/>
        <v>3.1909346048374605</v>
      </c>
      <c r="AN1422" s="55">
        <f t="shared" si="555"/>
        <v>2.346999999999988E-2</v>
      </c>
      <c r="AO1422" s="55">
        <f t="shared" si="556"/>
        <v>-1.6530000000000045E-2</v>
      </c>
      <c r="AP1422" s="55">
        <f t="shared" si="557"/>
        <v>-1.6439999999999996E-2</v>
      </c>
      <c r="AQ1422" s="55">
        <f t="shared" si="558"/>
        <v>2.1859999999999324E-2</v>
      </c>
      <c r="AR1422" s="55">
        <f t="shared" si="559"/>
        <v>-2.9249999999999998E-2</v>
      </c>
      <c r="AS1422" s="55">
        <f t="shared" si="560"/>
        <v>-1.2459999999999027E-2</v>
      </c>
    </row>
    <row r="1423" spans="1:45" ht="13.5" customHeight="1">
      <c r="A1423" s="51">
        <v>1413</v>
      </c>
      <c r="B1423" s="52">
        <v>45855</v>
      </c>
      <c r="C1423" s="53">
        <v>0.97343000000000002</v>
      </c>
      <c r="D1423" s="53">
        <v>0.98662000000000005</v>
      </c>
      <c r="E1423" s="53">
        <v>-8.5669999999999996E-2</v>
      </c>
      <c r="F1423" s="53">
        <v>7.4591399999999997</v>
      </c>
      <c r="G1423" s="53">
        <v>0.90815999999999997</v>
      </c>
      <c r="H1423" s="53">
        <v>13.94486</v>
      </c>
      <c r="I1423" s="54">
        <f t="shared" si="561"/>
        <v>1.8030737003872639</v>
      </c>
      <c r="J1423" s="54">
        <f t="shared" si="561"/>
        <v>1.8331831836280474</v>
      </c>
      <c r="K1423" s="54">
        <f t="shared" si="561"/>
        <v>1.9353419235485942</v>
      </c>
      <c r="L1423" s="54">
        <f t="shared" si="561"/>
        <v>2.0621738630907336</v>
      </c>
      <c r="M1423" s="54">
        <f t="shared" si="561"/>
        <v>2.1935168763957584</v>
      </c>
      <c r="N1423" s="54">
        <f t="shared" si="561"/>
        <v>2.3205947231780444</v>
      </c>
      <c r="O1423" s="54">
        <f t="shared" si="561"/>
        <v>2.4396094745877654</v>
      </c>
      <c r="P1423" s="54">
        <f t="shared" si="561"/>
        <v>2.5490416660029904</v>
      </c>
      <c r="Q1423" s="54">
        <f t="shared" si="561"/>
        <v>2.6484597779131365</v>
      </c>
      <c r="R1423" s="54">
        <f t="shared" si="561"/>
        <v>2.7379687964351542</v>
      </c>
      <c r="S1423" s="54">
        <f t="shared" si="562"/>
        <v>2.8179416650821376</v>
      </c>
      <c r="T1423" s="54">
        <f t="shared" si="562"/>
        <v>2.8888821279065038</v>
      </c>
      <c r="U1423" s="54">
        <f t="shared" si="562"/>
        <v>2.9513517043734518</v>
      </c>
      <c r="V1423" s="54">
        <f t="shared" si="562"/>
        <v>3.0059295307078906</v>
      </c>
      <c r="W1423" s="54">
        <f t="shared" si="562"/>
        <v>3.0531898300414051</v>
      </c>
      <c r="X1423" s="54">
        <f t="shared" si="562"/>
        <v>3.0936892298537959</v>
      </c>
      <c r="Y1423" s="54">
        <f t="shared" si="562"/>
        <v>3.1279597725900796</v>
      </c>
      <c r="Z1423" s="54">
        <f t="shared" si="562"/>
        <v>3.1565053095558002</v>
      </c>
      <c r="AA1423" s="54">
        <f t="shared" si="562"/>
        <v>3.1797999460614248</v>
      </c>
      <c r="AB1423" s="54">
        <f t="shared" si="562"/>
        <v>3.1982877448983369</v>
      </c>
      <c r="AC1423" s="54">
        <f t="shared" si="563"/>
        <v>3.2123832031715187</v>
      </c>
      <c r="AD1423" s="54">
        <f t="shared" si="563"/>
        <v>3.2224721990871359</v>
      </c>
      <c r="AE1423" s="54">
        <f t="shared" si="563"/>
        <v>3.2289132154141109</v>
      </c>
      <c r="AF1423" s="54">
        <f t="shared" si="563"/>
        <v>3.2320387148029028</v>
      </c>
      <c r="AG1423" s="54">
        <f t="shared" si="563"/>
        <v>3.2321565856437307</v>
      </c>
      <c r="AH1423" s="54">
        <f t="shared" si="563"/>
        <v>3.22955160530829</v>
      </c>
      <c r="AI1423" s="54">
        <f t="shared" si="563"/>
        <v>3.2244868861462956</v>
      </c>
      <c r="AJ1423" s="54">
        <f t="shared" si="563"/>
        <v>3.2172052819613075</v>
      </c>
      <c r="AK1423" s="54">
        <f t="shared" si="563"/>
        <v>3.2079307410152262</v>
      </c>
      <c r="AL1423" s="54">
        <f t="shared" si="563"/>
        <v>3.1968695972654704</v>
      </c>
      <c r="AN1423" s="55">
        <f t="shared" si="555"/>
        <v>-6.9259999999999877E-2</v>
      </c>
      <c r="AO1423" s="55">
        <f t="shared" si="556"/>
        <v>5.5510000000000059E-2</v>
      </c>
      <c r="AP1423" s="55">
        <f t="shared" si="557"/>
        <v>-3.6569999999999998E-2</v>
      </c>
      <c r="AQ1423" s="55">
        <f t="shared" si="558"/>
        <v>0.23432999999999993</v>
      </c>
      <c r="AR1423" s="55">
        <f t="shared" si="559"/>
        <v>9.2530000000000001E-2</v>
      </c>
      <c r="AS1423" s="55">
        <f t="shared" si="560"/>
        <v>0.12350999999999956</v>
      </c>
    </row>
    <row r="1424" spans="1:45" ht="13.5" customHeight="1">
      <c r="A1424" s="51">
        <v>1414</v>
      </c>
      <c r="B1424" s="52">
        <v>45856</v>
      </c>
      <c r="C1424" s="53">
        <v>3.1808000000000001</v>
      </c>
      <c r="D1424" s="53">
        <v>-1.30457</v>
      </c>
      <c r="E1424" s="53">
        <v>-6.2189199999999998</v>
      </c>
      <c r="F1424" s="53">
        <v>5.7423900000000003</v>
      </c>
      <c r="G1424" s="53">
        <v>3.5278299999999998</v>
      </c>
      <c r="H1424" s="53">
        <v>4.9035900000000003</v>
      </c>
      <c r="I1424" s="54">
        <f t="shared" si="561"/>
        <v>1.825233652245823</v>
      </c>
      <c r="J1424" s="54">
        <f t="shared" si="561"/>
        <v>1.8623875383054522</v>
      </c>
      <c r="K1424" s="54">
        <f t="shared" si="561"/>
        <v>1.9514134094013831</v>
      </c>
      <c r="L1424" s="54">
        <f t="shared" si="561"/>
        <v>2.0677538801887563</v>
      </c>
      <c r="M1424" s="54">
        <f t="shared" si="561"/>
        <v>2.1951526995077346</v>
      </c>
      <c r="N1424" s="54">
        <f t="shared" si="561"/>
        <v>2.3231795945707878</v>
      </c>
      <c r="O1424" s="54">
        <f t="shared" si="561"/>
        <v>2.4454473001704393</v>
      </c>
      <c r="P1424" s="54">
        <f t="shared" si="561"/>
        <v>2.5583343824553886</v>
      </c>
      <c r="Q1424" s="54">
        <f t="shared" si="561"/>
        <v>2.6600764586180512</v>
      </c>
      <c r="R1424" s="54">
        <f t="shared" si="561"/>
        <v>2.7501247364669101</v>
      </c>
      <c r="S1424" s="54">
        <f t="shared" si="562"/>
        <v>2.8286976904930849</v>
      </c>
      <c r="T1424" s="54">
        <f t="shared" si="562"/>
        <v>2.8964715714001681</v>
      </c>
      <c r="U1424" s="54">
        <f t="shared" si="562"/>
        <v>2.9543701175003863</v>
      </c>
      <c r="V1424" s="54">
        <f t="shared" si="562"/>
        <v>3.0034246429802547</v>
      </c>
      <c r="W1424" s="54">
        <f t="shared" si="562"/>
        <v>3.044683620774288</v>
      </c>
      <c r="X1424" s="54">
        <f t="shared" si="562"/>
        <v>3.0791567014223116</v>
      </c>
      <c r="Y1424" s="54">
        <f t="shared" si="562"/>
        <v>3.1077823674134883</v>
      </c>
      <c r="Z1424" s="54">
        <f t="shared" si="562"/>
        <v>3.1314115261731392</v>
      </c>
      <c r="AA1424" s="54">
        <f t="shared" si="562"/>
        <v>3.1508015988458857</v>
      </c>
      <c r="AB1424" s="54">
        <f t="shared" si="562"/>
        <v>3.1666172921180102</v>
      </c>
      <c r="AC1424" s="54">
        <f t="shared" si="563"/>
        <v>3.179435413439859</v>
      </c>
      <c r="AD1424" s="54">
        <f t="shared" si="563"/>
        <v>3.1897519293977386</v>
      </c>
      <c r="AE1424" s="54">
        <f t="shared" si="563"/>
        <v>3.1979900634578202</v>
      </c>
      <c r="AF1424" s="54">
        <f t="shared" si="563"/>
        <v>3.2045086496406743</v>
      </c>
      <c r="AG1424" s="54">
        <f t="shared" si="563"/>
        <v>3.2096102518723049</v>
      </c>
      <c r="AH1424" s="54">
        <f t="shared" si="563"/>
        <v>3.2135487606370035</v>
      </c>
      <c r="AI1424" s="54">
        <f t="shared" si="563"/>
        <v>3.2165363152709561</v>
      </c>
      <c r="AJ1424" s="54">
        <f t="shared" si="563"/>
        <v>3.2187494907842802</v>
      </c>
      <c r="AK1424" s="54">
        <f t="shared" si="563"/>
        <v>3.220334746237326</v>
      </c>
      <c r="AL1424" s="54">
        <f t="shared" si="563"/>
        <v>3.2214131673344619</v>
      </c>
      <c r="AN1424" s="55">
        <f t="shared" si="555"/>
        <v>2.2073700000000001</v>
      </c>
      <c r="AO1424" s="55">
        <f t="shared" si="556"/>
        <v>-2.2911900000000003</v>
      </c>
      <c r="AP1424" s="55">
        <f t="shared" si="557"/>
        <v>-6.1332499999999994</v>
      </c>
      <c r="AQ1424" s="55">
        <f t="shared" si="558"/>
        <v>-1.7167499999999993</v>
      </c>
      <c r="AR1424" s="55">
        <f t="shared" si="559"/>
        <v>2.6196699999999997</v>
      </c>
      <c r="AS1424" s="55">
        <f t="shared" si="560"/>
        <v>-9.0412700000000008</v>
      </c>
    </row>
    <row r="1425" spans="1:45" ht="13.5" customHeight="1">
      <c r="A1425" s="51">
        <v>1415</v>
      </c>
      <c r="B1425" s="52">
        <v>45859</v>
      </c>
      <c r="C1425" s="53">
        <v>3.1748099999999999</v>
      </c>
      <c r="D1425" s="53">
        <v>-1.2964500000000001</v>
      </c>
      <c r="E1425" s="53">
        <v>-6.2047600000000003</v>
      </c>
      <c r="F1425" s="53">
        <v>5.4701399999999998</v>
      </c>
      <c r="G1425" s="53">
        <v>3.4115000000000002</v>
      </c>
      <c r="H1425" s="53">
        <v>4.7695100000000004</v>
      </c>
      <c r="I1425" s="54">
        <f t="shared" si="561"/>
        <v>1.8005745410722225</v>
      </c>
      <c r="J1425" s="54">
        <f t="shared" si="561"/>
        <v>1.8228727161781018</v>
      </c>
      <c r="K1425" s="54">
        <f t="shared" si="561"/>
        <v>1.9042028099292321</v>
      </c>
      <c r="L1425" s="54">
        <f t="shared" si="561"/>
        <v>2.0169807923057665</v>
      </c>
      <c r="M1425" s="54">
        <f t="shared" si="561"/>
        <v>2.1430765374600784</v>
      </c>
      <c r="N1425" s="54">
        <f t="shared" si="561"/>
        <v>2.2709356426732983</v>
      </c>
      <c r="O1425" s="54">
        <f t="shared" si="561"/>
        <v>2.3935255635098436</v>
      </c>
      <c r="P1425" s="54">
        <f t="shared" si="561"/>
        <v>2.5068783670419572</v>
      </c>
      <c r="Q1425" s="54">
        <f t="shared" si="561"/>
        <v>2.6090638597924385</v>
      </c>
      <c r="R1425" s="54">
        <f t="shared" si="561"/>
        <v>2.6994719727172316</v>
      </c>
      <c r="S1425" s="54">
        <f t="shared" si="562"/>
        <v>2.7783163738154291</v>
      </c>
      <c r="T1425" s="54">
        <f t="shared" si="562"/>
        <v>2.846295502323942</v>
      </c>
      <c r="U1425" s="54">
        <f t="shared" si="562"/>
        <v>2.9043649204551487</v>
      </c>
      <c r="V1425" s="54">
        <f t="shared" si="562"/>
        <v>2.9535877890806477</v>
      </c>
      <c r="W1425" s="54">
        <f t="shared" si="562"/>
        <v>2.9950396683753842</v>
      </c>
      <c r="X1425" s="54">
        <f t="shared" si="562"/>
        <v>3.0297506631615958</v>
      </c>
      <c r="Y1425" s="54">
        <f t="shared" si="562"/>
        <v>3.0586728673597179</v>
      </c>
      <c r="Z1425" s="54">
        <f t="shared" si="562"/>
        <v>3.0826646211816406</v>
      </c>
      <c r="AA1425" s="54">
        <f t="shared" si="562"/>
        <v>3.1024856519372102</v>
      </c>
      <c r="AB1425" s="54">
        <f t="shared" si="562"/>
        <v>3.1187989983756736</v>
      </c>
      <c r="AC1425" s="54">
        <f t="shared" si="563"/>
        <v>3.1321769197838494</v>
      </c>
      <c r="AD1425" s="54">
        <f t="shared" si="563"/>
        <v>3.1431089110733721</v>
      </c>
      <c r="AE1425" s="54">
        <f t="shared" si="563"/>
        <v>3.1520105906178175</v>
      </c>
      <c r="AF1425" s="54">
        <f t="shared" si="563"/>
        <v>3.1592326763603502</v>
      </c>
      <c r="AG1425" s="54">
        <f t="shared" si="563"/>
        <v>3.1650695741032031</v>
      </c>
      <c r="AH1425" s="54">
        <f t="shared" si="563"/>
        <v>3.1697673107230155</v>
      </c>
      <c r="AI1425" s="54">
        <f t="shared" si="563"/>
        <v>3.1735306837630661</v>
      </c>
      <c r="AJ1425" s="54">
        <f t="shared" si="563"/>
        <v>3.1765295885781457</v>
      </c>
      <c r="AK1425" s="54">
        <f t="shared" si="563"/>
        <v>3.1789045400708389</v>
      </c>
      <c r="AL1425" s="54">
        <f t="shared" si="563"/>
        <v>3.1807714388148987</v>
      </c>
      <c r="AN1425" s="55">
        <f t="shared" si="555"/>
        <v>-5.9900000000001619E-3</v>
      </c>
      <c r="AO1425" s="55">
        <f t="shared" si="556"/>
        <v>8.1199999999999051E-3</v>
      </c>
      <c r="AP1425" s="55">
        <f t="shared" si="557"/>
        <v>1.4159999999999506E-2</v>
      </c>
      <c r="AQ1425" s="55">
        <f t="shared" si="558"/>
        <v>-0.27225000000000055</v>
      </c>
      <c r="AR1425" s="55">
        <f t="shared" si="559"/>
        <v>-0.1163299999999996</v>
      </c>
      <c r="AS1425" s="55">
        <f t="shared" si="560"/>
        <v>-0.13407999999999998</v>
      </c>
    </row>
    <row r="1426" spans="1:45" ht="13.5" customHeight="1">
      <c r="A1426" s="51">
        <v>1416</v>
      </c>
      <c r="B1426" s="52">
        <v>45860</v>
      </c>
      <c r="C1426" s="53">
        <v>3.10466</v>
      </c>
      <c r="D1426" s="53">
        <v>-1.22309</v>
      </c>
      <c r="E1426" s="53">
        <v>-6.7457599999999998</v>
      </c>
      <c r="F1426" s="53">
        <v>6.1752000000000002</v>
      </c>
      <c r="G1426" s="53">
        <v>3.5368499999999998</v>
      </c>
      <c r="H1426" s="53">
        <v>4.8954899999999997</v>
      </c>
      <c r="I1426" s="54">
        <f t="shared" si="561"/>
        <v>1.7987313348785374</v>
      </c>
      <c r="J1426" s="54">
        <f t="shared" si="561"/>
        <v>1.8154587198743259</v>
      </c>
      <c r="K1426" s="54">
        <f t="shared" si="561"/>
        <v>1.8919426491941571</v>
      </c>
      <c r="L1426" s="54">
        <f t="shared" si="561"/>
        <v>2.0010977704855311</v>
      </c>
      <c r="M1426" s="54">
        <f t="shared" si="561"/>
        <v>2.1248724518587192</v>
      </c>
      <c r="N1426" s="54">
        <f t="shared" si="561"/>
        <v>2.2515735431704202</v>
      </c>
      <c r="O1426" s="54">
        <f t="shared" si="561"/>
        <v>2.3739359429966109</v>
      </c>
      <c r="P1426" s="54">
        <f t="shared" si="561"/>
        <v>2.4877370923754474</v>
      </c>
      <c r="Q1426" s="54">
        <f t="shared" si="561"/>
        <v>2.5908089031315207</v>
      </c>
      <c r="R1426" s="54">
        <f t="shared" si="561"/>
        <v>2.6823385031664837</v>
      </c>
      <c r="S1426" s="54">
        <f t="shared" si="562"/>
        <v>2.762377989854139</v>
      </c>
      <c r="T1426" s="54">
        <f t="shared" si="562"/>
        <v>2.8315046999979785</v>
      </c>
      <c r="U1426" s="54">
        <f t="shared" si="562"/>
        <v>2.890589252445197</v>
      </c>
      <c r="V1426" s="54">
        <f t="shared" si="562"/>
        <v>2.9406402309077722</v>
      </c>
      <c r="W1426" s="54">
        <f t="shared" si="562"/>
        <v>2.9827029182572251</v>
      </c>
      <c r="X1426" s="54">
        <f t="shared" si="562"/>
        <v>3.0177957651720426</v>
      </c>
      <c r="Y1426" s="54">
        <f t="shared" si="562"/>
        <v>3.0468728674353627</v>
      </c>
      <c r="Z1426" s="54">
        <f t="shared" si="562"/>
        <v>3.070804077280278</v>
      </c>
      <c r="AA1426" s="54">
        <f t="shared" si="562"/>
        <v>3.0903668114631349</v>
      </c>
      <c r="AB1426" s="54">
        <f t="shared" si="562"/>
        <v>3.106245384242448</v>
      </c>
      <c r="AC1426" s="54">
        <f t="shared" si="563"/>
        <v>3.1190349663043433</v>
      </c>
      <c r="AD1426" s="54">
        <f t="shared" si="563"/>
        <v>3.1292481832971943</v>
      </c>
      <c r="AE1426" s="54">
        <f t="shared" si="563"/>
        <v>3.1373230176779456</v>
      </c>
      <c r="AF1426" s="54">
        <f t="shared" si="563"/>
        <v>3.1436311369223411</v>
      </c>
      <c r="AG1426" s="54">
        <f t="shared" si="563"/>
        <v>3.1484860926121012</v>
      </c>
      <c r="AH1426" s="54">
        <f t="shared" si="563"/>
        <v>3.1521510571631941</v>
      </c>
      <c r="AI1426" s="54">
        <f t="shared" si="563"/>
        <v>3.1548459162509603</v>
      </c>
      <c r="AJ1426" s="54">
        <f t="shared" si="563"/>
        <v>3.1567536358833443</v>
      </c>
      <c r="AK1426" s="54">
        <f t="shared" si="563"/>
        <v>3.1580258884822658</v>
      </c>
      <c r="AL1426" s="54">
        <f t="shared" si="563"/>
        <v>3.1587879630164784</v>
      </c>
      <c r="AN1426" s="55">
        <f t="shared" si="555"/>
        <v>-7.0149999999999935E-2</v>
      </c>
      <c r="AO1426" s="55">
        <f t="shared" si="556"/>
        <v>7.3360000000000092E-2</v>
      </c>
      <c r="AP1426" s="55">
        <f t="shared" si="557"/>
        <v>-0.54099999999999948</v>
      </c>
      <c r="AQ1426" s="55">
        <f t="shared" si="558"/>
        <v>0.70506000000000046</v>
      </c>
      <c r="AR1426" s="55">
        <f t="shared" si="559"/>
        <v>0.12534999999999963</v>
      </c>
      <c r="AS1426" s="55">
        <f t="shared" si="560"/>
        <v>0.12597999999999931</v>
      </c>
    </row>
    <row r="1427" spans="1:45" ht="13.5" customHeight="1">
      <c r="A1427" s="51">
        <v>1417</v>
      </c>
      <c r="B1427" s="52">
        <v>45861</v>
      </c>
      <c r="C1427" s="53">
        <v>3.1216300000000001</v>
      </c>
      <c r="D1427" s="53">
        <v>-1.2387300000000001</v>
      </c>
      <c r="E1427" s="53">
        <v>-6.8583499999999997</v>
      </c>
      <c r="F1427" s="53">
        <v>6.2181100000000002</v>
      </c>
      <c r="G1427" s="53">
        <v>3.5167999999999999</v>
      </c>
      <c r="H1427" s="53">
        <v>4.8038499999999997</v>
      </c>
      <c r="I1427" s="54">
        <f t="shared" si="561"/>
        <v>1.7989269095031655</v>
      </c>
      <c r="J1427" s="54">
        <f t="shared" si="561"/>
        <v>1.8152281874570537</v>
      </c>
      <c r="K1427" s="54">
        <f t="shared" si="561"/>
        <v>1.8915093594397294</v>
      </c>
      <c r="L1427" s="54">
        <f t="shared" si="561"/>
        <v>2.0004401912457386</v>
      </c>
      <c r="M1427" s="54">
        <f t="shared" si="561"/>
        <v>2.1238682082487692</v>
      </c>
      <c r="N1427" s="54">
        <f t="shared" si="561"/>
        <v>2.2500811790636108</v>
      </c>
      <c r="O1427" s="54">
        <f t="shared" si="561"/>
        <v>2.3718372456036274</v>
      </c>
      <c r="P1427" s="54">
        <f t="shared" si="561"/>
        <v>2.4849552351724804</v>
      </c>
      <c r="Q1427" s="54">
        <f t="shared" si="561"/>
        <v>2.5873124376793877</v>
      </c>
      <c r="R1427" s="54">
        <f t="shared" si="561"/>
        <v>2.6781376639623575</v>
      </c>
      <c r="S1427" s="54">
        <f t="shared" si="562"/>
        <v>2.7575173682059262</v>
      </c>
      <c r="T1427" s="54">
        <f t="shared" si="562"/>
        <v>2.8260547383680246</v>
      </c>
      <c r="U1427" s="54">
        <f t="shared" si="562"/>
        <v>2.8846379593805764</v>
      </c>
      <c r="V1427" s="54">
        <f t="shared" si="562"/>
        <v>2.9342858426575793</v>
      </c>
      <c r="W1427" s="54">
        <f t="shared" si="562"/>
        <v>2.9760478136191546</v>
      </c>
      <c r="X1427" s="54">
        <f t="shared" si="562"/>
        <v>3.0109416897849757</v>
      </c>
      <c r="Y1427" s="54">
        <f t="shared" si="562"/>
        <v>3.0399173839882319</v>
      </c>
      <c r="Z1427" s="54">
        <f t="shared" si="562"/>
        <v>3.0638380889564898</v>
      </c>
      <c r="AA1427" s="54">
        <f t="shared" si="562"/>
        <v>3.0834729804419316</v>
      </c>
      <c r="AB1427" s="54">
        <f t="shared" si="562"/>
        <v>3.0994972673386059</v>
      </c>
      <c r="AC1427" s="54">
        <f t="shared" si="563"/>
        <v>3.1124967041763512</v>
      </c>
      <c r="AD1427" s="54">
        <f t="shared" si="563"/>
        <v>3.1229746006656773</v>
      </c>
      <c r="AE1427" s="54">
        <f t="shared" si="563"/>
        <v>3.1313600151027661</v>
      </c>
      <c r="AF1427" s="54">
        <f t="shared" si="563"/>
        <v>3.1380162772173863</v>
      </c>
      <c r="AG1427" s="54">
        <f t="shared" si="563"/>
        <v>3.1432493054954067</v>
      </c>
      <c r="AH1427" s="54">
        <f t="shared" si="563"/>
        <v>3.1473154035950719</v>
      </c>
      <c r="AI1427" s="54">
        <f t="shared" si="563"/>
        <v>3.1504283689331869</v>
      </c>
      <c r="AJ1427" s="54">
        <f t="shared" si="563"/>
        <v>3.1527658446862694</v>
      </c>
      <c r="AK1427" s="54">
        <f t="shared" si="563"/>
        <v>3.1544749093899842</v>
      </c>
      <c r="AL1427" s="54">
        <f t="shared" si="563"/>
        <v>3.1556769368539177</v>
      </c>
      <c r="AN1427" s="55">
        <f t="shared" si="555"/>
        <v>1.6970000000000152E-2</v>
      </c>
      <c r="AO1427" s="55">
        <f t="shared" si="556"/>
        <v>-1.5640000000000098E-2</v>
      </c>
      <c r="AP1427" s="55">
        <f t="shared" si="557"/>
        <v>-0.11258999999999997</v>
      </c>
      <c r="AQ1427" s="55">
        <f t="shared" si="558"/>
        <v>4.2910000000000004E-2</v>
      </c>
      <c r="AR1427" s="55">
        <f t="shared" si="559"/>
        <v>-2.0049999999999901E-2</v>
      </c>
      <c r="AS1427" s="55">
        <f t="shared" si="560"/>
        <v>-9.1639999999999944E-2</v>
      </c>
    </row>
    <row r="1428" spans="1:45" ht="13.5" customHeight="1">
      <c r="A1428" s="51">
        <v>1418</v>
      </c>
      <c r="B1428" s="52">
        <v>45862</v>
      </c>
      <c r="C1428" s="53">
        <v>3.0594000000000001</v>
      </c>
      <c r="D1428" s="53">
        <v>-1.1961599999999999</v>
      </c>
      <c r="E1428" s="53">
        <v>-8.9344199999999994</v>
      </c>
      <c r="F1428" s="53">
        <v>8.8412500000000005</v>
      </c>
      <c r="G1428" s="53">
        <v>3.93784</v>
      </c>
      <c r="H1428" s="53">
        <v>4.9974999999999996</v>
      </c>
      <c r="I1428" s="54">
        <f t="shared" si="561"/>
        <v>1.8185184384633706</v>
      </c>
      <c r="J1428" s="54">
        <f t="shared" si="561"/>
        <v>1.8534251354299929</v>
      </c>
      <c r="K1428" s="54">
        <f t="shared" si="561"/>
        <v>1.9367270784248543</v>
      </c>
      <c r="L1428" s="54">
        <f t="shared" si="561"/>
        <v>2.0466981274838973</v>
      </c>
      <c r="M1428" s="54">
        <f t="shared" si="561"/>
        <v>2.1685226913888824</v>
      </c>
      <c r="N1428" s="54">
        <f t="shared" si="561"/>
        <v>2.2923675466171995</v>
      </c>
      <c r="O1428" s="54">
        <f t="shared" si="561"/>
        <v>2.4119560848275943</v>
      </c>
      <c r="P1428" s="54">
        <f t="shared" si="561"/>
        <v>2.5235193734877535</v>
      </c>
      <c r="Q1428" s="54">
        <f t="shared" si="561"/>
        <v>2.6250289770711066</v>
      </c>
      <c r="R1428" s="54">
        <f t="shared" si="561"/>
        <v>2.7156397523841567</v>
      </c>
      <c r="S1428" s="54">
        <f t="shared" si="562"/>
        <v>2.7952885194162218</v>
      </c>
      <c r="T1428" s="54">
        <f t="shared" si="562"/>
        <v>2.8644079364211796</v>
      </c>
      <c r="U1428" s="54">
        <f t="shared" si="562"/>
        <v>2.92372508461336</v>
      </c>
      <c r="V1428" s="54">
        <f t="shared" si="562"/>
        <v>2.9741219671918002</v>
      </c>
      <c r="W1428" s="54">
        <f t="shared" si="562"/>
        <v>3.0165409410668405</v>
      </c>
      <c r="X1428" s="54">
        <f t="shared" si="562"/>
        <v>3.051922479942399</v>
      </c>
      <c r="Y1428" s="54">
        <f t="shared" si="562"/>
        <v>3.081165959719439</v>
      </c>
      <c r="Z1428" s="54">
        <f t="shared" si="562"/>
        <v>3.1051066250458517</v>
      </c>
      <c r="AA1428" s="54">
        <f t="shared" si="562"/>
        <v>3.1245037400500513</v>
      </c>
      <c r="AB1428" s="54">
        <f t="shared" si="562"/>
        <v>3.1400362996887061</v>
      </c>
      <c r="AC1428" s="54">
        <f t="shared" si="563"/>
        <v>3.1523036968699447</v>
      </c>
      <c r="AD1428" s="54">
        <f t="shared" si="563"/>
        <v>3.1618294927355262</v>
      </c>
      <c r="AE1428" s="54">
        <f t="shared" si="563"/>
        <v>3.1690669899902235</v>
      </c>
      <c r="AF1428" s="54">
        <f t="shared" si="563"/>
        <v>3.174405712469393</v>
      </c>
      <c r="AG1428" s="54">
        <f t="shared" si="563"/>
        <v>3.1781781863651499</v>
      </c>
      <c r="AH1428" s="54">
        <f t="shared" si="563"/>
        <v>3.1806666284038663</v>
      </c>
      <c r="AI1428" s="54">
        <f t="shared" si="563"/>
        <v>3.1821092953560921</v>
      </c>
      <c r="AJ1428" s="54">
        <f t="shared" si="563"/>
        <v>3.1827063537271698</v>
      </c>
      <c r="AK1428" s="54">
        <f t="shared" si="563"/>
        <v>3.1826252003932023</v>
      </c>
      <c r="AL1428" s="54">
        <f t="shared" si="563"/>
        <v>3.1820052132959886</v>
      </c>
      <c r="AN1428" s="55">
        <f t="shared" si="555"/>
        <v>-6.2230000000000008E-2</v>
      </c>
      <c r="AO1428" s="55">
        <f t="shared" si="556"/>
        <v>4.2570000000000219E-2</v>
      </c>
      <c r="AP1428" s="55">
        <f t="shared" si="557"/>
        <v>-2.0760699999999996</v>
      </c>
      <c r="AQ1428" s="55">
        <f t="shared" si="558"/>
        <v>2.6231400000000002</v>
      </c>
      <c r="AR1428" s="55">
        <f t="shared" si="559"/>
        <v>0.42104000000000008</v>
      </c>
      <c r="AS1428" s="55">
        <f t="shared" si="560"/>
        <v>0.19364999999999988</v>
      </c>
    </row>
    <row r="1429" spans="1:45" ht="13.5" customHeight="1">
      <c r="A1429" s="51">
        <v>1419</v>
      </c>
      <c r="B1429" s="52">
        <v>45863</v>
      </c>
      <c r="C1429" s="53">
        <v>3.00515</v>
      </c>
      <c r="D1429" s="53">
        <v>-1.1212299999999999</v>
      </c>
      <c r="E1429" s="53">
        <v>-9.9996500000000008</v>
      </c>
      <c r="F1429" s="53">
        <v>10.56654</v>
      </c>
      <c r="G1429" s="53">
        <v>4.3537999999999997</v>
      </c>
      <c r="H1429" s="53">
        <v>5.3623700000000003</v>
      </c>
      <c r="I1429" s="54">
        <f t="shared" si="561"/>
        <v>1.8874839196477571</v>
      </c>
      <c r="J1429" s="54">
        <f t="shared" si="561"/>
        <v>1.9478799972801042</v>
      </c>
      <c r="K1429" s="54">
        <f t="shared" si="561"/>
        <v>2.0426933450609805</v>
      </c>
      <c r="L1429" s="54">
        <f t="shared" si="561"/>
        <v>2.1560187229256265</v>
      </c>
      <c r="M1429" s="54">
        <f t="shared" si="561"/>
        <v>2.2767908749833539</v>
      </c>
      <c r="N1429" s="54">
        <f t="shared" si="561"/>
        <v>2.397515460829756</v>
      </c>
      <c r="O1429" s="54">
        <f t="shared" si="561"/>
        <v>2.5133083404947216</v>
      </c>
      <c r="P1429" s="54">
        <f t="shared" si="561"/>
        <v>2.6211716359009207</v>
      </c>
      <c r="Q1429" s="54">
        <f t="shared" si="561"/>
        <v>2.719451115365334</v>
      </c>
      <c r="R1429" s="54">
        <f t="shared" si="561"/>
        <v>2.8074320144790827</v>
      </c>
      <c r="S1429" s="54">
        <f t="shared" si="562"/>
        <v>2.8850401894533833</v>
      </c>
      <c r="T1429" s="54">
        <f t="shared" si="562"/>
        <v>2.9526231045156806</v>
      </c>
      <c r="U1429" s="54">
        <f t="shared" si="562"/>
        <v>3.0107910593162961</v>
      </c>
      <c r="V1429" s="54">
        <f t="shared" si="562"/>
        <v>3.0603036389157334</v>
      </c>
      <c r="W1429" s="54">
        <f t="shared" si="562"/>
        <v>3.101989910307235</v>
      </c>
      <c r="X1429" s="54">
        <f t="shared" si="562"/>
        <v>3.1366936246273847</v>
      </c>
      <c r="Y1429" s="54">
        <f t="shared" si="562"/>
        <v>3.1652367923874114</v>
      </c>
      <c r="Z1429" s="54">
        <f t="shared" si="562"/>
        <v>3.1883966202473415</v>
      </c>
      <c r="AA1429" s="54">
        <f t="shared" si="562"/>
        <v>3.2068920413841644</v>
      </c>
      <c r="AB1429" s="54">
        <f t="shared" si="562"/>
        <v>3.2213770226447362</v>
      </c>
      <c r="AC1429" s="54">
        <f t="shared" si="563"/>
        <v>3.2324385568541025</v>
      </c>
      <c r="AD1429" s="54">
        <f t="shared" si="563"/>
        <v>3.2405977995572632</v>
      </c>
      <c r="AE1429" s="54">
        <f t="shared" si="563"/>
        <v>3.2463132262691148</v>
      </c>
      <c r="AF1429" s="54">
        <f t="shared" si="563"/>
        <v>3.2499850001533837</v>
      </c>
      <c r="AG1429" s="54">
        <f t="shared" si="563"/>
        <v>3.2519599750840866</v>
      </c>
      <c r="AH1429" s="54">
        <f t="shared" si="563"/>
        <v>3.2525369339264962</v>
      </c>
      <c r="AI1429" s="54">
        <f t="shared" si="563"/>
        <v>3.2519717910122257</v>
      </c>
      <c r="AJ1429" s="54">
        <f t="shared" si="563"/>
        <v>3.2504825822672148</v>
      </c>
      <c r="AK1429" s="54">
        <f t="shared" si="563"/>
        <v>3.2482541348032168</v>
      </c>
      <c r="AL1429" s="54">
        <f t="shared" si="563"/>
        <v>3.2454423565321813</v>
      </c>
      <c r="AN1429" s="55">
        <f t="shared" si="555"/>
        <v>-5.4250000000000131E-2</v>
      </c>
      <c r="AO1429" s="55">
        <f t="shared" si="556"/>
        <v>7.4929999999999941E-2</v>
      </c>
      <c r="AP1429" s="55">
        <f t="shared" si="557"/>
        <v>-1.0652300000000015</v>
      </c>
      <c r="AQ1429" s="55">
        <f t="shared" si="558"/>
        <v>1.7252899999999993</v>
      </c>
      <c r="AR1429" s="55">
        <f t="shared" si="559"/>
        <v>0.41595999999999966</v>
      </c>
      <c r="AS1429" s="55">
        <f t="shared" si="560"/>
        <v>0.36487000000000069</v>
      </c>
    </row>
    <row r="1430" spans="1:45" ht="13.5" customHeight="1">
      <c r="A1430" s="51">
        <v>1420</v>
      </c>
      <c r="B1430" s="52">
        <v>45866</v>
      </c>
      <c r="C1430" s="53">
        <v>2.9564599999999999</v>
      </c>
      <c r="D1430" s="53">
        <v>-1.0728599999999999</v>
      </c>
      <c r="E1430" s="53">
        <v>-10.747439999999999</v>
      </c>
      <c r="F1430" s="53">
        <v>11.1653</v>
      </c>
      <c r="G1430" s="53">
        <v>4.3273900000000003</v>
      </c>
      <c r="H1430" s="53">
        <v>5.2660999999999998</v>
      </c>
      <c r="I1430" s="54">
        <f t="shared" si="561"/>
        <v>1.867447753313761</v>
      </c>
      <c r="J1430" s="54">
        <f t="shared" si="561"/>
        <v>1.9139563737248246</v>
      </c>
      <c r="K1430" s="54">
        <f t="shared" si="561"/>
        <v>1.9990071973899357</v>
      </c>
      <c r="L1430" s="54">
        <f t="shared" si="561"/>
        <v>2.1054718664979801</v>
      </c>
      <c r="M1430" s="54">
        <f t="shared" si="561"/>
        <v>2.2214130046249987</v>
      </c>
      <c r="N1430" s="54">
        <f t="shared" si="561"/>
        <v>2.3387190426633646</v>
      </c>
      <c r="O1430" s="54">
        <f t="shared" si="561"/>
        <v>2.452072567946042</v>
      </c>
      <c r="P1430" s="54">
        <f t="shared" si="561"/>
        <v>2.5581742702426444</v>
      </c>
      <c r="Q1430" s="54">
        <f t="shared" si="561"/>
        <v>2.6551622354438607</v>
      </c>
      <c r="R1430" s="54">
        <f t="shared" si="561"/>
        <v>2.7421800872010427</v>
      </c>
      <c r="S1430" s="54">
        <f t="shared" si="562"/>
        <v>2.819058158122715</v>
      </c>
      <c r="T1430" s="54">
        <f t="shared" si="562"/>
        <v>2.8860801589397727</v>
      </c>
      <c r="U1430" s="54">
        <f t="shared" si="562"/>
        <v>2.943814233830079</v>
      </c>
      <c r="V1430" s="54">
        <f t="shared" si="562"/>
        <v>2.9929922556333657</v>
      </c>
      <c r="W1430" s="54">
        <f t="shared" si="562"/>
        <v>3.0344250487738713</v>
      </c>
      <c r="X1430" s="54">
        <f t="shared" si="562"/>
        <v>3.0689441825393713</v>
      </c>
      <c r="Y1430" s="54">
        <f t="shared" si="562"/>
        <v>3.0973632498164374</v>
      </c>
      <c r="Z1430" s="54">
        <f t="shared" si="562"/>
        <v>3.120453289996274</v>
      </c>
      <c r="AA1430" s="54">
        <f t="shared" si="562"/>
        <v>3.1389283491712039</v>
      </c>
      <c r="AB1430" s="54">
        <f t="shared" si="562"/>
        <v>3.153438189040878</v>
      </c>
      <c r="AC1430" s="54">
        <f t="shared" si="563"/>
        <v>3.1645659305119329</v>
      </c>
      <c r="AD1430" s="54">
        <f t="shared" si="563"/>
        <v>3.1728290049917569</v>
      </c>
      <c r="AE1430" s="54">
        <f t="shared" si="563"/>
        <v>3.1786822294060428</v>
      </c>
      <c r="AF1430" s="54">
        <f t="shared" si="563"/>
        <v>3.1825221537308526</v>
      </c>
      <c r="AG1430" s="54">
        <f t="shared" si="563"/>
        <v>3.1846920783822585</v>
      </c>
      <c r="AH1430" s="54">
        <f t="shared" si="563"/>
        <v>3.1854873232531347</v>
      </c>
      <c r="AI1430" s="54">
        <f t="shared" si="563"/>
        <v>3.1851604660040449</v>
      </c>
      <c r="AJ1430" s="54">
        <f t="shared" si="563"/>
        <v>3.183926366292567</v>
      </c>
      <c r="AK1430" s="54">
        <f t="shared" si="563"/>
        <v>3.1819668640735066</v>
      </c>
      <c r="AL1430" s="54">
        <f t="shared" si="563"/>
        <v>3.1794350908839553</v>
      </c>
      <c r="AN1430" s="55">
        <f t="shared" si="555"/>
        <v>-4.8690000000000122E-2</v>
      </c>
      <c r="AO1430" s="55">
        <f t="shared" si="556"/>
        <v>4.8370000000000024E-2</v>
      </c>
      <c r="AP1430" s="55">
        <f t="shared" si="557"/>
        <v>-0.7477899999999984</v>
      </c>
      <c r="AQ1430" s="55">
        <f t="shared" si="558"/>
        <v>0.5987600000000004</v>
      </c>
      <c r="AR1430" s="55">
        <f t="shared" si="559"/>
        <v>-2.6409999999999378E-2</v>
      </c>
      <c r="AS1430" s="55">
        <f t="shared" si="560"/>
        <v>-9.6270000000000522E-2</v>
      </c>
    </row>
    <row r="1431" spans="1:45" ht="13.5" customHeight="1">
      <c r="A1431" s="51">
        <v>1421</v>
      </c>
      <c r="B1431" s="52">
        <v>45867</v>
      </c>
      <c r="C1431" s="53">
        <v>3.0202599999999999</v>
      </c>
      <c r="D1431" s="53">
        <v>-1.12666</v>
      </c>
      <c r="E1431" s="53">
        <v>-11.427670000000001</v>
      </c>
      <c r="F1431" s="53">
        <v>11.69232</v>
      </c>
      <c r="G1431" s="53">
        <v>4.2603999999999997</v>
      </c>
      <c r="H1431" s="53">
        <v>5.1115700000000004</v>
      </c>
      <c r="I1431" s="54">
        <f t="shared" ref="I1431:R1440" si="564">IFERROR($C1431 + $D1431 * (1 - EXP(-I$9 / $G1431)) / (I$9 / $G1431)+ $E1431 * ((1 - EXP(-I$9 / $G1431)) / (I$9 / $G1431) - EXP(-I$9 / $G1431))+ $F1431 * ((1 - EXP(-I$9 / $H1431)) / (I$9 / $H1431) - EXP(-I$9 / $H1431)),"n.a")</f>
        <v>1.872341622050856</v>
      </c>
      <c r="J1431" s="54">
        <f t="shared" si="564"/>
        <v>1.9171697989527106</v>
      </c>
      <c r="K1431" s="54">
        <f t="shared" si="564"/>
        <v>2.002473341363987</v>
      </c>
      <c r="L1431" s="54">
        <f t="shared" si="564"/>
        <v>2.110165387228609</v>
      </c>
      <c r="M1431" s="54">
        <f t="shared" si="564"/>
        <v>2.2277161564530319</v>
      </c>
      <c r="N1431" s="54">
        <f t="shared" si="564"/>
        <v>2.3466682208719369</v>
      </c>
      <c r="O1431" s="54">
        <f t="shared" si="564"/>
        <v>2.4615205684851049</v>
      </c>
      <c r="P1431" s="54">
        <f t="shared" si="564"/>
        <v>2.5688938298753241</v>
      </c>
      <c r="Q1431" s="54">
        <f t="shared" si="564"/>
        <v>2.6669092525734186</v>
      </c>
      <c r="R1431" s="54">
        <f t="shared" si="564"/>
        <v>2.7547296584599144</v>
      </c>
      <c r="S1431" s="54">
        <f t="shared" ref="S1431:AB1440" si="565">IFERROR($C1431 + $D1431 * (1 - EXP(-S$9 / $G1431)) / (S$9 / $G1431)+ $E1431 * ((1 - EXP(-S$9 / $G1431)) / (S$9 / $G1431) - EXP(-S$9 / $G1431))+ $F1431 * ((1 - EXP(-S$9 / $H1431)) / (S$9 / $H1431) - EXP(-S$9 / $H1431)),"n.a")</f>
        <v>2.8322227167635998</v>
      </c>
      <c r="T1431" s="54">
        <f t="shared" si="565"/>
        <v>2.8997162038661264</v>
      </c>
      <c r="U1431" s="54">
        <f t="shared" si="565"/>
        <v>2.9578221190878673</v>
      </c>
      <c r="V1431" s="54">
        <f t="shared" si="565"/>
        <v>3.0073120643676874</v>
      </c>
      <c r="W1431" s="54">
        <f t="shared" si="565"/>
        <v>3.0490305499461829</v>
      </c>
      <c r="X1431" s="54">
        <f t="shared" si="565"/>
        <v>3.0838361491641053</v>
      </c>
      <c r="Y1431" s="54">
        <f t="shared" si="565"/>
        <v>3.1125629196251645</v>
      </c>
      <c r="Z1431" s="54">
        <f t="shared" si="565"/>
        <v>3.135996410891881</v>
      </c>
      <c r="AA1431" s="54">
        <f t="shared" si="565"/>
        <v>3.1548600267507245</v>
      </c>
      <c r="AB1431" s="54">
        <f t="shared" si="565"/>
        <v>3.169808608334975</v>
      </c>
      <c r="AC1431" s="54">
        <f t="shared" ref="AC1431:AL1440" si="566">IFERROR($C1431 + $D1431 * (1 - EXP(-AC$9 / $G1431)) / (AC$9 / $G1431)+ $E1431 * ((1 - EXP(-AC$9 / $G1431)) / (AC$9 / $G1431) - EXP(-AC$9 / $G1431))+ $F1431 * ((1 - EXP(-AC$9 / $H1431)) / (AC$9 / $H1431) - EXP(-AC$9 / $H1431)),"n.a")</f>
        <v>3.1814269345695387</v>
      </c>
      <c r="AD1431" s="54">
        <f t="shared" si="566"/>
        <v>3.1902314614725853</v>
      </c>
      <c r="AE1431" s="54">
        <f t="shared" si="566"/>
        <v>3.1966740903743336</v>
      </c>
      <c r="AF1431" s="54">
        <f t="shared" si="566"/>
        <v>3.2011471044783928</v>
      </c>
      <c r="AG1431" s="54">
        <f t="shared" si="566"/>
        <v>3.2039886721273518</v>
      </c>
      <c r="AH1431" s="54">
        <f t="shared" si="566"/>
        <v>3.2054885056785043</v>
      </c>
      <c r="AI1431" s="54">
        <f t="shared" si="566"/>
        <v>3.2058934039142679</v>
      </c>
      <c r="AJ1431" s="54">
        <f t="shared" si="566"/>
        <v>3.2054125062828884</v>
      </c>
      <c r="AK1431" s="54">
        <f t="shared" si="566"/>
        <v>3.2042221587949964</v>
      </c>
      <c r="AL1431" s="54">
        <f t="shared" si="566"/>
        <v>3.2024703415362321</v>
      </c>
      <c r="AN1431" s="55">
        <f t="shared" si="555"/>
        <v>6.3800000000000079E-2</v>
      </c>
      <c r="AO1431" s="55">
        <f t="shared" si="556"/>
        <v>-5.380000000000007E-2</v>
      </c>
      <c r="AP1431" s="55">
        <f t="shared" si="557"/>
        <v>-0.68023000000000167</v>
      </c>
      <c r="AQ1431" s="55">
        <f t="shared" si="558"/>
        <v>0.52702000000000027</v>
      </c>
      <c r="AR1431" s="55">
        <f t="shared" si="559"/>
        <v>-6.6990000000000549E-2</v>
      </c>
      <c r="AS1431" s="55">
        <f t="shared" si="560"/>
        <v>-0.15452999999999939</v>
      </c>
    </row>
    <row r="1432" spans="1:45" ht="13.5" customHeight="1">
      <c r="A1432" s="51">
        <v>1422</v>
      </c>
      <c r="B1432" s="52">
        <v>45868</v>
      </c>
      <c r="C1432" s="53">
        <v>2.9683199999999998</v>
      </c>
      <c r="D1432" s="53">
        <v>-1.0742400000000001</v>
      </c>
      <c r="E1432" s="53">
        <v>-12.030200000000001</v>
      </c>
      <c r="F1432" s="53">
        <v>12.458600000000001</v>
      </c>
      <c r="G1432" s="53">
        <v>4.4389399999999997</v>
      </c>
      <c r="H1432" s="53">
        <v>5.2709200000000003</v>
      </c>
      <c r="I1432" s="54">
        <f t="shared" si="564"/>
        <v>1.8811800118294906</v>
      </c>
      <c r="J1432" s="54">
        <f t="shared" si="564"/>
        <v>1.9277818916196654</v>
      </c>
      <c r="K1432" s="54">
        <f t="shared" si="564"/>
        <v>2.0111931268287031</v>
      </c>
      <c r="L1432" s="54">
        <f t="shared" si="564"/>
        <v>2.1152161908284524</v>
      </c>
      <c r="M1432" s="54">
        <f t="shared" si="564"/>
        <v>2.2284995701186814</v>
      </c>
      <c r="N1432" s="54">
        <f t="shared" si="564"/>
        <v>2.3432809091691071</v>
      </c>
      <c r="O1432" s="54">
        <f t="shared" si="564"/>
        <v>2.4544327618585062</v>
      </c>
      <c r="P1432" s="54">
        <f t="shared" si="564"/>
        <v>2.5587413146962268</v>
      </c>
      <c r="Q1432" s="54">
        <f t="shared" si="564"/>
        <v>2.6543639959006566</v>
      </c>
      <c r="R1432" s="54">
        <f t="shared" si="564"/>
        <v>2.7404240343930653</v>
      </c>
      <c r="S1432" s="54">
        <f t="shared" si="565"/>
        <v>2.8167095152880797</v>
      </c>
      <c r="T1432" s="54">
        <f t="shared" si="565"/>
        <v>2.883451869421183</v>
      </c>
      <c r="U1432" s="54">
        <f t="shared" si="565"/>
        <v>2.9411644869722502</v>
      </c>
      <c r="V1432" s="54">
        <f t="shared" si="565"/>
        <v>2.9905266155917896</v>
      </c>
      <c r="W1432" s="54">
        <f t="shared" si="565"/>
        <v>3.0323011715174415</v>
      </c>
      <c r="X1432" s="54">
        <f t="shared" si="565"/>
        <v>3.0672777777118028</v>
      </c>
      <c r="Y1432" s="54">
        <f t="shared" si="565"/>
        <v>3.0962344183997308</v>
      </c>
      <c r="Z1432" s="54">
        <f t="shared" si="565"/>
        <v>3.1199126995810653</v>
      </c>
      <c r="AA1432" s="54">
        <f t="shared" si="565"/>
        <v>3.1390029358606357</v>
      </c>
      <c r="AB1432" s="54">
        <f t="shared" si="565"/>
        <v>3.1541362279405316</v>
      </c>
      <c r="AC1432" s="54">
        <f t="shared" si="566"/>
        <v>3.1658814169302847</v>
      </c>
      <c r="AD1432" s="54">
        <f t="shared" si="566"/>
        <v>3.1747453516202584</v>
      </c>
      <c r="AE1432" s="54">
        <f t="shared" si="566"/>
        <v>3.1811753222731718</v>
      </c>
      <c r="AF1432" s="54">
        <f t="shared" si="566"/>
        <v>3.1855628298438763</v>
      </c>
      <c r="AG1432" s="54">
        <f t="shared" si="566"/>
        <v>3.1882480965458146</v>
      </c>
      <c r="AH1432" s="54">
        <f t="shared" si="566"/>
        <v>3.1895249007241211</v>
      </c>
      <c r="AI1432" s="54">
        <f t="shared" si="566"/>
        <v>3.1896454502927671</v>
      </c>
      <c r="AJ1432" s="54">
        <f t="shared" si="566"/>
        <v>3.1888251055287724</v>
      </c>
      <c r="AK1432" s="54">
        <f t="shared" si="566"/>
        <v>3.1872468322505969</v>
      </c>
      <c r="AL1432" s="54">
        <f t="shared" si="566"/>
        <v>3.1850653168411442</v>
      </c>
      <c r="AN1432" s="55">
        <f t="shared" si="555"/>
        <v>-5.1940000000000097E-2</v>
      </c>
      <c r="AO1432" s="55">
        <f t="shared" si="556"/>
        <v>5.2419999999999911E-2</v>
      </c>
      <c r="AP1432" s="55">
        <f t="shared" si="557"/>
        <v>-0.60252999999999979</v>
      </c>
      <c r="AQ1432" s="55">
        <f t="shared" si="558"/>
        <v>0.76628000000000007</v>
      </c>
      <c r="AR1432" s="55">
        <f t="shared" si="559"/>
        <v>0.17853999999999992</v>
      </c>
      <c r="AS1432" s="55">
        <f t="shared" si="560"/>
        <v>0.15934999999999988</v>
      </c>
    </row>
    <row r="1433" spans="1:45" ht="13.5" customHeight="1">
      <c r="A1433" s="51">
        <v>1423</v>
      </c>
      <c r="B1433" s="52">
        <v>45869</v>
      </c>
      <c r="C1433" s="53">
        <v>2.8817200000000001</v>
      </c>
      <c r="D1433" s="53">
        <v>-0.97713000000000005</v>
      </c>
      <c r="E1433" s="53">
        <v>-13.728680000000001</v>
      </c>
      <c r="F1433" s="53">
        <v>14.451230000000001</v>
      </c>
      <c r="G1433" s="53">
        <v>4.6751899999999997</v>
      </c>
      <c r="H1433" s="53">
        <v>5.4479699999999998</v>
      </c>
      <c r="I1433" s="54">
        <f t="shared" si="564"/>
        <v>1.9019065456526913</v>
      </c>
      <c r="J1433" s="54">
        <f t="shared" si="564"/>
        <v>1.9520506278963854</v>
      </c>
      <c r="K1433" s="54">
        <f t="shared" si="564"/>
        <v>2.0351195084471319</v>
      </c>
      <c r="L1433" s="54">
        <f t="shared" si="564"/>
        <v>2.1367480955768952</v>
      </c>
      <c r="M1433" s="54">
        <f t="shared" si="564"/>
        <v>2.2467494424245373</v>
      </c>
      <c r="N1433" s="54">
        <f t="shared" si="564"/>
        <v>2.3580670303777373</v>
      </c>
      <c r="O1433" s="54">
        <f t="shared" si="564"/>
        <v>2.4659703067406102</v>
      </c>
      <c r="P1433" s="54">
        <f t="shared" si="564"/>
        <v>2.5674395819572728</v>
      </c>
      <c r="Q1433" s="54">
        <f t="shared" si="564"/>
        <v>2.6606979656119414</v>
      </c>
      <c r="R1433" s="54">
        <f t="shared" si="564"/>
        <v>2.7448571631649998</v>
      </c>
      <c r="S1433" s="54">
        <f t="shared" si="565"/>
        <v>2.819651169341284</v>
      </c>
      <c r="T1433" s="54">
        <f t="shared" si="565"/>
        <v>2.8852375791442459</v>
      </c>
      <c r="U1433" s="54">
        <f t="shared" si="565"/>
        <v>2.9420507116907579</v>
      </c>
      <c r="V1433" s="54">
        <f t="shared" si="565"/>
        <v>2.9906942582605538</v>
      </c>
      <c r="W1433" s="54">
        <f t="shared" si="565"/>
        <v>3.0318639249384232</v>
      </c>
      <c r="X1433" s="54">
        <f t="shared" si="565"/>
        <v>3.0662927013724217</v>
      </c>
      <c r="Y1433" s="54">
        <f t="shared" si="565"/>
        <v>3.0947130768690139</v>
      </c>
      <c r="Z1433" s="54">
        <f t="shared" si="565"/>
        <v>3.1178318434421772</v>
      </c>
      <c r="AA1433" s="54">
        <f t="shared" si="565"/>
        <v>3.1363141518053772</v>
      </c>
      <c r="AB1433" s="54">
        <f t="shared" si="565"/>
        <v>3.1507742833381833</v>
      </c>
      <c r="AC1433" s="54">
        <f t="shared" si="566"/>
        <v>3.161771218301773</v>
      </c>
      <c r="AD1433" s="54">
        <f t="shared" si="566"/>
        <v>3.1698075571023963</v>
      </c>
      <c r="AE1433" s="54">
        <f t="shared" si="566"/>
        <v>3.1753307180109545</v>
      </c>
      <c r="AF1433" s="54">
        <f t="shared" si="566"/>
        <v>3.1787356156834892</v>
      </c>
      <c r="AG1433" s="54">
        <f t="shared" si="566"/>
        <v>3.1803682391455843</v>
      </c>
      <c r="AH1433" s="54">
        <f t="shared" si="566"/>
        <v>3.1805297105553083</v>
      </c>
      <c r="AI1433" s="54">
        <f t="shared" si="566"/>
        <v>3.1794805287574288</v>
      </c>
      <c r="AJ1433" s="54">
        <f t="shared" si="566"/>
        <v>3.177444793545035</v>
      </c>
      <c r="AK1433" s="54">
        <f t="shared" si="566"/>
        <v>3.174614274800156</v>
      </c>
      <c r="AL1433" s="54">
        <f t="shared" si="566"/>
        <v>3.1711522408570594</v>
      </c>
      <c r="AN1433" s="55">
        <f t="shared" si="555"/>
        <v>-8.6599999999999788E-2</v>
      </c>
      <c r="AO1433" s="55">
        <f t="shared" si="556"/>
        <v>9.711000000000003E-2</v>
      </c>
      <c r="AP1433" s="55">
        <f t="shared" si="557"/>
        <v>-1.69848</v>
      </c>
      <c r="AQ1433" s="55">
        <f t="shared" si="558"/>
        <v>1.9926300000000001</v>
      </c>
      <c r="AR1433" s="55">
        <f t="shared" si="559"/>
        <v>0.23625000000000007</v>
      </c>
      <c r="AS1433" s="55">
        <f t="shared" si="560"/>
        <v>0.17704999999999949</v>
      </c>
    </row>
    <row r="1434" spans="1:45" ht="13.5" customHeight="1">
      <c r="A1434" s="51">
        <v>1424</v>
      </c>
      <c r="B1434" s="52">
        <v>45870</v>
      </c>
      <c r="C1434" s="53">
        <v>2.9539599999999999</v>
      </c>
      <c r="D1434" s="53">
        <v>-1.0446800000000001</v>
      </c>
      <c r="E1434" s="53">
        <v>-14.24108</v>
      </c>
      <c r="F1434" s="53">
        <v>14.76538</v>
      </c>
      <c r="G1434" s="53">
        <v>4.4964700000000004</v>
      </c>
      <c r="H1434" s="53">
        <v>5.1967400000000001</v>
      </c>
      <c r="I1434" s="54">
        <f t="shared" si="564"/>
        <v>1.9009201289434108</v>
      </c>
      <c r="J1434" s="54">
        <f t="shared" si="564"/>
        <v>1.950511691820449</v>
      </c>
      <c r="K1434" s="54">
        <f t="shared" si="564"/>
        <v>2.0357432593303013</v>
      </c>
      <c r="L1434" s="54">
        <f t="shared" si="564"/>
        <v>2.1407074138687681</v>
      </c>
      <c r="M1434" s="54">
        <f t="shared" si="564"/>
        <v>2.2542741256445979</v>
      </c>
      <c r="N1434" s="54">
        <f t="shared" si="564"/>
        <v>2.3688505829057296</v>
      </c>
      <c r="O1434" s="54">
        <f t="shared" si="564"/>
        <v>2.4794394240072659</v>
      </c>
      <c r="P1434" s="54">
        <f t="shared" si="564"/>
        <v>2.5829268190966017</v>
      </c>
      <c r="Q1434" s="54">
        <f t="shared" si="564"/>
        <v>2.6775471180549442</v>
      </c>
      <c r="R1434" s="54">
        <f t="shared" si="564"/>
        <v>2.7624827232072615</v>
      </c>
      <c r="S1434" s="54">
        <f t="shared" si="565"/>
        <v>2.8375671734186754</v>
      </c>
      <c r="T1434" s="54">
        <f t="shared" si="565"/>
        <v>2.9030667027527151</v>
      </c>
      <c r="U1434" s="54">
        <f t="shared" si="565"/>
        <v>2.9595212047507014</v>
      </c>
      <c r="V1434" s="54">
        <f t="shared" si="565"/>
        <v>3.0076299412051339</v>
      </c>
      <c r="W1434" s="54">
        <f t="shared" si="565"/>
        <v>3.0481707562261549</v>
      </c>
      <c r="X1434" s="54">
        <f t="shared" si="565"/>
        <v>3.0819442079049302</v>
      </c>
      <c r="Y1434" s="54">
        <f t="shared" si="565"/>
        <v>3.1097360801330147</v>
      </c>
      <c r="Z1434" s="54">
        <f t="shared" si="565"/>
        <v>3.13229331883801</v>
      </c>
      <c r="AA1434" s="54">
        <f t="shared" si="565"/>
        <v>3.1503096540196061</v>
      </c>
      <c r="AB1434" s="54">
        <f t="shared" si="565"/>
        <v>3.1644181028992042</v>
      </c>
      <c r="AC1434" s="54">
        <f t="shared" si="566"/>
        <v>3.1751882638532405</v>
      </c>
      <c r="AD1434" s="54">
        <f t="shared" si="566"/>
        <v>3.1831268552584118</v>
      </c>
      <c r="AE1434" s="54">
        <f t="shared" si="566"/>
        <v>3.1886803666657602</v>
      </c>
      <c r="AF1434" s="54">
        <f t="shared" si="566"/>
        <v>3.1922390019897064</v>
      </c>
      <c r="AG1434" s="54">
        <f t="shared" si="566"/>
        <v>3.194141329081098</v>
      </c>
      <c r="AH1434" s="54">
        <f t="shared" si="566"/>
        <v>3.1946792253294491</v>
      </c>
      <c r="AI1434" s="54">
        <f t="shared" si="566"/>
        <v>3.1941028388853145</v>
      </c>
      <c r="AJ1434" s="54">
        <f t="shared" si="566"/>
        <v>3.1926253805845142</v>
      </c>
      <c r="AK1434" s="54">
        <f t="shared" si="566"/>
        <v>3.1904276310743698</v>
      </c>
      <c r="AL1434" s="54">
        <f t="shared" si="566"/>
        <v>3.1876620974319683</v>
      </c>
      <c r="AN1434" s="55">
        <f t="shared" si="555"/>
        <v>7.223999999999986E-2</v>
      </c>
      <c r="AO1434" s="55">
        <f t="shared" si="556"/>
        <v>-6.7549999999999999E-2</v>
      </c>
      <c r="AP1434" s="55">
        <f t="shared" si="557"/>
        <v>-0.51239999999999952</v>
      </c>
      <c r="AQ1434" s="55">
        <f t="shared" si="558"/>
        <v>0.31414999999999971</v>
      </c>
      <c r="AR1434" s="55">
        <f t="shared" si="559"/>
        <v>-0.17871999999999932</v>
      </c>
      <c r="AS1434" s="55">
        <f t="shared" si="560"/>
        <v>-0.25122999999999962</v>
      </c>
    </row>
    <row r="1435" spans="1:45" ht="13.5" customHeight="1">
      <c r="A1435" s="51">
        <v>1425</v>
      </c>
      <c r="B1435" s="52">
        <v>45873</v>
      </c>
      <c r="C1435" s="53">
        <v>3.0451899999999998</v>
      </c>
      <c r="D1435" s="53">
        <v>-1.1359600000000001</v>
      </c>
      <c r="E1435" s="53">
        <v>-14.891679999999999</v>
      </c>
      <c r="F1435" s="53">
        <v>15.03031</v>
      </c>
      <c r="G1435" s="53">
        <v>4.2962300000000004</v>
      </c>
      <c r="H1435" s="53">
        <v>4.9362199999999996</v>
      </c>
      <c r="I1435" s="54">
        <f t="shared" si="564"/>
        <v>1.877132847998586</v>
      </c>
      <c r="J1435" s="54">
        <f t="shared" si="564"/>
        <v>1.9148829110697876</v>
      </c>
      <c r="K1435" s="54">
        <f t="shared" si="564"/>
        <v>1.9956592521356469</v>
      </c>
      <c r="L1435" s="54">
        <f t="shared" si="564"/>
        <v>2.1005313699269088</v>
      </c>
      <c r="M1435" s="54">
        <f t="shared" si="564"/>
        <v>2.2163882396088246</v>
      </c>
      <c r="N1435" s="54">
        <f t="shared" si="564"/>
        <v>2.3343775974921268</v>
      </c>
      <c r="O1435" s="54">
        <f t="shared" si="564"/>
        <v>2.4487346775323364</v>
      </c>
      <c r="P1435" s="54">
        <f t="shared" si="564"/>
        <v>2.5559074321732984</v>
      </c>
      <c r="Q1435" s="54">
        <f t="shared" si="564"/>
        <v>2.6539068106726891</v>
      </c>
      <c r="R1435" s="54">
        <f t="shared" si="564"/>
        <v>2.7418273227869996</v>
      </c>
      <c r="S1435" s="54">
        <f t="shared" si="565"/>
        <v>2.8194959753742013</v>
      </c>
      <c r="T1435" s="54">
        <f t="shared" si="565"/>
        <v>2.8872175843031602</v>
      </c>
      <c r="U1435" s="54">
        <f t="shared" si="565"/>
        <v>2.9455920962269388</v>
      </c>
      <c r="V1435" s="54">
        <f t="shared" si="565"/>
        <v>2.995385419609339</v>
      </c>
      <c r="W1435" s="54">
        <f t="shared" si="565"/>
        <v>3.037439762579667</v>
      </c>
      <c r="X1435" s="54">
        <f t="shared" si="565"/>
        <v>3.0726129179944031</v>
      </c>
      <c r="Y1435" s="54">
        <f t="shared" si="565"/>
        <v>3.1017385650638807</v>
      </c>
      <c r="Z1435" s="54">
        <f t="shared" si="565"/>
        <v>3.1256016593185159</v>
      </c>
      <c r="AA1435" s="54">
        <f t="shared" si="565"/>
        <v>3.1449245035462838</v>
      </c>
      <c r="AB1435" s="54">
        <f t="shared" si="565"/>
        <v>3.1603602437740017</v>
      </c>
      <c r="AC1435" s="54">
        <f t="shared" si="566"/>
        <v>3.1724914030034022</v>
      </c>
      <c r="AD1435" s="54">
        <f t="shared" si="566"/>
        <v>3.1818317180486035</v>
      </c>
      <c r="AE1435" s="54">
        <f t="shared" si="566"/>
        <v>3.1888300328919912</v>
      </c>
      <c r="AF1435" s="54">
        <f t="shared" si="566"/>
        <v>3.1938753650210994</v>
      </c>
      <c r="AG1435" s="54">
        <f t="shared" si="566"/>
        <v>3.1973025295685429</v>
      </c>
      <c r="AH1435" s="54">
        <f t="shared" si="566"/>
        <v>3.1993979029803836</v>
      </c>
      <c r="AI1435" s="54">
        <f t="shared" si="566"/>
        <v>3.2004050511330013</v>
      </c>
      <c r="AJ1435" s="54">
        <f t="shared" si="566"/>
        <v>3.2005300498289424</v>
      </c>
      <c r="AK1435" s="54">
        <f t="shared" si="566"/>
        <v>3.1999463987064614</v>
      </c>
      <c r="AL1435" s="54">
        <f t="shared" si="566"/>
        <v>3.1987994805816964</v>
      </c>
      <c r="AN1435" s="55">
        <f t="shared" si="555"/>
        <v>9.1229999999999922E-2</v>
      </c>
      <c r="AO1435" s="55">
        <f t="shared" si="556"/>
        <v>-9.1280000000000028E-2</v>
      </c>
      <c r="AP1435" s="55">
        <f t="shared" si="557"/>
        <v>-0.65059999999999896</v>
      </c>
      <c r="AQ1435" s="55">
        <f t="shared" si="558"/>
        <v>0.26492999999999967</v>
      </c>
      <c r="AR1435" s="55">
        <f t="shared" si="559"/>
        <v>-0.20023999999999997</v>
      </c>
      <c r="AS1435" s="55">
        <f t="shared" si="560"/>
        <v>-0.26052000000000053</v>
      </c>
    </row>
    <row r="1436" spans="1:45" ht="13.5" customHeight="1">
      <c r="A1436" s="51">
        <v>1426</v>
      </c>
      <c r="B1436" s="52">
        <v>45874</v>
      </c>
      <c r="C1436" s="53">
        <v>2.95174</v>
      </c>
      <c r="D1436" s="53">
        <v>-1.0471900000000001</v>
      </c>
      <c r="E1436" s="53">
        <v>-15.26243</v>
      </c>
      <c r="F1436" s="53">
        <v>15.48179</v>
      </c>
      <c r="G1436" s="53">
        <v>4.4506500000000004</v>
      </c>
      <c r="H1436" s="53">
        <v>5.1173599999999997</v>
      </c>
      <c r="I1436" s="54">
        <f t="shared" si="564"/>
        <v>1.8649886125167627</v>
      </c>
      <c r="J1436" s="54">
        <f t="shared" si="564"/>
        <v>1.8936243423912638</v>
      </c>
      <c r="K1436" s="54">
        <f t="shared" si="564"/>
        <v>1.9652503029090629</v>
      </c>
      <c r="L1436" s="54">
        <f t="shared" si="564"/>
        <v>2.0618350361397582</v>
      </c>
      <c r="M1436" s="54">
        <f t="shared" si="564"/>
        <v>2.1706985012372599</v>
      </c>
      <c r="N1436" s="54">
        <f t="shared" si="564"/>
        <v>2.2831234214428258</v>
      </c>
      <c r="O1436" s="54">
        <f t="shared" si="564"/>
        <v>2.393302139082996</v>
      </c>
      <c r="P1436" s="54">
        <f t="shared" si="564"/>
        <v>2.4975414119650736</v>
      </c>
      <c r="Q1436" s="54">
        <f t="shared" si="564"/>
        <v>2.5936649926192246</v>
      </c>
      <c r="R1436" s="54">
        <f t="shared" si="564"/>
        <v>2.6805674150709358</v>
      </c>
      <c r="S1436" s="54">
        <f t="shared" si="565"/>
        <v>2.7578829994407612</v>
      </c>
      <c r="T1436" s="54">
        <f t="shared" si="565"/>
        <v>2.8257423231133716</v>
      </c>
      <c r="U1436" s="54">
        <f t="shared" si="565"/>
        <v>2.8845948096150145</v>
      </c>
      <c r="V1436" s="54">
        <f t="shared" si="565"/>
        <v>2.935081054019312</v>
      </c>
      <c r="W1436" s="54">
        <f t="shared" si="565"/>
        <v>2.9779423515436485</v>
      </c>
      <c r="X1436" s="54">
        <f t="shared" si="565"/>
        <v>3.0139578708386385</v>
      </c>
      <c r="Y1436" s="54">
        <f t="shared" si="565"/>
        <v>3.0439022086364522</v>
      </c>
      <c r="Z1436" s="54">
        <f t="shared" si="565"/>
        <v>3.0685178291764115</v>
      </c>
      <c r="AA1436" s="54">
        <f t="shared" si="565"/>
        <v>3.0884982484052199</v>
      </c>
      <c r="AB1436" s="54">
        <f t="shared" si="565"/>
        <v>3.1044788616693566</v>
      </c>
      <c r="AC1436" s="54">
        <f t="shared" si="566"/>
        <v>3.1170331064703625</v>
      </c>
      <c r="AD1436" s="54">
        <f t="shared" si="566"/>
        <v>3.1266722549084238</v>
      </c>
      <c r="AE1436" s="54">
        <f t="shared" si="566"/>
        <v>3.133847587303586</v>
      </c>
      <c r="AF1436" s="54">
        <f t="shared" si="566"/>
        <v>3.1389540430209597</v>
      </c>
      <c r="AG1436" s="54">
        <f t="shared" si="566"/>
        <v>3.1423347029910222</v>
      </c>
      <c r="AH1436" s="54">
        <f t="shared" si="566"/>
        <v>3.1442856511269159</v>
      </c>
      <c r="AI1436" s="54">
        <f t="shared" si="566"/>
        <v>3.1450609044907738</v>
      </c>
      <c r="AJ1436" s="54">
        <f t="shared" si="566"/>
        <v>3.1448772067457269</v>
      </c>
      <c r="AK1436" s="54">
        <f t="shared" si="566"/>
        <v>3.1439185554486806</v>
      </c>
      <c r="AL1436" s="54">
        <f t="shared" si="566"/>
        <v>3.1423403882223382</v>
      </c>
      <c r="AN1436" s="55">
        <f t="shared" si="555"/>
        <v>-9.3449999999999811E-2</v>
      </c>
      <c r="AO1436" s="55">
        <f t="shared" si="556"/>
        <v>8.8770000000000016E-2</v>
      </c>
      <c r="AP1436" s="55">
        <f t="shared" si="557"/>
        <v>-0.37075000000000102</v>
      </c>
      <c r="AQ1436" s="55">
        <f t="shared" si="558"/>
        <v>0.4514800000000001</v>
      </c>
      <c r="AR1436" s="55">
        <f t="shared" si="559"/>
        <v>0.15442</v>
      </c>
      <c r="AS1436" s="55">
        <f t="shared" si="560"/>
        <v>0.18114000000000008</v>
      </c>
    </row>
    <row r="1437" spans="1:45" ht="13.5" customHeight="1">
      <c r="A1437" s="51">
        <v>1427</v>
      </c>
      <c r="B1437" s="52">
        <v>45875</v>
      </c>
      <c r="C1437" s="53">
        <v>2.9829500000000002</v>
      </c>
      <c r="D1437" s="53">
        <v>-1.06864</v>
      </c>
      <c r="E1437" s="53">
        <v>-15.288349999999999</v>
      </c>
      <c r="F1437" s="53">
        <v>15.452909999999999</v>
      </c>
      <c r="G1437" s="53">
        <v>4.3902599999999996</v>
      </c>
      <c r="H1437" s="53">
        <v>5.05687</v>
      </c>
      <c r="I1437" s="54">
        <f t="shared" si="564"/>
        <v>1.8698980974198638</v>
      </c>
      <c r="J1437" s="54">
        <f t="shared" si="564"/>
        <v>1.8971892003449167</v>
      </c>
      <c r="K1437" s="54">
        <f t="shared" si="564"/>
        <v>1.9695418912147202</v>
      </c>
      <c r="L1437" s="54">
        <f t="shared" si="564"/>
        <v>2.0679669198336259</v>
      </c>
      <c r="M1437" s="54">
        <f t="shared" si="564"/>
        <v>2.1791621380949606</v>
      </c>
      <c r="N1437" s="54">
        <f t="shared" si="564"/>
        <v>2.2940215114360241</v>
      </c>
      <c r="O1437" s="54">
        <f t="shared" si="564"/>
        <v>2.4065082710038275</v>
      </c>
      <c r="P1437" s="54">
        <f t="shared" si="564"/>
        <v>2.5128070823132447</v>
      </c>
      <c r="Q1437" s="54">
        <f t="shared" si="564"/>
        <v>2.6106894267840492</v>
      </c>
      <c r="R1437" s="54">
        <f t="shared" si="564"/>
        <v>2.69904141947428</v>
      </c>
      <c r="S1437" s="54">
        <f t="shared" si="565"/>
        <v>2.777514958906997</v>
      </c>
      <c r="T1437" s="54">
        <f t="shared" si="565"/>
        <v>2.8462721594082261</v>
      </c>
      <c r="U1437" s="54">
        <f t="shared" si="565"/>
        <v>2.9058000295684576</v>
      </c>
      <c r="V1437" s="54">
        <f t="shared" si="565"/>
        <v>2.9567777837136591</v>
      </c>
      <c r="W1437" s="54">
        <f t="shared" si="565"/>
        <v>2.9999833596488106</v>
      </c>
      <c r="X1437" s="54">
        <f t="shared" si="565"/>
        <v>3.0362289412629861</v>
      </c>
      <c r="Y1437" s="54">
        <f t="shared" si="565"/>
        <v>3.0663177641995465</v>
      </c>
      <c r="Z1437" s="54">
        <f t="shared" si="565"/>
        <v>3.0910163846361622</v>
      </c>
      <c r="AA1437" s="54">
        <f t="shared" si="565"/>
        <v>3.1110380461191487</v>
      </c>
      <c r="AB1437" s="54">
        <f t="shared" si="565"/>
        <v>3.1270338891615115</v>
      </c>
      <c r="AC1437" s="54">
        <f t="shared" si="566"/>
        <v>3.1395895920682513</v>
      </c>
      <c r="AD1437" s="54">
        <f t="shared" si="566"/>
        <v>3.1492256706077448</v>
      </c>
      <c r="AE1437" s="54">
        <f t="shared" si="566"/>
        <v>3.1564001463013773</v>
      </c>
      <c r="AF1437" s="54">
        <f t="shared" si="566"/>
        <v>3.1615126550860393</v>
      </c>
      <c r="AG1437" s="54">
        <f t="shared" si="566"/>
        <v>3.1649093383677229</v>
      </c>
      <c r="AH1437" s="54">
        <f t="shared" si="566"/>
        <v>3.1668880589674515</v>
      </c>
      <c r="AI1437" s="54">
        <f t="shared" si="566"/>
        <v>3.1677036320435668</v>
      </c>
      <c r="AJ1437" s="54">
        <f t="shared" si="566"/>
        <v>3.167572868717389</v>
      </c>
      <c r="AK1437" s="54">
        <f t="shared" si="566"/>
        <v>3.1666793077571267</v>
      </c>
      <c r="AL1437" s="54">
        <f t="shared" si="566"/>
        <v>3.1651775658674808</v>
      </c>
      <c r="AN1437" s="55">
        <f t="shared" si="555"/>
        <v>3.1210000000000182E-2</v>
      </c>
      <c r="AO1437" s="55">
        <f t="shared" si="556"/>
        <v>-2.1449999999999969E-2</v>
      </c>
      <c r="AP1437" s="55">
        <f t="shared" si="557"/>
        <v>-2.5919999999999277E-2</v>
      </c>
      <c r="AQ1437" s="55">
        <f t="shared" si="558"/>
        <v>-2.8880000000000905E-2</v>
      </c>
      <c r="AR1437" s="55">
        <f t="shared" si="559"/>
        <v>-6.0390000000000832E-2</v>
      </c>
      <c r="AS1437" s="55">
        <f t="shared" si="560"/>
        <v>-6.0489999999999711E-2</v>
      </c>
    </row>
    <row r="1438" spans="1:45" ht="13.5" customHeight="1">
      <c r="A1438" s="51">
        <v>1428</v>
      </c>
      <c r="B1438" s="52">
        <v>45876</v>
      </c>
      <c r="C1438" s="53">
        <v>2.9996200000000002</v>
      </c>
      <c r="D1438" s="53">
        <v>-1.08826</v>
      </c>
      <c r="E1438" s="53">
        <v>-15.34309</v>
      </c>
      <c r="F1438" s="53">
        <v>15.42539</v>
      </c>
      <c r="G1438" s="53">
        <v>4.3836500000000003</v>
      </c>
      <c r="H1438" s="53">
        <v>5.0205000000000002</v>
      </c>
      <c r="I1438" s="54">
        <f t="shared" si="564"/>
        <v>1.8679323965785251</v>
      </c>
      <c r="J1438" s="54">
        <f t="shared" si="564"/>
        <v>1.894832841135103</v>
      </c>
      <c r="K1438" s="54">
        <f t="shared" si="564"/>
        <v>1.9659234595787605</v>
      </c>
      <c r="L1438" s="54">
        <f t="shared" si="564"/>
        <v>2.0625853642478633</v>
      </c>
      <c r="M1438" s="54">
        <f t="shared" si="564"/>
        <v>2.1717836805773096</v>
      </c>
      <c r="N1438" s="54">
        <f t="shared" si="564"/>
        <v>2.2846005242886704</v>
      </c>
      <c r="O1438" s="54">
        <f t="shared" si="564"/>
        <v>2.3951271340866542</v>
      </c>
      <c r="P1438" s="54">
        <f t="shared" si="564"/>
        <v>2.4996309840182809</v>
      </c>
      <c r="Q1438" s="54">
        <f t="shared" si="564"/>
        <v>2.5959328557654588</v>
      </c>
      <c r="R1438" s="54">
        <f t="shared" si="564"/>
        <v>2.6829437387390618</v>
      </c>
      <c r="S1438" s="54">
        <f t="shared" si="565"/>
        <v>2.7603229812318806</v>
      </c>
      <c r="T1438" s="54">
        <f t="shared" si="565"/>
        <v>2.8282280724664446</v>
      </c>
      <c r="U1438" s="54">
        <f t="shared" si="565"/>
        <v>2.887133367183643</v>
      </c>
      <c r="V1438" s="54">
        <f t="shared" si="565"/>
        <v>2.9377004204252062</v>
      </c>
      <c r="W1438" s="54">
        <f t="shared" si="565"/>
        <v>2.9806867312193397</v>
      </c>
      <c r="X1438" s="54">
        <f t="shared" si="565"/>
        <v>3.016882873923814</v>
      </c>
      <c r="Y1438" s="54">
        <f t="shared" si="565"/>
        <v>3.0470704387009064</v>
      </c>
      <c r="Z1438" s="54">
        <f t="shared" si="565"/>
        <v>3.0719950745127611</v>
      </c>
      <c r="AA1438" s="54">
        <f t="shared" si="565"/>
        <v>3.0923503587568226</v>
      </c>
      <c r="AB1438" s="54">
        <f t="shared" si="565"/>
        <v>3.1087693079943524</v>
      </c>
      <c r="AC1438" s="54">
        <f t="shared" si="566"/>
        <v>3.1218211724261771</v>
      </c>
      <c r="AD1438" s="54">
        <f t="shared" si="566"/>
        <v>3.1320117835344754</v>
      </c>
      <c r="AE1438" s="54">
        <f t="shared" si="566"/>
        <v>3.1397861966390432</v>
      </c>
      <c r="AF1438" s="54">
        <f t="shared" si="566"/>
        <v>3.1455327243505335</v>
      </c>
      <c r="AG1438" s="54">
        <f t="shared" si="566"/>
        <v>3.1495877210888903</v>
      </c>
      <c r="AH1438" s="54">
        <f t="shared" si="566"/>
        <v>3.152240674579073</v>
      </c>
      <c r="AI1438" s="54">
        <f t="shared" si="566"/>
        <v>3.1537393041486563</v>
      </c>
      <c r="AJ1438" s="54">
        <f t="shared" si="566"/>
        <v>3.154294470473197</v>
      </c>
      <c r="AK1438" s="54">
        <f t="shared" si="566"/>
        <v>3.1540847768926379</v>
      </c>
      <c r="AL1438" s="54">
        <f t="shared" si="566"/>
        <v>3.1532607959919217</v>
      </c>
      <c r="AN1438" s="55">
        <f t="shared" si="555"/>
        <v>1.6669999999999963E-2</v>
      </c>
      <c r="AO1438" s="55">
        <f t="shared" si="556"/>
        <v>-1.9619999999999971E-2</v>
      </c>
      <c r="AP1438" s="55">
        <f t="shared" si="557"/>
        <v>-5.4740000000000677E-2</v>
      </c>
      <c r="AQ1438" s="55">
        <f t="shared" si="558"/>
        <v>-2.7519999999999101E-2</v>
      </c>
      <c r="AR1438" s="55">
        <f t="shared" si="559"/>
        <v>-6.6099999999993386E-3</v>
      </c>
      <c r="AS1438" s="55">
        <f t="shared" si="560"/>
        <v>-3.6369999999999791E-2</v>
      </c>
    </row>
    <row r="1439" spans="1:45" ht="13.5" customHeight="1">
      <c r="A1439" s="51">
        <v>1429</v>
      </c>
      <c r="B1439" s="52">
        <v>45877</v>
      </c>
      <c r="C1439" s="53">
        <v>2.94556</v>
      </c>
      <c r="D1439" s="53">
        <v>-1.0367</v>
      </c>
      <c r="E1439" s="53">
        <v>-15.37045</v>
      </c>
      <c r="F1439" s="53">
        <v>15.76702</v>
      </c>
      <c r="G1439" s="53">
        <v>4.5984499999999997</v>
      </c>
      <c r="H1439" s="53">
        <v>5.2566199999999998</v>
      </c>
      <c r="I1439" s="54">
        <f t="shared" si="564"/>
        <v>1.8886384612415994</v>
      </c>
      <c r="J1439" s="54">
        <f t="shared" si="564"/>
        <v>1.9272586440630231</v>
      </c>
      <c r="K1439" s="54">
        <f t="shared" si="564"/>
        <v>2.0029230900017581</v>
      </c>
      <c r="L1439" s="54">
        <f t="shared" si="564"/>
        <v>2.099940344624192</v>
      </c>
      <c r="M1439" s="54">
        <f t="shared" si="564"/>
        <v>2.2072055734251608</v>
      </c>
      <c r="N1439" s="54">
        <f t="shared" si="564"/>
        <v>2.317035345582914</v>
      </c>
      <c r="O1439" s="54">
        <f t="shared" si="564"/>
        <v>2.4242773561521749</v>
      </c>
      <c r="P1439" s="54">
        <f t="shared" si="564"/>
        <v>2.5256330903784003</v>
      </c>
      <c r="Q1439" s="54">
        <f t="shared" si="564"/>
        <v>2.6191449937705227</v>
      </c>
      <c r="R1439" s="54">
        <f t="shared" si="564"/>
        <v>2.703810369470637</v>
      </c>
      <c r="S1439" s="54">
        <f t="shared" si="565"/>
        <v>2.7792925914196438</v>
      </c>
      <c r="T1439" s="54">
        <f t="shared" si="565"/>
        <v>2.8457067818532762</v>
      </c>
      <c r="U1439" s="54">
        <f t="shared" si="565"/>
        <v>2.9034622378674251</v>
      </c>
      <c r="V1439" s="54">
        <f t="shared" si="565"/>
        <v>2.9531479071655924</v>
      </c>
      <c r="W1439" s="54">
        <f t="shared" si="565"/>
        <v>2.9954503471141787</v>
      </c>
      <c r="X1439" s="54">
        <f t="shared" si="565"/>
        <v>3.0310960429911504</v>
      </c>
      <c r="Y1439" s="54">
        <f t="shared" si="565"/>
        <v>3.0608118600295176</v>
      </c>
      <c r="Z1439" s="54">
        <f t="shared" si="565"/>
        <v>3.0852988771496781</v>
      </c>
      <c r="AA1439" s="54">
        <f t="shared" si="565"/>
        <v>3.1052159907736216</v>
      </c>
      <c r="AB1439" s="54">
        <f t="shared" si="565"/>
        <v>3.1211705576902533</v>
      </c>
      <c r="AC1439" s="54">
        <f t="shared" si="566"/>
        <v>3.1337140238586332</v>
      </c>
      <c r="AD1439" s="54">
        <f t="shared" si="566"/>
        <v>3.1433410062385061</v>
      </c>
      <c r="AE1439" s="54">
        <f t="shared" si="566"/>
        <v>3.1504906924547189</v>
      </c>
      <c r="AF1439" s="54">
        <f t="shared" si="566"/>
        <v>3.155549725908974</v>
      </c>
      <c r="AG1439" s="54">
        <f t="shared" si="566"/>
        <v>3.1588559734004287</v>
      </c>
      <c r="AH1439" s="54">
        <f t="shared" si="566"/>
        <v>3.1607027452210468</v>
      </c>
      <c r="AI1439" s="54">
        <f t="shared" si="566"/>
        <v>3.161343167148992</v>
      </c>
      <c r="AJ1439" s="54">
        <f t="shared" si="566"/>
        <v>3.1609944999531838</v>
      </c>
      <c r="AK1439" s="54">
        <f t="shared" si="566"/>
        <v>3.1598422728399638</v>
      </c>
      <c r="AL1439" s="54">
        <f t="shared" si="566"/>
        <v>3.1580441488274551</v>
      </c>
      <c r="AN1439" s="55">
        <f t="shared" si="555"/>
        <v>-5.4060000000000219E-2</v>
      </c>
      <c r="AO1439" s="55">
        <f t="shared" si="556"/>
        <v>5.156000000000005E-2</v>
      </c>
      <c r="AP1439" s="55">
        <f t="shared" si="557"/>
        <v>-2.7359999999999829E-2</v>
      </c>
      <c r="AQ1439" s="55">
        <f t="shared" si="558"/>
        <v>0.34163000000000032</v>
      </c>
      <c r="AR1439" s="55">
        <f t="shared" si="559"/>
        <v>0.21479999999999944</v>
      </c>
      <c r="AS1439" s="55">
        <f t="shared" si="560"/>
        <v>0.23611999999999966</v>
      </c>
    </row>
    <row r="1440" spans="1:45" ht="13.5" customHeight="1">
      <c r="A1440" s="51">
        <v>1430</v>
      </c>
      <c r="B1440" s="52">
        <v>45880</v>
      </c>
      <c r="C1440" s="53">
        <v>2.9965199999999999</v>
      </c>
      <c r="D1440" s="53">
        <v>-1.0852999999999999</v>
      </c>
      <c r="E1440" s="53">
        <v>-15.80134</v>
      </c>
      <c r="F1440" s="53">
        <v>16.194230000000001</v>
      </c>
      <c r="G1440" s="53">
        <v>4.60738</v>
      </c>
      <c r="H1440" s="53">
        <v>5.2482100000000003</v>
      </c>
      <c r="I1440" s="54">
        <f t="shared" si="564"/>
        <v>1.8953499537829377</v>
      </c>
      <c r="J1440" s="54">
        <f t="shared" si="564"/>
        <v>1.9378064608400001</v>
      </c>
      <c r="K1440" s="54">
        <f t="shared" si="564"/>
        <v>2.0168661299921902</v>
      </c>
      <c r="L1440" s="54">
        <f t="shared" si="564"/>
        <v>2.1168982547854522</v>
      </c>
      <c r="M1440" s="54">
        <f t="shared" si="564"/>
        <v>2.2268483744933132</v>
      </c>
      <c r="N1440" s="54">
        <f t="shared" si="564"/>
        <v>2.3390752673972206</v>
      </c>
      <c r="O1440" s="54">
        <f t="shared" si="564"/>
        <v>2.4484623384193882</v>
      </c>
      <c r="P1440" s="54">
        <f t="shared" si="564"/>
        <v>2.5517415465199873</v>
      </c>
      <c r="Q1440" s="54">
        <f t="shared" si="564"/>
        <v>2.6469815401564003</v>
      </c>
      <c r="R1440" s="54">
        <f t="shared" si="564"/>
        <v>2.7332022994649812</v>
      </c>
      <c r="S1440" s="54">
        <f t="shared" si="565"/>
        <v>2.810086930383743</v>
      </c>
      <c r="T1440" s="54">
        <f t="shared" si="565"/>
        <v>2.8777678008971308</v>
      </c>
      <c r="U1440" s="54">
        <f t="shared" si="565"/>
        <v>2.9366693346856638</v>
      </c>
      <c r="V1440" s="54">
        <f t="shared" si="565"/>
        <v>2.9873937846824119</v>
      </c>
      <c r="W1440" s="54">
        <f t="shared" si="565"/>
        <v>3.0306394370796599</v>
      </c>
      <c r="X1440" s="54">
        <f t="shared" si="565"/>
        <v>3.0671431337281172</v>
      </c>
      <c r="Y1440" s="54">
        <f t="shared" si="565"/>
        <v>3.0976408964111433</v>
      </c>
      <c r="Z1440" s="54">
        <f t="shared" si="565"/>
        <v>3.1228419074617735</v>
      </c>
      <c r="AA1440" s="54">
        <f t="shared" si="565"/>
        <v>3.1434122400156976</v>
      </c>
      <c r="AB1440" s="54">
        <f t="shared" si="565"/>
        <v>3.1599656105575726</v>
      </c>
      <c r="AC1440" s="54">
        <f t="shared" si="566"/>
        <v>3.1730591034572084</v>
      </c>
      <c r="AD1440" s="54">
        <f t="shared" si="566"/>
        <v>3.1831923367578714</v>
      </c>
      <c r="AE1440" s="54">
        <f t="shared" si="566"/>
        <v>3.1908089357321869</v>
      </c>
      <c r="AF1440" s="54">
        <f t="shared" si="566"/>
        <v>3.1962994831884006</v>
      </c>
      <c r="AG1440" s="54">
        <f t="shared" si="566"/>
        <v>3.200005344706625</v>
      </c>
      <c r="AH1440" s="54">
        <f t="shared" si="566"/>
        <v>3.2022229397011976</v>
      </c>
      <c r="AI1440" s="54">
        <f t="shared" si="566"/>
        <v>3.2032081585194994</v>
      </c>
      <c r="AJ1440" s="54">
        <f t="shared" si="566"/>
        <v>3.2031807218664108</v>
      </c>
      <c r="AK1440" s="54">
        <f t="shared" si="566"/>
        <v>3.2023283495731674</v>
      </c>
      <c r="AL1440" s="54">
        <f t="shared" si="566"/>
        <v>3.2008106572123265</v>
      </c>
      <c r="AN1440" s="55">
        <f t="shared" si="555"/>
        <v>5.0959999999999894E-2</v>
      </c>
      <c r="AO1440" s="55">
        <f t="shared" si="556"/>
        <v>-4.8599999999999977E-2</v>
      </c>
      <c r="AP1440" s="55">
        <f t="shared" si="557"/>
        <v>-0.43088999999999977</v>
      </c>
      <c r="AQ1440" s="55">
        <f t="shared" si="558"/>
        <v>0.42721000000000053</v>
      </c>
      <c r="AR1440" s="55">
        <f t="shared" si="559"/>
        <v>8.9300000000003266E-3</v>
      </c>
      <c r="AS1440" s="55">
        <f t="shared" si="560"/>
        <v>-8.4099999999995845E-3</v>
      </c>
    </row>
    <row r="1441" spans="1:45" ht="13.5" customHeight="1">
      <c r="A1441" s="51">
        <v>1431</v>
      </c>
      <c r="B1441" s="52">
        <v>45881</v>
      </c>
      <c r="C1441" s="53">
        <v>3.0549499999999998</v>
      </c>
      <c r="D1441" s="53">
        <v>-1.13489</v>
      </c>
      <c r="E1441" s="53">
        <v>-16.236270000000001</v>
      </c>
      <c r="F1441" s="53">
        <v>16.556660000000001</v>
      </c>
      <c r="G1441" s="53">
        <v>4.5958600000000001</v>
      </c>
      <c r="H1441" s="53">
        <v>5.2077999999999998</v>
      </c>
      <c r="I1441" s="54">
        <f t="shared" ref="I1441:R1450" si="567">IFERROR($C1441 + $D1441 * (1 - EXP(-I$9 / $G1441)) / (I$9 / $G1441)+ $E1441 * ((1 - EXP(-I$9 / $G1441)) / (I$9 / $G1441) - EXP(-I$9 / $G1441))+ $F1441 * ((1 - EXP(-I$9 / $H1441)) / (I$9 / $H1441) - EXP(-I$9 / $H1441)),"n.a")</f>
        <v>1.9051661269212001</v>
      </c>
      <c r="J1441" s="54">
        <f t="shared" si="567"/>
        <v>1.9487565493207071</v>
      </c>
      <c r="K1441" s="54">
        <f t="shared" si="567"/>
        <v>2.0289949646343639</v>
      </c>
      <c r="L1441" s="54">
        <f t="shared" si="567"/>
        <v>2.1301866511586689</v>
      </c>
      <c r="M1441" s="54">
        <f t="shared" si="567"/>
        <v>2.241244998291946</v>
      </c>
      <c r="N1441" s="54">
        <f t="shared" si="567"/>
        <v>2.3545166494751895</v>
      </c>
      <c r="O1441" s="54">
        <f t="shared" si="567"/>
        <v>2.4648847810479557</v>
      </c>
      <c r="P1441" s="54">
        <f t="shared" si="567"/>
        <v>2.5690875983680304</v>
      </c>
      <c r="Q1441" s="54">
        <f t="shared" si="567"/>
        <v>2.665202935100921</v>
      </c>
      <c r="R1441" s="54">
        <f t="shared" si="567"/>
        <v>2.7522606828174951</v>
      </c>
      <c r="S1441" s="54">
        <f t="shared" ref="S1441:AB1450" si="568">IFERROR($C1441 + $D1441 * (1 - EXP(-S$9 / $G1441)) / (S$9 / $G1441)+ $E1441 * ((1 - EXP(-S$9 / $G1441)) / (S$9 / $G1441) - EXP(-S$9 / $G1441))+ $F1441 * ((1 - EXP(-S$9 / $H1441)) / (S$9 / $H1441) - EXP(-S$9 / $H1441)),"n.a")</f>
        <v>2.8299532817821071</v>
      </c>
      <c r="T1441" s="54">
        <f t="shared" si="568"/>
        <v>2.8984211653828669</v>
      </c>
      <c r="U1441" s="54">
        <f t="shared" si="568"/>
        <v>2.958095261789305</v>
      </c>
      <c r="V1441" s="54">
        <f t="shared" si="568"/>
        <v>3.0095827267229942</v>
      </c>
      <c r="W1441" s="54">
        <f t="shared" si="568"/>
        <v>3.0535852551900953</v>
      </c>
      <c r="X1441" s="54">
        <f t="shared" si="568"/>
        <v>3.0908417905760133</v>
      </c>
      <c r="Y1441" s="54">
        <f t="shared" si="568"/>
        <v>3.122089368739414</v>
      </c>
      <c r="Z1441" s="54">
        <f t="shared" si="568"/>
        <v>3.1480373224651181</v>
      </c>
      <c r="AA1441" s="54">
        <f t="shared" si="568"/>
        <v>3.1693512221090039</v>
      </c>
      <c r="AB1441" s="54">
        <f t="shared" si="568"/>
        <v>3.1866438155882961</v>
      </c>
      <c r="AC1441" s="54">
        <f t="shared" ref="AC1441:AL1450" si="569">IFERROR($C1441 + $D1441 * (1 - EXP(-AC$9 / $G1441)) / (AC$9 / $G1441)+ $E1441 * ((1 - EXP(-AC$9 / $G1441)) / (AC$9 / $G1441) - EXP(-AC$9 / $G1441))+ $F1441 * ((1 - EXP(-AC$9 / $H1441)) / (AC$9 / $H1441) - EXP(-AC$9 / $H1441)),"n.a")</f>
        <v>3.2004709132120701</v>
      </c>
      <c r="AD1441" s="54">
        <f t="shared" si="569"/>
        <v>3.2113306858278756</v>
      </c>
      <c r="AE1441" s="54">
        <f t="shared" si="569"/>
        <v>3.2196652441057103</v>
      </c>
      <c r="AF1441" s="54">
        <f t="shared" si="569"/>
        <v>3.2258636704272039</v>
      </c>
      <c r="AG1441" s="54">
        <f t="shared" si="569"/>
        <v>3.2302659046086943</v>
      </c>
      <c r="AH1441" s="54">
        <f t="shared" si="569"/>
        <v>3.2331670575641445</v>
      </c>
      <c r="AI1441" s="54">
        <f t="shared" si="569"/>
        <v>3.2348218562363127</v>
      </c>
      <c r="AJ1441" s="54">
        <f t="shared" si="569"/>
        <v>3.2354490189635254</v>
      </c>
      <c r="AK1441" s="54">
        <f t="shared" si="569"/>
        <v>3.2352354308625668</v>
      </c>
      <c r="AL1441" s="54">
        <f t="shared" si="569"/>
        <v>3.234340039945808</v>
      </c>
      <c r="AN1441" s="55">
        <f t="shared" si="555"/>
        <v>5.8429999999999982E-2</v>
      </c>
      <c r="AO1441" s="55">
        <f t="shared" si="556"/>
        <v>-4.9590000000000023E-2</v>
      </c>
      <c r="AP1441" s="55">
        <f t="shared" si="557"/>
        <v>-0.43493000000000137</v>
      </c>
      <c r="AQ1441" s="55">
        <f t="shared" si="558"/>
        <v>0.36242999999999981</v>
      </c>
      <c r="AR1441" s="55">
        <f t="shared" si="559"/>
        <v>-1.1519999999999975E-2</v>
      </c>
      <c r="AS1441" s="55">
        <f t="shared" si="560"/>
        <v>-4.0410000000000501E-2</v>
      </c>
    </row>
    <row r="1442" spans="1:45" ht="13.5" customHeight="1">
      <c r="A1442" s="51">
        <v>1432</v>
      </c>
      <c r="B1442" s="52">
        <v>45882</v>
      </c>
      <c r="C1442" s="53">
        <v>3.13402</v>
      </c>
      <c r="D1442" s="53">
        <v>-1.2146399999999999</v>
      </c>
      <c r="E1442" s="53">
        <v>-16.651350000000001</v>
      </c>
      <c r="F1442" s="53">
        <v>16.696200000000001</v>
      </c>
      <c r="G1442" s="53">
        <v>4.3899499999999998</v>
      </c>
      <c r="H1442" s="53">
        <v>4.9569400000000003</v>
      </c>
      <c r="I1442" s="54">
        <f t="shared" si="567"/>
        <v>1.8899685611734767</v>
      </c>
      <c r="J1442" s="54">
        <f t="shared" si="567"/>
        <v>1.9281353586948522</v>
      </c>
      <c r="K1442" s="54">
        <f t="shared" si="567"/>
        <v>2.0082970875608859</v>
      </c>
      <c r="L1442" s="54">
        <f t="shared" si="567"/>
        <v>2.1122883848910137</v>
      </c>
      <c r="M1442" s="54">
        <f t="shared" si="567"/>
        <v>2.2274424916816611</v>
      </c>
      <c r="N1442" s="54">
        <f t="shared" si="567"/>
        <v>2.3451381401632405</v>
      </c>
      <c r="O1442" s="54">
        <f t="shared" si="567"/>
        <v>2.4597038523956245</v>
      </c>
      <c r="P1442" s="54">
        <f t="shared" si="567"/>
        <v>2.5675955454150143</v>
      </c>
      <c r="Q1442" s="54">
        <f t="shared" si="567"/>
        <v>2.666782547265</v>
      </c>
      <c r="R1442" s="54">
        <f t="shared" si="567"/>
        <v>2.7562920428963862</v>
      </c>
      <c r="S1442" s="54">
        <f t="shared" si="568"/>
        <v>2.835873534017221</v>
      </c>
      <c r="T1442" s="54">
        <f t="shared" si="568"/>
        <v>2.9057538520114363</v>
      </c>
      <c r="U1442" s="54">
        <f t="shared" si="568"/>
        <v>2.9664601863795941</v>
      </c>
      <c r="V1442" s="54">
        <f t="shared" si="568"/>
        <v>3.018693934764487</v>
      </c>
      <c r="W1442" s="54">
        <f t="shared" si="568"/>
        <v>3.0632422974162625</v>
      </c>
      <c r="X1442" s="54">
        <f t="shared" si="568"/>
        <v>3.1009177042347802</v>
      </c>
      <c r="Y1442" s="54">
        <f t="shared" si="568"/>
        <v>3.1325175908636536</v>
      </c>
      <c r="Z1442" s="54">
        <f t="shared" si="568"/>
        <v>3.1587988987495663</v>
      </c>
      <c r="AA1442" s="54">
        <f t="shared" si="568"/>
        <v>3.1804630925327633</v>
      </c>
      <c r="AB1442" s="54">
        <f t="shared" si="568"/>
        <v>3.19814856751062</v>
      </c>
      <c r="AC1442" s="54">
        <f t="shared" si="569"/>
        <v>3.2124281384979017</v>
      </c>
      <c r="AD1442" s="54">
        <f t="shared" si="569"/>
        <v>3.2238099198392827</v>
      </c>
      <c r="AE1442" s="54">
        <f t="shared" si="569"/>
        <v>3.2327403715216581</v>
      </c>
      <c r="AF1442" s="54">
        <f t="shared" si="569"/>
        <v>3.2396086345125394</v>
      </c>
      <c r="AG1442" s="54">
        <f t="shared" si="569"/>
        <v>3.2447515375430731</v>
      </c>
      <c r="AH1442" s="54">
        <f t="shared" si="569"/>
        <v>3.2484588490464068</v>
      </c>
      <c r="AI1442" s="54">
        <f t="shared" si="569"/>
        <v>3.2509784883505639</v>
      </c>
      <c r="AJ1442" s="54">
        <f t="shared" si="569"/>
        <v>3.2525215121444178</v>
      </c>
      <c r="AK1442" s="54">
        <f t="shared" si="569"/>
        <v>3.2532667653384717</v>
      </c>
      <c r="AL1442" s="54">
        <f t="shared" si="569"/>
        <v>3.2533651370809813</v>
      </c>
      <c r="AN1442" s="55">
        <f t="shared" si="555"/>
        <v>7.9070000000000196E-2</v>
      </c>
      <c r="AO1442" s="55">
        <f t="shared" si="556"/>
        <v>-7.9749999999999988E-2</v>
      </c>
      <c r="AP1442" s="55">
        <f t="shared" si="557"/>
        <v>-0.41507999999999967</v>
      </c>
      <c r="AQ1442" s="55">
        <f t="shared" si="558"/>
        <v>0.13954000000000022</v>
      </c>
      <c r="AR1442" s="55">
        <f t="shared" si="559"/>
        <v>-0.20591000000000026</v>
      </c>
      <c r="AS1442" s="55">
        <f t="shared" si="560"/>
        <v>-0.25085999999999942</v>
      </c>
    </row>
    <row r="1443" spans="1:45" ht="13.5" customHeight="1">
      <c r="A1443" s="51">
        <v>1433</v>
      </c>
      <c r="B1443" s="52">
        <v>45883</v>
      </c>
      <c r="C1443" s="53">
        <v>3.1010200000000001</v>
      </c>
      <c r="D1443" s="53">
        <v>-1.17008</v>
      </c>
      <c r="E1443" s="53">
        <v>-17.15812</v>
      </c>
      <c r="F1443" s="53">
        <v>17.100950000000001</v>
      </c>
      <c r="G1443" s="53">
        <v>4.3875599999999997</v>
      </c>
      <c r="H1443" s="53">
        <v>4.9448999999999996</v>
      </c>
      <c r="I1443" s="54">
        <f t="shared" si="567"/>
        <v>1.8853597921491612</v>
      </c>
      <c r="J1443" s="54">
        <f t="shared" si="567"/>
        <v>1.9116646204384344</v>
      </c>
      <c r="K1443" s="54">
        <f t="shared" si="567"/>
        <v>1.9831977489820094</v>
      </c>
      <c r="L1443" s="54">
        <f t="shared" si="567"/>
        <v>2.0809794568552942</v>
      </c>
      <c r="M1443" s="54">
        <f t="shared" si="567"/>
        <v>2.1917265176221989</v>
      </c>
      <c r="N1443" s="54">
        <f t="shared" si="567"/>
        <v>2.3063521105688878</v>
      </c>
      <c r="O1443" s="54">
        <f t="shared" si="567"/>
        <v>2.4188340965653365</v>
      </c>
      <c r="P1443" s="54">
        <f t="shared" si="567"/>
        <v>2.5253650371100074</v>
      </c>
      <c r="Q1443" s="54">
        <f t="shared" si="567"/>
        <v>2.6237171152711287</v>
      </c>
      <c r="R1443" s="54">
        <f t="shared" si="567"/>
        <v>2.7127704747924528</v>
      </c>
      <c r="S1443" s="54">
        <f t="shared" si="568"/>
        <v>2.792165401922782</v>
      </c>
      <c r="T1443" s="54">
        <f t="shared" si="568"/>
        <v>2.862047995283385</v>
      </c>
      <c r="U1443" s="54">
        <f t="shared" si="568"/>
        <v>2.9228860979805775</v>
      </c>
      <c r="V1443" s="54">
        <f t="shared" si="568"/>
        <v>2.9753377686572442</v>
      </c>
      <c r="W1443" s="54">
        <f t="shared" si="568"/>
        <v>3.0201588076522694</v>
      </c>
      <c r="X1443" s="54">
        <f t="shared" si="568"/>
        <v>3.058139114361794</v>
      </c>
      <c r="Y1443" s="54">
        <f t="shared" si="568"/>
        <v>3.0900601531677263</v>
      </c>
      <c r="Z1443" s="54">
        <f t="shared" si="568"/>
        <v>3.1166677198834067</v>
      </c>
      <c r="AA1443" s="54">
        <f t="shared" si="568"/>
        <v>3.1386556622901862</v>
      </c>
      <c r="AB1443" s="54">
        <f t="shared" si="568"/>
        <v>3.1566573208699817</v>
      </c>
      <c r="AC1443" s="54">
        <f t="shared" si="569"/>
        <v>3.1712422998511856</v>
      </c>
      <c r="AD1443" s="54">
        <f t="shared" si="569"/>
        <v>3.1829168165960984</v>
      </c>
      <c r="AE1443" s="54">
        <f t="shared" si="569"/>
        <v>3.1921263574489243</v>
      </c>
      <c r="AF1443" s="54">
        <f t="shared" si="569"/>
        <v>3.1992597277201038</v>
      </c>
      <c r="AG1443" s="54">
        <f t="shared" si="569"/>
        <v>3.2046538512500535</v>
      </c>
      <c r="AH1443" s="54">
        <f t="shared" si="569"/>
        <v>3.2085988730902368</v>
      </c>
      <c r="AI1443" s="54">
        <f t="shared" si="569"/>
        <v>3.2113432642436188</v>
      </c>
      <c r="AJ1443" s="54">
        <f t="shared" si="569"/>
        <v>3.2130987331287728</v>
      </c>
      <c r="AK1443" s="54">
        <f t="shared" si="569"/>
        <v>3.214044824411499</v>
      </c>
      <c r="AL1443" s="54">
        <f t="shared" si="569"/>
        <v>3.2143331396576871</v>
      </c>
      <c r="AN1443" s="55">
        <f t="shared" si="555"/>
        <v>-3.2999999999999918E-2</v>
      </c>
      <c r="AO1443" s="55">
        <f t="shared" si="556"/>
        <v>4.4559999999999933E-2</v>
      </c>
      <c r="AP1443" s="55">
        <f t="shared" si="557"/>
        <v>-0.5067699999999995</v>
      </c>
      <c r="AQ1443" s="55">
        <f t="shared" si="558"/>
        <v>0.40474999999999994</v>
      </c>
      <c r="AR1443" s="55">
        <f t="shared" si="559"/>
        <v>-2.3900000000001143E-3</v>
      </c>
      <c r="AS1443" s="55">
        <f t="shared" si="560"/>
        <v>-1.2040000000000717E-2</v>
      </c>
    </row>
    <row r="1444" spans="1:45" ht="13.5" customHeight="1">
      <c r="A1444" s="51">
        <v>1434</v>
      </c>
      <c r="B1444" s="52">
        <v>45884</v>
      </c>
      <c r="C1444" s="53">
        <v>3.2505299999999999</v>
      </c>
      <c r="D1444" s="53">
        <v>-1.3322400000000001</v>
      </c>
      <c r="E1444" s="53">
        <v>-17.528220000000001</v>
      </c>
      <c r="F1444" s="53">
        <v>17.430730000000001</v>
      </c>
      <c r="G1444" s="53">
        <v>4.3372099999999998</v>
      </c>
      <c r="H1444" s="53">
        <v>4.84741</v>
      </c>
      <c r="I1444" s="54">
        <f t="shared" si="567"/>
        <v>1.8941475042184392</v>
      </c>
      <c r="J1444" s="54">
        <f t="shared" si="567"/>
        <v>1.9378196810864132</v>
      </c>
      <c r="K1444" s="54">
        <f t="shared" si="567"/>
        <v>2.023247557865349</v>
      </c>
      <c r="L1444" s="54">
        <f t="shared" si="567"/>
        <v>2.1320257731221024</v>
      </c>
      <c r="M1444" s="54">
        <f t="shared" si="567"/>
        <v>2.2513964095425045</v>
      </c>
      <c r="N1444" s="54">
        <f t="shared" si="567"/>
        <v>2.3727366125458964</v>
      </c>
      <c r="O1444" s="54">
        <f t="shared" si="567"/>
        <v>2.4904232016648011</v>
      </c>
      <c r="P1444" s="54">
        <f t="shared" si="567"/>
        <v>2.6009843608034457</v>
      </c>
      <c r="Q1444" s="54">
        <f t="shared" si="567"/>
        <v>2.7024693082519846</v>
      </c>
      <c r="R1444" s="54">
        <f t="shared" si="567"/>
        <v>2.7939829455458298</v>
      </c>
      <c r="S1444" s="54">
        <f t="shared" si="568"/>
        <v>2.875344917679775</v>
      </c>
      <c r="T1444" s="54">
        <f t="shared" si="568"/>
        <v>2.9468421059280221</v>
      </c>
      <c r="U1444" s="54">
        <f t="shared" si="568"/>
        <v>3.009050957573443</v>
      </c>
      <c r="V1444" s="54">
        <f t="shared" si="568"/>
        <v>3.0627117316655807</v>
      </c>
      <c r="W1444" s="54">
        <f t="shared" si="568"/>
        <v>3.1086410934308084</v>
      </c>
      <c r="X1444" s="54">
        <f t="shared" si="568"/>
        <v>3.1476728228202124</v>
      </c>
      <c r="Y1444" s="54">
        <f t="shared" si="568"/>
        <v>3.1806189483082403</v>
      </c>
      <c r="Z1444" s="54">
        <f t="shared" si="568"/>
        <v>3.2082455564449601</v>
      </c>
      <c r="AA1444" s="54">
        <f t="shared" si="568"/>
        <v>3.2312590010083011</v>
      </c>
      <c r="AB1444" s="54">
        <f t="shared" si="568"/>
        <v>3.2502993513503107</v>
      </c>
      <c r="AC1444" s="54">
        <f t="shared" si="569"/>
        <v>3.2659387614654802</v>
      </c>
      <c r="AD1444" s="54">
        <f t="shared" si="569"/>
        <v>3.2786830740613842</v>
      </c>
      <c r="AE1444" s="54">
        <f t="shared" si="569"/>
        <v>3.2889754472611337</v>
      </c>
      <c r="AF1444" s="54">
        <f t="shared" si="569"/>
        <v>3.2972011437874569</v>
      </c>
      <c r="AG1444" s="54">
        <f t="shared" si="569"/>
        <v>3.3036928829423604</v>
      </c>
      <c r="AH1444" s="54">
        <f t="shared" si="569"/>
        <v>3.3087363468993294</v>
      </c>
      <c r="AI1444" s="54">
        <f t="shared" si="569"/>
        <v>3.3125755719560419</v>
      </c>
      <c r="AJ1444" s="54">
        <f t="shared" si="569"/>
        <v>3.3154180555561159</v>
      </c>
      <c r="AK1444" s="54">
        <f t="shared" si="569"/>
        <v>3.3174394810368439</v>
      </c>
      <c r="AL1444" s="54">
        <f t="shared" si="569"/>
        <v>3.3187880117421242</v>
      </c>
      <c r="AN1444" s="55">
        <f t="shared" si="555"/>
        <v>0.14950999999999981</v>
      </c>
      <c r="AO1444" s="55">
        <f t="shared" si="556"/>
        <v>-0.16216000000000008</v>
      </c>
      <c r="AP1444" s="55">
        <f t="shared" si="557"/>
        <v>-0.37010000000000076</v>
      </c>
      <c r="AQ1444" s="55">
        <f t="shared" si="558"/>
        <v>0.32977999999999952</v>
      </c>
      <c r="AR1444" s="55">
        <f t="shared" si="559"/>
        <v>-5.0349999999999895E-2</v>
      </c>
      <c r="AS1444" s="55">
        <f t="shared" si="560"/>
        <v>-9.7489999999999633E-2</v>
      </c>
    </row>
    <row r="1445" spans="1:45" ht="13.5" customHeight="1">
      <c r="A1445" s="51">
        <v>1435</v>
      </c>
      <c r="B1445" s="52">
        <v>45887</v>
      </c>
      <c r="C1445" s="53">
        <v>3.2277300000000002</v>
      </c>
      <c r="D1445" s="53">
        <v>-1.3095000000000001</v>
      </c>
      <c r="E1445" s="53">
        <v>-18.780460000000001</v>
      </c>
      <c r="F1445" s="53">
        <v>18.807359999999999</v>
      </c>
      <c r="G1445" s="53">
        <v>4.3868499999999999</v>
      </c>
      <c r="H1445" s="53">
        <v>4.8729500000000003</v>
      </c>
      <c r="I1445" s="54">
        <f t="shared" si="567"/>
        <v>1.9003330509732821</v>
      </c>
      <c r="J1445" s="54">
        <f t="shared" si="567"/>
        <v>1.9480817317363401</v>
      </c>
      <c r="K1445" s="54">
        <f t="shared" si="567"/>
        <v>2.0361196231865515</v>
      </c>
      <c r="L1445" s="54">
        <f t="shared" si="567"/>
        <v>2.1465205251342954</v>
      </c>
      <c r="M1445" s="54">
        <f t="shared" si="567"/>
        <v>2.2668499876432011</v>
      </c>
      <c r="N1445" s="54">
        <f t="shared" si="567"/>
        <v>2.3887011723246112</v>
      </c>
      <c r="O1445" s="54">
        <f t="shared" si="567"/>
        <v>2.5065935853749988</v>
      </c>
      <c r="P1445" s="54">
        <f t="shared" si="567"/>
        <v>2.6171486963613306</v>
      </c>
      <c r="Q1445" s="54">
        <f t="shared" si="567"/>
        <v>2.7184762240277118</v>
      </c>
      <c r="R1445" s="54">
        <f t="shared" si="567"/>
        <v>2.8097201910780822</v>
      </c>
      <c r="S1445" s="54">
        <f t="shared" si="568"/>
        <v>2.8907257080712703</v>
      </c>
      <c r="T1445" s="54">
        <f t="shared" si="568"/>
        <v>2.9617966112688667</v>
      </c>
      <c r="U1445" s="54">
        <f t="shared" si="568"/>
        <v>3.0235211509981466</v>
      </c>
      <c r="V1445" s="54">
        <f t="shared" si="568"/>
        <v>3.0766483743402024</v>
      </c>
      <c r="W1445" s="54">
        <f t="shared" si="568"/>
        <v>3.1220020339389274</v>
      </c>
      <c r="X1445" s="54">
        <f t="shared" si="568"/>
        <v>3.1604220678705657</v>
      </c>
      <c r="Y1445" s="54">
        <f t="shared" si="568"/>
        <v>3.1927261550970765</v>
      </c>
      <c r="Z1445" s="54">
        <f t="shared" si="568"/>
        <v>3.2196857290217586</v>
      </c>
      <c r="AA1445" s="54">
        <f t="shared" si="568"/>
        <v>3.2420122615696805</v>
      </c>
      <c r="AB1445" s="54">
        <f t="shared" si="568"/>
        <v>3.2603507155302749</v>
      </c>
      <c r="AC1445" s="54">
        <f t="shared" si="569"/>
        <v>3.2752778837637782</v>
      </c>
      <c r="AD1445" s="54">
        <f t="shared" si="569"/>
        <v>3.2873039522467957</v>
      </c>
      <c r="AE1445" s="54">
        <f t="shared" si="569"/>
        <v>3.2968760876450975</v>
      </c>
      <c r="AF1445" s="54">
        <f t="shared" si="569"/>
        <v>3.3043831960129486</v>
      </c>
      <c r="AG1445" s="54">
        <f t="shared" si="569"/>
        <v>3.3101612556804092</v>
      </c>
      <c r="AH1445" s="54">
        <f t="shared" si="569"/>
        <v>3.3144988161674966</v>
      </c>
      <c r="AI1445" s="54">
        <f t="shared" si="569"/>
        <v>3.3176423927271403</v>
      </c>
      <c r="AJ1445" s="54">
        <f t="shared" si="569"/>
        <v>3.3198015856040821</v>
      </c>
      <c r="AK1445" s="54">
        <f t="shared" si="569"/>
        <v>3.3211538240090359</v>
      </c>
      <c r="AL1445" s="54">
        <f t="shared" si="569"/>
        <v>3.3218486845185571</v>
      </c>
      <c r="AN1445" s="55">
        <f t="shared" si="555"/>
        <v>-2.2799999999999709E-2</v>
      </c>
      <c r="AO1445" s="55">
        <f t="shared" si="556"/>
        <v>2.2739999999999982E-2</v>
      </c>
      <c r="AP1445" s="55">
        <f t="shared" si="557"/>
        <v>-1.2522400000000005</v>
      </c>
      <c r="AQ1445" s="55">
        <f t="shared" si="558"/>
        <v>1.3766299999999987</v>
      </c>
      <c r="AR1445" s="55">
        <f t="shared" si="559"/>
        <v>4.9640000000000128E-2</v>
      </c>
      <c r="AS1445" s="55">
        <f t="shared" si="560"/>
        <v>2.554000000000034E-2</v>
      </c>
    </row>
    <row r="1446" spans="1:45" ht="13.5" customHeight="1">
      <c r="A1446" s="51">
        <v>1436</v>
      </c>
      <c r="B1446" s="52">
        <v>45888</v>
      </c>
      <c r="C1446" s="53">
        <v>3.28376</v>
      </c>
      <c r="D1446" s="53">
        <v>-1.3795900000000001</v>
      </c>
      <c r="E1446" s="53">
        <v>-18.832080000000001</v>
      </c>
      <c r="F1446" s="53">
        <v>18.894010000000002</v>
      </c>
      <c r="G1446" s="53">
        <v>4.4700800000000003</v>
      </c>
      <c r="H1446" s="53">
        <v>4.9510300000000003</v>
      </c>
      <c r="I1446" s="54">
        <f t="shared" si="567"/>
        <v>1.9000523056677012</v>
      </c>
      <c r="J1446" s="54">
        <f t="shared" si="567"/>
        <v>1.9560334875127623</v>
      </c>
      <c r="K1446" s="54">
        <f t="shared" si="567"/>
        <v>2.0488216101049539</v>
      </c>
      <c r="L1446" s="54">
        <f t="shared" si="567"/>
        <v>2.161883864245147</v>
      </c>
      <c r="M1446" s="54">
        <f t="shared" si="567"/>
        <v>2.2837058151780472</v>
      </c>
      <c r="N1446" s="54">
        <f t="shared" si="567"/>
        <v>2.4064706121641755</v>
      </c>
      <c r="O1446" s="54">
        <f t="shared" si="567"/>
        <v>2.5250609238179047</v>
      </c>
      <c r="P1446" s="54">
        <f t="shared" si="567"/>
        <v>2.6363082518590888</v>
      </c>
      <c r="Q1446" s="54">
        <f t="shared" si="567"/>
        <v>2.7384313366027566</v>
      </c>
      <c r="R1446" s="54">
        <f t="shared" si="567"/>
        <v>2.8306186490688745</v>
      </c>
      <c r="S1446" s="54">
        <f t="shared" si="568"/>
        <v>2.9127202904964689</v>
      </c>
      <c r="T1446" s="54">
        <f t="shared" si="568"/>
        <v>2.9850226365964336</v>
      </c>
      <c r="U1446" s="54">
        <f t="shared" si="568"/>
        <v>3.0480852779449252</v>
      </c>
      <c r="V1446" s="54">
        <f t="shared" si="568"/>
        <v>3.1026246167071996</v>
      </c>
      <c r="W1446" s="54">
        <f t="shared" si="568"/>
        <v>3.1494321943852794</v>
      </c>
      <c r="X1446" s="54">
        <f t="shared" si="568"/>
        <v>3.189318688781329</v>
      </c>
      <c r="Y1446" s="54">
        <f t="shared" si="568"/>
        <v>3.2230767209835589</v>
      </c>
      <c r="Z1446" s="54">
        <f t="shared" si="568"/>
        <v>3.2514573033398402</v>
      </c>
      <c r="AA1446" s="54">
        <f t="shared" si="568"/>
        <v>3.2751560528324344</v>
      </c>
      <c r="AB1446" s="54">
        <f t="shared" si="568"/>
        <v>3.2948062811604406</v>
      </c>
      <c r="AC1446" s="54">
        <f t="shared" si="569"/>
        <v>3.3109768233058929</v>
      </c>
      <c r="AD1446" s="54">
        <f t="shared" si="569"/>
        <v>3.3241730348851606</v>
      </c>
      <c r="AE1446" s="54">
        <f t="shared" si="569"/>
        <v>3.3348398174273997</v>
      </c>
      <c r="AF1446" s="54">
        <f t="shared" si="569"/>
        <v>3.3433658526015662</v>
      </c>
      <c r="AG1446" s="54">
        <f t="shared" si="569"/>
        <v>3.3500884666307145</v>
      </c>
      <c r="AH1446" s="54">
        <f t="shared" si="569"/>
        <v>3.3552987242057917</v>
      </c>
      <c r="AI1446" s="54">
        <f t="shared" si="569"/>
        <v>3.3592464821686741</v>
      </c>
      <c r="AJ1446" s="54">
        <f t="shared" si="569"/>
        <v>3.3621452286192901</v>
      </c>
      <c r="AK1446" s="54">
        <f t="shared" si="569"/>
        <v>3.3641766017583308</v>
      </c>
      <c r="AL1446" s="54">
        <f t="shared" si="569"/>
        <v>3.3654945314618754</v>
      </c>
      <c r="AN1446" s="55">
        <f t="shared" si="555"/>
        <v>5.6029999999999802E-2</v>
      </c>
      <c r="AO1446" s="55">
        <f t="shared" si="556"/>
        <v>-7.0089999999999986E-2</v>
      </c>
      <c r="AP1446" s="55">
        <f t="shared" si="557"/>
        <v>-5.1619999999999777E-2</v>
      </c>
      <c r="AQ1446" s="55">
        <f t="shared" si="558"/>
        <v>8.6650000000002336E-2</v>
      </c>
      <c r="AR1446" s="55">
        <f t="shared" si="559"/>
        <v>8.3230000000000359E-2</v>
      </c>
      <c r="AS1446" s="55">
        <f t="shared" si="560"/>
        <v>7.8079999999999927E-2</v>
      </c>
    </row>
    <row r="1447" spans="1:45" ht="13.5" customHeight="1">
      <c r="A1447" s="51">
        <v>1437</v>
      </c>
      <c r="B1447" s="52">
        <v>45889</v>
      </c>
      <c r="C1447" s="53">
        <v>3.2073399999999999</v>
      </c>
      <c r="D1447" s="53">
        <v>-1.29382</v>
      </c>
      <c r="E1447" s="53">
        <v>-19.369330000000001</v>
      </c>
      <c r="F1447" s="53">
        <v>19.395710000000001</v>
      </c>
      <c r="G1447" s="53">
        <v>4.4407300000000003</v>
      </c>
      <c r="H1447" s="53">
        <v>4.9313000000000002</v>
      </c>
      <c r="I1447" s="54">
        <f t="shared" si="567"/>
        <v>1.8892158485360815</v>
      </c>
      <c r="J1447" s="54">
        <f t="shared" si="567"/>
        <v>1.9319412659698689</v>
      </c>
      <c r="K1447" s="54">
        <f t="shared" si="567"/>
        <v>2.0162783135887432</v>
      </c>
      <c r="L1447" s="54">
        <f t="shared" si="567"/>
        <v>2.1241602488569358</v>
      </c>
      <c r="M1447" s="54">
        <f t="shared" si="567"/>
        <v>2.2429762760680241</v>
      </c>
      <c r="N1447" s="54">
        <f t="shared" si="567"/>
        <v>2.3641348001062537</v>
      </c>
      <c r="O1447" s="54">
        <f t="shared" si="567"/>
        <v>2.4819786410194737</v>
      </c>
      <c r="P1447" s="54">
        <f t="shared" si="567"/>
        <v>2.5929697481300664</v>
      </c>
      <c r="Q1447" s="54">
        <f t="shared" si="567"/>
        <v>2.6950796990130215</v>
      </c>
      <c r="R1447" s="54">
        <f t="shared" si="567"/>
        <v>2.7873368446756928</v>
      </c>
      <c r="S1447" s="54">
        <f t="shared" si="568"/>
        <v>2.8694922805873717</v>
      </c>
      <c r="T1447" s="54">
        <f t="shared" si="568"/>
        <v>2.9417755994044996</v>
      </c>
      <c r="U1447" s="54">
        <f t="shared" si="568"/>
        <v>3.0047181757948627</v>
      </c>
      <c r="V1447" s="54">
        <f t="shared" si="568"/>
        <v>3.0590269853224457</v>
      </c>
      <c r="W1447" s="54">
        <f t="shared" si="568"/>
        <v>3.1054960109120859</v>
      </c>
      <c r="X1447" s="54">
        <f t="shared" si="568"/>
        <v>3.1449454099348326</v>
      </c>
      <c r="Y1447" s="54">
        <f t="shared" si="568"/>
        <v>3.1781810115848561</v>
      </c>
      <c r="Z1447" s="54">
        <f t="shared" si="568"/>
        <v>3.2059685510219063</v>
      </c>
      <c r="AA1447" s="54">
        <f t="shared" si="568"/>
        <v>3.2290184507264312</v>
      </c>
      <c r="AB1447" s="54">
        <f t="shared" si="568"/>
        <v>3.2479780294469558</v>
      </c>
      <c r="AC1447" s="54">
        <f t="shared" si="569"/>
        <v>3.2634288317588953</v>
      </c>
      <c r="AD1447" s="54">
        <f t="shared" si="569"/>
        <v>3.2758873861423021</v>
      </c>
      <c r="AE1447" s="54">
        <f t="shared" si="569"/>
        <v>3.2858081627475069</v>
      </c>
      <c r="AF1447" s="54">
        <f t="shared" si="569"/>
        <v>3.2935878493236657</v>
      </c>
      <c r="AG1447" s="54">
        <f t="shared" si="569"/>
        <v>3.2995703226755668</v>
      </c>
      <c r="AH1447" s="54">
        <f t="shared" si="569"/>
        <v>3.3040518847084366</v>
      </c>
      <c r="AI1447" s="54">
        <f t="shared" si="569"/>
        <v>3.3072864729348783</v>
      </c>
      <c r="AJ1447" s="54">
        <f t="shared" si="569"/>
        <v>3.3094906577684093</v>
      </c>
      <c r="AK1447" s="54">
        <f t="shared" si="569"/>
        <v>3.3108483125904309</v>
      </c>
      <c r="AL1447" s="54">
        <f t="shared" si="569"/>
        <v>3.3115148947577939</v>
      </c>
      <c r="AN1447" s="55">
        <f t="shared" si="555"/>
        <v>-7.6420000000000154E-2</v>
      </c>
      <c r="AO1447" s="55">
        <f t="shared" si="556"/>
        <v>8.5770000000000124E-2</v>
      </c>
      <c r="AP1447" s="55">
        <f t="shared" si="557"/>
        <v>-0.53725000000000023</v>
      </c>
      <c r="AQ1447" s="55">
        <f t="shared" si="558"/>
        <v>0.50169999999999959</v>
      </c>
      <c r="AR1447" s="55">
        <f t="shared" si="559"/>
        <v>-2.9349999999999987E-2</v>
      </c>
      <c r="AS1447" s="55">
        <f t="shared" si="560"/>
        <v>-1.9730000000000025E-2</v>
      </c>
    </row>
    <row r="1448" spans="1:45" ht="13.5" customHeight="1">
      <c r="A1448" s="51">
        <v>1438</v>
      </c>
      <c r="B1448" s="52">
        <v>45890</v>
      </c>
      <c r="C1448" s="53">
        <v>3.1749700000000001</v>
      </c>
      <c r="D1448" s="53">
        <v>-1.2668699999999999</v>
      </c>
      <c r="E1448" s="53">
        <v>-19.724879999999999</v>
      </c>
      <c r="F1448" s="53">
        <v>19.94238</v>
      </c>
      <c r="G1448" s="53">
        <v>4.6194499999999996</v>
      </c>
      <c r="H1448" s="53">
        <v>5.1163499999999997</v>
      </c>
      <c r="I1448" s="54">
        <f t="shared" si="567"/>
        <v>1.8979697835306617</v>
      </c>
      <c r="J1448" s="54">
        <f t="shared" si="567"/>
        <v>1.9468363284818624</v>
      </c>
      <c r="K1448" s="54">
        <f t="shared" si="567"/>
        <v>2.0325328828875251</v>
      </c>
      <c r="L1448" s="54">
        <f t="shared" si="567"/>
        <v>2.1391482541940445</v>
      </c>
      <c r="M1448" s="54">
        <f t="shared" si="567"/>
        <v>2.255460151742354</v>
      </c>
      <c r="N1448" s="54">
        <f t="shared" si="567"/>
        <v>2.3737359660628519</v>
      </c>
      <c r="O1448" s="54">
        <f t="shared" si="567"/>
        <v>2.4888183005260149</v>
      </c>
      <c r="P1448" s="54">
        <f t="shared" si="567"/>
        <v>2.5974306571685215</v>
      </c>
      <c r="Q1448" s="54">
        <f t="shared" si="567"/>
        <v>2.6976528891705636</v>
      </c>
      <c r="R1448" s="54">
        <f t="shared" si="567"/>
        <v>2.7885271851766622</v>
      </c>
      <c r="S1448" s="54">
        <f t="shared" si="568"/>
        <v>2.8697640926722898</v>
      </c>
      <c r="T1448" s="54">
        <f t="shared" si="568"/>
        <v>2.9415249309406577</v>
      </c>
      <c r="U1448" s="54">
        <f t="shared" si="568"/>
        <v>3.0042622934410872</v>
      </c>
      <c r="V1448" s="54">
        <f t="shared" si="568"/>
        <v>3.0586045144483793</v>
      </c>
      <c r="W1448" s="54">
        <f t="shared" si="568"/>
        <v>3.105273227777178</v>
      </c>
      <c r="X1448" s="54">
        <f t="shared" si="568"/>
        <v>3.1450256753536783</v>
      </c>
      <c r="Y1448" s="54">
        <f t="shared" si="568"/>
        <v>3.1786153870516287</v>
      </c>
      <c r="Z1448" s="54">
        <f t="shared" si="568"/>
        <v>3.2067663739744749</v>
      </c>
      <c r="AA1448" s="54">
        <f t="shared" si="568"/>
        <v>3.2301571522682582</v>
      </c>
      <c r="AB1448" s="54">
        <f t="shared" si="568"/>
        <v>3.249411819803929</v>
      </c>
      <c r="AC1448" s="54">
        <f t="shared" si="569"/>
        <v>3.2650961034659174</v>
      </c>
      <c r="AD1448" s="54">
        <f t="shared" si="569"/>
        <v>3.2777168271782013</v>
      </c>
      <c r="AE1448" s="54">
        <f t="shared" si="569"/>
        <v>3.2877236568513175</v>
      </c>
      <c r="AF1448" s="54">
        <f t="shared" si="569"/>
        <v>3.2955122867899354</v>
      </c>
      <c r="AG1448" s="54">
        <f t="shared" si="569"/>
        <v>3.3014284651076427</v>
      </c>
      <c r="AH1448" s="54">
        <f t="shared" si="569"/>
        <v>3.3057724307569885</v>
      </c>
      <c r="AI1448" s="54">
        <f t="shared" si="569"/>
        <v>3.3088034654260454</v>
      </c>
      <c r="AJ1448" s="54">
        <f t="shared" si="569"/>
        <v>3.3107443602710784</v>
      </c>
      <c r="AK1448" s="54">
        <f t="shared" si="569"/>
        <v>3.3117856683697955</v>
      </c>
      <c r="AL1448" s="54">
        <f t="shared" si="569"/>
        <v>3.3120896651603413</v>
      </c>
      <c r="AN1448" s="55">
        <f t="shared" si="555"/>
        <v>-3.2369999999999788E-2</v>
      </c>
      <c r="AO1448" s="55">
        <f t="shared" si="556"/>
        <v>2.6950000000000029E-2</v>
      </c>
      <c r="AP1448" s="55">
        <f t="shared" si="557"/>
        <v>-0.35554999999999737</v>
      </c>
      <c r="AQ1448" s="55">
        <f t="shared" si="558"/>
        <v>0.54666999999999888</v>
      </c>
      <c r="AR1448" s="55">
        <f t="shared" si="559"/>
        <v>0.17871999999999932</v>
      </c>
      <c r="AS1448" s="55">
        <f t="shared" si="560"/>
        <v>0.18504999999999949</v>
      </c>
    </row>
    <row r="1449" spans="1:45" ht="13.5" customHeight="1">
      <c r="A1449" s="51">
        <v>1439</v>
      </c>
      <c r="B1449" s="52">
        <v>45891</v>
      </c>
      <c r="C1449" s="53">
        <v>3.1795900000000001</v>
      </c>
      <c r="D1449" s="53">
        <v>-1.28243</v>
      </c>
      <c r="E1449" s="53">
        <v>-20.575279999999999</v>
      </c>
      <c r="F1449" s="53">
        <v>20.933009999999999</v>
      </c>
      <c r="G1449" s="53">
        <v>4.7569499999999998</v>
      </c>
      <c r="H1449" s="53">
        <v>5.2347900000000003</v>
      </c>
      <c r="I1449" s="54">
        <f t="shared" si="567"/>
        <v>1.9029369538559442</v>
      </c>
      <c r="J1449" s="54">
        <f t="shared" si="567"/>
        <v>1.9606726827170884</v>
      </c>
      <c r="K1449" s="54">
        <f t="shared" si="567"/>
        <v>2.0507314227234006</v>
      </c>
      <c r="L1449" s="54">
        <f t="shared" si="567"/>
        <v>2.1589444781236189</v>
      </c>
      <c r="M1449" s="54">
        <f t="shared" si="567"/>
        <v>2.2752662343898677</v>
      </c>
      <c r="N1449" s="54">
        <f t="shared" si="567"/>
        <v>2.3927389187462391</v>
      </c>
      <c r="O1449" s="54">
        <f t="shared" si="567"/>
        <v>2.5066981330834341</v>
      </c>
      <c r="P1449" s="54">
        <f t="shared" si="567"/>
        <v>2.6141657213072151</v>
      </c>
      <c r="Q1449" s="54">
        <f t="shared" si="567"/>
        <v>2.7133880260854881</v>
      </c>
      <c r="R1449" s="54">
        <f t="shared" si="567"/>
        <v>2.8034866661390216</v>
      </c>
      <c r="S1449" s="54">
        <f t="shared" si="568"/>
        <v>2.8841961243606096</v>
      </c>
      <c r="T1449" s="54">
        <f t="shared" si="568"/>
        <v>2.9556680768624459</v>
      </c>
      <c r="U1449" s="54">
        <f t="shared" si="568"/>
        <v>3.018326829876119</v>
      </c>
      <c r="V1449" s="54">
        <f t="shared" si="568"/>
        <v>3.072763716687434</v>
      </c>
      <c r="W1449" s="54">
        <f t="shared" si="568"/>
        <v>3.1196610401616631</v>
      </c>
      <c r="X1449" s="54">
        <f t="shared" si="568"/>
        <v>3.1597382863636958</v>
      </c>
      <c r="Y1449" s="54">
        <f t="shared" si="568"/>
        <v>3.1937150069428597</v>
      </c>
      <c r="Z1449" s="54">
        <f t="shared" si="568"/>
        <v>3.2222860718622708</v>
      </c>
      <c r="AA1449" s="54">
        <f t="shared" si="568"/>
        <v>3.2461060084731392</v>
      </c>
      <c r="AB1449" s="54">
        <f t="shared" si="568"/>
        <v>3.2657799301370254</v>
      </c>
      <c r="AC1449" s="54">
        <f t="shared" si="569"/>
        <v>3.2818591667579167</v>
      </c>
      <c r="AD1449" s="54">
        <f t="shared" si="569"/>
        <v>3.2948401794896762</v>
      </c>
      <c r="AE1449" s="54">
        <f t="shared" si="569"/>
        <v>3.3051657030872703</v>
      </c>
      <c r="AF1449" s="54">
        <f t="shared" si="569"/>
        <v>3.3132273359094642</v>
      </c>
      <c r="AG1449" s="54">
        <f t="shared" si="569"/>
        <v>3.3193690083370613</v>
      </c>
      <c r="AH1449" s="54">
        <f t="shared" si="569"/>
        <v>3.3238909201513724</v>
      </c>
      <c r="AI1449" s="54">
        <f t="shared" si="569"/>
        <v>3.3270536578141265</v>
      </c>
      <c r="AJ1449" s="54">
        <f t="shared" si="569"/>
        <v>3.3290822926600288</v>
      </c>
      <c r="AK1449" s="54">
        <f t="shared" si="569"/>
        <v>3.3301703278186312</v>
      </c>
      <c r="AL1449" s="54">
        <f t="shared" si="569"/>
        <v>3.3304834107172923</v>
      </c>
      <c r="AN1449" s="55">
        <f t="shared" si="555"/>
        <v>4.6200000000000685E-3</v>
      </c>
      <c r="AO1449" s="55">
        <f t="shared" si="556"/>
        <v>-1.5560000000000018E-2</v>
      </c>
      <c r="AP1449" s="55">
        <f t="shared" si="557"/>
        <v>-0.85040000000000049</v>
      </c>
      <c r="AQ1449" s="55">
        <f t="shared" si="558"/>
        <v>0.99062999999999946</v>
      </c>
      <c r="AR1449" s="55">
        <f t="shared" si="559"/>
        <v>0.13750000000000018</v>
      </c>
      <c r="AS1449" s="55">
        <f t="shared" si="560"/>
        <v>0.11844000000000054</v>
      </c>
    </row>
    <row r="1450" spans="1:45" ht="13.5" customHeight="1">
      <c r="A1450" s="51">
        <v>1440</v>
      </c>
      <c r="B1450" s="52">
        <v>45894</v>
      </c>
      <c r="C1450" s="53">
        <v>3.20452</v>
      </c>
      <c r="D1450" s="53">
        <v>-1.2918000000000001</v>
      </c>
      <c r="E1450" s="53">
        <v>-20.63203</v>
      </c>
      <c r="F1450" s="53">
        <v>20.919789999999999</v>
      </c>
      <c r="G1450" s="53">
        <v>4.7364899999999999</v>
      </c>
      <c r="H1450" s="53">
        <v>5.2386100000000004</v>
      </c>
      <c r="I1450" s="54">
        <f t="shared" si="567"/>
        <v>1.9054730249886522</v>
      </c>
      <c r="J1450" s="54">
        <f t="shared" si="567"/>
        <v>1.9557405437216038</v>
      </c>
      <c r="K1450" s="54">
        <f t="shared" si="567"/>
        <v>2.0422419668269582</v>
      </c>
      <c r="L1450" s="54">
        <f t="shared" si="567"/>
        <v>2.1495873746636556</v>
      </c>
      <c r="M1450" s="54">
        <f t="shared" si="567"/>
        <v>2.2668321752936755</v>
      </c>
      <c r="N1450" s="54">
        <f t="shared" si="567"/>
        <v>2.386363686934672</v>
      </c>
      <c r="O1450" s="54">
        <f t="shared" si="567"/>
        <v>2.5030465296769919</v>
      </c>
      <c r="P1450" s="54">
        <f t="shared" si="567"/>
        <v>2.613569363501234</v>
      </c>
      <c r="Q1450" s="54">
        <f t="shared" si="567"/>
        <v>2.7159478797553103</v>
      </c>
      <c r="R1450" s="54">
        <f t="shared" si="567"/>
        <v>2.8091487187976334</v>
      </c>
      <c r="S1450" s="54">
        <f t="shared" si="568"/>
        <v>2.8928066868602746</v>
      </c>
      <c r="T1450" s="54">
        <f t="shared" si="568"/>
        <v>2.9670137094361442</v>
      </c>
      <c r="U1450" s="54">
        <f t="shared" si="568"/>
        <v>3.0321627277942804</v>
      </c>
      <c r="V1450" s="54">
        <f t="shared" si="568"/>
        <v>3.0888334906050501</v>
      </c>
      <c r="W1450" s="54">
        <f t="shared" si="568"/>
        <v>3.1377101292710146</v>
      </c>
      <c r="X1450" s="54">
        <f t="shared" si="568"/>
        <v>3.1795227040802674</v>
      </c>
      <c r="Y1450" s="54">
        <f t="shared" si="568"/>
        <v>3.2150067039940433</v>
      </c>
      <c r="Z1450" s="54">
        <f t="shared" si="568"/>
        <v>3.2448758828597879</v>
      </c>
      <c r="AA1450" s="54">
        <f t="shared" si="568"/>
        <v>3.2698049038389536</v>
      </c>
      <c r="AB1450" s="54">
        <f t="shared" si="568"/>
        <v>3.2904191088184223</v>
      </c>
      <c r="AC1450" s="54">
        <f t="shared" si="569"/>
        <v>3.307289383397594</v>
      </c>
      <c r="AD1450" s="54">
        <f t="shared" si="569"/>
        <v>3.3209305923901415</v>
      </c>
      <c r="AE1450" s="54">
        <f t="shared" si="569"/>
        <v>3.3318024484730397</v>
      </c>
      <c r="AF1450" s="54">
        <f t="shared" si="569"/>
        <v>3.3403119734681908</v>
      </c>
      <c r="AG1450" s="54">
        <f t="shared" si="569"/>
        <v>3.3468169380230521</v>
      </c>
      <c r="AH1450" s="54">
        <f t="shared" si="569"/>
        <v>3.3516298370575996</v>
      </c>
      <c r="AI1450" s="54">
        <f t="shared" si="569"/>
        <v>3.3550220877027317</v>
      </c>
      <c r="AJ1450" s="54">
        <f t="shared" si="569"/>
        <v>3.3572282332858321</v>
      </c>
      <c r="AK1450" s="54">
        <f t="shared" si="569"/>
        <v>3.3584500087960718</v>
      </c>
      <c r="AL1450" s="54">
        <f t="shared" si="569"/>
        <v>3.3588601760761523</v>
      </c>
      <c r="AN1450" s="55">
        <f t="shared" si="555"/>
        <v>2.4929999999999897E-2</v>
      </c>
      <c r="AO1450" s="55">
        <f t="shared" si="556"/>
        <v>-9.3700000000001005E-3</v>
      </c>
      <c r="AP1450" s="55">
        <f t="shared" si="557"/>
        <v>-5.6750000000000966E-2</v>
      </c>
      <c r="AQ1450" s="55">
        <f t="shared" si="558"/>
        <v>-1.3220000000000454E-2</v>
      </c>
      <c r="AR1450" s="55">
        <f t="shared" si="559"/>
        <v>-2.0459999999999923E-2</v>
      </c>
      <c r="AS1450" s="55">
        <f t="shared" si="560"/>
        <v>3.8200000000001566E-3</v>
      </c>
    </row>
    <row r="1451" spans="1:45" ht="13.5" customHeight="1">
      <c r="A1451" s="51">
        <v>1441</v>
      </c>
      <c r="B1451" s="52">
        <v>45895</v>
      </c>
      <c r="C1451" s="53">
        <v>3.24505</v>
      </c>
      <c r="D1451" s="53">
        <v>-1.3233600000000001</v>
      </c>
      <c r="E1451" s="53">
        <v>-20.770959999999999</v>
      </c>
      <c r="F1451" s="53">
        <v>20.74746</v>
      </c>
      <c r="G1451" s="53">
        <v>4.4965099999999998</v>
      </c>
      <c r="H1451" s="53">
        <v>4.9725299999999999</v>
      </c>
      <c r="I1451" s="54">
        <f t="shared" ref="I1451:R1460" si="570">IFERROR($C1451 + $D1451 * (1 - EXP(-I$9 / $G1451)) / (I$9 / $G1451)+ $E1451 * ((1 - EXP(-I$9 / $G1451)) / (I$9 / $G1451) - EXP(-I$9 / $G1451))+ $F1451 * ((1 - EXP(-I$9 / $H1451)) / (I$9 / $H1451) - EXP(-I$9 / $H1451)),"n.a")</f>
        <v>1.8908569982177541</v>
      </c>
      <c r="J1451" s="54">
        <f t="shared" si="570"/>
        <v>1.9292076656375658</v>
      </c>
      <c r="K1451" s="54">
        <f t="shared" si="570"/>
        <v>2.0109915078673417</v>
      </c>
      <c r="L1451" s="54">
        <f t="shared" si="570"/>
        <v>2.1178093724022142</v>
      </c>
      <c r="M1451" s="54">
        <f t="shared" si="570"/>
        <v>2.2367396858328816</v>
      </c>
      <c r="N1451" s="54">
        <f t="shared" si="570"/>
        <v>2.3589131341445158</v>
      </c>
      <c r="O1451" s="54">
        <f t="shared" si="570"/>
        <v>2.478432667132171</v>
      </c>
      <c r="P1451" s="54">
        <f t="shared" si="570"/>
        <v>2.5915587761504915</v>
      </c>
      <c r="Q1451" s="54">
        <f t="shared" si="570"/>
        <v>2.696098004530902</v>
      </c>
      <c r="R1451" s="54">
        <f t="shared" si="570"/>
        <v>2.7909466943911054</v>
      </c>
      <c r="S1451" s="54">
        <f t="shared" ref="S1451:AB1460" si="571">IFERROR($C1451 + $D1451 * (1 - EXP(-S$9 / $G1451)) / (S$9 / $G1451)+ $E1451 * ((1 - EXP(-S$9 / $G1451)) / (S$9 / $G1451) - EXP(-S$9 / $G1451))+ $F1451 * ((1 - EXP(-S$9 / $H1451)) / (S$9 / $H1451) - EXP(-S$9 / $H1451)),"n.a")</f>
        <v>2.8757529114579432</v>
      </c>
      <c r="T1451" s="54">
        <f t="shared" si="571"/>
        <v>2.9506679963085642</v>
      </c>
      <c r="U1451" s="54">
        <f t="shared" si="571"/>
        <v>3.0161657965937252</v>
      </c>
      <c r="V1451" s="54">
        <f t="shared" si="571"/>
        <v>3.072912756690839</v>
      </c>
      <c r="W1451" s="54">
        <f t="shared" si="571"/>
        <v>3.1216760053433474</v>
      </c>
      <c r="X1451" s="54">
        <f t="shared" si="571"/>
        <v>3.1632596439915095</v>
      </c>
      <c r="Y1451" s="54">
        <f t="shared" si="571"/>
        <v>3.198461798931195</v>
      </c>
      <c r="Z1451" s="54">
        <f t="shared" si="571"/>
        <v>3.2280468157389328</v>
      </c>
      <c r="AA1451" s="54">
        <f t="shared" si="571"/>
        <v>3.2527283668901505</v>
      </c>
      <c r="AB1451" s="54">
        <f t="shared" si="571"/>
        <v>3.2731603086109704</v>
      </c>
      <c r="AC1451" s="54">
        <f t="shared" ref="AC1451:AL1460" si="572">IFERROR($C1451 + $D1451 * (1 - EXP(-AC$9 / $G1451)) / (AC$9 / $G1451)+ $E1451 * ((1 - EXP(-AC$9 / $G1451)) / (AC$9 / $G1451) - EXP(-AC$9 / $G1451))+ $F1451 * ((1 - EXP(-AC$9 / $H1451)) / (AC$9 / $H1451) - EXP(-AC$9 / $H1451)),"n.a")</f>
        <v>3.2899329351143431</v>
      </c>
      <c r="AD1451" s="54">
        <f t="shared" si="572"/>
        <v>3.3035728953587662</v>
      </c>
      <c r="AE1451" s="54">
        <f t="shared" si="572"/>
        <v>3.3145455043123508</v>
      </c>
      <c r="AF1451" s="54">
        <f t="shared" si="572"/>
        <v>3.3232585323066184</v>
      </c>
      <c r="AG1451" s="54">
        <f t="shared" si="572"/>
        <v>3.3300668194575929</v>
      </c>
      <c r="AH1451" s="54">
        <f t="shared" si="572"/>
        <v>3.3352772582176922</v>
      </c>
      <c r="AI1451" s="54">
        <f t="shared" si="572"/>
        <v>3.3391538320290963</v>
      </c>
      <c r="AJ1451" s="54">
        <f t="shared" si="572"/>
        <v>3.3419225041942502</v>
      </c>
      <c r="AK1451" s="54">
        <f t="shared" si="572"/>
        <v>3.3437758279983627</v>
      </c>
      <c r="AL1451" s="54">
        <f t="shared" si="572"/>
        <v>3.3448772041164139</v>
      </c>
      <c r="AN1451" s="55">
        <f t="shared" si="555"/>
        <v>4.0529999999999955E-2</v>
      </c>
      <c r="AO1451" s="55">
        <f t="shared" si="556"/>
        <v>-3.1560000000000032E-2</v>
      </c>
      <c r="AP1451" s="55">
        <f t="shared" si="557"/>
        <v>-0.13892999999999844</v>
      </c>
      <c r="AQ1451" s="55">
        <f t="shared" si="558"/>
        <v>-0.17232999999999876</v>
      </c>
      <c r="AR1451" s="55">
        <f t="shared" si="559"/>
        <v>-0.23998000000000008</v>
      </c>
      <c r="AS1451" s="55">
        <f t="shared" si="560"/>
        <v>-0.26608000000000054</v>
      </c>
    </row>
    <row r="1452" spans="1:45" ht="13.5" customHeight="1">
      <c r="A1452" s="51">
        <v>1442</v>
      </c>
      <c r="B1452" s="52">
        <v>45896</v>
      </c>
      <c r="C1452" s="53">
        <v>3.2080500000000001</v>
      </c>
      <c r="D1452" s="53">
        <v>-1.2892600000000001</v>
      </c>
      <c r="E1452" s="53">
        <v>-21.138729999999999</v>
      </c>
      <c r="F1452" s="53">
        <v>21.086459999999999</v>
      </c>
      <c r="G1452" s="53">
        <v>4.52658</v>
      </c>
      <c r="H1452" s="53">
        <v>4.9901999999999997</v>
      </c>
      <c r="I1452" s="54">
        <f t="shared" si="570"/>
        <v>1.8839666564022282</v>
      </c>
      <c r="J1452" s="54">
        <f t="shared" si="570"/>
        <v>1.9177093235536278</v>
      </c>
      <c r="K1452" s="54">
        <f t="shared" si="570"/>
        <v>1.9947811405002938</v>
      </c>
      <c r="L1452" s="54">
        <f t="shared" si="570"/>
        <v>2.097098996827004</v>
      </c>
      <c r="M1452" s="54">
        <f t="shared" si="570"/>
        <v>2.2119210440599186</v>
      </c>
      <c r="N1452" s="54">
        <f t="shared" si="570"/>
        <v>2.3304655787281012</v>
      </c>
      <c r="O1452" s="54">
        <f t="shared" si="570"/>
        <v>2.4468626336154062</v>
      </c>
      <c r="P1452" s="54">
        <f t="shared" si="570"/>
        <v>2.5573615695967717</v>
      </c>
      <c r="Q1452" s="54">
        <f t="shared" si="570"/>
        <v>2.6597351270978971</v>
      </c>
      <c r="R1452" s="54">
        <f t="shared" si="570"/>
        <v>2.7528338025969945</v>
      </c>
      <c r="S1452" s="54">
        <f t="shared" si="571"/>
        <v>2.8362548721887162</v>
      </c>
      <c r="T1452" s="54">
        <f t="shared" si="571"/>
        <v>2.9100985290248813</v>
      </c>
      <c r="U1452" s="54">
        <f t="shared" si="571"/>
        <v>2.9747899362430723</v>
      </c>
      <c r="V1452" s="54">
        <f t="shared" si="571"/>
        <v>3.0309509161985293</v>
      </c>
      <c r="W1452" s="54">
        <f t="shared" si="571"/>
        <v>3.0793088101637585</v>
      </c>
      <c r="X1452" s="54">
        <f t="shared" si="571"/>
        <v>3.1206329931861738</v>
      </c>
      <c r="Y1452" s="54">
        <f t="shared" si="571"/>
        <v>3.1556918070151698</v>
      </c>
      <c r="Z1452" s="54">
        <f t="shared" si="571"/>
        <v>3.1852244291281746</v>
      </c>
      <c r="AA1452" s="54">
        <f t="shared" si="571"/>
        <v>3.2099235446252763</v>
      </c>
      <c r="AB1452" s="54">
        <f t="shared" si="571"/>
        <v>3.2304257213354681</v>
      </c>
      <c r="AC1452" s="54">
        <f t="shared" si="572"/>
        <v>3.247307178074438</v>
      </c>
      <c r="AD1452" s="54">
        <f t="shared" si="572"/>
        <v>3.2610832371042715</v>
      </c>
      <c r="AE1452" s="54">
        <f t="shared" si="572"/>
        <v>3.2722102076609767</v>
      </c>
      <c r="AF1452" s="54">
        <f t="shared" si="572"/>
        <v>3.2810887915043514</v>
      </c>
      <c r="AG1452" s="54">
        <f t="shared" si="572"/>
        <v>3.2880683598513998</v>
      </c>
      <c r="AH1452" s="54">
        <f t="shared" si="572"/>
        <v>3.293451643951252</v>
      </c>
      <c r="AI1452" s="54">
        <f t="shared" si="572"/>
        <v>3.2974995245384244</v>
      </c>
      <c r="AJ1452" s="54">
        <f t="shared" si="572"/>
        <v>3.3004357104888449</v>
      </c>
      <c r="AK1452" s="54">
        <f t="shared" si="572"/>
        <v>3.3024511734529645</v>
      </c>
      <c r="AL1452" s="54">
        <f t="shared" si="572"/>
        <v>3.3037082601543335</v>
      </c>
      <c r="AN1452" s="55">
        <f t="shared" si="555"/>
        <v>-3.6999999999999922E-2</v>
      </c>
      <c r="AO1452" s="55">
        <f t="shared" si="556"/>
        <v>3.4100000000000019E-2</v>
      </c>
      <c r="AP1452" s="55">
        <f t="shared" si="557"/>
        <v>-0.36777000000000015</v>
      </c>
      <c r="AQ1452" s="55">
        <f t="shared" si="558"/>
        <v>0.33899999999999864</v>
      </c>
      <c r="AR1452" s="55">
        <f t="shared" si="559"/>
        <v>3.0070000000000263E-2</v>
      </c>
      <c r="AS1452" s="55">
        <f t="shared" si="560"/>
        <v>1.7669999999999852E-2</v>
      </c>
    </row>
    <row r="1453" spans="1:45" ht="13.5" customHeight="1">
      <c r="A1453" s="51">
        <v>1443</v>
      </c>
      <c r="B1453" s="52">
        <v>45897</v>
      </c>
      <c r="C1453" s="53">
        <v>3.2541199999999999</v>
      </c>
      <c r="D1453" s="53">
        <v>-1.32467</v>
      </c>
      <c r="E1453" s="53">
        <v>-22.003689999999999</v>
      </c>
      <c r="F1453" s="53">
        <v>21.8691</v>
      </c>
      <c r="G1453" s="53">
        <v>4.5378100000000003</v>
      </c>
      <c r="H1453" s="53">
        <v>4.9905400000000002</v>
      </c>
      <c r="I1453" s="54">
        <f t="shared" si="570"/>
        <v>1.8884045531807905</v>
      </c>
      <c r="J1453" s="54">
        <f t="shared" si="570"/>
        <v>1.9183932983976257</v>
      </c>
      <c r="K1453" s="54">
        <f t="shared" si="570"/>
        <v>1.9935461082565586</v>
      </c>
      <c r="L1453" s="54">
        <f t="shared" si="570"/>
        <v>2.0952883841623722</v>
      </c>
      <c r="M1453" s="54">
        <f t="shared" si="570"/>
        <v>2.2104990822278285</v>
      </c>
      <c r="N1453" s="54">
        <f t="shared" si="570"/>
        <v>2.3301059286447829</v>
      </c>
      <c r="O1453" s="54">
        <f t="shared" si="570"/>
        <v>2.4480180644961989</v>
      </c>
      <c r="P1453" s="54">
        <f t="shared" si="570"/>
        <v>2.5603185130204968</v>
      </c>
      <c r="Q1453" s="54">
        <f t="shared" si="570"/>
        <v>2.6646561926568504</v>
      </c>
      <c r="R1453" s="54">
        <f t="shared" si="570"/>
        <v>2.7597907410039753</v>
      </c>
      <c r="S1453" s="54">
        <f t="shared" si="571"/>
        <v>2.8452539831403127</v>
      </c>
      <c r="T1453" s="54">
        <f t="shared" si="571"/>
        <v>2.9211001144393531</v>
      </c>
      <c r="U1453" s="54">
        <f t="shared" si="571"/>
        <v>2.987723078192698</v>
      </c>
      <c r="V1453" s="54">
        <f t="shared" si="571"/>
        <v>3.0457245992372055</v>
      </c>
      <c r="W1453" s="54">
        <f t="shared" si="571"/>
        <v>3.0958201984727411</v>
      </c>
      <c r="X1453" s="54">
        <f t="shared" si="571"/>
        <v>3.1387735046716574</v>
      </c>
      <c r="Y1453" s="54">
        <f t="shared" si="571"/>
        <v>3.1753514914956713</v>
      </c>
      <c r="Z1453" s="54">
        <f t="shared" si="571"/>
        <v>3.2062950497353953</v>
      </c>
      <c r="AA1453" s="54">
        <f t="shared" si="571"/>
        <v>3.2323006753418748</v>
      </c>
      <c r="AB1453" s="54">
        <f t="shared" si="571"/>
        <v>3.2540101049893875</v>
      </c>
      <c r="AC1453" s="54">
        <f t="shared" si="572"/>
        <v>3.2720055346664916</v>
      </c>
      <c r="AD1453" s="54">
        <f t="shared" si="572"/>
        <v>3.286808669271637</v>
      </c>
      <c r="AE1453" s="54">
        <f t="shared" si="572"/>
        <v>3.2988823161109324</v>
      </c>
      <c r="AF1453" s="54">
        <f t="shared" si="572"/>
        <v>3.3086335865587202</v>
      </c>
      <c r="AG1453" s="54">
        <f t="shared" si="572"/>
        <v>3.3164180343450727</v>
      </c>
      <c r="AH1453" s="54">
        <f t="shared" si="572"/>
        <v>3.3225442564375127</v>
      </c>
      <c r="AI1453" s="54">
        <f t="shared" si="572"/>
        <v>3.3272786291135361</v>
      </c>
      <c r="AJ1453" s="54">
        <f t="shared" si="572"/>
        <v>3.3308499597916503</v>
      </c>
      <c r="AK1453" s="54">
        <f t="shared" si="572"/>
        <v>3.3334539139094144</v>
      </c>
      <c r="AL1453" s="54">
        <f t="shared" si="572"/>
        <v>3.3352571328325973</v>
      </c>
      <c r="AN1453" s="55">
        <f t="shared" si="555"/>
        <v>4.6069999999999833E-2</v>
      </c>
      <c r="AO1453" s="55">
        <f t="shared" si="556"/>
        <v>-3.5409999999999942E-2</v>
      </c>
      <c r="AP1453" s="55">
        <f t="shared" si="557"/>
        <v>-0.86495999999999995</v>
      </c>
      <c r="AQ1453" s="55">
        <f t="shared" si="558"/>
        <v>0.78264000000000067</v>
      </c>
      <c r="AR1453" s="55">
        <f t="shared" si="559"/>
        <v>1.1230000000000295E-2</v>
      </c>
      <c r="AS1453" s="55">
        <f t="shared" si="560"/>
        <v>3.4000000000045105E-4</v>
      </c>
    </row>
    <row r="1454" spans="1:45" ht="13.5" customHeight="1">
      <c r="A1454" s="51">
        <v>1444</v>
      </c>
      <c r="B1454" s="52">
        <v>45898</v>
      </c>
      <c r="C1454" s="53">
        <v>3.2705299999999999</v>
      </c>
      <c r="D1454" s="53">
        <v>-1.3367</v>
      </c>
      <c r="E1454" s="53">
        <v>-22.025359999999999</v>
      </c>
      <c r="F1454" s="53">
        <v>21.871410000000001</v>
      </c>
      <c r="G1454" s="53">
        <v>4.5479399999999996</v>
      </c>
      <c r="H1454" s="53">
        <v>5.0002399999999998</v>
      </c>
      <c r="I1454" s="54">
        <f t="shared" si="570"/>
        <v>1.8926381675157296</v>
      </c>
      <c r="J1454" s="54">
        <f t="shared" si="570"/>
        <v>1.9223215262805669</v>
      </c>
      <c r="K1454" s="54">
        <f t="shared" si="570"/>
        <v>1.997142598215961</v>
      </c>
      <c r="L1454" s="54">
        <f t="shared" si="570"/>
        <v>2.0986042301353898</v>
      </c>
      <c r="M1454" s="54">
        <f t="shared" si="570"/>
        <v>2.2136256774531544</v>
      </c>
      <c r="N1454" s="54">
        <f t="shared" si="570"/>
        <v>2.3331506620494173</v>
      </c>
      <c r="O1454" s="54">
        <f t="shared" si="570"/>
        <v>2.4510890396088714</v>
      </c>
      <c r="P1454" s="54">
        <f t="shared" si="570"/>
        <v>2.5635155103336698</v>
      </c>
      <c r="Q1454" s="54">
        <f t="shared" si="570"/>
        <v>2.6680658695209774</v>
      </c>
      <c r="R1454" s="54">
        <f t="shared" si="570"/>
        <v>2.7634846346711743</v>
      </c>
      <c r="S1454" s="54">
        <f t="shared" si="571"/>
        <v>2.8492883027512805</v>
      </c>
      <c r="T1454" s="54">
        <f t="shared" si="571"/>
        <v>2.9255166147129681</v>
      </c>
      <c r="U1454" s="54">
        <f t="shared" si="571"/>
        <v>2.9925505302028843</v>
      </c>
      <c r="V1454" s="54">
        <f t="shared" si="571"/>
        <v>3.0509805337370528</v>
      </c>
      <c r="W1454" s="54">
        <f t="shared" si="571"/>
        <v>3.1015127111482199</v>
      </c>
      <c r="X1454" s="54">
        <f t="shared" si="571"/>
        <v>3.1449029927727103</v>
      </c>
      <c r="Y1454" s="54">
        <f t="shared" si="571"/>
        <v>3.1819122466881478</v>
      </c>
      <c r="Z1454" s="54">
        <f t="shared" si="571"/>
        <v>3.2132766695777231</v>
      </c>
      <c r="AA1454" s="54">
        <f t="shared" si="571"/>
        <v>3.2396892805771396</v>
      </c>
      <c r="AB1454" s="54">
        <f t="shared" si="571"/>
        <v>3.261789365583768</v>
      </c>
      <c r="AC1454" s="54">
        <f t="shared" si="572"/>
        <v>3.2801575169475474</v>
      </c>
      <c r="AD1454" s="54">
        <f t="shared" si="572"/>
        <v>3.2953145216073803</v>
      </c>
      <c r="AE1454" s="54">
        <f t="shared" si="572"/>
        <v>3.3077228127519329</v>
      </c>
      <c r="AF1454" s="54">
        <f t="shared" si="572"/>
        <v>3.3177895495599588</v>
      </c>
      <c r="AG1454" s="54">
        <f t="shared" si="572"/>
        <v>3.3258706526099497</v>
      </c>
      <c r="AH1454" s="54">
        <f t="shared" si="572"/>
        <v>3.3322753193818371</v>
      </c>
      <c r="AI1454" s="54">
        <f t="shared" si="572"/>
        <v>3.3372706905710277</v>
      </c>
      <c r="AJ1454" s="54">
        <f t="shared" si="572"/>
        <v>3.3410864457992915</v>
      </c>
      <c r="AK1454" s="54">
        <f t="shared" si="572"/>
        <v>3.3439191860636055</v>
      </c>
      <c r="AL1454" s="54">
        <f t="shared" si="572"/>
        <v>3.3459365170818347</v>
      </c>
      <c r="AN1454" s="55">
        <f t="shared" si="555"/>
        <v>1.6410000000000036E-2</v>
      </c>
      <c r="AO1454" s="55">
        <f t="shared" si="556"/>
        <v>-1.2029999999999985E-2</v>
      </c>
      <c r="AP1454" s="55">
        <f t="shared" si="557"/>
        <v>-2.16700000000003E-2</v>
      </c>
      <c r="AQ1454" s="55">
        <f t="shared" si="558"/>
        <v>2.3100000000013665E-3</v>
      </c>
      <c r="AR1454" s="55">
        <f t="shared" si="559"/>
        <v>1.0129999999999306E-2</v>
      </c>
      <c r="AS1454" s="55">
        <f t="shared" si="560"/>
        <v>9.6999999999995978E-3</v>
      </c>
    </row>
    <row r="1455" spans="1:45" ht="13.5" customHeight="1">
      <c r="A1455" s="51">
        <v>1445</v>
      </c>
      <c r="B1455" s="52">
        <v>45901</v>
      </c>
      <c r="C1455" s="53">
        <v>3.35087</v>
      </c>
      <c r="D1455" s="53">
        <v>-1.4015599999999999</v>
      </c>
      <c r="E1455" s="53">
        <v>-22.161100000000001</v>
      </c>
      <c r="F1455" s="53">
        <v>21.895499999999998</v>
      </c>
      <c r="G1455" s="53">
        <v>4.4120900000000001</v>
      </c>
      <c r="H1455" s="53">
        <v>4.8326700000000002</v>
      </c>
      <c r="I1455" s="54">
        <f t="shared" si="570"/>
        <v>1.9102904860116605</v>
      </c>
      <c r="J1455" s="54">
        <f t="shared" si="570"/>
        <v>1.9444809246201635</v>
      </c>
      <c r="K1455" s="54">
        <f t="shared" si="570"/>
        <v>2.0245727956487851</v>
      </c>
      <c r="L1455" s="54">
        <f t="shared" si="570"/>
        <v>2.1311472767004149</v>
      </c>
      <c r="M1455" s="54">
        <f t="shared" si="570"/>
        <v>2.2506331660384644</v>
      </c>
      <c r="N1455" s="54">
        <f t="shared" si="570"/>
        <v>2.373761898245311</v>
      </c>
      <c r="O1455" s="54">
        <f t="shared" si="570"/>
        <v>2.4944032858724423</v>
      </c>
      <c r="P1455" s="54">
        <f t="shared" si="570"/>
        <v>2.6086921352921979</v>
      </c>
      <c r="Q1455" s="54">
        <f t="shared" si="570"/>
        <v>2.7143764763221592</v>
      </c>
      <c r="R1455" s="54">
        <f t="shared" si="570"/>
        <v>2.8103341166083369</v>
      </c>
      <c r="S1455" s="54">
        <f t="shared" si="571"/>
        <v>2.8962166033419239</v>
      </c>
      <c r="T1455" s="54">
        <f t="shared" si="571"/>
        <v>2.972189244299356</v>
      </c>
      <c r="U1455" s="54">
        <f t="shared" si="571"/>
        <v>3.0387432306587527</v>
      </c>
      <c r="V1455" s="54">
        <f t="shared" si="571"/>
        <v>3.0965616020965259</v>
      </c>
      <c r="W1455" s="54">
        <f t="shared" si="571"/>
        <v>3.1464251798095013</v>
      </c>
      <c r="X1455" s="54">
        <f t="shared" si="571"/>
        <v>3.1891479610833282</v>
      </c>
      <c r="Y1455" s="54">
        <f t="shared" si="571"/>
        <v>3.2255340500782714</v>
      </c>
      <c r="Z1455" s="54">
        <f t="shared" si="571"/>
        <v>3.2563501726883439</v>
      </c>
      <c r="AA1455" s="54">
        <f t="shared" si="571"/>
        <v>3.2823093277467597</v>
      </c>
      <c r="AB1455" s="54">
        <f t="shared" si="571"/>
        <v>3.3040622704238682</v>
      </c>
      <c r="AC1455" s="54">
        <f t="shared" si="572"/>
        <v>3.3221943900209441</v>
      </c>
      <c r="AD1455" s="54">
        <f t="shared" si="572"/>
        <v>3.3372261982143541</v>
      </c>
      <c r="AE1455" s="54">
        <f t="shared" si="572"/>
        <v>3.3496161351458662</v>
      </c>
      <c r="AF1455" s="54">
        <f t="shared" si="572"/>
        <v>3.3597647681496436</v>
      </c>
      <c r="AG1455" s="54">
        <f t="shared" si="572"/>
        <v>3.368019731047347</v>
      </c>
      <c r="AH1455" s="54">
        <f t="shared" si="572"/>
        <v>3.3746809536464437</v>
      </c>
      <c r="AI1455" s="54">
        <f t="shared" si="572"/>
        <v>3.3800058788391985</v>
      </c>
      <c r="AJ1455" s="54">
        <f t="shared" si="572"/>
        <v>3.3842144719045071</v>
      </c>
      <c r="AK1455" s="54">
        <f t="shared" si="572"/>
        <v>3.3874939034733735</v>
      </c>
      <c r="AL1455" s="54">
        <f t="shared" si="572"/>
        <v>3.3900028418992538</v>
      </c>
      <c r="AN1455" s="55">
        <f t="shared" si="555"/>
        <v>8.0340000000000078E-2</v>
      </c>
      <c r="AO1455" s="55">
        <f t="shared" si="556"/>
        <v>-6.4859999999999918E-2</v>
      </c>
      <c r="AP1455" s="55">
        <f t="shared" si="557"/>
        <v>-0.13574000000000197</v>
      </c>
      <c r="AQ1455" s="55">
        <f t="shared" si="558"/>
        <v>2.4089999999997502E-2</v>
      </c>
      <c r="AR1455" s="55">
        <f t="shared" si="559"/>
        <v>-0.13584999999999958</v>
      </c>
      <c r="AS1455" s="55">
        <f t="shared" si="560"/>
        <v>-0.16756999999999955</v>
      </c>
    </row>
    <row r="1456" spans="1:45" ht="13.5" customHeight="1">
      <c r="A1456" s="51">
        <v>1446</v>
      </c>
      <c r="B1456" s="52">
        <v>45902</v>
      </c>
      <c r="C1456" s="53">
        <v>3.3427600000000002</v>
      </c>
      <c r="D1456" s="53">
        <v>-1.3997299999999999</v>
      </c>
      <c r="E1456" s="53">
        <v>-22.22803</v>
      </c>
      <c r="F1456" s="53">
        <v>22.183669999999999</v>
      </c>
      <c r="G1456" s="53">
        <v>4.5592600000000001</v>
      </c>
      <c r="H1456" s="53">
        <v>5.0094399999999997</v>
      </c>
      <c r="I1456" s="54">
        <f t="shared" si="570"/>
        <v>1.9174359429717358</v>
      </c>
      <c r="J1456" s="54">
        <f t="shared" si="570"/>
        <v>1.959489588400773</v>
      </c>
      <c r="K1456" s="54">
        <f t="shared" si="570"/>
        <v>2.0441339767899276</v>
      </c>
      <c r="L1456" s="54">
        <f t="shared" si="570"/>
        <v>2.1534033426367021</v>
      </c>
      <c r="M1456" s="54">
        <f t="shared" si="570"/>
        <v>2.2746328852046722</v>
      </c>
      <c r="N1456" s="54">
        <f t="shared" si="570"/>
        <v>2.3990927737914922</v>
      </c>
      <c r="O1456" s="54">
        <f t="shared" si="570"/>
        <v>2.5209498113375179</v>
      </c>
      <c r="P1456" s="54">
        <f t="shared" si="570"/>
        <v>2.6364815661641914</v>
      </c>
      <c r="Q1456" s="54">
        <f t="shared" si="570"/>
        <v>2.7434845262293721</v>
      </c>
      <c r="R1456" s="54">
        <f t="shared" si="570"/>
        <v>2.8408309255799997</v>
      </c>
      <c r="S1456" s="54">
        <f t="shared" si="571"/>
        <v>2.9281391211884547</v>
      </c>
      <c r="T1456" s="54">
        <f t="shared" si="571"/>
        <v>3.0055303769042503</v>
      </c>
      <c r="U1456" s="54">
        <f t="shared" si="571"/>
        <v>3.0734511257044828</v>
      </c>
      <c r="V1456" s="54">
        <f t="shared" si="571"/>
        <v>3.132544614204761</v>
      </c>
      <c r="W1456" s="54">
        <f t="shared" si="571"/>
        <v>3.1835595852514986</v>
      </c>
      <c r="X1456" s="54">
        <f t="shared" si="571"/>
        <v>3.2272865616802355</v>
      </c>
      <c r="Y1456" s="54">
        <f t="shared" si="571"/>
        <v>3.2645145425199162</v>
      </c>
      <c r="Z1456" s="54">
        <f t="shared" si="571"/>
        <v>3.2960026575549803</v>
      </c>
      <c r="AA1456" s="54">
        <f t="shared" si="571"/>
        <v>3.3224626612240731</v>
      </c>
      <c r="AB1456" s="54">
        <f t="shared" si="571"/>
        <v>3.3445491715494966</v>
      </c>
      <c r="AC1456" s="54">
        <f t="shared" si="572"/>
        <v>3.3628553438890179</v>
      </c>
      <c r="AD1456" s="54">
        <f t="shared" si="572"/>
        <v>3.3779122672175235</v>
      </c>
      <c r="AE1456" s="54">
        <f t="shared" si="572"/>
        <v>3.3901908248166919</v>
      </c>
      <c r="AF1456" s="54">
        <f t="shared" si="572"/>
        <v>3.4001051047071873</v>
      </c>
      <c r="AG1456" s="54">
        <f t="shared" si="572"/>
        <v>3.4080167035686935</v>
      </c>
      <c r="AH1456" s="54">
        <f t="shared" si="572"/>
        <v>3.414239461170022</v>
      </c>
      <c r="AI1456" s="54">
        <f t="shared" si="572"/>
        <v>3.4190443058903828</v>
      </c>
      <c r="AJ1456" s="54">
        <f t="shared" si="572"/>
        <v>3.4226639976636428</v>
      </c>
      <c r="AK1456" s="54">
        <f t="shared" si="572"/>
        <v>3.4252976317993982</v>
      </c>
      <c r="AL1456" s="54">
        <f t="shared" si="572"/>
        <v>3.4271148226848287</v>
      </c>
      <c r="AN1456" s="55">
        <f t="shared" si="555"/>
        <v>-8.1099999999998396E-3</v>
      </c>
      <c r="AO1456" s="55">
        <f t="shared" si="556"/>
        <v>1.8299999999999983E-3</v>
      </c>
      <c r="AP1456" s="55">
        <f t="shared" si="557"/>
        <v>-6.6929999999999268E-2</v>
      </c>
      <c r="AQ1456" s="55">
        <f t="shared" si="558"/>
        <v>0.28817000000000093</v>
      </c>
      <c r="AR1456" s="55">
        <f t="shared" si="559"/>
        <v>0.14717000000000002</v>
      </c>
      <c r="AS1456" s="55">
        <f t="shared" si="560"/>
        <v>0.17676999999999943</v>
      </c>
    </row>
    <row r="1457" spans="1:45" ht="13.5" customHeight="1">
      <c r="A1457" s="51">
        <v>1447</v>
      </c>
      <c r="B1457" s="52">
        <v>45903</v>
      </c>
      <c r="C1457" s="53">
        <v>3.4109099999999999</v>
      </c>
      <c r="D1457" s="53">
        <v>-1.4529000000000001</v>
      </c>
      <c r="E1457" s="53">
        <v>-22.668289999999999</v>
      </c>
      <c r="F1457" s="53">
        <v>22.3568</v>
      </c>
      <c r="G1457" s="53">
        <v>4.3910499999999999</v>
      </c>
      <c r="H1457" s="53">
        <v>4.8042699999999998</v>
      </c>
      <c r="I1457" s="54">
        <f t="shared" si="570"/>
        <v>1.9184912176241213</v>
      </c>
      <c r="J1457" s="54">
        <f t="shared" si="570"/>
        <v>1.954045936401037</v>
      </c>
      <c r="K1457" s="54">
        <f t="shared" si="570"/>
        <v>2.0365761100277253</v>
      </c>
      <c r="L1457" s="54">
        <f t="shared" si="570"/>
        <v>2.146132035220921</v>
      </c>
      <c r="M1457" s="54">
        <f t="shared" si="570"/>
        <v>2.2687947995796671</v>
      </c>
      <c r="N1457" s="54">
        <f t="shared" si="570"/>
        <v>2.395076368494172</v>
      </c>
      <c r="O1457" s="54">
        <f t="shared" si="570"/>
        <v>2.5187156104752448</v>
      </c>
      <c r="P1457" s="54">
        <f t="shared" si="570"/>
        <v>2.6357764124787977</v>
      </c>
      <c r="Q1457" s="54">
        <f t="shared" si="570"/>
        <v>2.743975638999411</v>
      </c>
      <c r="R1457" s="54">
        <f t="shared" si="570"/>
        <v>2.8421854225706662</v>
      </c>
      <c r="S1457" s="54">
        <f t="shared" si="571"/>
        <v>2.9300672186224475</v>
      </c>
      <c r="T1457" s="54">
        <f t="shared" si="571"/>
        <v>3.0078050576535156</v>
      </c>
      <c r="U1457" s="54">
        <f t="shared" si="571"/>
        <v>3.0759131403945461</v>
      </c>
      <c r="V1457" s="54">
        <f t="shared" si="571"/>
        <v>3.1350988601087679</v>
      </c>
      <c r="W1457" s="54">
        <f t="shared" si="571"/>
        <v>3.186166900071314</v>
      </c>
      <c r="X1457" s="54">
        <f t="shared" si="571"/>
        <v>3.2299535546372411</v>
      </c>
      <c r="Y1457" s="54">
        <f t="shared" si="571"/>
        <v>3.2672831009976395</v>
      </c>
      <c r="Z1457" s="54">
        <f t="shared" si="571"/>
        <v>3.298940093568878</v>
      </c>
      <c r="AA1457" s="54">
        <f t="shared" si="571"/>
        <v>3.3256530096842138</v>
      </c>
      <c r="AB1457" s="54">
        <f t="shared" si="571"/>
        <v>3.3480858567705809</v>
      </c>
      <c r="AC1457" s="54">
        <f t="shared" si="572"/>
        <v>3.3668352448696406</v>
      </c>
      <c r="AD1457" s="54">
        <f t="shared" si="572"/>
        <v>3.3824311017159889</v>
      </c>
      <c r="AE1457" s="54">
        <f t="shared" si="572"/>
        <v>3.3953397127061158</v>
      </c>
      <c r="AF1457" s="54">
        <f t="shared" si="572"/>
        <v>3.405968145100855</v>
      </c>
      <c r="AG1457" s="54">
        <f t="shared" si="572"/>
        <v>3.4146693955480849</v>
      </c>
      <c r="AH1457" s="54">
        <f t="shared" si="572"/>
        <v>3.4217478061599835</v>
      </c>
      <c r="AI1457" s="54">
        <f t="shared" si="572"/>
        <v>3.4274644450515726</v>
      </c>
      <c r="AJ1457" s="54">
        <f t="shared" si="572"/>
        <v>3.4320422562849009</v>
      </c>
      <c r="AK1457" s="54">
        <f t="shared" si="572"/>
        <v>3.4356708621090415</v>
      </c>
      <c r="AL1457" s="54">
        <f t="shared" si="572"/>
        <v>3.4385109552469131</v>
      </c>
      <c r="AN1457" s="55">
        <f t="shared" si="555"/>
        <v>6.8149999999999711E-2</v>
      </c>
      <c r="AO1457" s="55">
        <f t="shared" si="556"/>
        <v>-5.3170000000000162E-2</v>
      </c>
      <c r="AP1457" s="55">
        <f t="shared" si="557"/>
        <v>-0.44025999999999854</v>
      </c>
      <c r="AQ1457" s="55">
        <f t="shared" si="558"/>
        <v>0.17313000000000045</v>
      </c>
      <c r="AR1457" s="55">
        <f t="shared" si="559"/>
        <v>-0.16821000000000019</v>
      </c>
      <c r="AS1457" s="55">
        <f t="shared" si="560"/>
        <v>-0.20516999999999985</v>
      </c>
    </row>
    <row r="1458" spans="1:45" ht="13.5" customHeight="1">
      <c r="A1458" s="51">
        <v>1448</v>
      </c>
      <c r="B1458" s="52">
        <v>45904</v>
      </c>
      <c r="C1458" s="53">
        <v>3.3479399999999999</v>
      </c>
      <c r="D1458" s="53">
        <v>-1.3872500000000001</v>
      </c>
      <c r="E1458" s="53">
        <v>-22.958570000000002</v>
      </c>
      <c r="F1458" s="53">
        <v>22.551100000000002</v>
      </c>
      <c r="G1458" s="53">
        <v>4.3948999999999998</v>
      </c>
      <c r="H1458" s="53">
        <v>4.7921399999999998</v>
      </c>
      <c r="I1458" s="54">
        <f t="shared" si="570"/>
        <v>1.9094443172952769</v>
      </c>
      <c r="J1458" s="54">
        <f t="shared" si="570"/>
        <v>1.9343416457784111</v>
      </c>
      <c r="K1458" s="54">
        <f t="shared" si="570"/>
        <v>2.0073529334932001</v>
      </c>
      <c r="L1458" s="54">
        <f t="shared" si="570"/>
        <v>2.1085280327900899</v>
      </c>
      <c r="M1458" s="54">
        <f t="shared" si="570"/>
        <v>2.2239026197758722</v>
      </c>
      <c r="N1458" s="54">
        <f t="shared" si="570"/>
        <v>2.3439158684342667</v>
      </c>
      <c r="O1458" s="54">
        <f t="shared" si="570"/>
        <v>2.4622189285963731</v>
      </c>
      <c r="P1458" s="54">
        <f t="shared" si="570"/>
        <v>2.5747816892483586</v>
      </c>
      <c r="Q1458" s="54">
        <f t="shared" si="570"/>
        <v>2.6792265881031723</v>
      </c>
      <c r="R1458" s="54">
        <f t="shared" si="570"/>
        <v>2.77433471468551</v>
      </c>
      <c r="S1458" s="54">
        <f t="shared" si="571"/>
        <v>2.8596822101134878</v>
      </c>
      <c r="T1458" s="54">
        <f t="shared" si="571"/>
        <v>2.9353748222895644</v>
      </c>
      <c r="U1458" s="54">
        <f t="shared" si="571"/>
        <v>3.0018560780486618</v>
      </c>
      <c r="V1458" s="54">
        <f t="shared" si="571"/>
        <v>3.0597703890079013</v>
      </c>
      <c r="W1458" s="54">
        <f t="shared" si="571"/>
        <v>3.1098669088965183</v>
      </c>
      <c r="X1458" s="54">
        <f t="shared" si="571"/>
        <v>3.1529334132804059</v>
      </c>
      <c r="Y1458" s="54">
        <f t="shared" si="571"/>
        <v>3.1897521159814404</v>
      </c>
      <c r="Z1458" s="54">
        <f t="shared" si="571"/>
        <v>3.2210713551120413</v>
      </c>
      <c r="AA1458" s="54">
        <f t="shared" si="571"/>
        <v>3.247588619029691</v>
      </c>
      <c r="AB1458" s="54">
        <f t="shared" si="571"/>
        <v>3.2699415498913544</v>
      </c>
      <c r="AC1458" s="54">
        <f t="shared" si="572"/>
        <v>3.2887044459381367</v>
      </c>
      <c r="AD1458" s="54">
        <f t="shared" si="572"/>
        <v>3.3043884496954132</v>
      </c>
      <c r="AE1458" s="54">
        <f t="shared" si="572"/>
        <v>3.3174441092731346</v>
      </c>
      <c r="AF1458" s="54">
        <f t="shared" si="572"/>
        <v>3.3282653734466332</v>
      </c>
      <c r="AG1458" s="54">
        <f t="shared" si="572"/>
        <v>3.3371943586065766</v>
      </c>
      <c r="AH1458" s="54">
        <f t="shared" si="572"/>
        <v>3.3445264303320088</v>
      </c>
      <c r="AI1458" s="54">
        <f t="shared" si="572"/>
        <v>3.3505152921415178</v>
      </c>
      <c r="AJ1458" s="54">
        <f t="shared" si="572"/>
        <v>3.355377882573976</v>
      </c>
      <c r="AK1458" s="54">
        <f t="shared" si="572"/>
        <v>3.3592989595513192</v>
      </c>
      <c r="AL1458" s="54">
        <f t="shared" si="572"/>
        <v>3.3624353058901901</v>
      </c>
      <c r="AN1458" s="55">
        <f t="shared" si="555"/>
        <v>-6.296999999999997E-2</v>
      </c>
      <c r="AO1458" s="55">
        <f t="shared" si="556"/>
        <v>6.5649999999999986E-2</v>
      </c>
      <c r="AP1458" s="55">
        <f t="shared" si="557"/>
        <v>-0.29028000000000276</v>
      </c>
      <c r="AQ1458" s="55">
        <f t="shared" si="558"/>
        <v>0.19430000000000192</v>
      </c>
      <c r="AR1458" s="55">
        <f t="shared" si="559"/>
        <v>3.8499999999999091E-3</v>
      </c>
      <c r="AS1458" s="55">
        <f t="shared" si="560"/>
        <v>-1.2129999999999974E-2</v>
      </c>
    </row>
    <row r="1459" spans="1:45" ht="13.5" customHeight="1">
      <c r="A1459" s="51">
        <v>1449</v>
      </c>
      <c r="B1459" s="52">
        <v>45905</v>
      </c>
      <c r="C1459" s="53">
        <v>3.2664900000000001</v>
      </c>
      <c r="D1459" s="53">
        <v>-1.3112299999999999</v>
      </c>
      <c r="E1459" s="53">
        <v>-24.362639999999999</v>
      </c>
      <c r="F1459" s="53">
        <v>24.298629999999999</v>
      </c>
      <c r="G1459" s="53">
        <v>4.6575800000000003</v>
      </c>
      <c r="H1459" s="53">
        <v>5.0892400000000002</v>
      </c>
      <c r="I1459" s="54">
        <f t="shared" si="570"/>
        <v>1.9133754492802306</v>
      </c>
      <c r="J1459" s="54">
        <f t="shared" si="570"/>
        <v>1.9414578784549472</v>
      </c>
      <c r="K1459" s="54">
        <f t="shared" si="570"/>
        <v>2.014500886937455</v>
      </c>
      <c r="L1459" s="54">
        <f t="shared" si="570"/>
        <v>2.1144145977480884</v>
      </c>
      <c r="M1459" s="54">
        <f t="shared" si="570"/>
        <v>2.2283137571961378</v>
      </c>
      <c r="N1459" s="54">
        <f t="shared" si="570"/>
        <v>2.3472040142930899</v>
      </c>
      <c r="O1459" s="54">
        <f t="shared" si="570"/>
        <v>2.4649773632002052</v>
      </c>
      <c r="P1459" s="54">
        <f t="shared" si="570"/>
        <v>2.5776470948517272</v>
      </c>
      <c r="Q1459" s="54">
        <f t="shared" si="570"/>
        <v>2.682767838357047</v>
      </c>
      <c r="R1459" s="54">
        <f t="shared" si="570"/>
        <v>2.7789982458061822</v>
      </c>
      <c r="S1459" s="54">
        <f t="shared" si="571"/>
        <v>2.8657732727208991</v>
      </c>
      <c r="T1459" s="54">
        <f t="shared" si="571"/>
        <v>2.943060374727307</v>
      </c>
      <c r="U1459" s="54">
        <f t="shared" si="571"/>
        <v>3.0111797097066804</v>
      </c>
      <c r="V1459" s="54">
        <f t="shared" si="571"/>
        <v>3.0706729442762599</v>
      </c>
      <c r="W1459" s="54">
        <f t="shared" si="571"/>
        <v>3.1222087830923249</v>
      </c>
      <c r="X1459" s="54">
        <f t="shared" si="571"/>
        <v>3.1665160816585267</v>
      </c>
      <c r="Y1459" s="54">
        <f t="shared" si="571"/>
        <v>3.2043375357113457</v>
      </c>
      <c r="Z1459" s="54">
        <f t="shared" si="571"/>
        <v>3.2363985949779051</v>
      </c>
      <c r="AA1459" s="54">
        <f t="shared" si="571"/>
        <v>3.2633875302043287</v>
      </c>
      <c r="AB1459" s="54">
        <f t="shared" si="571"/>
        <v>3.2859435716739491</v>
      </c>
      <c r="AC1459" s="54">
        <f t="shared" si="572"/>
        <v>3.3046507992739187</v>
      </c>
      <c r="AD1459" s="54">
        <f t="shared" si="572"/>
        <v>3.3200360489840017</v>
      </c>
      <c r="AE1459" s="54">
        <f t="shared" si="572"/>
        <v>3.3325695479974144</v>
      </c>
      <c r="AF1459" s="54">
        <f t="shared" si="572"/>
        <v>3.3426673314886117</v>
      </c>
      <c r="AG1459" s="54">
        <f t="shared" si="572"/>
        <v>3.3506947525004218</v>
      </c>
      <c r="AH1459" s="54">
        <f t="shared" si="572"/>
        <v>3.3569705913996</v>
      </c>
      <c r="AI1459" s="54">
        <f t="shared" si="572"/>
        <v>3.3617714175375921</v>
      </c>
      <c r="AJ1459" s="54">
        <f t="shared" si="572"/>
        <v>3.3653359645711824</v>
      </c>
      <c r="AK1459" s="54">
        <f t="shared" si="572"/>
        <v>3.3678693612013708</v>
      </c>
      <c r="AL1459" s="54">
        <f t="shared" si="572"/>
        <v>3.3695471177305096</v>
      </c>
      <c r="AN1459" s="55">
        <f t="shared" si="555"/>
        <v>-8.14499999999998E-2</v>
      </c>
      <c r="AO1459" s="55">
        <f t="shared" si="556"/>
        <v>7.6020000000000199E-2</v>
      </c>
      <c r="AP1459" s="55">
        <f t="shared" si="557"/>
        <v>-1.4040699999999973</v>
      </c>
      <c r="AQ1459" s="55">
        <f t="shared" si="558"/>
        <v>1.7475299999999976</v>
      </c>
      <c r="AR1459" s="55">
        <f t="shared" si="559"/>
        <v>0.26268000000000047</v>
      </c>
      <c r="AS1459" s="55">
        <f t="shared" si="560"/>
        <v>0.29710000000000036</v>
      </c>
    </row>
    <row r="1460" spans="1:45" ht="13.5" customHeight="1">
      <c r="A1460" s="51">
        <v>1450</v>
      </c>
      <c r="B1460" s="52">
        <v>45908</v>
      </c>
      <c r="C1460" s="53">
        <v>3.2505899999999999</v>
      </c>
      <c r="D1460" s="53">
        <v>-1.2978700000000001</v>
      </c>
      <c r="E1460" s="53">
        <v>-24.723880000000001</v>
      </c>
      <c r="F1460" s="53">
        <v>24.477029999999999</v>
      </c>
      <c r="G1460" s="53">
        <v>4.5958500000000004</v>
      </c>
      <c r="H1460" s="53">
        <v>5.0138999999999996</v>
      </c>
      <c r="I1460" s="54">
        <f t="shared" si="570"/>
        <v>1.8939151689245506</v>
      </c>
      <c r="J1460" s="54">
        <f t="shared" si="570"/>
        <v>1.9104894650220743</v>
      </c>
      <c r="K1460" s="54">
        <f t="shared" si="570"/>
        <v>1.9757863450251714</v>
      </c>
      <c r="L1460" s="54">
        <f t="shared" si="570"/>
        <v>2.070546102576488</v>
      </c>
      <c r="M1460" s="54">
        <f t="shared" si="570"/>
        <v>2.1810614388981548</v>
      </c>
      <c r="N1460" s="54">
        <f t="shared" si="570"/>
        <v>2.2977660416145778</v>
      </c>
      <c r="O1460" s="54">
        <f t="shared" si="570"/>
        <v>2.4141583684691845</v>
      </c>
      <c r="P1460" s="54">
        <f t="shared" si="570"/>
        <v>2.5259843393387751</v>
      </c>
      <c r="Q1460" s="54">
        <f t="shared" si="570"/>
        <v>2.6306195092585574</v>
      </c>
      <c r="R1460" s="54">
        <f t="shared" si="570"/>
        <v>2.726604512214764</v>
      </c>
      <c r="S1460" s="54">
        <f t="shared" si="571"/>
        <v>2.8132979085122303</v>
      </c>
      <c r="T1460" s="54">
        <f t="shared" si="571"/>
        <v>2.8906186520508275</v>
      </c>
      <c r="U1460" s="54">
        <f t="shared" si="571"/>
        <v>2.9588567026486756</v>
      </c>
      <c r="V1460" s="54">
        <f t="shared" si="571"/>
        <v>3.0185352248465409</v>
      </c>
      <c r="W1460" s="54">
        <f t="shared" si="571"/>
        <v>3.070311639514236</v>
      </c>
      <c r="X1460" s="54">
        <f t="shared" si="571"/>
        <v>3.1149077650566426</v>
      </c>
      <c r="Y1460" s="54">
        <f t="shared" si="571"/>
        <v>3.1530615874648018</v>
      </c>
      <c r="Z1460" s="54">
        <f t="shared" si="571"/>
        <v>3.1854949793127716</v>
      </c>
      <c r="AA1460" s="54">
        <f t="shared" si="571"/>
        <v>3.2128930619986753</v>
      </c>
      <c r="AB1460" s="54">
        <f t="shared" si="571"/>
        <v>3.2358919631838994</v>
      </c>
      <c r="AC1460" s="54">
        <f t="shared" si="572"/>
        <v>3.2550725330694816</v>
      </c>
      <c r="AD1460" s="54">
        <f t="shared" si="572"/>
        <v>3.2709582040633891</v>
      </c>
      <c r="AE1460" s="54">
        <f t="shared" si="572"/>
        <v>3.2840156516546708</v>
      </c>
      <c r="AF1460" s="54">
        <f t="shared" si="572"/>
        <v>3.2946572735525681</v>
      </c>
      <c r="AG1460" s="54">
        <f t="shared" si="572"/>
        <v>3.3032447755635315</v>
      </c>
      <c r="AH1460" s="54">
        <f t="shared" si="572"/>
        <v>3.3100933566305244</v>
      </c>
      <c r="AI1460" s="54">
        <f t="shared" si="572"/>
        <v>3.3154761377509976</v>
      </c>
      <c r="AJ1460" s="54">
        <f t="shared" si="572"/>
        <v>3.3196285923615605</v>
      </c>
      <c r="AK1460" s="54">
        <f t="shared" si="572"/>
        <v>3.3227528186876132</v>
      </c>
      <c r="AL1460" s="54">
        <f t="shared" si="572"/>
        <v>3.3250215547960411</v>
      </c>
      <c r="AN1460" s="55">
        <f t="shared" si="555"/>
        <v>-1.5900000000000247E-2</v>
      </c>
      <c r="AO1460" s="55">
        <f t="shared" si="556"/>
        <v>1.3359999999999816E-2</v>
      </c>
      <c r="AP1460" s="55">
        <f t="shared" si="557"/>
        <v>-0.36124000000000223</v>
      </c>
      <c r="AQ1460" s="55">
        <f t="shared" si="558"/>
        <v>0.17839999999999989</v>
      </c>
      <c r="AR1460" s="55">
        <f t="shared" si="559"/>
        <v>-6.1729999999999841E-2</v>
      </c>
      <c r="AS1460" s="55">
        <f t="shared" si="560"/>
        <v>-7.5340000000000629E-2</v>
      </c>
    </row>
    <row r="1461" spans="1:45" ht="13.5" customHeight="1">
      <c r="A1461" s="51">
        <v>1451</v>
      </c>
      <c r="B1461" s="52">
        <v>45909</v>
      </c>
      <c r="C1461" s="53">
        <v>3.2504200000000001</v>
      </c>
      <c r="D1461" s="53">
        <v>-1.29681</v>
      </c>
      <c r="E1461" s="53">
        <v>-24.7257</v>
      </c>
      <c r="F1461" s="53">
        <v>24.480090000000001</v>
      </c>
      <c r="G1461" s="53">
        <v>4.5857799999999997</v>
      </c>
      <c r="H1461" s="53">
        <v>4.9987000000000004</v>
      </c>
      <c r="I1461" s="54">
        <f t="shared" ref="I1461:R1470" si="573">IFERROR($C1461 + $D1461 * (1 - EXP(-I$9 / $G1461)) / (I$9 / $G1461)+ $E1461 * ((1 - EXP(-I$9 / $G1461)) / (I$9 / $G1461) - EXP(-I$9 / $G1461))+ $F1461 * ((1 - EXP(-I$9 / $H1461)) / (I$9 / $H1461) - EXP(-I$9 / $H1461)),"n.a")</f>
        <v>1.8963291485986868</v>
      </c>
      <c r="J1461" s="54">
        <f t="shared" si="573"/>
        <v>1.9139042349839079</v>
      </c>
      <c r="K1461" s="54">
        <f t="shared" si="573"/>
        <v>1.9797733600396339</v>
      </c>
      <c r="L1461" s="54">
        <f t="shared" si="573"/>
        <v>2.0747646777098296</v>
      </c>
      <c r="M1461" s="54">
        <f t="shared" si="573"/>
        <v>2.18524914494109</v>
      </c>
      <c r="N1461" s="54">
        <f t="shared" si="573"/>
        <v>2.3017279704726432</v>
      </c>
      <c r="O1461" s="54">
        <f t="shared" si="573"/>
        <v>2.4177563484323912</v>
      </c>
      <c r="P1461" s="54">
        <f t="shared" si="573"/>
        <v>2.5291267535718491</v>
      </c>
      <c r="Q1461" s="54">
        <f t="shared" si="573"/>
        <v>2.633252078075377</v>
      </c>
      <c r="R1461" s="54">
        <f t="shared" si="573"/>
        <v>2.7287022032704717</v>
      </c>
      <c r="S1461" s="54">
        <f t="shared" ref="S1461:AB1470" si="574">IFERROR($C1461 + $D1461 * (1 - EXP(-S$9 / $G1461)) / (S$9 / $G1461)+ $E1461 * ((1 - EXP(-S$9 / $G1461)) / (S$9 / $G1461) - EXP(-S$9 / $G1461))+ $F1461 * ((1 - EXP(-S$9 / $H1461)) / (S$9 / $H1461) - EXP(-S$9 / $H1461)),"n.a")</f>
        <v>2.8148580112942785</v>
      </c>
      <c r="T1461" s="54">
        <f t="shared" si="574"/>
        <v>2.8916549736480377</v>
      </c>
      <c r="U1461" s="54">
        <f t="shared" si="574"/>
        <v>2.9593947958909226</v>
      </c>
      <c r="V1461" s="54">
        <f t="shared" si="574"/>
        <v>3.0186085367952331</v>
      </c>
      <c r="W1461" s="54">
        <f t="shared" si="574"/>
        <v>3.0699584602395524</v>
      </c>
      <c r="X1461" s="54">
        <f t="shared" si="574"/>
        <v>3.1141688581941214</v>
      </c>
      <c r="Y1461" s="54">
        <f t="shared" si="574"/>
        <v>3.1519783913756014</v>
      </c>
      <c r="Z1461" s="54">
        <f t="shared" si="574"/>
        <v>3.1841082781479724</v>
      </c>
      <c r="AA1461" s="54">
        <f t="shared" si="574"/>
        <v>3.2112420378196509</v>
      </c>
      <c r="AB1461" s="54">
        <f t="shared" si="574"/>
        <v>3.2340135523659175</v>
      </c>
      <c r="AC1461" s="54">
        <f t="shared" ref="AC1461:AL1470" si="575">IFERROR($C1461 + $D1461 * (1 - EXP(-AC$9 / $G1461)) / (AC$9 / $G1461)+ $E1461 * ((1 - EXP(-AC$9 / $G1461)) / (AC$9 / $G1461) - EXP(-AC$9 / $G1461))+ $F1461 * ((1 - EXP(-AC$9 / $H1461)) / (AC$9 / $H1461) - EXP(-AC$9 / $H1461)),"n.a")</f>
        <v>3.2530010217974623</v>
      </c>
      <c r="AD1461" s="54">
        <f t="shared" si="575"/>
        <v>3.2687250084024408</v>
      </c>
      <c r="AE1461" s="54">
        <f t="shared" si="575"/>
        <v>3.2816492372358299</v>
      </c>
      <c r="AF1461" s="54">
        <f t="shared" si="575"/>
        <v>3.2921831782848279</v>
      </c>
      <c r="AG1461" s="54">
        <f t="shared" si="575"/>
        <v>3.3006857059836996</v>
      </c>
      <c r="AH1461" s="54">
        <f t="shared" si="575"/>
        <v>3.3074693346026032</v>
      </c>
      <c r="AI1461" s="54">
        <f t="shared" si="575"/>
        <v>3.3128046793256258</v>
      </c>
      <c r="AJ1461" s="54">
        <f t="shared" si="575"/>
        <v>3.3169249048161391</v>
      </c>
      <c r="AK1461" s="54">
        <f t="shared" si="575"/>
        <v>3.3200300052033969</v>
      </c>
      <c r="AL1461" s="54">
        <f t="shared" si="575"/>
        <v>3.3222908190004938</v>
      </c>
      <c r="AN1461" s="55">
        <f t="shared" si="555"/>
        <v>-1.6999999999978144E-4</v>
      </c>
      <c r="AO1461" s="55">
        <f t="shared" si="556"/>
        <v>1.0600000000000609E-3</v>
      </c>
      <c r="AP1461" s="55">
        <f t="shared" si="557"/>
        <v>-1.8199999999986005E-3</v>
      </c>
      <c r="AQ1461" s="55">
        <f t="shared" si="558"/>
        <v>3.0600000000013949E-3</v>
      </c>
      <c r="AR1461" s="55">
        <f t="shared" si="559"/>
        <v>-1.007000000000069E-2</v>
      </c>
      <c r="AS1461" s="55">
        <f t="shared" si="560"/>
        <v>-1.5199999999999214E-2</v>
      </c>
    </row>
    <row r="1462" spans="1:45" ht="13.5" customHeight="1">
      <c r="A1462" s="51">
        <v>1452</v>
      </c>
      <c r="B1462" s="52">
        <v>45910</v>
      </c>
      <c r="C1462" s="53">
        <v>3.17821</v>
      </c>
      <c r="D1462" s="53">
        <v>-1.21705</v>
      </c>
      <c r="E1462" s="53">
        <v>-25.306100000000001</v>
      </c>
      <c r="F1462" s="53">
        <v>25.266449999999999</v>
      </c>
      <c r="G1462" s="53">
        <v>4.8015699999999999</v>
      </c>
      <c r="H1462" s="53">
        <v>5.2375499999999997</v>
      </c>
      <c r="I1462" s="54">
        <f t="shared" si="573"/>
        <v>1.9091050999740942</v>
      </c>
      <c r="J1462" s="54">
        <f t="shared" si="573"/>
        <v>1.9259917778561215</v>
      </c>
      <c r="K1462" s="54">
        <f t="shared" si="573"/>
        <v>1.9880877438857345</v>
      </c>
      <c r="L1462" s="54">
        <f t="shared" si="573"/>
        <v>2.0780319454341489</v>
      </c>
      <c r="M1462" s="54">
        <f t="shared" si="573"/>
        <v>2.1833012369924649</v>
      </c>
      <c r="N1462" s="54">
        <f t="shared" si="573"/>
        <v>2.2950240483151347</v>
      </c>
      <c r="O1462" s="54">
        <f t="shared" si="573"/>
        <v>2.4070655545703055</v>
      </c>
      <c r="P1462" s="54">
        <f t="shared" si="573"/>
        <v>2.5153248362066982</v>
      </c>
      <c r="Q1462" s="54">
        <f t="shared" si="573"/>
        <v>2.6171971828584253</v>
      </c>
      <c r="R1462" s="54">
        <f t="shared" si="573"/>
        <v>2.7111647230589826</v>
      </c>
      <c r="S1462" s="54">
        <f t="shared" si="574"/>
        <v>2.7964864909377507</v>
      </c>
      <c r="T1462" s="54">
        <f t="shared" si="574"/>
        <v>2.8729653039775176</v>
      </c>
      <c r="U1462" s="54">
        <f t="shared" si="574"/>
        <v>2.9407737662687863</v>
      </c>
      <c r="V1462" s="54">
        <f t="shared" si="574"/>
        <v>3.000325603450146</v>
      </c>
      <c r="W1462" s="54">
        <f t="shared" si="574"/>
        <v>3.052181596706069</v>
      </c>
      <c r="X1462" s="54">
        <f t="shared" si="574"/>
        <v>3.0969817872029934</v>
      </c>
      <c r="Y1462" s="54">
        <f t="shared" si="574"/>
        <v>3.1353975069745976</v>
      </c>
      <c r="Z1462" s="54">
        <f t="shared" si="574"/>
        <v>3.1680982669218651</v>
      </c>
      <c r="AA1462" s="54">
        <f t="shared" si="574"/>
        <v>3.1957296840588807</v>
      </c>
      <c r="AB1462" s="54">
        <f t="shared" si="574"/>
        <v>3.2188995271877974</v>
      </c>
      <c r="AC1462" s="54">
        <f t="shared" si="575"/>
        <v>3.2381696572756997</v>
      </c>
      <c r="AD1462" s="54">
        <f t="shared" si="575"/>
        <v>3.2540521789893897</v>
      </c>
      <c r="AE1462" s="54">
        <f t="shared" si="575"/>
        <v>3.267008537132468</v>
      </c>
      <c r="AF1462" s="54">
        <f t="shared" si="575"/>
        <v>3.2774506129512</v>
      </c>
      <c r="AG1462" s="54">
        <f t="shared" si="575"/>
        <v>3.2857431215675379</v>
      </c>
      <c r="AH1462" s="54">
        <f t="shared" si="575"/>
        <v>3.2922067997849322</v>
      </c>
      <c r="AI1462" s="54">
        <f t="shared" si="575"/>
        <v>3.2971220162522892</v>
      </c>
      <c r="AJ1462" s="54">
        <f t="shared" si="575"/>
        <v>3.3007325437004833</v>
      </c>
      <c r="AK1462" s="54">
        <f t="shared" si="575"/>
        <v>3.3032493136944296</v>
      </c>
      <c r="AL1462" s="54">
        <f t="shared" si="575"/>
        <v>3.3048540343269819</v>
      </c>
      <c r="AN1462" s="55">
        <f t="shared" si="555"/>
        <v>-7.2210000000000107E-2</v>
      </c>
      <c r="AO1462" s="55">
        <f t="shared" si="556"/>
        <v>7.9760000000000053E-2</v>
      </c>
      <c r="AP1462" s="55">
        <f t="shared" si="557"/>
        <v>-0.58040000000000092</v>
      </c>
      <c r="AQ1462" s="55">
        <f t="shared" si="558"/>
        <v>0.78635999999999839</v>
      </c>
      <c r="AR1462" s="55">
        <f t="shared" si="559"/>
        <v>0.21579000000000015</v>
      </c>
      <c r="AS1462" s="55">
        <f t="shared" si="560"/>
        <v>0.23884999999999934</v>
      </c>
    </row>
    <row r="1463" spans="1:45" ht="13.5" customHeight="1">
      <c r="A1463" s="51">
        <v>1453</v>
      </c>
      <c r="B1463" s="52">
        <v>45911</v>
      </c>
      <c r="C1463" s="53">
        <v>3.1145</v>
      </c>
      <c r="D1463" s="53">
        <v>-1.15404</v>
      </c>
      <c r="E1463" s="53">
        <v>-25.188199999999998</v>
      </c>
      <c r="F1463" s="53">
        <v>25.45964</v>
      </c>
      <c r="G1463" s="53">
        <v>5.0333600000000001</v>
      </c>
      <c r="H1463" s="53">
        <v>5.4920499999999999</v>
      </c>
      <c r="I1463" s="54">
        <f t="shared" si="573"/>
        <v>1.9285308341797509</v>
      </c>
      <c r="J1463" s="54">
        <f t="shared" si="573"/>
        <v>1.955434862985141</v>
      </c>
      <c r="K1463" s="54">
        <f t="shared" si="573"/>
        <v>2.0211432499692741</v>
      </c>
      <c r="L1463" s="54">
        <f t="shared" si="573"/>
        <v>2.1108482879941777</v>
      </c>
      <c r="M1463" s="54">
        <f t="shared" si="573"/>
        <v>2.2137503376738579</v>
      </c>
      <c r="N1463" s="54">
        <f t="shared" si="573"/>
        <v>2.3221090833299209</v>
      </c>
      <c r="O1463" s="54">
        <f t="shared" si="573"/>
        <v>2.4305038170143014</v>
      </c>
      <c r="P1463" s="54">
        <f t="shared" si="573"/>
        <v>2.535258705434801</v>
      </c>
      <c r="Q1463" s="54">
        <f t="shared" si="573"/>
        <v>2.6339979985942836</v>
      </c>
      <c r="R1463" s="54">
        <f t="shared" si="573"/>
        <v>2.7253033420818005</v>
      </c>
      <c r="S1463" s="54">
        <f t="shared" si="574"/>
        <v>2.8084511115323254</v>
      </c>
      <c r="T1463" s="54">
        <f t="shared" si="574"/>
        <v>2.8832122832819165</v>
      </c>
      <c r="U1463" s="54">
        <f t="shared" si="574"/>
        <v>2.9497010195814646</v>
      </c>
      <c r="V1463" s="54">
        <f t="shared" si="574"/>
        <v>3.0082610649107728</v>
      </c>
      <c r="W1463" s="54">
        <f t="shared" si="574"/>
        <v>3.059381370756189</v>
      </c>
      <c r="X1463" s="54">
        <f t="shared" si="574"/>
        <v>3.1036342092714939</v>
      </c>
      <c r="Y1463" s="54">
        <f t="shared" si="574"/>
        <v>3.1416304975785154</v>
      </c>
      <c r="Z1463" s="54">
        <f t="shared" si="574"/>
        <v>3.1739882111576199</v>
      </c>
      <c r="AA1463" s="54">
        <f t="shared" si="574"/>
        <v>3.2013106786306453</v>
      </c>
      <c r="AB1463" s="54">
        <f t="shared" si="574"/>
        <v>3.2241722707621476</v>
      </c>
      <c r="AC1463" s="54">
        <f t="shared" si="575"/>
        <v>3.2431095633279634</v>
      </c>
      <c r="AD1463" s="54">
        <f t="shared" si="575"/>
        <v>3.2586164983100758</v>
      </c>
      <c r="AE1463" s="54">
        <f t="shared" si="575"/>
        <v>3.2711424159846034</v>
      </c>
      <c r="AF1463" s="54">
        <f t="shared" si="575"/>
        <v>3.2810921020689086</v>
      </c>
      <c r="AG1463" s="54">
        <f t="shared" si="575"/>
        <v>3.2888272052772285</v>
      </c>
      <c r="AH1463" s="54">
        <f t="shared" si="575"/>
        <v>3.2946685442087884</v>
      </c>
      <c r="AI1463" s="54">
        <f t="shared" si="575"/>
        <v>3.2988989486365132</v>
      </c>
      <c r="AJ1463" s="54">
        <f t="shared" si="575"/>
        <v>3.3017663770549306</v>
      </c>
      <c r="AK1463" s="54">
        <f t="shared" si="575"/>
        <v>3.3034871261812793</v>
      </c>
      <c r="AL1463" s="54">
        <f t="shared" si="575"/>
        <v>3.3042490040444883</v>
      </c>
      <c r="AN1463" s="55">
        <f t="shared" si="555"/>
        <v>-6.3709999999999933E-2</v>
      </c>
      <c r="AO1463" s="55">
        <f t="shared" si="556"/>
        <v>6.301000000000001E-2</v>
      </c>
      <c r="AP1463" s="55">
        <f t="shared" si="557"/>
        <v>0.11790000000000234</v>
      </c>
      <c r="AQ1463" s="55">
        <f t="shared" si="558"/>
        <v>0.19319000000000131</v>
      </c>
      <c r="AR1463" s="55">
        <f t="shared" si="559"/>
        <v>0.23179000000000016</v>
      </c>
      <c r="AS1463" s="55">
        <f t="shared" si="560"/>
        <v>0.25450000000000017</v>
      </c>
    </row>
    <row r="1464" spans="1:45" ht="13.5" customHeight="1">
      <c r="A1464" s="51">
        <v>1454</v>
      </c>
      <c r="B1464" s="52">
        <v>45912</v>
      </c>
      <c r="C1464" s="53">
        <v>2.9457499999999999</v>
      </c>
      <c r="D1464" s="53">
        <v>-0.99331999999999998</v>
      </c>
      <c r="E1464" s="53">
        <v>-26.527539999999998</v>
      </c>
      <c r="F1464" s="53">
        <v>27.430589999999999</v>
      </c>
      <c r="G1464" s="53">
        <v>5.4202899999999996</v>
      </c>
      <c r="H1464" s="53">
        <v>5.8886599999999998</v>
      </c>
      <c r="I1464" s="54">
        <f t="shared" si="573"/>
        <v>1.9542330095041809</v>
      </c>
      <c r="J1464" s="54">
        <f t="shared" si="573"/>
        <v>1.9999481207007488</v>
      </c>
      <c r="K1464" s="54">
        <f t="shared" si="573"/>
        <v>2.0745035502517286</v>
      </c>
      <c r="L1464" s="54">
        <f t="shared" si="573"/>
        <v>2.1666165499446564</v>
      </c>
      <c r="M1464" s="54">
        <f t="shared" si="573"/>
        <v>2.2679555431038692</v>
      </c>
      <c r="N1464" s="54">
        <f t="shared" si="573"/>
        <v>2.3724749958296414</v>
      </c>
      <c r="O1464" s="54">
        <f t="shared" si="573"/>
        <v>2.4758889454676725</v>
      </c>
      <c r="P1464" s="54">
        <f t="shared" si="573"/>
        <v>2.5752556322510207</v>
      </c>
      <c r="Q1464" s="54">
        <f t="shared" si="573"/>
        <v>2.6686509817286836</v>
      </c>
      <c r="R1464" s="54">
        <f t="shared" si="573"/>
        <v>2.7549129905160639</v>
      </c>
      <c r="S1464" s="54">
        <f t="shared" si="574"/>
        <v>2.8334425602441753</v>
      </c>
      <c r="T1464" s="54">
        <f t="shared" si="574"/>
        <v>2.9040491549422303</v>
      </c>
      <c r="U1464" s="54">
        <f t="shared" si="574"/>
        <v>2.9668319485399204</v>
      </c>
      <c r="V1464" s="54">
        <f t="shared" si="574"/>
        <v>3.0220889822520265</v>
      </c>
      <c r="W1464" s="54">
        <f t="shared" si="574"/>
        <v>3.0702483483763672</v>
      </c>
      <c r="X1464" s="54">
        <f t="shared" si="574"/>
        <v>3.111816624448946</v>
      </c>
      <c r="Y1464" s="54">
        <f t="shared" si="574"/>
        <v>3.1473407543453957</v>
      </c>
      <c r="Z1464" s="54">
        <f t="shared" si="574"/>
        <v>3.1773803552697464</v>
      </c>
      <c r="AA1464" s="54">
        <f t="shared" si="574"/>
        <v>3.2024880578405437</v>
      </c>
      <c r="AB1464" s="54">
        <f t="shared" si="574"/>
        <v>3.2231959901282692</v>
      </c>
      <c r="AC1464" s="54">
        <f t="shared" si="575"/>
        <v>3.2400069194634917</v>
      </c>
      <c r="AD1464" s="54">
        <f t="shared" si="575"/>
        <v>3.2533888875710204</v>
      </c>
      <c r="AE1464" s="54">
        <f t="shared" si="575"/>
        <v>3.2637724308733782</v>
      </c>
      <c r="AF1464" s="54">
        <f t="shared" si="575"/>
        <v>3.2715496814414267</v>
      </c>
      <c r="AG1464" s="54">
        <f t="shared" si="575"/>
        <v>3.2770748054116385</v>
      </c>
      <c r="AH1464" s="54">
        <f t="shared" si="575"/>
        <v>3.2806653631198319</v>
      </c>
      <c r="AI1464" s="54">
        <f t="shared" si="575"/>
        <v>3.282604275492341</v>
      </c>
      <c r="AJ1464" s="54">
        <f t="shared" si="575"/>
        <v>3.2831421598522761</v>
      </c>
      <c r="AK1464" s="54">
        <f t="shared" si="575"/>
        <v>3.2824998596446076</v>
      </c>
      <c r="AL1464" s="54">
        <f t="shared" si="575"/>
        <v>3.2808710402032775</v>
      </c>
      <c r="AN1464" s="55">
        <f t="shared" si="555"/>
        <v>-0.16875000000000018</v>
      </c>
      <c r="AO1464" s="55">
        <f t="shared" si="556"/>
        <v>0.16071999999999997</v>
      </c>
      <c r="AP1464" s="55">
        <f t="shared" si="557"/>
        <v>-1.33934</v>
      </c>
      <c r="AQ1464" s="55">
        <f t="shared" si="558"/>
        <v>1.9709499999999984</v>
      </c>
      <c r="AR1464" s="55">
        <f t="shared" si="559"/>
        <v>0.38692999999999955</v>
      </c>
      <c r="AS1464" s="55">
        <f t="shared" si="560"/>
        <v>0.39660999999999991</v>
      </c>
    </row>
    <row r="1465" spans="1:45" ht="13.5" customHeight="1">
      <c r="A1465" s="51">
        <v>1455</v>
      </c>
      <c r="B1465" s="52">
        <v>45915</v>
      </c>
      <c r="C1465" s="53">
        <v>3.0122399999999998</v>
      </c>
      <c r="D1465" s="53">
        <v>-1.05566</v>
      </c>
      <c r="E1465" s="53">
        <v>-26.54907</v>
      </c>
      <c r="F1465" s="53">
        <v>27.236519999999999</v>
      </c>
      <c r="G1465" s="53">
        <v>5.2901499999999997</v>
      </c>
      <c r="H1465" s="53">
        <v>5.7595400000000003</v>
      </c>
      <c r="I1465" s="54">
        <f t="shared" si="573"/>
        <v>1.9437618048464493</v>
      </c>
      <c r="J1465" s="54">
        <f t="shared" si="573"/>
        <v>1.9813581304068997</v>
      </c>
      <c r="K1465" s="54">
        <f t="shared" si="573"/>
        <v>2.0522662880733216</v>
      </c>
      <c r="L1465" s="54">
        <f t="shared" si="573"/>
        <v>2.1437216927774911</v>
      </c>
      <c r="M1465" s="54">
        <f t="shared" si="573"/>
        <v>2.2463244025170486</v>
      </c>
      <c r="N1465" s="54">
        <f t="shared" si="573"/>
        <v>2.3532698230128268</v>
      </c>
      <c r="O1465" s="54">
        <f t="shared" si="573"/>
        <v>2.4597425473673882</v>
      </c>
      <c r="P1465" s="54">
        <f t="shared" si="573"/>
        <v>2.5624403080728726</v>
      </c>
      <c r="Q1465" s="54">
        <f t="shared" si="573"/>
        <v>2.6592014963686683</v>
      </c>
      <c r="R1465" s="54">
        <f t="shared" si="573"/>
        <v>2.7487149393774777</v>
      </c>
      <c r="S1465" s="54">
        <f t="shared" si="574"/>
        <v>2.8302948528593816</v>
      </c>
      <c r="T1465" s="54">
        <f t="shared" si="574"/>
        <v>2.9037072974478235</v>
      </c>
      <c r="U1465" s="54">
        <f t="shared" si="574"/>
        <v>2.9690372139437446</v>
      </c>
      <c r="V1465" s="54">
        <f t="shared" si="574"/>
        <v>3.0265873247233328</v>
      </c>
      <c r="W1465" s="54">
        <f t="shared" si="574"/>
        <v>3.0768019660038508</v>
      </c>
      <c r="X1465" s="54">
        <f t="shared" si="574"/>
        <v>3.1202103427958967</v>
      </c>
      <c r="Y1465" s="54">
        <f t="shared" si="574"/>
        <v>3.1573848423510444</v>
      </c>
      <c r="Z1465" s="54">
        <f t="shared" si="574"/>
        <v>3.1889109575281323</v>
      </c>
      <c r="AA1465" s="54">
        <f t="shared" si="574"/>
        <v>3.2153661031026042</v>
      </c>
      <c r="AB1465" s="54">
        <f t="shared" si="574"/>
        <v>3.2373051915407278</v>
      </c>
      <c r="AC1465" s="54">
        <f t="shared" si="575"/>
        <v>3.2552512992050082</v>
      </c>
      <c r="AD1465" s="54">
        <f t="shared" si="575"/>
        <v>3.2696901228277282</v>
      </c>
      <c r="AE1465" s="54">
        <f t="shared" si="575"/>
        <v>3.2810672183457825</v>
      </c>
      <c r="AF1465" s="54">
        <f t="shared" si="575"/>
        <v>3.2897872451256838</v>
      </c>
      <c r="AG1465" s="54">
        <f t="shared" si="575"/>
        <v>3.2962146205460967</v>
      </c>
      <c r="AH1465" s="54">
        <f t="shared" si="575"/>
        <v>3.3006751327655164</v>
      </c>
      <c r="AI1465" s="54">
        <f t="shared" si="575"/>
        <v>3.3034581712577977</v>
      </c>
      <c r="AJ1465" s="54">
        <f t="shared" si="575"/>
        <v>3.3048193217492168</v>
      </c>
      <c r="AK1465" s="54">
        <f t="shared" si="575"/>
        <v>3.3049831396687472</v>
      </c>
      <c r="AL1465" s="54">
        <f t="shared" si="575"/>
        <v>3.3041459682349159</v>
      </c>
      <c r="AN1465" s="55">
        <f t="shared" si="555"/>
        <v>6.6489999999999938E-2</v>
      </c>
      <c r="AO1465" s="55">
        <f t="shared" si="556"/>
        <v>-6.2340000000000062E-2</v>
      </c>
      <c r="AP1465" s="55">
        <f t="shared" si="557"/>
        <v>-2.1530000000002047E-2</v>
      </c>
      <c r="AQ1465" s="55">
        <f t="shared" si="558"/>
        <v>-0.19406999999999996</v>
      </c>
      <c r="AR1465" s="55">
        <f t="shared" si="559"/>
        <v>-0.13013999999999992</v>
      </c>
      <c r="AS1465" s="55">
        <f t="shared" si="560"/>
        <v>-0.12911999999999946</v>
      </c>
    </row>
    <row r="1466" spans="1:45" ht="13.5" customHeight="1">
      <c r="A1466" s="51">
        <v>1456</v>
      </c>
      <c r="B1466" s="52">
        <v>45916</v>
      </c>
      <c r="C1466" s="53">
        <v>3.02603</v>
      </c>
      <c r="D1466" s="53">
        <v>-1.07362</v>
      </c>
      <c r="E1466" s="53">
        <v>-26.597940000000001</v>
      </c>
      <c r="F1466" s="53">
        <v>27.31833</v>
      </c>
      <c r="G1466" s="53">
        <v>5.3975</v>
      </c>
      <c r="H1466" s="53">
        <v>5.8500199999999998</v>
      </c>
      <c r="I1466" s="54">
        <f t="shared" si="573"/>
        <v>1.9513884868288685</v>
      </c>
      <c r="J1466" s="54">
        <f t="shared" si="573"/>
        <v>1.9950050383962341</v>
      </c>
      <c r="K1466" s="54">
        <f t="shared" si="573"/>
        <v>2.0680598543382844</v>
      </c>
      <c r="L1466" s="54">
        <f t="shared" si="573"/>
        <v>2.1591705239255399</v>
      </c>
      <c r="M1466" s="54">
        <f t="shared" si="573"/>
        <v>2.259926743246889</v>
      </c>
      <c r="N1466" s="54">
        <f t="shared" si="573"/>
        <v>2.3642197316072258</v>
      </c>
      <c r="O1466" s="54">
        <f t="shared" si="573"/>
        <v>2.4677117741610894</v>
      </c>
      <c r="P1466" s="54">
        <f t="shared" si="573"/>
        <v>2.5674179594482549</v>
      </c>
      <c r="Q1466" s="54">
        <f t="shared" si="573"/>
        <v>2.6613775734664848</v>
      </c>
      <c r="R1466" s="54">
        <f t="shared" si="573"/>
        <v>2.7483969871712297</v>
      </c>
      <c r="S1466" s="54">
        <f t="shared" si="574"/>
        <v>2.8278494206158467</v>
      </c>
      <c r="T1466" s="54">
        <f t="shared" si="574"/>
        <v>2.8995198385652001</v>
      </c>
      <c r="U1466" s="54">
        <f t="shared" si="574"/>
        <v>2.9634855552626629</v>
      </c>
      <c r="V1466" s="54">
        <f t="shared" si="574"/>
        <v>3.0200250028737248</v>
      </c>
      <c r="W1466" s="54">
        <f t="shared" si="574"/>
        <v>3.069548632787809</v>
      </c>
      <c r="X1466" s="54">
        <f t="shared" si="574"/>
        <v>3.1125471397522562</v>
      </c>
      <c r="Y1466" s="54">
        <f t="shared" si="574"/>
        <v>3.1495531813902495</v>
      </c>
      <c r="Z1466" s="54">
        <f t="shared" si="574"/>
        <v>3.1811135553177214</v>
      </c>
      <c r="AA1466" s="54">
        <f t="shared" si="574"/>
        <v>3.2077694296714512</v>
      </c>
      <c r="AB1466" s="54">
        <f t="shared" si="574"/>
        <v>3.230042730341768</v>
      </c>
      <c r="AC1466" s="54">
        <f t="shared" si="575"/>
        <v>3.2484271938927947</v>
      </c>
      <c r="AD1466" s="54">
        <f t="shared" si="575"/>
        <v>3.2633829187881673</v>
      </c>
      <c r="AE1466" s="54">
        <f t="shared" si="575"/>
        <v>3.2753335051228389</v>
      </c>
      <c r="AF1466" s="54">
        <f t="shared" si="575"/>
        <v>3.2846650775510979</v>
      </c>
      <c r="AG1466" s="54">
        <f t="shared" si="575"/>
        <v>3.2917266479838392</v>
      </c>
      <c r="AH1466" s="54">
        <f t="shared" si="575"/>
        <v>3.2968314023783303</v>
      </c>
      <c r="AI1466" s="54">
        <f t="shared" si="575"/>
        <v>3.3002585964025233</v>
      </c>
      <c r="AJ1466" s="54">
        <f t="shared" si="575"/>
        <v>3.3022558234384429</v>
      </c>
      <c r="AK1466" s="54">
        <f t="shared" si="575"/>
        <v>3.3030414797357923</v>
      </c>
      <c r="AL1466" s="54">
        <f t="shared" si="575"/>
        <v>3.3028072991073456</v>
      </c>
      <c r="AN1466" s="55">
        <f t="shared" si="555"/>
        <v>1.3790000000000191E-2</v>
      </c>
      <c r="AO1466" s="55">
        <f t="shared" si="556"/>
        <v>-1.7959999999999976E-2</v>
      </c>
      <c r="AP1466" s="55">
        <f t="shared" si="557"/>
        <v>-4.8870000000000857E-2</v>
      </c>
      <c r="AQ1466" s="55">
        <f t="shared" si="558"/>
        <v>8.1810000000000827E-2</v>
      </c>
      <c r="AR1466" s="55">
        <f t="shared" si="559"/>
        <v>0.10735000000000028</v>
      </c>
      <c r="AS1466" s="55">
        <f t="shared" si="560"/>
        <v>9.047999999999945E-2</v>
      </c>
    </row>
    <row r="1467" spans="1:45" ht="13.5" customHeight="1">
      <c r="A1467" s="51">
        <v>1457</v>
      </c>
      <c r="B1467" s="52">
        <v>45917</v>
      </c>
      <c r="C1467" s="53">
        <v>3.0914299999999999</v>
      </c>
      <c r="D1467" s="53">
        <v>-1.1288800000000001</v>
      </c>
      <c r="E1467" s="53">
        <v>-26.671510000000001</v>
      </c>
      <c r="F1467" s="53">
        <v>27.037120000000002</v>
      </c>
      <c r="G1467" s="53">
        <v>5.0433899999999996</v>
      </c>
      <c r="H1467" s="53">
        <v>5.4479499999999996</v>
      </c>
      <c r="I1467" s="54">
        <f t="shared" si="573"/>
        <v>1.945744891930508</v>
      </c>
      <c r="J1467" s="54">
        <f t="shared" si="573"/>
        <v>1.9818107980768556</v>
      </c>
      <c r="K1467" s="54">
        <f t="shared" si="573"/>
        <v>2.0522947356861057</v>
      </c>
      <c r="L1467" s="54">
        <f t="shared" si="573"/>
        <v>2.1436045678412698</v>
      </c>
      <c r="M1467" s="54">
        <f t="shared" si="573"/>
        <v>2.2458723459077508</v>
      </c>
      <c r="N1467" s="54">
        <f t="shared" si="573"/>
        <v>2.3520664922395484</v>
      </c>
      <c r="O1467" s="54">
        <f t="shared" si="573"/>
        <v>2.4573005743972978</v>
      </c>
      <c r="P1467" s="54">
        <f t="shared" si="573"/>
        <v>2.5582970818643318</v>
      </c>
      <c r="Q1467" s="54">
        <f t="shared" si="573"/>
        <v>2.6529731462617576</v>
      </c>
      <c r="R1467" s="54">
        <f t="shared" si="573"/>
        <v>2.7401219651492514</v>
      </c>
      <c r="S1467" s="54">
        <f t="shared" si="574"/>
        <v>2.8191691351110126</v>
      </c>
      <c r="T1467" s="54">
        <f t="shared" si="574"/>
        <v>2.8899874437298703</v>
      </c>
      <c r="U1467" s="54">
        <f t="shared" si="574"/>
        <v>2.9527571309709479</v>
      </c>
      <c r="V1467" s="54">
        <f t="shared" si="574"/>
        <v>3.0078613843552224</v>
      </c>
      <c r="W1467" s="54">
        <f t="shared" si="574"/>
        <v>3.0558090205084323</v>
      </c>
      <c r="X1467" s="54">
        <f t="shared" si="574"/>
        <v>3.097178041799804</v>
      </c>
      <c r="Y1467" s="54">
        <f t="shared" si="574"/>
        <v>3.1325751319970636</v>
      </c>
      <c r="Z1467" s="54">
        <f t="shared" si="574"/>
        <v>3.1626072422646434</v>
      </c>
      <c r="AA1467" s="54">
        <f t="shared" si="574"/>
        <v>3.1878622770002671</v>
      </c>
      <c r="AB1467" s="54">
        <f t="shared" si="574"/>
        <v>3.2088965648378691</v>
      </c>
      <c r="AC1467" s="54">
        <f t="shared" si="575"/>
        <v>3.2262273311502168</v>
      </c>
      <c r="AD1467" s="54">
        <f t="shared" si="575"/>
        <v>3.2403288045314458</v>
      </c>
      <c r="AE1467" s="54">
        <f t="shared" si="575"/>
        <v>3.2516309149472069</v>
      </c>
      <c r="AF1467" s="54">
        <f t="shared" si="575"/>
        <v>3.2605197945757478</v>
      </c>
      <c r="AG1467" s="54">
        <f t="shared" si="575"/>
        <v>3.2673394890093483</v>
      </c>
      <c r="AH1467" s="54">
        <f t="shared" si="575"/>
        <v>3.2723944385136554</v>
      </c>
      <c r="AI1467" s="54">
        <f t="shared" si="575"/>
        <v>3.2759524060370846</v>
      </c>
      <c r="AJ1467" s="54">
        <f t="shared" si="575"/>
        <v>3.2782476182219047</v>
      </c>
      <c r="AK1467" s="54">
        <f t="shared" si="575"/>
        <v>3.2794839538056881</v>
      </c>
      <c r="AL1467" s="54">
        <f t="shared" si="575"/>
        <v>3.2798380652664476</v>
      </c>
      <c r="AN1467" s="55">
        <f t="shared" si="555"/>
        <v>6.5399999999999903E-2</v>
      </c>
      <c r="AO1467" s="55">
        <f t="shared" si="556"/>
        <v>-5.5260000000000087E-2</v>
      </c>
      <c r="AP1467" s="55">
        <f t="shared" si="557"/>
        <v>-7.3570000000000135E-2</v>
      </c>
      <c r="AQ1467" s="55">
        <f t="shared" si="558"/>
        <v>-0.28120999999999796</v>
      </c>
      <c r="AR1467" s="55">
        <f t="shared" si="559"/>
        <v>-0.35411000000000037</v>
      </c>
      <c r="AS1467" s="55">
        <f t="shared" si="560"/>
        <v>-0.40207000000000015</v>
      </c>
    </row>
    <row r="1468" spans="1:45" ht="13.5" customHeight="1">
      <c r="A1468" s="51">
        <v>1458</v>
      </c>
      <c r="B1468" s="52">
        <v>45918</v>
      </c>
      <c r="C1468" s="53">
        <v>3.0748600000000001</v>
      </c>
      <c r="D1468" s="53">
        <v>-1.1112599999999999</v>
      </c>
      <c r="E1468" s="53">
        <v>-27.181850000000001</v>
      </c>
      <c r="F1468" s="53">
        <v>27.589749999999999</v>
      </c>
      <c r="G1468" s="53">
        <v>5.0404900000000001</v>
      </c>
      <c r="H1468" s="53">
        <v>5.4418899999999999</v>
      </c>
      <c r="I1468" s="54">
        <f t="shared" si="573"/>
        <v>1.9467672648145098</v>
      </c>
      <c r="J1468" s="54">
        <f t="shared" si="573"/>
        <v>1.9831756895873958</v>
      </c>
      <c r="K1468" s="54">
        <f t="shared" si="573"/>
        <v>2.0541935063108721</v>
      </c>
      <c r="L1468" s="54">
        <f t="shared" si="573"/>
        <v>2.1461059087655849</v>
      </c>
      <c r="M1468" s="54">
        <f t="shared" si="573"/>
        <v>2.2489636108996107</v>
      </c>
      <c r="N1468" s="54">
        <f t="shared" si="573"/>
        <v>2.3556837913547621</v>
      </c>
      <c r="O1468" s="54">
        <f t="shared" si="573"/>
        <v>2.461350373002527</v>
      </c>
      <c r="P1468" s="54">
        <f t="shared" si="573"/>
        <v>2.5626714206287904</v>
      </c>
      <c r="Q1468" s="54">
        <f t="shared" si="573"/>
        <v>2.6575601075625377</v>
      </c>
      <c r="R1468" s="54">
        <f t="shared" si="573"/>
        <v>2.7448126295050086</v>
      </c>
      <c r="S1468" s="54">
        <f t="shared" si="574"/>
        <v>2.8238619746202147</v>
      </c>
      <c r="T1468" s="54">
        <f t="shared" si="574"/>
        <v>2.8945908696990355</v>
      </c>
      <c r="U1468" s="54">
        <f t="shared" si="574"/>
        <v>2.9571907354801361</v>
      </c>
      <c r="V1468" s="54">
        <f t="shared" si="574"/>
        <v>3.0120562789842502</v>
      </c>
      <c r="W1468" s="54">
        <f t="shared" si="574"/>
        <v>3.0597075708249539</v>
      </c>
      <c r="X1468" s="54">
        <f t="shared" si="574"/>
        <v>3.1007332163998509</v>
      </c>
      <c r="Y1468" s="54">
        <f t="shared" si="574"/>
        <v>3.1357496243215968</v>
      </c>
      <c r="Z1468" s="54">
        <f t="shared" si="574"/>
        <v>3.1653724777280883</v>
      </c>
      <c r="AA1468" s="54">
        <f t="shared" si="574"/>
        <v>3.19019738374468</v>
      </c>
      <c r="AB1468" s="54">
        <f t="shared" si="574"/>
        <v>3.2107873610045239</v>
      </c>
      <c r="AC1468" s="54">
        <f t="shared" si="575"/>
        <v>3.2276653628644669</v>
      </c>
      <c r="AD1468" s="54">
        <f t="shared" si="575"/>
        <v>3.2413104552153804</v>
      </c>
      <c r="AE1468" s="54">
        <f t="shared" si="575"/>
        <v>3.2521565968604507</v>
      </c>
      <c r="AF1468" s="54">
        <f t="shared" si="575"/>
        <v>3.2605932266753492</v>
      </c>
      <c r="AG1468" s="54">
        <f t="shared" si="575"/>
        <v>3.2669670605747489</v>
      </c>
      <c r="AH1468" s="54">
        <f t="shared" si="575"/>
        <v>3.2715846549357495</v>
      </c>
      <c r="AI1468" s="54">
        <f t="shared" si="575"/>
        <v>3.2747154112894874</v>
      </c>
      <c r="AJ1468" s="54">
        <f t="shared" si="575"/>
        <v>3.2765947874905672</v>
      </c>
      <c r="AK1468" s="54">
        <f t="shared" si="575"/>
        <v>3.2774275493033582</v>
      </c>
      <c r="AL1468" s="54">
        <f t="shared" si="575"/>
        <v>3.2773909482171026</v>
      </c>
      <c r="AN1468" s="55">
        <f t="shared" si="555"/>
        <v>-1.6569999999999752E-2</v>
      </c>
      <c r="AO1468" s="55">
        <f t="shared" si="556"/>
        <v>1.7620000000000191E-2</v>
      </c>
      <c r="AP1468" s="55">
        <f t="shared" si="557"/>
        <v>-0.51033999999999935</v>
      </c>
      <c r="AQ1468" s="55">
        <f t="shared" si="558"/>
        <v>0.55262999999999707</v>
      </c>
      <c r="AR1468" s="55">
        <f t="shared" si="559"/>
        <v>-2.8999999999994586E-3</v>
      </c>
      <c r="AS1468" s="55">
        <f t="shared" si="560"/>
        <v>-6.0599999999997323E-3</v>
      </c>
    </row>
    <row r="1469" spans="1:45" ht="13.5" customHeight="1">
      <c r="A1469" s="51">
        <v>1459</v>
      </c>
      <c r="B1469" s="52">
        <v>45919</v>
      </c>
      <c r="C1469" s="53">
        <v>3.1466099999999999</v>
      </c>
      <c r="D1469" s="53">
        <v>-1.18658</v>
      </c>
      <c r="E1469" s="53">
        <v>-27.16724</v>
      </c>
      <c r="F1469" s="53">
        <v>27.613289999999999</v>
      </c>
      <c r="G1469" s="53">
        <v>5.01776</v>
      </c>
      <c r="H1469" s="53">
        <v>5.4157799999999998</v>
      </c>
      <c r="I1469" s="54">
        <f t="shared" si="573"/>
        <v>1.9540626648616413</v>
      </c>
      <c r="J1469" s="54">
        <f t="shared" si="573"/>
        <v>1.9998537500685805</v>
      </c>
      <c r="K1469" s="54">
        <f t="shared" si="573"/>
        <v>2.0788946141915661</v>
      </c>
      <c r="L1469" s="54">
        <f t="shared" si="573"/>
        <v>2.177608987002337</v>
      </c>
      <c r="M1469" s="54">
        <f t="shared" si="573"/>
        <v>2.2861899626200062</v>
      </c>
      <c r="N1469" s="54">
        <f t="shared" si="573"/>
        <v>2.3976933821673381</v>
      </c>
      <c r="O1469" s="54">
        <f t="shared" si="573"/>
        <v>2.5073334324160443</v>
      </c>
      <c r="P1469" s="54">
        <f t="shared" si="573"/>
        <v>2.6119374046691002</v>
      </c>
      <c r="Q1469" s="54">
        <f t="shared" si="573"/>
        <v>2.7095254420951385</v>
      </c>
      <c r="R1469" s="54">
        <f t="shared" si="573"/>
        <v>2.7989881955626768</v>
      </c>
      <c r="S1469" s="54">
        <f t="shared" si="574"/>
        <v>2.8798409631508228</v>
      </c>
      <c r="T1469" s="54">
        <f t="shared" si="574"/>
        <v>2.9520373928031152</v>
      </c>
      <c r="U1469" s="54">
        <f t="shared" si="574"/>
        <v>3.015829410812132</v>
      </c>
      <c r="V1469" s="54">
        <f t="shared" si="574"/>
        <v>3.0716628855374628</v>
      </c>
      <c r="W1469" s="54">
        <f t="shared" si="574"/>
        <v>3.1201007941162455</v>
      </c>
      <c r="X1469" s="54">
        <f t="shared" si="574"/>
        <v>3.1617674487540386</v>
      </c>
      <c r="Y1469" s="54">
        <f t="shared" si="574"/>
        <v>3.1973087537266744</v>
      </c>
      <c r="Z1469" s="54">
        <f t="shared" si="574"/>
        <v>3.2273645807528411</v>
      </c>
      <c r="AA1469" s="54">
        <f t="shared" si="574"/>
        <v>3.2525502299429432</v>
      </c>
      <c r="AB1469" s="54">
        <f t="shared" si="574"/>
        <v>3.2734446348781847</v>
      </c>
      <c r="AC1469" s="54">
        <f t="shared" si="575"/>
        <v>3.2905835124878613</v>
      </c>
      <c r="AD1469" s="54">
        <f t="shared" si="575"/>
        <v>3.3044560823556401</v>
      </c>
      <c r="AE1469" s="54">
        <f t="shared" si="575"/>
        <v>3.3155043106672824</v>
      </c>
      <c r="AF1469" s="54">
        <f t="shared" si="575"/>
        <v>3.3241238909283219</v>
      </c>
      <c r="AG1469" s="54">
        <f t="shared" si="575"/>
        <v>3.3306663725024022</v>
      </c>
      <c r="AH1469" s="54">
        <f t="shared" si="575"/>
        <v>3.335442001389747</v>
      </c>
      <c r="AI1469" s="54">
        <f t="shared" si="575"/>
        <v>3.3387229553411704</v>
      </c>
      <c r="AJ1469" s="54">
        <f t="shared" si="575"/>
        <v>3.3407467451887389</v>
      </c>
      <c r="AK1469" s="54">
        <f t="shared" si="575"/>
        <v>3.341719622333633</v>
      </c>
      <c r="AL1469" s="54">
        <f t="shared" si="575"/>
        <v>3.3418198835244053</v>
      </c>
      <c r="AN1469" s="55">
        <f t="shared" si="555"/>
        <v>7.1749999999999758E-2</v>
      </c>
      <c r="AO1469" s="55">
        <f t="shared" si="556"/>
        <v>-7.5320000000000054E-2</v>
      </c>
      <c r="AP1469" s="55">
        <f t="shared" si="557"/>
        <v>1.4610000000001122E-2</v>
      </c>
      <c r="AQ1469" s="55">
        <f t="shared" si="558"/>
        <v>2.354000000000056E-2</v>
      </c>
      <c r="AR1469" s="55">
        <f t="shared" si="559"/>
        <v>-2.2730000000000139E-2</v>
      </c>
      <c r="AS1469" s="55">
        <f t="shared" si="560"/>
        <v>-2.6110000000000078E-2</v>
      </c>
    </row>
    <row r="1470" spans="1:45" ht="13.5" customHeight="1">
      <c r="A1470" s="51">
        <v>1460</v>
      </c>
      <c r="B1470" s="52">
        <v>45922</v>
      </c>
      <c r="C1470" s="53">
        <v>3.1736800000000001</v>
      </c>
      <c r="D1470" s="53">
        <v>-1.2121299999999999</v>
      </c>
      <c r="E1470" s="53">
        <v>-27.412590000000002</v>
      </c>
      <c r="F1470" s="53">
        <v>27.838039999999999</v>
      </c>
      <c r="G1470" s="53">
        <v>5.0449700000000002</v>
      </c>
      <c r="H1470" s="53">
        <v>5.4447099999999997</v>
      </c>
      <c r="I1470" s="54">
        <f t="shared" si="573"/>
        <v>1.9549369315101131</v>
      </c>
      <c r="J1470" s="54">
        <f t="shared" si="573"/>
        <v>2.0003073503411137</v>
      </c>
      <c r="K1470" s="54">
        <f t="shared" si="573"/>
        <v>2.0792012560078006</v>
      </c>
      <c r="L1470" s="54">
        <f t="shared" si="573"/>
        <v>2.178049464734503</v>
      </c>
      <c r="M1470" s="54">
        <f t="shared" si="573"/>
        <v>2.2870266577663871</v>
      </c>
      <c r="N1470" s="54">
        <f t="shared" si="573"/>
        <v>2.3991559551858046</v>
      </c>
      <c r="O1470" s="54">
        <f t="shared" si="573"/>
        <v>2.5096121421964437</v>
      </c>
      <c r="P1470" s="54">
        <f t="shared" si="573"/>
        <v>2.6151814707517325</v>
      </c>
      <c r="Q1470" s="54">
        <f t="shared" si="573"/>
        <v>2.7138445970740319</v>
      </c>
      <c r="R1470" s="54">
        <f t="shared" si="573"/>
        <v>2.8044561196360913</v>
      </c>
      <c r="S1470" s="54">
        <f t="shared" si="574"/>
        <v>2.8864996946638293</v>
      </c>
      <c r="T1470" s="54">
        <f t="shared" si="574"/>
        <v>2.9599021026509007</v>
      </c>
      <c r="U1470" s="54">
        <f t="shared" si="574"/>
        <v>3.0248931414470892</v>
      </c>
      <c r="V1470" s="54">
        <f t="shared" si="574"/>
        <v>3.0819010074904618</v>
      </c>
      <c r="W1470" s="54">
        <f t="shared" si="574"/>
        <v>3.1314750399926963</v>
      </c>
      <c r="X1470" s="54">
        <f t="shared" si="574"/>
        <v>3.1742294584407524</v>
      </c>
      <c r="Y1470" s="54">
        <f t="shared" si="574"/>
        <v>3.2108031140005808</v>
      </c>
      <c r="Z1470" s="54">
        <f t="shared" si="574"/>
        <v>3.2418313743551037</v>
      </c>
      <c r="AA1470" s="54">
        <f t="shared" si="574"/>
        <v>3.2679271285106628</v>
      </c>
      <c r="AB1470" s="54">
        <f t="shared" si="574"/>
        <v>3.2896685806558255</v>
      </c>
      <c r="AC1470" s="54">
        <f t="shared" si="575"/>
        <v>3.3075920382316806</v>
      </c>
      <c r="AD1470" s="54">
        <f t="shared" si="575"/>
        <v>3.32218831931328</v>
      </c>
      <c r="AE1470" s="54">
        <f t="shared" si="575"/>
        <v>3.3339017324176354</v>
      </c>
      <c r="AF1470" s="54">
        <f t="shared" si="575"/>
        <v>3.3431308372411279</v>
      </c>
      <c r="AG1470" s="54">
        <f t="shared" si="575"/>
        <v>3.3502303929490314</v>
      </c>
      <c r="AH1470" s="54">
        <f t="shared" si="575"/>
        <v>3.3555140537032391</v>
      </c>
      <c r="AI1470" s="54">
        <f t="shared" si="575"/>
        <v>3.3592574888137481</v>
      </c>
      <c r="AJ1470" s="54">
        <f t="shared" si="575"/>
        <v>3.3617016949175027</v>
      </c>
      <c r="AK1470" s="54">
        <f t="shared" si="575"/>
        <v>3.3630563360019052</v>
      </c>
      <c r="AL1470" s="54">
        <f t="shared" si="575"/>
        <v>3.3635029986994618</v>
      </c>
      <c r="AN1470" s="55">
        <f t="shared" si="555"/>
        <v>2.7070000000000149E-2</v>
      </c>
      <c r="AO1470" s="55">
        <f t="shared" si="556"/>
        <v>-2.5549999999999962E-2</v>
      </c>
      <c r="AP1470" s="55">
        <f t="shared" si="557"/>
        <v>-0.24535000000000196</v>
      </c>
      <c r="AQ1470" s="55">
        <f t="shared" si="558"/>
        <v>0.22475000000000023</v>
      </c>
      <c r="AR1470" s="55">
        <f t="shared" si="559"/>
        <v>2.7210000000000178E-2</v>
      </c>
      <c r="AS1470" s="55">
        <f t="shared" si="560"/>
        <v>2.89299999999999E-2</v>
      </c>
    </row>
    <row r="1471" spans="1:45" ht="13.5" customHeight="1">
      <c r="A1471" s="51">
        <v>1461</v>
      </c>
      <c r="B1471" s="52">
        <v>45923</v>
      </c>
      <c r="C1471" s="53">
        <v>3.1919599999999999</v>
      </c>
      <c r="D1471" s="53">
        <v>-1.2390099999999999</v>
      </c>
      <c r="E1471" s="53">
        <v>-27.389289999999999</v>
      </c>
      <c r="F1471" s="53">
        <v>27.840309999999999</v>
      </c>
      <c r="G1471" s="53">
        <v>5.0815799999999998</v>
      </c>
      <c r="H1471" s="53">
        <v>5.4779099999999996</v>
      </c>
      <c r="I1471" s="54">
        <f t="shared" ref="I1471:R1480" si="576">IFERROR($C1471 + $D1471 * (1 - EXP(-I$9 / $G1471)) / (I$9 / $G1471)+ $E1471 * ((1 - EXP(-I$9 / $G1471)) / (I$9 / $G1471) - EXP(-I$9 / $G1471))+ $F1471 * ((1 - EXP(-I$9 / $H1471)) / (I$9 / $H1471) - EXP(-I$9 / $H1471)),"n.a")</f>
        <v>1.9531302680378873</v>
      </c>
      <c r="J1471" s="54">
        <f t="shared" si="576"/>
        <v>2.0028228224794549</v>
      </c>
      <c r="K1471" s="54">
        <f t="shared" si="576"/>
        <v>2.0843505414255943</v>
      </c>
      <c r="L1471" s="54">
        <f t="shared" si="576"/>
        <v>2.1847083277747217</v>
      </c>
      <c r="M1471" s="54">
        <f t="shared" si="576"/>
        <v>2.294472203132317</v>
      </c>
      <c r="N1471" s="54">
        <f t="shared" si="576"/>
        <v>2.4069464248188748</v>
      </c>
      <c r="O1471" s="54">
        <f t="shared" si="576"/>
        <v>2.5174988630559243</v>
      </c>
      <c r="P1471" s="54">
        <f t="shared" si="576"/>
        <v>2.6230449789537529</v>
      </c>
      <c r="Q1471" s="54">
        <f t="shared" si="576"/>
        <v>2.7216488393033673</v>
      </c>
      <c r="R1471" s="54">
        <f t="shared" si="576"/>
        <v>2.8122160841450503</v>
      </c>
      <c r="S1471" s="54">
        <f t="shared" ref="S1471:AB1480" si="577">IFERROR($C1471 + $D1471 * (1 - EXP(-S$9 / $G1471)) / (S$9 / $G1471)+ $E1471 * ((1 - EXP(-S$9 / $G1471)) / (S$9 / $G1471) - EXP(-S$9 / $G1471))+ $F1471 * ((1 - EXP(-S$9 / $H1471)) / (S$9 / $H1471) - EXP(-S$9 / $H1471)),"n.a")</f>
        <v>2.8942589445500424</v>
      </c>
      <c r="T1471" s="54">
        <f t="shared" si="577"/>
        <v>2.967717546562092</v>
      </c>
      <c r="U1471" s="54">
        <f t="shared" si="577"/>
        <v>3.032825038757883</v>
      </c>
      <c r="V1471" s="54">
        <f t="shared" si="577"/>
        <v>3.0900067112749658</v>
      </c>
      <c r="W1471" s="54">
        <f t="shared" si="577"/>
        <v>3.1398053669310304</v>
      </c>
      <c r="X1471" s="54">
        <f t="shared" si="577"/>
        <v>3.1828268675984095</v>
      </c>
      <c r="Y1471" s="54">
        <f t="shared" si="577"/>
        <v>3.2197010976011615</v>
      </c>
      <c r="Z1471" s="54">
        <f t="shared" si="577"/>
        <v>3.2510546298723209</v>
      </c>
      <c r="AA1471" s="54">
        <f t="shared" si="577"/>
        <v>3.2774922055513747</v>
      </c>
      <c r="AB1471" s="54">
        <f t="shared" si="577"/>
        <v>3.2995847881948968</v>
      </c>
      <c r="AC1471" s="54">
        <f t="shared" ref="AC1471:AL1480" si="578">IFERROR($C1471 + $D1471 * (1 - EXP(-AC$9 / $G1471)) / (AC$9 / $G1471)+ $E1471 * ((1 - EXP(-AC$9 / $G1471)) / (AC$9 / $G1471) - EXP(-AC$9 / $G1471))+ $F1471 * ((1 - EXP(-AC$9 / $H1471)) / (AC$9 / $H1471) - EXP(-AC$9 / $H1471)),"n.a")</f>
        <v>3.3178624655172926</v>
      </c>
      <c r="AD1471" s="54">
        <f t="shared" si="578"/>
        <v>3.3328108731384285</v>
      </c>
      <c r="AE1471" s="54">
        <f t="shared" si="578"/>
        <v>3.34487012901897</v>
      </c>
      <c r="AF1471" s="54">
        <f t="shared" si="578"/>
        <v>3.3544355123368179</v>
      </c>
      <c r="AG1471" s="54">
        <f t="shared" si="578"/>
        <v>3.3618593110285699</v>
      </c>
      <c r="AH1471" s="54">
        <f t="shared" si="578"/>
        <v>3.3674534096578705</v>
      </c>
      <c r="AI1471" s="54">
        <f t="shared" si="578"/>
        <v>3.3714923028758284</v>
      </c>
      <c r="AJ1471" s="54">
        <f t="shared" si="578"/>
        <v>3.3742163068096009</v>
      </c>
      <c r="AK1471" s="54">
        <f t="shared" si="578"/>
        <v>3.375834807040393</v>
      </c>
      <c r="AL1471" s="54">
        <f t="shared" si="578"/>
        <v>3.3765294319890331</v>
      </c>
      <c r="AN1471" s="55">
        <f t="shared" si="555"/>
        <v>1.8279999999999852E-2</v>
      </c>
      <c r="AO1471" s="55">
        <f t="shared" si="556"/>
        <v>-2.6880000000000015E-2</v>
      </c>
      <c r="AP1471" s="55">
        <f t="shared" si="557"/>
        <v>2.3300000000002541E-2</v>
      </c>
      <c r="AQ1471" s="55">
        <f t="shared" si="558"/>
        <v>2.2699999999993281E-3</v>
      </c>
      <c r="AR1471" s="55">
        <f t="shared" si="559"/>
        <v>3.6609999999999587E-2</v>
      </c>
      <c r="AS1471" s="55">
        <f t="shared" si="560"/>
        <v>3.3199999999999896E-2</v>
      </c>
    </row>
    <row r="1472" spans="1:45" ht="13.5" customHeight="1">
      <c r="A1472" s="51">
        <v>1462</v>
      </c>
      <c r="B1472" s="52">
        <v>45924</v>
      </c>
      <c r="C1472" s="53">
        <v>3.1435300000000002</v>
      </c>
      <c r="D1472" s="53">
        <v>-1.1831199999999999</v>
      </c>
      <c r="E1472" s="53">
        <v>-27.81898</v>
      </c>
      <c r="F1472" s="53">
        <v>28.34413</v>
      </c>
      <c r="G1472" s="53">
        <v>5.1025400000000003</v>
      </c>
      <c r="H1472" s="53">
        <v>5.50685</v>
      </c>
      <c r="I1472" s="54">
        <f t="shared" si="576"/>
        <v>1.9566393767707932</v>
      </c>
      <c r="J1472" s="54">
        <f t="shared" si="576"/>
        <v>2.0035115073378122</v>
      </c>
      <c r="K1472" s="54">
        <f t="shared" si="576"/>
        <v>2.083075372005176</v>
      </c>
      <c r="L1472" s="54">
        <f t="shared" si="576"/>
        <v>2.182104494622644</v>
      </c>
      <c r="M1472" s="54">
        <f t="shared" si="576"/>
        <v>2.2909980013524143</v>
      </c>
      <c r="N1472" s="54">
        <f t="shared" si="576"/>
        <v>2.40292054156044</v>
      </c>
      <c r="O1472" s="54">
        <f t="shared" si="576"/>
        <v>2.5131313246888265</v>
      </c>
      <c r="P1472" s="54">
        <f t="shared" si="576"/>
        <v>2.6184625878330587</v>
      </c>
      <c r="Q1472" s="54">
        <f t="shared" si="576"/>
        <v>2.7169158777721174</v>
      </c>
      <c r="R1472" s="54">
        <f t="shared" si="576"/>
        <v>2.8073509964089354</v>
      </c>
      <c r="S1472" s="54">
        <f t="shared" si="577"/>
        <v>2.8892476333557742</v>
      </c>
      <c r="T1472" s="54">
        <f t="shared" si="577"/>
        <v>2.9625238467010453</v>
      </c>
      <c r="U1472" s="54">
        <f t="shared" si="577"/>
        <v>3.0273988568771575</v>
      </c>
      <c r="V1472" s="54">
        <f t="shared" si="577"/>
        <v>3.0842902535207859</v>
      </c>
      <c r="W1472" s="54">
        <f t="shared" si="577"/>
        <v>3.1337378138110461</v>
      </c>
      <c r="X1472" s="54">
        <f t="shared" si="577"/>
        <v>3.1763477996877496</v>
      </c>
      <c r="Y1472" s="54">
        <f t="shared" si="577"/>
        <v>3.2127529264292205</v>
      </c>
      <c r="Z1472" s="54">
        <f t="shared" si="577"/>
        <v>3.2435842453072743</v>
      </c>
      <c r="AA1472" s="54">
        <f t="shared" si="577"/>
        <v>3.2694520138561503</v>
      </c>
      <c r="AB1472" s="54">
        <f t="shared" si="577"/>
        <v>3.290933283163993</v>
      </c>
      <c r="AC1472" s="54">
        <f t="shared" si="578"/>
        <v>3.3085644481745078</v>
      </c>
      <c r="AD1472" s="54">
        <f t="shared" si="578"/>
        <v>3.3228374128276856</v>
      </c>
      <c r="AE1472" s="54">
        <f t="shared" si="578"/>
        <v>3.3341983398180099</v>
      </c>
      <c r="AF1472" s="54">
        <f t="shared" si="578"/>
        <v>3.3430482030628483</v>
      </c>
      <c r="AG1472" s="54">
        <f t="shared" si="578"/>
        <v>3.3497445542248436</v>
      </c>
      <c r="AH1472" s="54">
        <f t="shared" si="578"/>
        <v>3.3546040644345436</v>
      </c>
      <c r="AI1472" s="54">
        <f t="shared" si="578"/>
        <v>3.3579055179588777</v>
      </c>
      <c r="AJ1472" s="54">
        <f t="shared" si="578"/>
        <v>3.3598930233044264</v>
      </c>
      <c r="AK1472" s="54">
        <f t="shared" si="578"/>
        <v>3.360779274961597</v>
      </c>
      <c r="AL1472" s="54">
        <f t="shared" si="578"/>
        <v>3.3607487503033835</v>
      </c>
      <c r="AN1472" s="55">
        <f t="shared" si="555"/>
        <v>-4.8429999999999751E-2</v>
      </c>
      <c r="AO1472" s="55">
        <f t="shared" si="556"/>
        <v>5.5889999999999995E-2</v>
      </c>
      <c r="AP1472" s="55">
        <f t="shared" si="557"/>
        <v>-0.42969000000000079</v>
      </c>
      <c r="AQ1472" s="55">
        <f t="shared" si="558"/>
        <v>0.50382000000000104</v>
      </c>
      <c r="AR1472" s="55">
        <f t="shared" si="559"/>
        <v>2.0960000000000534E-2</v>
      </c>
      <c r="AS1472" s="55">
        <f t="shared" si="560"/>
        <v>2.894000000000041E-2</v>
      </c>
    </row>
    <row r="1473" spans="1:45" ht="13.5" customHeight="1">
      <c r="A1473" s="51">
        <v>1463</v>
      </c>
      <c r="B1473" s="52">
        <v>45925</v>
      </c>
      <c r="C1473" s="53">
        <v>3.1375899999999999</v>
      </c>
      <c r="D1473" s="53">
        <v>-1.18693</v>
      </c>
      <c r="E1473" s="53">
        <v>-27.787230000000001</v>
      </c>
      <c r="F1473" s="53">
        <v>28.34618</v>
      </c>
      <c r="G1473" s="53">
        <v>5.1069199999999997</v>
      </c>
      <c r="H1473" s="53">
        <v>5.4980700000000002</v>
      </c>
      <c r="I1473" s="54">
        <f t="shared" si="576"/>
        <v>1.9550477244354876</v>
      </c>
      <c r="J1473" s="54">
        <f t="shared" si="576"/>
        <v>2.0070262828141021</v>
      </c>
      <c r="K1473" s="54">
        <f t="shared" si="576"/>
        <v>2.0894655382877971</v>
      </c>
      <c r="L1473" s="54">
        <f t="shared" si="576"/>
        <v>2.1897672582721466</v>
      </c>
      <c r="M1473" s="54">
        <f t="shared" si="576"/>
        <v>2.2988081781846716</v>
      </c>
      <c r="N1473" s="54">
        <f t="shared" si="576"/>
        <v>2.4101131751067415</v>
      </c>
      <c r="O1473" s="54">
        <f t="shared" si="576"/>
        <v>2.5192105738339698</v>
      </c>
      <c r="P1473" s="54">
        <f t="shared" si="576"/>
        <v>2.6231313189848233</v>
      </c>
      <c r="Q1473" s="54">
        <f t="shared" si="576"/>
        <v>2.7200215342139975</v>
      </c>
      <c r="R1473" s="54">
        <f t="shared" si="576"/>
        <v>2.8088442280864392</v>
      </c>
      <c r="S1473" s="54">
        <f t="shared" si="577"/>
        <v>2.8891508986144183</v>
      </c>
      <c r="T1473" s="54">
        <f t="shared" si="577"/>
        <v>2.9609077792349652</v>
      </c>
      <c r="U1473" s="54">
        <f t="shared" si="577"/>
        <v>3.0243646552377381</v>
      </c>
      <c r="V1473" s="54">
        <f t="shared" si="577"/>
        <v>3.0799567202475071</v>
      </c>
      <c r="W1473" s="54">
        <f t="shared" si="577"/>
        <v>3.1282319653262043</v>
      </c>
      <c r="X1473" s="54">
        <f t="shared" si="577"/>
        <v>3.1697982016285948</v>
      </c>
      <c r="Y1473" s="54">
        <f t="shared" si="577"/>
        <v>3.2052850942072828</v>
      </c>
      <c r="Z1473" s="54">
        <f t="shared" si="577"/>
        <v>3.2353175961336484</v>
      </c>
      <c r="AA1473" s="54">
        <f t="shared" si="577"/>
        <v>3.2604979720795204</v>
      </c>
      <c r="AB1473" s="54">
        <f t="shared" si="577"/>
        <v>3.2813942318123965</v>
      </c>
      <c r="AC1473" s="54">
        <f t="shared" si="578"/>
        <v>3.2985332911023408</v>
      </c>
      <c r="AD1473" s="54">
        <f t="shared" si="578"/>
        <v>3.3123975678717894</v>
      </c>
      <c r="AE1473" s="54">
        <f t="shared" si="578"/>
        <v>3.323424027079882</v>
      </c>
      <c r="AF1473" s="54">
        <f t="shared" si="578"/>
        <v>3.332004926428028</v>
      </c>
      <c r="AG1473" s="54">
        <f t="shared" si="578"/>
        <v>3.3384897005549679</v>
      </c>
      <c r="AH1473" s="54">
        <f t="shared" si="578"/>
        <v>3.3431875651543281</v>
      </c>
      <c r="AI1473" s="54">
        <f t="shared" si="578"/>
        <v>3.3463705333071223</v>
      </c>
      <c r="AJ1473" s="54">
        <f t="shared" si="578"/>
        <v>3.3482766213546014</v>
      </c>
      <c r="AK1473" s="54">
        <f t="shared" si="578"/>
        <v>3.3491130864596883</v>
      </c>
      <c r="AL1473" s="54">
        <f t="shared" si="578"/>
        <v>3.3490595870634401</v>
      </c>
      <c r="AN1473" s="55">
        <f t="shared" si="555"/>
        <v>-5.9400000000002784E-3</v>
      </c>
      <c r="AO1473" s="55">
        <f t="shared" si="556"/>
        <v>-3.8100000000000911E-3</v>
      </c>
      <c r="AP1473" s="55">
        <f t="shared" si="557"/>
        <v>3.1749999999998835E-2</v>
      </c>
      <c r="AQ1473" s="55">
        <f t="shared" si="558"/>
        <v>2.0500000000005514E-3</v>
      </c>
      <c r="AR1473" s="55">
        <f t="shared" si="559"/>
        <v>4.3799999999993844E-3</v>
      </c>
      <c r="AS1473" s="55">
        <f t="shared" si="560"/>
        <v>-8.779999999999788E-3</v>
      </c>
    </row>
    <row r="1474" spans="1:45" ht="13.5" customHeight="1">
      <c r="A1474" s="51">
        <v>1464</v>
      </c>
      <c r="B1474" s="52">
        <v>45926</v>
      </c>
      <c r="C1474" s="53">
        <v>3.0969799999999998</v>
      </c>
      <c r="D1474" s="53">
        <v>-1.15343</v>
      </c>
      <c r="E1474" s="53">
        <v>-27.656120000000001</v>
      </c>
      <c r="F1474" s="53">
        <v>28.405449999999998</v>
      </c>
      <c r="G1474" s="53">
        <v>5.2109500000000004</v>
      </c>
      <c r="H1474" s="53">
        <v>5.6068199999999999</v>
      </c>
      <c r="I1474" s="54">
        <f t="shared" si="576"/>
        <v>1.961226853176119</v>
      </c>
      <c r="J1474" s="54">
        <f t="shared" si="576"/>
        <v>2.0211873513766245</v>
      </c>
      <c r="K1474" s="54">
        <f t="shared" si="576"/>
        <v>2.1079670494613767</v>
      </c>
      <c r="L1474" s="54">
        <f t="shared" si="576"/>
        <v>2.2101685281298993</v>
      </c>
      <c r="M1474" s="54">
        <f t="shared" si="576"/>
        <v>2.3195239010094086</v>
      </c>
      <c r="N1474" s="54">
        <f t="shared" si="576"/>
        <v>2.4301585668886165</v>
      </c>
      <c r="O1474" s="54">
        <f t="shared" si="576"/>
        <v>2.5380148880637732</v>
      </c>
      <c r="P1474" s="54">
        <f t="shared" si="576"/>
        <v>2.6404027054412893</v>
      </c>
      <c r="Q1474" s="54">
        <f t="shared" si="576"/>
        <v>2.7356502272356558</v>
      </c>
      <c r="R1474" s="54">
        <f t="shared" si="576"/>
        <v>2.8228341580891909</v>
      </c>
      <c r="S1474" s="54">
        <f t="shared" si="577"/>
        <v>2.9015722183721149</v>
      </c>
      <c r="T1474" s="54">
        <f t="shared" si="577"/>
        <v>2.9718646412070822</v>
      </c>
      <c r="U1474" s="54">
        <f t="shared" si="577"/>
        <v>3.0339739909265022</v>
      </c>
      <c r="V1474" s="54">
        <f t="shared" si="577"/>
        <v>3.088334853572948</v>
      </c>
      <c r="W1474" s="54">
        <f t="shared" si="577"/>
        <v>3.1354867147533039</v>
      </c>
      <c r="X1474" s="54">
        <f t="shared" si="577"/>
        <v>3.1760247491948936</v>
      </c>
      <c r="Y1474" s="54">
        <f t="shared" si="577"/>
        <v>3.2105643696265371</v>
      </c>
      <c r="Z1474" s="54">
        <f t="shared" si="577"/>
        <v>3.2397162765352414</v>
      </c>
      <c r="AA1474" s="54">
        <f t="shared" si="577"/>
        <v>3.2640694604269478</v>
      </c>
      <c r="AB1474" s="54">
        <f t="shared" si="577"/>
        <v>3.2841801711061991</v>
      </c>
      <c r="AC1474" s="54">
        <f t="shared" si="578"/>
        <v>3.3005653136949866</v>
      </c>
      <c r="AD1474" s="54">
        <f t="shared" si="578"/>
        <v>3.3136990823689603</v>
      </c>
      <c r="AE1474" s="54">
        <f t="shared" si="578"/>
        <v>3.3240119191656277</v>
      </c>
      <c r="AF1474" s="54">
        <f t="shared" si="578"/>
        <v>3.3318911020150881</v>
      </c>
      <c r="AG1474" s="54">
        <f t="shared" si="578"/>
        <v>3.3376824356230337</v>
      </c>
      <c r="AH1474" s="54">
        <f t="shared" si="578"/>
        <v>3.3416926508150868</v>
      </c>
      <c r="AI1474" s="54">
        <f t="shared" si="578"/>
        <v>3.3441922202791843</v>
      </c>
      <c r="AJ1474" s="54">
        <f t="shared" si="578"/>
        <v>3.3454183775822726</v>
      </c>
      <c r="AK1474" s="54">
        <f t="shared" si="578"/>
        <v>3.3455781868812378</v>
      </c>
      <c r="AL1474" s="54">
        <f t="shared" si="578"/>
        <v>3.3448515568667987</v>
      </c>
      <c r="AN1474" s="55">
        <f t="shared" si="555"/>
        <v>-4.0610000000000035E-2</v>
      </c>
      <c r="AO1474" s="55">
        <f t="shared" si="556"/>
        <v>3.3500000000000085E-2</v>
      </c>
      <c r="AP1474" s="55">
        <f t="shared" si="557"/>
        <v>0.13110999999999962</v>
      </c>
      <c r="AQ1474" s="55">
        <f t="shared" si="558"/>
        <v>5.9269999999997935E-2</v>
      </c>
      <c r="AR1474" s="55">
        <f t="shared" si="559"/>
        <v>0.10403000000000073</v>
      </c>
      <c r="AS1474" s="55">
        <f t="shared" si="560"/>
        <v>0.10874999999999968</v>
      </c>
    </row>
    <row r="1475" spans="1:45" ht="13.5" customHeight="1">
      <c r="A1475" s="51">
        <v>1465</v>
      </c>
      <c r="B1475" s="52">
        <v>45929</v>
      </c>
      <c r="C1475" s="53">
        <v>3.0805600000000002</v>
      </c>
      <c r="D1475" s="53">
        <v>-1.1273599999999999</v>
      </c>
      <c r="E1475" s="53">
        <v>-28.58849</v>
      </c>
      <c r="F1475" s="53">
        <v>29.242609999999999</v>
      </c>
      <c r="G1475" s="53">
        <v>5.21591</v>
      </c>
      <c r="H1475" s="53">
        <v>5.6091300000000004</v>
      </c>
      <c r="I1475" s="54">
        <f t="shared" si="576"/>
        <v>1.9571484185146599</v>
      </c>
      <c r="J1475" s="54">
        <f t="shared" si="576"/>
        <v>2.0070276296071565</v>
      </c>
      <c r="K1475" s="54">
        <f t="shared" si="576"/>
        <v>2.0865514765847597</v>
      </c>
      <c r="L1475" s="54">
        <f t="shared" si="576"/>
        <v>2.183672010030679</v>
      </c>
      <c r="M1475" s="54">
        <f t="shared" si="576"/>
        <v>2.2896079615228828</v>
      </c>
      <c r="N1475" s="54">
        <f t="shared" si="576"/>
        <v>2.3980810197909737</v>
      </c>
      <c r="O1475" s="54">
        <f t="shared" si="576"/>
        <v>2.5047173552652273</v>
      </c>
      <c r="P1475" s="54">
        <f t="shared" si="576"/>
        <v>2.6065802972487404</v>
      </c>
      <c r="Q1475" s="54">
        <f t="shared" si="576"/>
        <v>2.70180688100477</v>
      </c>
      <c r="R1475" s="54">
        <f t="shared" si="576"/>
        <v>2.7893264647052378</v>
      </c>
      <c r="S1475" s="54">
        <f t="shared" si="577"/>
        <v>2.8686440237712123</v>
      </c>
      <c r="T1475" s="54">
        <f t="shared" si="577"/>
        <v>2.9396742696376688</v>
      </c>
      <c r="U1475" s="54">
        <f t="shared" si="577"/>
        <v>3.0026155790866671</v>
      </c>
      <c r="V1475" s="54">
        <f t="shared" si="577"/>
        <v>3.0578549947909091</v>
      </c>
      <c r="W1475" s="54">
        <f t="shared" si="577"/>
        <v>3.1058973774572216</v>
      </c>
      <c r="X1475" s="54">
        <f t="shared" si="577"/>
        <v>3.1473132437917188</v>
      </c>
      <c r="Y1475" s="54">
        <f t="shared" si="577"/>
        <v>3.1827009842062832</v>
      </c>
      <c r="Z1475" s="54">
        <f t="shared" si="577"/>
        <v>3.2126600777060075</v>
      </c>
      <c r="AA1475" s="54">
        <f t="shared" si="577"/>
        <v>3.237772655495915</v>
      </c>
      <c r="AB1475" s="54">
        <f t="shared" si="577"/>
        <v>3.2585913472130934</v>
      </c>
      <c r="AC1475" s="54">
        <f t="shared" si="578"/>
        <v>3.2756318046796253</v>
      </c>
      <c r="AD1475" s="54">
        <f t="shared" si="578"/>
        <v>3.2893686621047107</v>
      </c>
      <c r="AE1475" s="54">
        <f t="shared" si="578"/>
        <v>3.300233978369373</v>
      </c>
      <c r="AF1475" s="54">
        <f t="shared" si="578"/>
        <v>3.3086174321637789</v>
      </c>
      <c r="AG1475" s="54">
        <f t="shared" si="578"/>
        <v>3.3148677169533003</v>
      </c>
      <c r="AH1475" s="54">
        <f t="shared" si="578"/>
        <v>3.3192947201471492</v>
      </c>
      <c r="AI1475" s="54">
        <f t="shared" si="578"/>
        <v>3.3221721775286648</v>
      </c>
      <c r="AJ1475" s="54">
        <f t="shared" si="578"/>
        <v>3.3237405764454628</v>
      </c>
      <c r="AK1475" s="54">
        <f t="shared" si="578"/>
        <v>3.3242101446065826</v>
      </c>
      <c r="AL1475" s="54">
        <f t="shared" si="578"/>
        <v>3.3237638096975557</v>
      </c>
      <c r="AN1475" s="55">
        <f t="shared" si="555"/>
        <v>-1.6419999999999657E-2</v>
      </c>
      <c r="AO1475" s="55">
        <f t="shared" si="556"/>
        <v>2.6070000000000038E-2</v>
      </c>
      <c r="AP1475" s="55">
        <f t="shared" si="557"/>
        <v>-0.93236999999999881</v>
      </c>
      <c r="AQ1475" s="55">
        <f t="shared" si="558"/>
        <v>0.83716000000000079</v>
      </c>
      <c r="AR1475" s="55">
        <f t="shared" si="559"/>
        <v>4.9599999999996314E-3</v>
      </c>
      <c r="AS1475" s="55">
        <f t="shared" si="560"/>
        <v>2.3100000000004783E-3</v>
      </c>
    </row>
    <row r="1476" spans="1:45" ht="13.5" customHeight="1">
      <c r="A1476" s="51">
        <v>1466</v>
      </c>
      <c r="B1476" s="52">
        <v>45930</v>
      </c>
      <c r="C1476" s="53">
        <v>3.0313699999999999</v>
      </c>
      <c r="D1476" s="53">
        <v>-1.0673600000000001</v>
      </c>
      <c r="E1476" s="53">
        <v>-28.732399999999998</v>
      </c>
      <c r="F1476" s="53">
        <v>29.446529999999999</v>
      </c>
      <c r="G1476" s="53">
        <v>5.27285</v>
      </c>
      <c r="H1476" s="53">
        <v>5.6812500000000004</v>
      </c>
      <c r="I1476" s="54">
        <f t="shared" si="576"/>
        <v>1.9623374481329483</v>
      </c>
      <c r="J1476" s="54">
        <f t="shared" si="576"/>
        <v>2.007478941662904</v>
      </c>
      <c r="K1476" s="54">
        <f t="shared" si="576"/>
        <v>2.0831273648549855</v>
      </c>
      <c r="L1476" s="54">
        <f t="shared" si="576"/>
        <v>2.1771682767902698</v>
      </c>
      <c r="M1476" s="54">
        <f t="shared" si="576"/>
        <v>2.2807293777785516</v>
      </c>
      <c r="N1476" s="54">
        <f t="shared" si="576"/>
        <v>2.3874311170725058</v>
      </c>
      <c r="O1476" s="54">
        <f t="shared" si="576"/>
        <v>2.492797687007978</v>
      </c>
      <c r="P1476" s="54">
        <f t="shared" si="576"/>
        <v>2.5937956642136308</v>
      </c>
      <c r="Q1476" s="54">
        <f t="shared" si="576"/>
        <v>2.6884740312995037</v>
      </c>
      <c r="R1476" s="54">
        <f t="shared" si="576"/>
        <v>2.7756845345615098</v>
      </c>
      <c r="S1476" s="54">
        <f t="shared" si="577"/>
        <v>2.854865542234883</v>
      </c>
      <c r="T1476" s="54">
        <f t="shared" si="577"/>
        <v>2.9258759566968493</v>
      </c>
      <c r="U1476" s="54">
        <f t="shared" si="577"/>
        <v>2.9888684595074668</v>
      </c>
      <c r="V1476" s="54">
        <f t="shared" si="577"/>
        <v>3.0441935575181454</v>
      </c>
      <c r="W1476" s="54">
        <f t="shared" si="577"/>
        <v>3.0923276546762031</v>
      </c>
      <c r="X1476" s="54">
        <f t="shared" si="577"/>
        <v>3.1338197812728446</v>
      </c>
      <c r="Y1476" s="54">
        <f t="shared" si="577"/>
        <v>3.169252737995027</v>
      </c>
      <c r="Z1476" s="54">
        <f t="shared" si="577"/>
        <v>3.1992153111086301</v>
      </c>
      <c r="AA1476" s="54">
        <f t="shared" si="577"/>
        <v>3.2242829317963793</v>
      </c>
      <c r="AB1476" s="54">
        <f t="shared" si="577"/>
        <v>3.245004722960819</v>
      </c>
      <c r="AC1476" s="54">
        <f t="shared" si="578"/>
        <v>3.2618953296395179</v>
      </c>
      <c r="AD1476" s="54">
        <f t="shared" si="578"/>
        <v>3.2754302879277057</v>
      </c>
      <c r="AE1476" s="54">
        <f t="shared" si="578"/>
        <v>3.2860439707910243</v>
      </c>
      <c r="AF1476" s="54">
        <f t="shared" si="578"/>
        <v>3.2941293725361178</v>
      </c>
      <c r="AG1476" s="54">
        <f t="shared" si="578"/>
        <v>3.3000391691793296</v>
      </c>
      <c r="AH1476" s="54">
        <f t="shared" si="578"/>
        <v>3.3040876293047874</v>
      </c>
      <c r="AI1476" s="54">
        <f t="shared" si="578"/>
        <v>3.3065530570869366</v>
      </c>
      <c r="AJ1476" s="54">
        <f t="shared" si="578"/>
        <v>3.3076805322603064</v>
      </c>
      <c r="AK1476" s="54">
        <f t="shared" si="578"/>
        <v>3.3076847759835384</v>
      </c>
      <c r="AL1476" s="54">
        <f t="shared" si="578"/>
        <v>3.3067530207836113</v>
      </c>
      <c r="AN1476" s="55">
        <f t="shared" si="555"/>
        <v>-4.9190000000000289E-2</v>
      </c>
      <c r="AO1476" s="55">
        <f t="shared" si="556"/>
        <v>5.9999999999999831E-2</v>
      </c>
      <c r="AP1476" s="55">
        <f t="shared" si="557"/>
        <v>-0.14390999999999821</v>
      </c>
      <c r="AQ1476" s="55">
        <f t="shared" si="558"/>
        <v>0.2039200000000001</v>
      </c>
      <c r="AR1476" s="55">
        <f t="shared" si="559"/>
        <v>5.6939999999999991E-2</v>
      </c>
      <c r="AS1476" s="55">
        <f t="shared" si="560"/>
        <v>7.2119999999999962E-2</v>
      </c>
    </row>
    <row r="1477" spans="1:45" ht="13.5" customHeight="1">
      <c r="A1477" s="51">
        <v>1467</v>
      </c>
      <c r="B1477" s="52">
        <v>45931</v>
      </c>
      <c r="C1477" s="53">
        <v>3.0605199999999999</v>
      </c>
      <c r="D1477" s="53">
        <v>-1.1036999999999999</v>
      </c>
      <c r="E1477" s="53">
        <v>-28.69164</v>
      </c>
      <c r="F1477" s="53">
        <v>29.447340000000001</v>
      </c>
      <c r="G1477" s="53">
        <v>5.2988999999999997</v>
      </c>
      <c r="H1477" s="53">
        <v>5.70573</v>
      </c>
      <c r="I1477" s="54">
        <f t="shared" si="576"/>
        <v>1.9629847320481608</v>
      </c>
      <c r="J1477" s="54">
        <f t="shared" si="576"/>
        <v>2.0138547285170416</v>
      </c>
      <c r="K1477" s="54">
        <f t="shared" si="576"/>
        <v>2.0936872995168341</v>
      </c>
      <c r="L1477" s="54">
        <f t="shared" si="576"/>
        <v>2.1907897602211328</v>
      </c>
      <c r="M1477" s="54">
        <f t="shared" si="576"/>
        <v>2.2966029692003262</v>
      </c>
      <c r="N1477" s="54">
        <f t="shared" si="576"/>
        <v>2.404978244724675</v>
      </c>
      <c r="O1477" s="54">
        <f t="shared" si="576"/>
        <v>2.5116086077839954</v>
      </c>
      <c r="P1477" s="54">
        <f t="shared" si="576"/>
        <v>2.6135829533249861</v>
      </c>
      <c r="Q1477" s="54">
        <f t="shared" si="576"/>
        <v>2.7090379365945116</v>
      </c>
      <c r="R1477" s="54">
        <f t="shared" si="576"/>
        <v>2.7968873562562351</v>
      </c>
      <c r="S1477" s="54">
        <f t="shared" si="577"/>
        <v>2.8766128453461128</v>
      </c>
      <c r="T1477" s="54">
        <f t="shared" si="577"/>
        <v>2.948102928342335</v>
      </c>
      <c r="U1477" s="54">
        <f t="shared" si="577"/>
        <v>3.0115301165650612</v>
      </c>
      <c r="V1477" s="54">
        <f t="shared" si="577"/>
        <v>3.0672578157768866</v>
      </c>
      <c r="W1477" s="54">
        <f t="shared" si="577"/>
        <v>3.1157705074562418</v>
      </c>
      <c r="X1477" s="54">
        <f t="shared" si="577"/>
        <v>3.1576220184665047</v>
      </c>
      <c r="Y1477" s="54">
        <f t="shared" si="577"/>
        <v>3.1933977773686584</v>
      </c>
      <c r="Z1477" s="54">
        <f t="shared" si="577"/>
        <v>3.2236878217867142</v>
      </c>
      <c r="AA1477" s="54">
        <f t="shared" si="577"/>
        <v>3.2490680124254174</v>
      </c>
      <c r="AB1477" s="54">
        <f t="shared" si="577"/>
        <v>3.2700874598523546</v>
      </c>
      <c r="AC1477" s="54">
        <f t="shared" si="578"/>
        <v>3.2872606077088187</v>
      </c>
      <c r="AD1477" s="54">
        <f t="shared" si="578"/>
        <v>3.3010627629875464</v>
      </c>
      <c r="AE1477" s="54">
        <f t="shared" si="578"/>
        <v>3.3119281384661567</v>
      </c>
      <c r="AF1477" s="54">
        <f t="shared" si="578"/>
        <v>3.320249688863242</v>
      </c>
      <c r="AG1477" s="54">
        <f t="shared" si="578"/>
        <v>3.3263801925017646</v>
      </c>
      <c r="AH1477" s="54">
        <f t="shared" si="578"/>
        <v>3.3306341636385728</v>
      </c>
      <c r="AI1477" s="54">
        <f t="shared" si="578"/>
        <v>3.3332902847106758</v>
      </c>
      <c r="AJ1477" s="54">
        <f t="shared" si="578"/>
        <v>3.3345941286212244</v>
      </c>
      <c r="AK1477" s="54">
        <f t="shared" si="578"/>
        <v>3.3347610036954491</v>
      </c>
      <c r="AL1477" s="54">
        <f t="shared" si="578"/>
        <v>3.3339788019592369</v>
      </c>
      <c r="AN1477" s="55">
        <f t="shared" si="555"/>
        <v>2.9150000000000009E-2</v>
      </c>
      <c r="AO1477" s="55">
        <f t="shared" si="556"/>
        <v>-3.6339999999999817E-2</v>
      </c>
      <c r="AP1477" s="55">
        <f t="shared" si="557"/>
        <v>4.0759999999998797E-2</v>
      </c>
      <c r="AQ1477" s="55">
        <f t="shared" si="558"/>
        <v>8.1000000000130967E-4</v>
      </c>
      <c r="AR1477" s="55">
        <f t="shared" si="559"/>
        <v>2.6049999999999685E-2</v>
      </c>
      <c r="AS1477" s="55">
        <f t="shared" si="560"/>
        <v>2.4479999999999613E-2</v>
      </c>
    </row>
    <row r="1478" spans="1:45" ht="13.5" customHeight="1">
      <c r="A1478" s="51">
        <v>1468</v>
      </c>
      <c r="B1478" s="52">
        <v>45932</v>
      </c>
      <c r="C1478" s="53">
        <v>2.9871599999999998</v>
      </c>
      <c r="D1478" s="53">
        <v>-1.03132</v>
      </c>
      <c r="E1478" s="53">
        <v>-28.746960000000001</v>
      </c>
      <c r="F1478" s="53">
        <v>29.644380000000002</v>
      </c>
      <c r="G1478" s="53">
        <v>5.4532999999999996</v>
      </c>
      <c r="H1478" s="53">
        <v>5.8924500000000002</v>
      </c>
      <c r="I1478" s="54">
        <f t="shared" si="576"/>
        <v>1.9584189219938346</v>
      </c>
      <c r="J1478" s="54">
        <f t="shared" si="576"/>
        <v>2.0052204225388346</v>
      </c>
      <c r="K1478" s="54">
        <f t="shared" si="576"/>
        <v>2.0811113238051306</v>
      </c>
      <c r="L1478" s="54">
        <f t="shared" si="576"/>
        <v>2.1747497190223228</v>
      </c>
      <c r="M1478" s="54">
        <f t="shared" si="576"/>
        <v>2.2777495614328656</v>
      </c>
      <c r="N1478" s="54">
        <f t="shared" si="576"/>
        <v>2.3840168742311798</v>
      </c>
      <c r="O1478" s="54">
        <f t="shared" si="576"/>
        <v>2.4892238439751777</v>
      </c>
      <c r="P1478" s="54">
        <f t="shared" si="576"/>
        <v>2.5903934952349328</v>
      </c>
      <c r="Q1478" s="54">
        <f t="shared" si="576"/>
        <v>2.6855728785542219</v>
      </c>
      <c r="R1478" s="54">
        <f t="shared" si="576"/>
        <v>2.773576957597033</v>
      </c>
      <c r="S1478" s="54">
        <f t="shared" si="577"/>
        <v>2.8537888351406693</v>
      </c>
      <c r="T1478" s="54">
        <f t="shared" si="577"/>
        <v>2.9260047590806968</v>
      </c>
      <c r="U1478" s="54">
        <f t="shared" si="577"/>
        <v>2.9903146196591877</v>
      </c>
      <c r="V1478" s="54">
        <f t="shared" si="577"/>
        <v>3.0470104864925558</v>
      </c>
      <c r="W1478" s="54">
        <f t="shared" si="577"/>
        <v>3.0965172193604431</v>
      </c>
      <c r="X1478" s="54">
        <f t="shared" si="577"/>
        <v>3.1393403860175129</v>
      </c>
      <c r="Y1478" s="54">
        <f t="shared" si="577"/>
        <v>3.1760276872747815</v>
      </c>
      <c r="Z1478" s="54">
        <f t="shared" si="577"/>
        <v>3.2071408681126661</v>
      </c>
      <c r="AA1478" s="54">
        <f t="shared" si="577"/>
        <v>3.2332357193621091</v>
      </c>
      <c r="AB1478" s="54">
        <f t="shared" si="577"/>
        <v>3.2548482766147417</v>
      </c>
      <c r="AC1478" s="54">
        <f t="shared" si="578"/>
        <v>3.2724857251664838</v>
      </c>
      <c r="AD1478" s="54">
        <f t="shared" si="578"/>
        <v>3.2866208412015259</v>
      </c>
      <c r="AE1478" s="54">
        <f t="shared" si="578"/>
        <v>3.2976890557116629</v>
      </c>
      <c r="AF1478" s="54">
        <f t="shared" si="578"/>
        <v>3.3060874314984643</v>
      </c>
      <c r="AG1478" s="54">
        <f t="shared" si="578"/>
        <v>3.3121750053002028</v>
      </c>
      <c r="AH1478" s="54">
        <f t="shared" si="578"/>
        <v>3.3162740749427142</v>
      </c>
      <c r="AI1478" s="54">
        <f t="shared" si="578"/>
        <v>3.3186721121635792</v>
      </c>
      <c r="AJ1478" s="54">
        <f t="shared" si="578"/>
        <v>3.3196240608374583</v>
      </c>
      <c r="AK1478" s="54">
        <f t="shared" si="578"/>
        <v>3.3193548421222094</v>
      </c>
      <c r="AL1478" s="54">
        <f t="shared" si="578"/>
        <v>3.3180619360818637</v>
      </c>
      <c r="AN1478" s="55">
        <f t="shared" si="555"/>
        <v>-7.3360000000000092E-2</v>
      </c>
      <c r="AO1478" s="55">
        <f t="shared" si="556"/>
        <v>7.2379999999999889E-2</v>
      </c>
      <c r="AP1478" s="55">
        <f t="shared" si="557"/>
        <v>-5.5320000000001812E-2</v>
      </c>
      <c r="AQ1478" s="55">
        <f t="shared" si="558"/>
        <v>0.19704000000000121</v>
      </c>
      <c r="AR1478" s="55">
        <f t="shared" si="559"/>
        <v>0.15439999999999987</v>
      </c>
      <c r="AS1478" s="55">
        <f t="shared" si="560"/>
        <v>0.18672000000000022</v>
      </c>
    </row>
    <row r="1479" spans="1:45" ht="13.5" customHeight="1">
      <c r="A1479" s="51">
        <v>1469</v>
      </c>
      <c r="B1479" s="52">
        <v>45933</v>
      </c>
      <c r="C1479" s="53">
        <v>3.0018899999999999</v>
      </c>
      <c r="D1479" s="53">
        <v>-1.04009</v>
      </c>
      <c r="E1479" s="53">
        <v>-28.823160000000001</v>
      </c>
      <c r="F1479" s="53">
        <v>29.600819999999999</v>
      </c>
      <c r="G1479" s="53">
        <v>5.3434600000000003</v>
      </c>
      <c r="H1479" s="53">
        <v>5.7564599999999997</v>
      </c>
      <c r="I1479" s="54">
        <f t="shared" si="576"/>
        <v>1.9621503325179317</v>
      </c>
      <c r="J1479" s="54">
        <f t="shared" si="576"/>
        <v>2.0076229759671267</v>
      </c>
      <c r="K1479" s="54">
        <f t="shared" si="576"/>
        <v>2.0825912795610981</v>
      </c>
      <c r="L1479" s="54">
        <f t="shared" si="576"/>
        <v>2.1754084435940388</v>
      </c>
      <c r="M1479" s="54">
        <f t="shared" si="576"/>
        <v>2.2775147446071804</v>
      </c>
      <c r="N1479" s="54">
        <f t="shared" si="576"/>
        <v>2.3827315923427523</v>
      </c>
      <c r="O1479" s="54">
        <f t="shared" si="576"/>
        <v>2.4867049918359596</v>
      </c>
      <c r="P1479" s="54">
        <f t="shared" si="576"/>
        <v>2.5864682602738851</v>
      </c>
      <c r="Q1479" s="54">
        <f t="shared" si="576"/>
        <v>2.6800997403236497</v>
      </c>
      <c r="R1479" s="54">
        <f t="shared" si="576"/>
        <v>2.7664560185295812</v>
      </c>
      <c r="S1479" s="54">
        <f t="shared" si="577"/>
        <v>2.8449650102766366</v>
      </c>
      <c r="T1479" s="54">
        <f t="shared" si="577"/>
        <v>2.9154663837857964</v>
      </c>
      <c r="U1479" s="54">
        <f t="shared" si="577"/>
        <v>2.9780893047785009</v>
      </c>
      <c r="V1479" s="54">
        <f t="shared" si="577"/>
        <v>3.033159504875707</v>
      </c>
      <c r="W1479" s="54">
        <f t="shared" si="577"/>
        <v>3.0811293032552474</v>
      </c>
      <c r="X1479" s="54">
        <f t="shared" si="577"/>
        <v>3.1225255179937736</v>
      </c>
      <c r="Y1479" s="54">
        <f t="shared" si="577"/>
        <v>3.1579112521282173</v>
      </c>
      <c r="Z1479" s="54">
        <f t="shared" si="577"/>
        <v>3.1878583795170634</v>
      </c>
      <c r="AA1479" s="54">
        <f t="shared" si="577"/>
        <v>3.2129282274023483</v>
      </c>
      <c r="AB1479" s="54">
        <f t="shared" si="577"/>
        <v>3.2336584888640338</v>
      </c>
      <c r="AC1479" s="54">
        <f t="shared" si="578"/>
        <v>3.2505548255959544</v>
      </c>
      <c r="AD1479" s="54">
        <f t="shared" si="578"/>
        <v>3.2640859610390907</v>
      </c>
      <c r="AE1479" s="54">
        <f t="shared" si="578"/>
        <v>3.2746813331995979</v>
      </c>
      <c r="AF1479" s="54">
        <f t="shared" si="578"/>
        <v>3.2827305894381498</v>
      </c>
      <c r="AG1479" s="54">
        <f t="shared" si="578"/>
        <v>3.2885843734227023</v>
      </c>
      <c r="AH1479" s="54">
        <f t="shared" si="578"/>
        <v>3.2925559863755405</v>
      </c>
      <c r="AI1479" s="54">
        <f t="shared" si="578"/>
        <v>3.2949236080297042</v>
      </c>
      <c r="AJ1479" s="54">
        <f t="shared" si="578"/>
        <v>3.2959328432154837</v>
      </c>
      <c r="AK1479" s="54">
        <f t="shared" si="578"/>
        <v>3.2957994224401044</v>
      </c>
      <c r="AL1479" s="54">
        <f t="shared" si="578"/>
        <v>3.294711932980134</v>
      </c>
      <c r="AN1479" s="55">
        <f t="shared" si="555"/>
        <v>1.4730000000000132E-2</v>
      </c>
      <c r="AO1479" s="55">
        <f t="shared" si="556"/>
        <v>-8.7699999999999445E-3</v>
      </c>
      <c r="AP1479" s="55">
        <f t="shared" si="557"/>
        <v>-7.6200000000000045E-2</v>
      </c>
      <c r="AQ1479" s="55">
        <f t="shared" si="558"/>
        <v>-4.356000000000293E-2</v>
      </c>
      <c r="AR1479" s="55">
        <f t="shared" si="559"/>
        <v>-0.10983999999999927</v>
      </c>
      <c r="AS1479" s="55">
        <f t="shared" si="560"/>
        <v>-0.1359900000000005</v>
      </c>
    </row>
    <row r="1480" spans="1:45" ht="13.5" customHeight="1">
      <c r="A1480" s="51">
        <v>1470</v>
      </c>
      <c r="B1480" s="52">
        <v>45936</v>
      </c>
      <c r="C1480" s="53">
        <v>3.21509</v>
      </c>
      <c r="D1480" s="53">
        <v>-1.24397</v>
      </c>
      <c r="E1480" s="53">
        <v>-28.770009999999999</v>
      </c>
      <c r="F1480" s="53">
        <v>28.922160000000002</v>
      </c>
      <c r="G1480" s="53">
        <v>4.8236699999999999</v>
      </c>
      <c r="H1480" s="53">
        <v>5.1646200000000002</v>
      </c>
      <c r="I1480" s="54">
        <f t="shared" si="576"/>
        <v>1.9547728076859214</v>
      </c>
      <c r="J1480" s="54">
        <f t="shared" si="576"/>
        <v>1.9950044970232979</v>
      </c>
      <c r="K1480" s="54">
        <f t="shared" si="576"/>
        <v>2.0713456651444733</v>
      </c>
      <c r="L1480" s="54">
        <f t="shared" si="576"/>
        <v>2.1689323590053009</v>
      </c>
      <c r="M1480" s="54">
        <f t="shared" si="576"/>
        <v>2.2771411821069112</v>
      </c>
      <c r="N1480" s="54">
        <f t="shared" si="576"/>
        <v>2.3885358309880127</v>
      </c>
      <c r="O1480" s="54">
        <f t="shared" si="576"/>
        <v>2.4980568711867113</v>
      </c>
      <c r="P1480" s="54">
        <f t="shared" si="576"/>
        <v>2.6024010749735869</v>
      </c>
      <c r="Q1480" s="54">
        <f t="shared" si="576"/>
        <v>2.699548130496523</v>
      </c>
      <c r="R1480" s="54">
        <f t="shared" si="576"/>
        <v>2.7884016148269595</v>
      </c>
      <c r="S1480" s="54">
        <f t="shared" si="577"/>
        <v>2.8685182967162781</v>
      </c>
      <c r="T1480" s="54">
        <f t="shared" si="577"/>
        <v>2.939905493051417</v>
      </c>
      <c r="U1480" s="54">
        <f t="shared" si="577"/>
        <v>3.0028706600867308</v>
      </c>
      <c r="V1480" s="54">
        <f t="shared" si="577"/>
        <v>3.0579109064145005</v>
      </c>
      <c r="W1480" s="54">
        <f t="shared" si="577"/>
        <v>3.1056328680102183</v>
      </c>
      <c r="X1480" s="54">
        <f t="shared" si="577"/>
        <v>3.1466955444075095</v>
      </c>
      <c r="Y1480" s="54">
        <f t="shared" si="577"/>
        <v>3.1817703844287406</v>
      </c>
      <c r="Z1480" s="54">
        <f t="shared" si="577"/>
        <v>3.2115142293026464</v>
      </c>
      <c r="AA1480" s="54">
        <f t="shared" si="577"/>
        <v>3.2365517491833504</v>
      </c>
      <c r="AB1480" s="54">
        <f t="shared" si="577"/>
        <v>3.2574648083751403</v>
      </c>
      <c r="AC1480" s="54">
        <f t="shared" si="578"/>
        <v>3.2747868142452861</v>
      </c>
      <c r="AD1480" s="54">
        <f t="shared" si="578"/>
        <v>3.2890005837944094</v>
      </c>
      <c r="AE1480" s="54">
        <f t="shared" si="578"/>
        <v>3.300538630848953</v>
      </c>
      <c r="AF1480" s="54">
        <f t="shared" si="578"/>
        <v>3.3097850600262428</v>
      </c>
      <c r="AG1480" s="54">
        <f t="shared" si="578"/>
        <v>3.3170784700198381</v>
      </c>
      <c r="AH1480" s="54">
        <f t="shared" si="578"/>
        <v>3.3227154332999151</v>
      </c>
      <c r="AI1480" s="54">
        <f t="shared" si="578"/>
        <v>3.3269542437314752</v>
      </c>
      <c r="AJ1480" s="54">
        <f t="shared" si="578"/>
        <v>3.3300187170472664</v>
      </c>
      <c r="AK1480" s="54">
        <f t="shared" si="578"/>
        <v>3.3321018987301616</v>
      </c>
      <c r="AL1480" s="54">
        <f t="shared" si="578"/>
        <v>3.3333695852385992</v>
      </c>
      <c r="AN1480" s="55">
        <f t="shared" si="555"/>
        <v>0.21320000000000006</v>
      </c>
      <c r="AO1480" s="55">
        <f t="shared" si="556"/>
        <v>-0.20388000000000006</v>
      </c>
      <c r="AP1480" s="55">
        <f t="shared" si="557"/>
        <v>5.3150000000002251E-2</v>
      </c>
      <c r="AQ1480" s="55">
        <f t="shared" si="558"/>
        <v>-0.67865999999999715</v>
      </c>
      <c r="AR1480" s="55">
        <f t="shared" si="559"/>
        <v>-0.51979000000000042</v>
      </c>
      <c r="AS1480" s="55">
        <f t="shared" si="560"/>
        <v>-0.59183999999999948</v>
      </c>
    </row>
    <row r="1481" spans="1:45" ht="13.5" customHeight="1">
      <c r="A1481" s="51">
        <v>1471</v>
      </c>
      <c r="B1481" s="52">
        <v>45937</v>
      </c>
      <c r="C1481" s="53">
        <v>3.22132</v>
      </c>
      <c r="D1481" s="53">
        <v>-1.2528699999999999</v>
      </c>
      <c r="E1481" s="53">
        <v>-28.753550000000001</v>
      </c>
      <c r="F1481" s="53">
        <v>28.971969999999999</v>
      </c>
      <c r="G1481" s="53">
        <v>4.8726500000000001</v>
      </c>
      <c r="H1481" s="53">
        <v>5.2233599999999996</v>
      </c>
      <c r="I1481" s="54">
        <f t="shared" ref="I1481:R1490" si="579">IFERROR($C1481 + $D1481 * (1 - EXP(-I$9 / $G1481)) / (I$9 / $G1481)+ $E1481 * ((1 - EXP(-I$9 / $G1481)) / (I$9 / $G1481) - EXP(-I$9 / $G1481))+ $F1481 * ((1 - EXP(-I$9 / $H1481)) / (I$9 / $H1481) - EXP(-I$9 / $H1481)),"n.a")</f>
        <v>1.9559009249465333</v>
      </c>
      <c r="J1481" s="54">
        <f t="shared" si="579"/>
        <v>1.9987974033605811</v>
      </c>
      <c r="K1481" s="54">
        <f t="shared" si="579"/>
        <v>2.0771101897589022</v>
      </c>
      <c r="L1481" s="54">
        <f t="shared" si="579"/>
        <v>2.17626005870454</v>
      </c>
      <c r="M1481" s="54">
        <f t="shared" si="579"/>
        <v>2.2858010904650214</v>
      </c>
      <c r="N1481" s="54">
        <f t="shared" si="579"/>
        <v>2.3984018652307686</v>
      </c>
      <c r="O1481" s="54">
        <f t="shared" si="579"/>
        <v>2.5090599069052946</v>
      </c>
      <c r="P1481" s="54">
        <f t="shared" si="579"/>
        <v>2.6144983554008796</v>
      </c>
      <c r="Q1481" s="54">
        <f t="shared" si="579"/>
        <v>2.7127046671601445</v>
      </c>
      <c r="R1481" s="54">
        <f t="shared" si="579"/>
        <v>2.8025797200495823</v>
      </c>
      <c r="S1481" s="54">
        <f t="shared" ref="S1481:AB1490" si="580">IFERROR($C1481 + $D1481 * (1 - EXP(-S$9 / $G1481)) / (S$9 / $G1481)+ $E1481 * ((1 - EXP(-S$9 / $G1481)) / (S$9 / $G1481) - EXP(-S$9 / $G1481))+ $F1481 * ((1 - EXP(-S$9 / $H1481)) / (S$9 / $H1481) - EXP(-S$9 / $H1481)),"n.a")</f>
        <v>2.8836724885921576</v>
      </c>
      <c r="T1481" s="54">
        <f t="shared" si="580"/>
        <v>2.9559808243299184</v>
      </c>
      <c r="U1481" s="54">
        <f t="shared" si="580"/>
        <v>3.0198031157475036</v>
      </c>
      <c r="V1481" s="54">
        <f t="shared" si="580"/>
        <v>3.0756289453978969</v>
      </c>
      <c r="W1481" s="54">
        <f t="shared" si="580"/>
        <v>3.1240594941604982</v>
      </c>
      <c r="X1481" s="54">
        <f t="shared" si="580"/>
        <v>3.1657505116685192</v>
      </c>
      <c r="Y1481" s="54">
        <f t="shared" si="580"/>
        <v>3.2013722954291923</v>
      </c>
      <c r="Z1481" s="54">
        <f t="shared" si="580"/>
        <v>3.2315823924936247</v>
      </c>
      <c r="AA1481" s="54">
        <f t="shared" si="580"/>
        <v>3.2570077309534491</v>
      </c>
      <c r="AB1481" s="54">
        <f t="shared" si="580"/>
        <v>3.2782336629607327</v>
      </c>
      <c r="AC1481" s="54">
        <f t="shared" ref="AC1481:AL1490" si="581">IFERROR($C1481 + $D1481 * (1 - EXP(-AC$9 / $G1481)) / (AC$9 / $G1481)+ $E1481 * ((1 - EXP(-AC$9 / $G1481)) / (AC$9 / $G1481) - EXP(-AC$9 / $G1481))+ $F1481 * ((1 - EXP(-AC$9 / $H1481)) / (AC$9 / $H1481) - EXP(-AC$9 / $H1481)),"n.a")</f>
        <v>3.2957980030820115</v>
      </c>
      <c r="AD1481" s="54">
        <f t="shared" si="581"/>
        <v>3.3101886125811957</v>
      </c>
      <c r="AE1481" s="54">
        <f t="shared" si="581"/>
        <v>3.321843440917811</v>
      </c>
      <c r="AF1481" s="54">
        <f t="shared" si="581"/>
        <v>3.3311522134395579</v>
      </c>
      <c r="AG1481" s="54">
        <f t="shared" si="581"/>
        <v>3.3384591671532178</v>
      </c>
      <c r="AH1481" s="54">
        <f t="shared" si="581"/>
        <v>3.3440663989172457</v>
      </c>
      <c r="AI1481" s="54">
        <f t="shared" si="581"/>
        <v>3.3482375136877391</v>
      </c>
      <c r="AJ1481" s="54">
        <f t="shared" si="581"/>
        <v>3.3512013534151586</v>
      </c>
      <c r="AK1481" s="54">
        <f t="shared" si="581"/>
        <v>3.3531556567619325</v>
      </c>
      <c r="AL1481" s="54">
        <f t="shared" si="581"/>
        <v>3.3542705514075393</v>
      </c>
      <c r="AN1481" s="55">
        <f t="shared" si="555"/>
        <v>6.2299999999999578E-3</v>
      </c>
      <c r="AO1481" s="55">
        <f t="shared" si="556"/>
        <v>-8.899999999999908E-3</v>
      </c>
      <c r="AP1481" s="55">
        <f t="shared" si="557"/>
        <v>1.6459999999998587E-2</v>
      </c>
      <c r="AQ1481" s="55">
        <f t="shared" si="558"/>
        <v>4.9809999999997245E-2</v>
      </c>
      <c r="AR1481" s="55">
        <f t="shared" si="559"/>
        <v>4.8980000000000246E-2</v>
      </c>
      <c r="AS1481" s="55">
        <f t="shared" si="560"/>
        <v>5.8739999999999348E-2</v>
      </c>
    </row>
    <row r="1482" spans="1:45" ht="13.5" customHeight="1">
      <c r="A1482" s="51">
        <v>1472</v>
      </c>
      <c r="B1482" s="52">
        <v>45938</v>
      </c>
      <c r="C1482" s="53">
        <v>3.1724600000000001</v>
      </c>
      <c r="D1482" s="53">
        <v>-1.2050000000000001</v>
      </c>
      <c r="E1482" s="53">
        <v>-28.818989999999999</v>
      </c>
      <c r="F1482" s="53">
        <v>29.039449999999999</v>
      </c>
      <c r="G1482" s="53">
        <v>4.9613100000000001</v>
      </c>
      <c r="H1482" s="53">
        <v>5.3198800000000004</v>
      </c>
      <c r="I1482" s="54">
        <f t="shared" si="579"/>
        <v>1.9493058215856407</v>
      </c>
      <c r="J1482" s="54">
        <f t="shared" si="579"/>
        <v>1.9859773453503387</v>
      </c>
      <c r="K1482" s="54">
        <f t="shared" si="579"/>
        <v>2.0581478147600492</v>
      </c>
      <c r="L1482" s="54">
        <f t="shared" si="579"/>
        <v>2.1516514474102495</v>
      </c>
      <c r="M1482" s="54">
        <f t="shared" si="579"/>
        <v>2.2562581530537864</v>
      </c>
      <c r="N1482" s="54">
        <f t="shared" si="579"/>
        <v>2.3647208032626565</v>
      </c>
      <c r="O1482" s="54">
        <f t="shared" si="579"/>
        <v>2.4720368807577451</v>
      </c>
      <c r="P1482" s="54">
        <f t="shared" si="579"/>
        <v>2.5748784035868368</v>
      </c>
      <c r="Q1482" s="54">
        <f t="shared" si="579"/>
        <v>2.6711536347799507</v>
      </c>
      <c r="R1482" s="54">
        <f t="shared" si="579"/>
        <v>2.7596717421662191</v>
      </c>
      <c r="S1482" s="54">
        <f t="shared" si="580"/>
        <v>2.8398876591558579</v>
      </c>
      <c r="T1482" s="54">
        <f t="shared" si="580"/>
        <v>2.9117092310273582</v>
      </c>
      <c r="U1482" s="54">
        <f t="shared" si="580"/>
        <v>2.9753525655238979</v>
      </c>
      <c r="V1482" s="54">
        <f t="shared" si="580"/>
        <v>3.0312345439265682</v>
      </c>
      <c r="W1482" s="54">
        <f t="shared" si="580"/>
        <v>3.0798938513701577</v>
      </c>
      <c r="X1482" s="54">
        <f t="shared" si="580"/>
        <v>3.1219337826771261</v>
      </c>
      <c r="Y1482" s="54">
        <f t="shared" si="580"/>
        <v>3.1579815760394219</v>
      </c>
      <c r="Z1482" s="54">
        <f t="shared" si="580"/>
        <v>3.1886602042280749</v>
      </c>
      <c r="AA1482" s="54">
        <f t="shared" si="580"/>
        <v>3.2145694776755303</v>
      </c>
      <c r="AB1482" s="54">
        <f t="shared" si="580"/>
        <v>3.2362740383758686</v>
      </c>
      <c r="AC1482" s="54">
        <f t="shared" si="581"/>
        <v>3.2542963899819699</v>
      </c>
      <c r="AD1482" s="54">
        <f t="shared" si="581"/>
        <v>3.2691135510726625</v>
      </c>
      <c r="AE1482" s="54">
        <f t="shared" si="581"/>
        <v>3.2811562617937575</v>
      </c>
      <c r="AF1482" s="54">
        <f t="shared" si="581"/>
        <v>3.290809939954936</v>
      </c>
      <c r="AG1482" s="54">
        <f t="shared" si="581"/>
        <v>3.2984167878388799</v>
      </c>
      <c r="AH1482" s="54">
        <f t="shared" si="581"/>
        <v>3.3042786086257561</v>
      </c>
      <c r="AI1482" s="54">
        <f t="shared" si="581"/>
        <v>3.3086600118649896</v>
      </c>
      <c r="AJ1482" s="54">
        <f t="shared" si="581"/>
        <v>3.311791779049218</v>
      </c>
      <c r="AK1482" s="54">
        <f t="shared" si="581"/>
        <v>3.3138742295278534</v>
      </c>
      <c r="AL1482" s="54">
        <f t="shared" si="581"/>
        <v>3.315080478820728</v>
      </c>
      <c r="AN1482" s="55">
        <f t="shared" si="555"/>
        <v>-4.8859999999999904E-2</v>
      </c>
      <c r="AO1482" s="55">
        <f t="shared" si="556"/>
        <v>4.7869999999999857E-2</v>
      </c>
      <c r="AP1482" s="55">
        <f t="shared" si="557"/>
        <v>-6.5439999999998832E-2</v>
      </c>
      <c r="AQ1482" s="55">
        <f t="shared" si="558"/>
        <v>6.7479999999999762E-2</v>
      </c>
      <c r="AR1482" s="55">
        <f t="shared" si="559"/>
        <v>8.8659999999999961E-2</v>
      </c>
      <c r="AS1482" s="55">
        <f t="shared" si="560"/>
        <v>9.6520000000000827E-2</v>
      </c>
    </row>
    <row r="1483" spans="1:45" ht="13.5" customHeight="1">
      <c r="A1483" s="51">
        <v>1473</v>
      </c>
      <c r="B1483" s="52">
        <v>45939</v>
      </c>
      <c r="C1483" s="53">
        <v>3.1684999999999999</v>
      </c>
      <c r="D1483" s="53">
        <v>-1.2053</v>
      </c>
      <c r="E1483" s="53">
        <v>-28.795850000000002</v>
      </c>
      <c r="F1483" s="53">
        <v>29.040299999999998</v>
      </c>
      <c r="G1483" s="53">
        <v>4.95404</v>
      </c>
      <c r="H1483" s="53">
        <v>5.3104699999999996</v>
      </c>
      <c r="I1483" s="54">
        <f t="shared" si="579"/>
        <v>1.9478507710719941</v>
      </c>
      <c r="J1483" s="54">
        <f t="shared" si="579"/>
        <v>1.9866315285441956</v>
      </c>
      <c r="K1483" s="54">
        <f t="shared" si="579"/>
        <v>2.0603390111866489</v>
      </c>
      <c r="L1483" s="54">
        <f t="shared" si="579"/>
        <v>2.15491460760959</v>
      </c>
      <c r="M1483" s="54">
        <f t="shared" si="579"/>
        <v>2.2602200269685779</v>
      </c>
      <c r="N1483" s="54">
        <f t="shared" si="579"/>
        <v>2.3690858627667142</v>
      </c>
      <c r="O1483" s="54">
        <f t="shared" si="579"/>
        <v>2.476574697538096</v>
      </c>
      <c r="P1483" s="54">
        <f t="shared" si="579"/>
        <v>2.5794125216936896</v>
      </c>
      <c r="Q1483" s="54">
        <f t="shared" si="579"/>
        <v>2.6755518976676642</v>
      </c>
      <c r="R1483" s="54">
        <f t="shared" si="579"/>
        <v>2.7638379850053543</v>
      </c>
      <c r="S1483" s="54">
        <f t="shared" si="580"/>
        <v>2.8437546496835289</v>
      </c>
      <c r="T1483" s="54">
        <f t="shared" si="580"/>
        <v>2.9152327296174469</v>
      </c>
      <c r="U1483" s="54">
        <f t="shared" si="580"/>
        <v>2.9785063726533085</v>
      </c>
      <c r="V1483" s="54">
        <f t="shared" si="580"/>
        <v>3.0340064072646653</v>
      </c>
      <c r="W1483" s="54">
        <f t="shared" si="580"/>
        <v>3.0822821127968076</v>
      </c>
      <c r="X1483" s="54">
        <f t="shared" si="580"/>
        <v>3.1239446558512318</v>
      </c>
      <c r="Y1483" s="54">
        <f t="shared" si="580"/>
        <v>3.1596269564556767</v>
      </c>
      <c r="Z1483" s="54">
        <f t="shared" si="580"/>
        <v>3.1899559251779372</v>
      </c>
      <c r="AA1483" s="54">
        <f t="shared" si="580"/>
        <v>3.2155339366262701</v>
      </c>
      <c r="AB1483" s="54">
        <f t="shared" si="580"/>
        <v>3.236927128665954</v>
      </c>
      <c r="AC1483" s="54">
        <f t="shared" si="581"/>
        <v>3.2546586822184373</v>
      </c>
      <c r="AD1483" s="54">
        <f t="shared" si="581"/>
        <v>3.2692056771253912</v>
      </c>
      <c r="AE1483" s="54">
        <f t="shared" si="581"/>
        <v>3.2809984618020405</v>
      </c>
      <c r="AF1483" s="54">
        <f t="shared" si="581"/>
        <v>3.290421739327114</v>
      </c>
      <c r="AG1483" s="54">
        <f t="shared" si="581"/>
        <v>3.2978167768981552</v>
      </c>
      <c r="AH1483" s="54">
        <f t="shared" si="581"/>
        <v>3.3034843024114617</v>
      </c>
      <c r="AI1483" s="54">
        <f t="shared" si="581"/>
        <v>3.3076877717221911</v>
      </c>
      <c r="AJ1483" s="54">
        <f t="shared" si="581"/>
        <v>3.3106567811151533</v>
      </c>
      <c r="AK1483" s="54">
        <f t="shared" si="581"/>
        <v>3.3125904681327389</v>
      </c>
      <c r="AL1483" s="54">
        <f t="shared" si="581"/>
        <v>3.3136607952392567</v>
      </c>
      <c r="AN1483" s="55">
        <f t="shared" si="555"/>
        <v>-3.9600000000001856E-3</v>
      </c>
      <c r="AO1483" s="55">
        <f t="shared" si="556"/>
        <v>-2.9999999999996696E-4</v>
      </c>
      <c r="AP1483" s="55">
        <f t="shared" si="557"/>
        <v>2.313999999999794E-2</v>
      </c>
      <c r="AQ1483" s="55">
        <f t="shared" si="558"/>
        <v>8.4999999999979536E-4</v>
      </c>
      <c r="AR1483" s="55">
        <f t="shared" si="559"/>
        <v>-7.2700000000001097E-3</v>
      </c>
      <c r="AS1483" s="55">
        <f t="shared" si="560"/>
        <v>-9.4100000000008066E-3</v>
      </c>
    </row>
    <row r="1484" spans="1:45" ht="13.5" customHeight="1">
      <c r="A1484" s="51">
        <v>1474</v>
      </c>
      <c r="B1484" s="52">
        <v>45940</v>
      </c>
      <c r="C1484" s="53">
        <v>3.0872700000000002</v>
      </c>
      <c r="D1484" s="53">
        <v>-1.1439999999999999</v>
      </c>
      <c r="E1484" s="53">
        <v>-28.597570000000001</v>
      </c>
      <c r="F1484" s="53">
        <v>29.079930000000001</v>
      </c>
      <c r="G1484" s="53">
        <v>5.1457899999999999</v>
      </c>
      <c r="H1484" s="53">
        <v>5.52189</v>
      </c>
      <c r="I1484" s="54">
        <f t="shared" si="579"/>
        <v>1.9397329719224725</v>
      </c>
      <c r="J1484" s="54">
        <f t="shared" si="579"/>
        <v>1.9840363578592921</v>
      </c>
      <c r="K1484" s="54">
        <f t="shared" si="579"/>
        <v>2.0593275744251356</v>
      </c>
      <c r="L1484" s="54">
        <f t="shared" si="579"/>
        <v>2.1531635717688706</v>
      </c>
      <c r="M1484" s="54">
        <f t="shared" si="579"/>
        <v>2.2564910001572125</v>
      </c>
      <c r="N1484" s="54">
        <f t="shared" si="579"/>
        <v>2.362846796428034</v>
      </c>
      <c r="O1484" s="54">
        <f t="shared" si="579"/>
        <v>2.4677335426413078</v>
      </c>
      <c r="P1484" s="54">
        <f t="shared" si="579"/>
        <v>2.5681331293430949</v>
      </c>
      <c r="Q1484" s="54">
        <f t="shared" si="579"/>
        <v>2.6621296287346539</v>
      </c>
      <c r="R1484" s="54">
        <f t="shared" si="579"/>
        <v>2.7486181987665956</v>
      </c>
      <c r="S1484" s="54">
        <f t="shared" si="580"/>
        <v>2.8270815808625995</v>
      </c>
      <c r="T1484" s="54">
        <f t="shared" si="580"/>
        <v>2.8974195504483946</v>
      </c>
      <c r="U1484" s="54">
        <f t="shared" si="580"/>
        <v>2.9598197155656099</v>
      </c>
      <c r="V1484" s="54">
        <f t="shared" si="580"/>
        <v>3.0146604838137421</v>
      </c>
      <c r="W1484" s="54">
        <f t="shared" si="580"/>
        <v>3.0624389520759614</v>
      </c>
      <c r="X1484" s="54">
        <f t="shared" si="580"/>
        <v>3.1037180140043752</v>
      </c>
      <c r="Y1484" s="54">
        <f t="shared" si="580"/>
        <v>3.1390882052588998</v>
      </c>
      <c r="Z1484" s="54">
        <f t="shared" si="580"/>
        <v>3.1691407789535466</v>
      </c>
      <c r="AA1484" s="54">
        <f t="shared" si="580"/>
        <v>3.1944492742913235</v>
      </c>
      <c r="AB1484" s="54">
        <f t="shared" si="580"/>
        <v>3.215557450648141</v>
      </c>
      <c r="AC1484" s="54">
        <f t="shared" si="581"/>
        <v>3.2329719400620696</v>
      </c>
      <c r="AD1484" s="54">
        <f t="shared" si="581"/>
        <v>3.2471583493965395</v>
      </c>
      <c r="AE1484" s="54">
        <f t="shared" si="581"/>
        <v>3.2585398403671744</v>
      </c>
      <c r="AF1484" s="54">
        <f t="shared" si="581"/>
        <v>3.2674974479527723</v>
      </c>
      <c r="AG1484" s="54">
        <f t="shared" si="581"/>
        <v>3.2743715788819063</v>
      </c>
      <c r="AH1484" s="54">
        <f t="shared" si="581"/>
        <v>3.2794642726196628</v>
      </c>
      <c r="AI1484" s="54">
        <f t="shared" si="581"/>
        <v>3.2830419161217876</v>
      </c>
      <c r="AJ1484" s="54">
        <f t="shared" si="581"/>
        <v>3.2853381873805958</v>
      </c>
      <c r="AK1484" s="54">
        <f t="shared" si="581"/>
        <v>3.286557066865567</v>
      </c>
      <c r="AL1484" s="54">
        <f t="shared" si="581"/>
        <v>3.2868758046518471</v>
      </c>
      <c r="AN1484" s="55">
        <f t="shared" ref="AN1484:AN1547" si="582">C1484-C1483</f>
        <v>-8.1229999999999691E-2</v>
      </c>
      <c r="AO1484" s="55">
        <f t="shared" ref="AO1484:AO1547" si="583">D1484-D1483</f>
        <v>6.1300000000000132E-2</v>
      </c>
      <c r="AP1484" s="55">
        <f t="shared" ref="AP1484:AP1547" si="584">E1484-E1483</f>
        <v>0.19828000000000046</v>
      </c>
      <c r="AQ1484" s="55">
        <f t="shared" ref="AQ1484:AQ1547" si="585">F1484-F1483</f>
        <v>3.9630000000002497E-2</v>
      </c>
      <c r="AR1484" s="55">
        <f t="shared" ref="AR1484:AR1547" si="586">G1484-G1483</f>
        <v>0.19174999999999986</v>
      </c>
      <c r="AS1484" s="55">
        <f t="shared" ref="AS1484:AS1547" si="587">H1484-H1483</f>
        <v>0.21142000000000039</v>
      </c>
    </row>
    <row r="1485" spans="1:45" ht="13.5" customHeight="1">
      <c r="A1485" s="51">
        <v>1475</v>
      </c>
      <c r="B1485" s="52">
        <v>45943</v>
      </c>
      <c r="C1485" s="53">
        <v>2.9816400000000001</v>
      </c>
      <c r="D1485" s="53">
        <v>-1.0650999999999999</v>
      </c>
      <c r="E1485" s="53">
        <v>-28.855250000000002</v>
      </c>
      <c r="F1485" s="53">
        <v>29.4741</v>
      </c>
      <c r="G1485" s="53">
        <v>5.2366999999999999</v>
      </c>
      <c r="H1485" s="53">
        <v>5.6555</v>
      </c>
      <c r="I1485" s="54">
        <f t="shared" si="579"/>
        <v>1.9018802066013452</v>
      </c>
      <c r="J1485" s="54">
        <f t="shared" si="579"/>
        <v>1.9386557429622857</v>
      </c>
      <c r="K1485" s="54">
        <f t="shared" si="579"/>
        <v>2.0092867606473783</v>
      </c>
      <c r="L1485" s="54">
        <f t="shared" si="579"/>
        <v>2.1006990228208924</v>
      </c>
      <c r="M1485" s="54">
        <f t="shared" si="579"/>
        <v>2.2033014195658129</v>
      </c>
      <c r="N1485" s="54">
        <f t="shared" si="579"/>
        <v>2.3101804347627972</v>
      </c>
      <c r="O1485" s="54">
        <f t="shared" si="579"/>
        <v>2.4164674483768529</v>
      </c>
      <c r="P1485" s="54">
        <f t="shared" si="579"/>
        <v>2.5188434703038194</v>
      </c>
      <c r="Q1485" s="54">
        <f t="shared" si="579"/>
        <v>2.615152929900443</v>
      </c>
      <c r="R1485" s="54">
        <f t="shared" si="579"/>
        <v>2.7041038093776688</v>
      </c>
      <c r="S1485" s="54">
        <f t="shared" si="580"/>
        <v>2.7850359696056106</v>
      </c>
      <c r="T1485" s="54">
        <f t="shared" si="580"/>
        <v>2.8577431847903281</v>
      </c>
      <c r="U1485" s="54">
        <f t="shared" si="580"/>
        <v>2.9223373492997418</v>
      </c>
      <c r="V1485" s="54">
        <f t="shared" si="580"/>
        <v>2.9791456845734396</v>
      </c>
      <c r="W1485" s="54">
        <f t="shared" si="580"/>
        <v>3.0286336691244564</v>
      </c>
      <c r="X1485" s="54">
        <f t="shared" si="580"/>
        <v>3.0713479312851044</v>
      </c>
      <c r="Y1485" s="54">
        <f t="shared" si="580"/>
        <v>3.1078745563244858</v>
      </c>
      <c r="Z1485" s="54">
        <f t="shared" si="580"/>
        <v>3.1388092265127394</v>
      </c>
      <c r="AA1485" s="54">
        <f t="shared" si="580"/>
        <v>3.1647363828136905</v>
      </c>
      <c r="AB1485" s="54">
        <f t="shared" si="580"/>
        <v>3.1862152090531177</v>
      </c>
      <c r="AC1485" s="54">
        <f t="shared" si="581"/>
        <v>3.2037707250111618</v>
      </c>
      <c r="AD1485" s="54">
        <f t="shared" si="581"/>
        <v>3.2178886592081462</v>
      </c>
      <c r="AE1485" s="54">
        <f t="shared" si="581"/>
        <v>3.2290130755478508</v>
      </c>
      <c r="AF1485" s="54">
        <f t="shared" si="581"/>
        <v>3.2375459668198432</v>
      </c>
      <c r="AG1485" s="54">
        <f t="shared" si="581"/>
        <v>3.2438482154917252</v>
      </c>
      <c r="AH1485" s="54">
        <f t="shared" si="581"/>
        <v>3.248241468792298</v>
      </c>
      <c r="AI1485" s="54">
        <f t="shared" si="581"/>
        <v>3.2510105892506127</v>
      </c>
      <c r="AJ1485" s="54">
        <f t="shared" si="581"/>
        <v>3.2524064303774174</v>
      </c>
      <c r="AK1485" s="54">
        <f t="shared" si="581"/>
        <v>3.2526487554580328</v>
      </c>
      <c r="AL1485" s="54">
        <f t="shared" si="581"/>
        <v>3.2519291697796366</v>
      </c>
      <c r="AN1485" s="55">
        <f t="shared" si="582"/>
        <v>-0.10563000000000011</v>
      </c>
      <c r="AO1485" s="55">
        <f t="shared" si="583"/>
        <v>7.889999999999997E-2</v>
      </c>
      <c r="AP1485" s="55">
        <f t="shared" si="584"/>
        <v>-0.25768000000000058</v>
      </c>
      <c r="AQ1485" s="55">
        <f t="shared" si="585"/>
        <v>0.39416999999999902</v>
      </c>
      <c r="AR1485" s="55">
        <f t="shared" si="586"/>
        <v>9.0910000000000046E-2</v>
      </c>
      <c r="AS1485" s="55">
        <f t="shared" si="587"/>
        <v>0.13361000000000001</v>
      </c>
    </row>
    <row r="1486" spans="1:45" ht="13.5" customHeight="1">
      <c r="A1486" s="51">
        <v>1476</v>
      </c>
      <c r="B1486" s="52">
        <v>45944</v>
      </c>
      <c r="C1486" s="53">
        <v>3.0369199999999998</v>
      </c>
      <c r="D1486" s="53">
        <v>-1.1192200000000001</v>
      </c>
      <c r="E1486" s="53">
        <v>-28.885259999999999</v>
      </c>
      <c r="F1486" s="53">
        <v>29.082989999999999</v>
      </c>
      <c r="G1486" s="53">
        <v>4.9159300000000004</v>
      </c>
      <c r="H1486" s="53">
        <v>5.2915400000000004</v>
      </c>
      <c r="I1486" s="54">
        <f t="shared" si="579"/>
        <v>1.8810710602574838</v>
      </c>
      <c r="J1486" s="54">
        <f t="shared" si="579"/>
        <v>1.9055978751148634</v>
      </c>
      <c r="K1486" s="54">
        <f t="shared" si="579"/>
        <v>1.9700703979482137</v>
      </c>
      <c r="L1486" s="54">
        <f t="shared" si="579"/>
        <v>2.058939710959824</v>
      </c>
      <c r="M1486" s="54">
        <f t="shared" si="579"/>
        <v>2.1609694237525643</v>
      </c>
      <c r="N1486" s="54">
        <f t="shared" si="579"/>
        <v>2.2681885278116471</v>
      </c>
      <c r="O1486" s="54">
        <f t="shared" si="579"/>
        <v>2.3750810025313953</v>
      </c>
      <c r="P1486" s="54">
        <f t="shared" si="579"/>
        <v>2.4779609720118296</v>
      </c>
      <c r="Q1486" s="54">
        <f t="shared" si="579"/>
        <v>2.5744929545411015</v>
      </c>
      <c r="R1486" s="54">
        <f t="shared" si="579"/>
        <v>2.663325284206044</v>
      </c>
      <c r="S1486" s="54">
        <f t="shared" si="580"/>
        <v>2.7438115616700527</v>
      </c>
      <c r="T1486" s="54">
        <f t="shared" si="580"/>
        <v>2.815800365314896</v>
      </c>
      <c r="U1486" s="54">
        <f t="shared" si="580"/>
        <v>2.8794777099163049</v>
      </c>
      <c r="V1486" s="54">
        <f t="shared" si="580"/>
        <v>2.9352501059111766</v>
      </c>
      <c r="W1486" s="54">
        <f t="shared" si="580"/>
        <v>2.9836587303850219</v>
      </c>
      <c r="X1486" s="54">
        <f t="shared" si="580"/>
        <v>3.0253173166973797</v>
      </c>
      <c r="Y1486" s="54">
        <f t="shared" si="580"/>
        <v>3.0608680192842659</v>
      </c>
      <c r="Z1486" s="54">
        <f t="shared" si="580"/>
        <v>3.0909508061930566</v>
      </c>
      <c r="AA1486" s="54">
        <f t="shared" si="580"/>
        <v>3.1161829480387349</v>
      </c>
      <c r="AB1486" s="54">
        <f t="shared" si="580"/>
        <v>3.1371459669819934</v>
      </c>
      <c r="AC1486" s="54">
        <f t="shared" si="581"/>
        <v>3.1543780296491311</v>
      </c>
      <c r="AD1486" s="54">
        <f t="shared" si="581"/>
        <v>3.1683702506661167</v>
      </c>
      <c r="AE1486" s="54">
        <f t="shared" si="581"/>
        <v>3.1795657480309676</v>
      </c>
      <c r="AF1486" s="54">
        <f t="shared" si="581"/>
        <v>3.1883605811609441</v>
      </c>
      <c r="AG1486" s="54">
        <f t="shared" si="581"/>
        <v>3.1951059255262977</v>
      </c>
      <c r="AH1486" s="54">
        <f t="shared" si="581"/>
        <v>3.2001110088565481</v>
      </c>
      <c r="AI1486" s="54">
        <f t="shared" si="581"/>
        <v>3.2036464644437759</v>
      </c>
      <c r="AJ1486" s="54">
        <f t="shared" si="581"/>
        <v>3.2059478560976165</v>
      </c>
      <c r="AK1486" s="54">
        <f t="shared" si="581"/>
        <v>3.2072192039233194</v>
      </c>
      <c r="AL1486" s="54">
        <f t="shared" si="581"/>
        <v>3.2076363958627567</v>
      </c>
      <c r="AN1486" s="55">
        <f t="shared" si="582"/>
        <v>5.5279999999999774E-2</v>
      </c>
      <c r="AO1486" s="55">
        <f t="shared" si="583"/>
        <v>-5.4120000000000168E-2</v>
      </c>
      <c r="AP1486" s="55">
        <f t="shared" si="584"/>
        <v>-3.0009999999997206E-2</v>
      </c>
      <c r="AQ1486" s="55">
        <f t="shared" si="585"/>
        <v>-0.39111000000000118</v>
      </c>
      <c r="AR1486" s="55">
        <f t="shared" si="586"/>
        <v>-0.32076999999999956</v>
      </c>
      <c r="AS1486" s="55">
        <f t="shared" si="587"/>
        <v>-0.36395999999999962</v>
      </c>
    </row>
    <row r="1487" spans="1:45" ht="13.5" customHeight="1">
      <c r="A1487" s="51">
        <v>1477</v>
      </c>
      <c r="B1487" s="52">
        <v>45945</v>
      </c>
      <c r="C1487" s="53">
        <v>2.98522</v>
      </c>
      <c r="D1487" s="53">
        <v>-1.05505</v>
      </c>
      <c r="E1487" s="53">
        <v>-29.050439999999998</v>
      </c>
      <c r="F1487" s="53">
        <v>29.378329999999998</v>
      </c>
      <c r="G1487" s="53">
        <v>5.0536300000000001</v>
      </c>
      <c r="H1487" s="53">
        <v>5.4535</v>
      </c>
      <c r="I1487" s="54">
        <f t="shared" si="579"/>
        <v>1.8920676617668599</v>
      </c>
      <c r="J1487" s="54">
        <f t="shared" si="579"/>
        <v>1.9136410980181648</v>
      </c>
      <c r="K1487" s="54">
        <f t="shared" si="579"/>
        <v>1.9746638173633713</v>
      </c>
      <c r="L1487" s="54">
        <f t="shared" si="579"/>
        <v>2.0601818487926185</v>
      </c>
      <c r="M1487" s="54">
        <f t="shared" si="579"/>
        <v>2.1592879017987352</v>
      </c>
      <c r="N1487" s="54">
        <f t="shared" si="579"/>
        <v>2.2641628366417912</v>
      </c>
      <c r="O1487" s="54">
        <f t="shared" si="579"/>
        <v>2.3693284891527382</v>
      </c>
      <c r="P1487" s="54">
        <f t="shared" si="579"/>
        <v>2.4710672811547862</v>
      </c>
      <c r="Q1487" s="54">
        <f t="shared" si="579"/>
        <v>2.5669731644898874</v>
      </c>
      <c r="R1487" s="54">
        <f t="shared" si="579"/>
        <v>2.6556057391678483</v>
      </c>
      <c r="S1487" s="54">
        <f t="shared" si="580"/>
        <v>2.7362252133750982</v>
      </c>
      <c r="T1487" s="54">
        <f t="shared" si="580"/>
        <v>2.8085905242928693</v>
      </c>
      <c r="U1487" s="54">
        <f t="shared" si="580"/>
        <v>2.8728066468386366</v>
      </c>
      <c r="V1487" s="54">
        <f t="shared" si="580"/>
        <v>2.9292100700267962</v>
      </c>
      <c r="W1487" s="54">
        <f t="shared" si="580"/>
        <v>2.9782837684037382</v>
      </c>
      <c r="X1487" s="54">
        <f t="shared" si="580"/>
        <v>3.0205948601026797</v>
      </c>
      <c r="Y1487" s="54">
        <f t="shared" si="580"/>
        <v>3.0567496207756184</v>
      </c>
      <c r="Z1487" s="54">
        <f t="shared" si="580"/>
        <v>3.0873616920598268</v>
      </c>
      <c r="AA1487" s="54">
        <f t="shared" si="580"/>
        <v>3.1130302469129489</v>
      </c>
      <c r="AB1487" s="54">
        <f t="shared" si="580"/>
        <v>3.1343256022397261</v>
      </c>
      <c r="AC1487" s="54">
        <f t="shared" si="581"/>
        <v>3.1517803418566515</v>
      </c>
      <c r="AD1487" s="54">
        <f t="shared" si="581"/>
        <v>3.1658844620757467</v>
      </c>
      <c r="AE1487" s="54">
        <f t="shared" si="581"/>
        <v>3.1770834036525537</v>
      </c>
      <c r="AF1487" s="54">
        <f t="shared" si="581"/>
        <v>3.1857781079721157</v>
      </c>
      <c r="AG1487" s="54">
        <f t="shared" si="581"/>
        <v>3.1923264484219245</v>
      </c>
      <c r="AH1487" s="54">
        <f t="shared" si="581"/>
        <v>3.1970455528779347</v>
      </c>
      <c r="AI1487" s="54">
        <f t="shared" si="581"/>
        <v>3.2002146604028998</v>
      </c>
      <c r="AJ1487" s="54">
        <f t="shared" si="581"/>
        <v>3.2020782527918148</v>
      </c>
      <c r="AK1487" s="54">
        <f t="shared" si="581"/>
        <v>3.2028492759658302</v>
      </c>
      <c r="AL1487" s="54">
        <f t="shared" si="581"/>
        <v>3.2027123225272072</v>
      </c>
      <c r="AN1487" s="55">
        <f t="shared" si="582"/>
        <v>-5.1699999999999857E-2</v>
      </c>
      <c r="AO1487" s="55">
        <f t="shared" si="583"/>
        <v>6.417000000000006E-2</v>
      </c>
      <c r="AP1487" s="55">
        <f t="shared" si="584"/>
        <v>-0.16517999999999944</v>
      </c>
      <c r="AQ1487" s="55">
        <f t="shared" si="585"/>
        <v>0.29533999999999949</v>
      </c>
      <c r="AR1487" s="55">
        <f t="shared" si="586"/>
        <v>0.13769999999999971</v>
      </c>
      <c r="AS1487" s="55">
        <f t="shared" si="587"/>
        <v>0.16195999999999966</v>
      </c>
    </row>
    <row r="1488" spans="1:45" ht="13.5" customHeight="1">
      <c r="A1488" s="51">
        <v>1478</v>
      </c>
      <c r="B1488" s="52">
        <v>45946</v>
      </c>
      <c r="C1488" s="53">
        <v>2.8783599999999998</v>
      </c>
      <c r="D1488" s="53">
        <v>-0.94974999999999998</v>
      </c>
      <c r="E1488" s="53">
        <v>-29.114850000000001</v>
      </c>
      <c r="F1488" s="53">
        <v>29.678280000000001</v>
      </c>
      <c r="G1488" s="53">
        <v>5.2274099999999999</v>
      </c>
      <c r="H1488" s="53">
        <v>5.6735300000000004</v>
      </c>
      <c r="I1488" s="54">
        <f t="shared" si="579"/>
        <v>1.8875928901075381</v>
      </c>
      <c r="J1488" s="54">
        <f t="shared" si="579"/>
        <v>1.905537492124834</v>
      </c>
      <c r="K1488" s="54">
        <f t="shared" si="579"/>
        <v>1.9630031932159704</v>
      </c>
      <c r="L1488" s="54">
        <f t="shared" si="579"/>
        <v>2.0454723343246508</v>
      </c>
      <c r="M1488" s="54">
        <f t="shared" si="579"/>
        <v>2.1422396722263759</v>
      </c>
      <c r="N1488" s="54">
        <f t="shared" si="579"/>
        <v>2.2455366338205627</v>
      </c>
      <c r="O1488" s="54">
        <f t="shared" si="579"/>
        <v>2.349842732649595</v>
      </c>
      <c r="P1488" s="54">
        <f t="shared" si="579"/>
        <v>2.4513459078730699</v>
      </c>
      <c r="Q1488" s="54">
        <f t="shared" si="579"/>
        <v>2.5475211230600525</v>
      </c>
      <c r="R1488" s="54">
        <f t="shared" si="579"/>
        <v>2.6368026707738963</v>
      </c>
      <c r="S1488" s="54">
        <f t="shared" si="580"/>
        <v>2.7183305489170095</v>
      </c>
      <c r="T1488" s="54">
        <f t="shared" si="580"/>
        <v>2.7917552334179989</v>
      </c>
      <c r="U1488" s="54">
        <f t="shared" si="580"/>
        <v>2.8570883534671356</v>
      </c>
      <c r="V1488" s="54">
        <f t="shared" si="580"/>
        <v>2.9145893296634</v>
      </c>
      <c r="W1488" s="54">
        <f t="shared" si="580"/>
        <v>2.9646800833088927</v>
      </c>
      <c r="X1488" s="54">
        <f t="shared" si="580"/>
        <v>3.007881564820722</v>
      </c>
      <c r="Y1488" s="54">
        <f t="shared" si="580"/>
        <v>3.0447671602632811</v>
      </c>
      <c r="Z1488" s="54">
        <f t="shared" si="580"/>
        <v>3.0759290815820952</v>
      </c>
      <c r="AA1488" s="54">
        <f t="shared" si="580"/>
        <v>3.1019546801666342</v>
      </c>
      <c r="AB1488" s="54">
        <f t="shared" si="580"/>
        <v>3.1234102868118327</v>
      </c>
      <c r="AC1488" s="54">
        <f t="shared" si="581"/>
        <v>3.1408307078156774</v>
      </c>
      <c r="AD1488" s="54">
        <f t="shared" si="581"/>
        <v>3.1547129241125278</v>
      </c>
      <c r="AE1488" s="54">
        <f t="shared" si="581"/>
        <v>3.1655128699593003</v>
      </c>
      <c r="AF1488" s="54">
        <f t="shared" si="581"/>
        <v>3.1736444274315385</v>
      </c>
      <c r="AG1488" s="54">
        <f t="shared" si="581"/>
        <v>3.1794799770458537</v>
      </c>
      <c r="AH1488" s="54">
        <f t="shared" si="581"/>
        <v>3.1833520046000361</v>
      </c>
      <c r="AI1488" s="54">
        <f t="shared" si="581"/>
        <v>3.1855553889472503</v>
      </c>
      <c r="AJ1488" s="54">
        <f t="shared" si="581"/>
        <v>3.1863500922095924</v>
      </c>
      <c r="AK1488" s="54">
        <f t="shared" si="581"/>
        <v>3.1859640487346388</v>
      </c>
      <c r="AL1488" s="54">
        <f t="shared" si="581"/>
        <v>3.1845961065723474</v>
      </c>
      <c r="AN1488" s="55">
        <f t="shared" si="582"/>
        <v>-0.10686000000000018</v>
      </c>
      <c r="AO1488" s="55">
        <f t="shared" si="583"/>
        <v>0.10530000000000006</v>
      </c>
      <c r="AP1488" s="55">
        <f t="shared" si="584"/>
        <v>-6.4410000000002299E-2</v>
      </c>
      <c r="AQ1488" s="55">
        <f t="shared" si="585"/>
        <v>0.2999500000000026</v>
      </c>
      <c r="AR1488" s="55">
        <f t="shared" si="586"/>
        <v>0.17377999999999982</v>
      </c>
      <c r="AS1488" s="55">
        <f t="shared" si="587"/>
        <v>0.22003000000000039</v>
      </c>
    </row>
    <row r="1489" spans="1:45" ht="13.5" customHeight="1">
      <c r="A1489" s="51">
        <v>1479</v>
      </c>
      <c r="B1489" s="52">
        <v>45947</v>
      </c>
      <c r="C1489" s="53">
        <v>3.0760800000000001</v>
      </c>
      <c r="D1489" s="53">
        <v>-1.14445</v>
      </c>
      <c r="E1489" s="53">
        <v>-29.137820000000001</v>
      </c>
      <c r="F1489" s="53">
        <v>28.996220000000001</v>
      </c>
      <c r="G1489" s="53">
        <v>4.7643599999999999</v>
      </c>
      <c r="H1489" s="53">
        <v>5.1320300000000003</v>
      </c>
      <c r="I1489" s="54">
        <f t="shared" si="579"/>
        <v>1.8653941028494532</v>
      </c>
      <c r="J1489" s="54">
        <f t="shared" si="579"/>
        <v>1.8715578366862546</v>
      </c>
      <c r="K1489" s="54">
        <f t="shared" si="579"/>
        <v>1.9253493804672406</v>
      </c>
      <c r="L1489" s="54">
        <f t="shared" si="579"/>
        <v>2.0086816645090124</v>
      </c>
      <c r="M1489" s="54">
        <f t="shared" si="579"/>
        <v>2.1085301198598492</v>
      </c>
      <c r="N1489" s="54">
        <f t="shared" si="579"/>
        <v>2.2156810987804194</v>
      </c>
      <c r="O1489" s="54">
        <f t="shared" si="579"/>
        <v>2.3237694903622712</v>
      </c>
      <c r="P1489" s="54">
        <f t="shared" si="579"/>
        <v>2.4285414878746874</v>
      </c>
      <c r="Q1489" s="54">
        <f t="shared" si="579"/>
        <v>2.5272922402398752</v>
      </c>
      <c r="R1489" s="54">
        <f t="shared" si="579"/>
        <v>2.6184389946442614</v>
      </c>
      <c r="S1489" s="54">
        <f t="shared" si="580"/>
        <v>2.7011989119883442</v>
      </c>
      <c r="T1489" s="54">
        <f t="shared" si="580"/>
        <v>2.7753474898771575</v>
      </c>
      <c r="U1489" s="54">
        <f t="shared" si="580"/>
        <v>2.8410388392470622</v>
      </c>
      <c r="V1489" s="54">
        <f t="shared" si="580"/>
        <v>2.8986732323947582</v>
      </c>
      <c r="W1489" s="54">
        <f t="shared" si="580"/>
        <v>2.9488006117124899</v>
      </c>
      <c r="X1489" s="54">
        <f t="shared" si="580"/>
        <v>2.99205130984459</v>
      </c>
      <c r="Y1489" s="54">
        <f t="shared" si="580"/>
        <v>3.0290872338209267</v>
      </c>
      <c r="Z1489" s="54">
        <f t="shared" si="580"/>
        <v>3.0605683271849582</v>
      </c>
      <c r="AA1489" s="54">
        <f t="shared" si="580"/>
        <v>3.0871303394927474</v>
      </c>
      <c r="AB1489" s="54">
        <f t="shared" si="580"/>
        <v>3.1093708763055292</v>
      </c>
      <c r="AC1489" s="54">
        <f t="shared" si="581"/>
        <v>3.127841433729122</v>
      </c>
      <c r="AD1489" s="54">
        <f t="shared" si="581"/>
        <v>3.1430436860247588</v>
      </c>
      <c r="AE1489" s="54">
        <f t="shared" si="581"/>
        <v>3.1554287293306937</v>
      </c>
      <c r="AF1489" s="54">
        <f t="shared" si="581"/>
        <v>3.1653983177987026</v>
      </c>
      <c r="AG1489" s="54">
        <f t="shared" si="581"/>
        <v>3.17330738300757</v>
      </c>
      <c r="AH1489" s="54">
        <f t="shared" si="581"/>
        <v>3.1794673210426283</v>
      </c>
      <c r="AI1489" s="54">
        <f t="shared" si="581"/>
        <v>3.184149677963346</v>
      </c>
      <c r="AJ1489" s="54">
        <f t="shared" si="581"/>
        <v>3.187589974331273</v>
      </c>
      <c r="AK1489" s="54">
        <f t="shared" si="581"/>
        <v>3.1899914914700394</v>
      </c>
      <c r="AL1489" s="54">
        <f t="shared" si="581"/>
        <v>3.1915289027383538</v>
      </c>
      <c r="AN1489" s="55">
        <f t="shared" si="582"/>
        <v>0.19772000000000034</v>
      </c>
      <c r="AO1489" s="55">
        <f t="shared" si="583"/>
        <v>-0.19469999999999998</v>
      </c>
      <c r="AP1489" s="55">
        <f t="shared" si="584"/>
        <v>-2.2970000000000823E-2</v>
      </c>
      <c r="AQ1489" s="55">
        <f t="shared" si="585"/>
        <v>-0.68205999999999989</v>
      </c>
      <c r="AR1489" s="55">
        <f t="shared" si="586"/>
        <v>-0.46304999999999996</v>
      </c>
      <c r="AS1489" s="55">
        <f t="shared" si="587"/>
        <v>-0.54150000000000009</v>
      </c>
    </row>
    <row r="1490" spans="1:45" ht="13.5" customHeight="1">
      <c r="A1490" s="51">
        <v>1480</v>
      </c>
      <c r="B1490" s="52">
        <v>45950</v>
      </c>
      <c r="C1490" s="53">
        <v>3.0125099999999998</v>
      </c>
      <c r="D1490" s="53">
        <v>-1.0945100000000001</v>
      </c>
      <c r="E1490" s="53">
        <v>-29.203040000000001</v>
      </c>
      <c r="F1490" s="53">
        <v>29.510090000000002</v>
      </c>
      <c r="G1490" s="53">
        <v>5.0362</v>
      </c>
      <c r="H1490" s="53">
        <v>5.4347099999999999</v>
      </c>
      <c r="I1490" s="54">
        <f t="shared" si="579"/>
        <v>1.8809924593759813</v>
      </c>
      <c r="J1490" s="54">
        <f t="shared" si="579"/>
        <v>1.9043456349225005</v>
      </c>
      <c r="K1490" s="54">
        <f t="shared" si="579"/>
        <v>1.9675178790254302</v>
      </c>
      <c r="L1490" s="54">
        <f t="shared" si="579"/>
        <v>2.0553389641641866</v>
      </c>
      <c r="M1490" s="54">
        <f t="shared" si="579"/>
        <v>2.15675748866866</v>
      </c>
      <c r="N1490" s="54">
        <f t="shared" si="579"/>
        <v>2.263862248211046</v>
      </c>
      <c r="O1490" s="54">
        <f t="shared" si="579"/>
        <v>2.3711200508485231</v>
      </c>
      <c r="P1490" s="54">
        <f t="shared" si="579"/>
        <v>2.4747841944969533</v>
      </c>
      <c r="Q1490" s="54">
        <f t="shared" si="579"/>
        <v>2.5724372192130947</v>
      </c>
      <c r="R1490" s="54">
        <f t="shared" si="579"/>
        <v>2.6626390546690892</v>
      </c>
      <c r="S1490" s="54">
        <f t="shared" si="580"/>
        <v>2.7446576779535139</v>
      </c>
      <c r="T1490" s="54">
        <f t="shared" si="580"/>
        <v>2.8182641780222397</v>
      </c>
      <c r="U1490" s="54">
        <f t="shared" si="580"/>
        <v>2.8835779318911507</v>
      </c>
      <c r="V1490" s="54">
        <f t="shared" si="580"/>
        <v>2.9409506279180935</v>
      </c>
      <c r="W1490" s="54">
        <f t="shared" si="580"/>
        <v>2.9908802790839095</v>
      </c>
      <c r="X1490" s="54">
        <f t="shared" si="580"/>
        <v>3.033948279176637</v>
      </c>
      <c r="Y1490" s="54">
        <f t="shared" si="580"/>
        <v>3.070774067612696</v>
      </c>
      <c r="Z1490" s="54">
        <f t="shared" si="580"/>
        <v>3.1019831647940155</v>
      </c>
      <c r="AA1490" s="54">
        <f t="shared" si="580"/>
        <v>3.1281852838917219</v>
      </c>
      <c r="AB1490" s="54">
        <f t="shared" si="580"/>
        <v>3.1499599683821047</v>
      </c>
      <c r="AC1490" s="54">
        <f t="shared" si="581"/>
        <v>3.1678477888154779</v>
      </c>
      <c r="AD1490" s="54">
        <f t="shared" si="581"/>
        <v>3.1823455901452067</v>
      </c>
      <c r="AE1490" s="54">
        <f t="shared" si="581"/>
        <v>3.1939046387940269</v>
      </c>
      <c r="AF1490" s="54">
        <f t="shared" si="581"/>
        <v>3.2029307974592283</v>
      </c>
      <c r="AG1490" s="54">
        <f t="shared" si="581"/>
        <v>3.2097860721520837</v>
      </c>
      <c r="AH1490" s="54">
        <f t="shared" si="581"/>
        <v>3.2147910434027342</v>
      </c>
      <c r="AI1490" s="54">
        <f t="shared" si="581"/>
        <v>3.2182278224762229</v>
      </c>
      <c r="AJ1490" s="54">
        <f t="shared" si="581"/>
        <v>3.2203432721905574</v>
      </c>
      <c r="AK1490" s="54">
        <f t="shared" si="581"/>
        <v>3.2213523071124714</v>
      </c>
      <c r="AL1490" s="54">
        <f t="shared" si="581"/>
        <v>3.2214411447512967</v>
      </c>
      <c r="AN1490" s="55">
        <f t="shared" si="582"/>
        <v>-6.3570000000000348E-2</v>
      </c>
      <c r="AO1490" s="55">
        <f t="shared" si="583"/>
        <v>4.9939999999999873E-2</v>
      </c>
      <c r="AP1490" s="55">
        <f t="shared" si="584"/>
        <v>-6.5220000000000056E-2</v>
      </c>
      <c r="AQ1490" s="55">
        <f t="shared" si="585"/>
        <v>0.51387000000000072</v>
      </c>
      <c r="AR1490" s="55">
        <f t="shared" si="586"/>
        <v>0.27184000000000008</v>
      </c>
      <c r="AS1490" s="55">
        <f t="shared" si="587"/>
        <v>0.30267999999999962</v>
      </c>
    </row>
    <row r="1491" spans="1:45" ht="13.5" customHeight="1">
      <c r="A1491" s="51">
        <v>1481</v>
      </c>
      <c r="B1491" s="52">
        <v>45951</v>
      </c>
      <c r="C1491" s="53">
        <v>2.9338500000000001</v>
      </c>
      <c r="D1491" s="53">
        <v>-1.02</v>
      </c>
      <c r="E1491" s="53">
        <v>-29.570450000000001</v>
      </c>
      <c r="F1491" s="53">
        <v>29.999009999999998</v>
      </c>
      <c r="G1491" s="53">
        <v>5.1220100000000004</v>
      </c>
      <c r="H1491" s="53">
        <v>5.5278200000000002</v>
      </c>
      <c r="I1491" s="54">
        <f t="shared" ref="I1491:R1500" si="588">IFERROR($C1491 + $D1491 * (1 - EXP(-I$9 / $G1491)) / (I$9 / $G1491)+ $E1491 * ((1 - EXP(-I$9 / $G1491)) / (I$9 / $G1491) - EXP(-I$9 / $G1491))+ $F1491 * ((1 - EXP(-I$9 / $H1491)) / (I$9 / $H1491) - EXP(-I$9 / $H1491)),"n.a")</f>
        <v>1.8775970740357653</v>
      </c>
      <c r="J1491" s="54">
        <f t="shared" si="588"/>
        <v>1.899766008541635</v>
      </c>
      <c r="K1491" s="54">
        <f t="shared" si="588"/>
        <v>1.9606799061560323</v>
      </c>
      <c r="L1491" s="54">
        <f t="shared" si="588"/>
        <v>2.0457436574672396</v>
      </c>
      <c r="M1491" s="54">
        <f t="shared" si="588"/>
        <v>2.1442747188571216</v>
      </c>
      <c r="N1491" s="54">
        <f t="shared" si="588"/>
        <v>2.2485860596369722</v>
      </c>
      <c r="O1491" s="54">
        <f t="shared" si="588"/>
        <v>2.3532690884360274</v>
      </c>
      <c r="P1491" s="54">
        <f t="shared" si="588"/>
        <v>2.4546348670265434</v>
      </c>
      <c r="Q1491" s="54">
        <f t="shared" si="588"/>
        <v>2.5502803496945283</v>
      </c>
      <c r="R1491" s="54">
        <f t="shared" si="588"/>
        <v>2.6387531489833709</v>
      </c>
      <c r="S1491" s="54">
        <f t="shared" ref="S1491:AB1500" si="589">IFERROR($C1491 + $D1491 * (1 - EXP(-S$9 / $G1491)) / (S$9 / $G1491)+ $E1491 * ((1 - EXP(-S$9 / $G1491)) / (S$9 / $G1491) - EXP(-S$9 / $G1491))+ $F1491 * ((1 - EXP(-S$9 / $H1491)) / (S$9 / $H1491) - EXP(-S$9 / $H1491)),"n.a")</f>
        <v>2.7192937484205526</v>
      </c>
      <c r="T1491" s="54">
        <f t="shared" si="589"/>
        <v>2.79163842169784</v>
      </c>
      <c r="U1491" s="54">
        <f t="shared" si="589"/>
        <v>2.8558695873026778</v>
      </c>
      <c r="V1491" s="54">
        <f t="shared" si="589"/>
        <v>2.9123030985528287</v>
      </c>
      <c r="W1491" s="54">
        <f t="shared" si="589"/>
        <v>2.9614041790924368</v>
      </c>
      <c r="X1491" s="54">
        <f t="shared" si="589"/>
        <v>3.0037254741661803</v>
      </c>
      <c r="Y1491" s="54">
        <f t="shared" si="589"/>
        <v>3.0398620877997491</v>
      </c>
      <c r="Z1491" s="54">
        <f t="shared" si="589"/>
        <v>3.0704195873266276</v>
      </c>
      <c r="AA1491" s="54">
        <f t="shared" si="589"/>
        <v>3.0959918373685582</v>
      </c>
      <c r="AB1491" s="54">
        <f t="shared" si="589"/>
        <v>3.1171462218833748</v>
      </c>
      <c r="AC1491" s="54">
        <f t="shared" ref="AC1491:AL1500" si="590">IFERROR($C1491 + $D1491 * (1 - EXP(-AC$9 / $G1491)) / (AC$9 / $G1491)+ $E1491 * ((1 - EXP(-AC$9 / $G1491)) / (AC$9 / $G1491) - EXP(-AC$9 / $G1491))+ $F1491 * ((1 - EXP(-AC$9 / $H1491)) / (AC$9 / $H1491) - EXP(-AC$9 / $H1491)),"n.a")</f>
        <v>3.1344143625521501</v>
      </c>
      <c r="AD1491" s="54">
        <f t="shared" si="590"/>
        <v>3.1482868745103425</v>
      </c>
      <c r="AE1491" s="54">
        <f t="shared" si="590"/>
        <v>3.1592110402062161</v>
      </c>
      <c r="AF1491" s="54">
        <f t="shared" si="590"/>
        <v>3.1675905481766273</v>
      </c>
      <c r="AG1491" s="54">
        <f t="shared" si="590"/>
        <v>3.1737866510975992</v>
      </c>
      <c r="AH1491" s="54">
        <f t="shared" si="590"/>
        <v>3.1781202588341753</v>
      </c>
      <c r="AI1491" s="54">
        <f t="shared" si="590"/>
        <v>3.1808746071377558</v>
      </c>
      <c r="AJ1491" s="54">
        <f t="shared" si="590"/>
        <v>3.1822982388859327</v>
      </c>
      <c r="AK1491" s="54">
        <f t="shared" si="590"/>
        <v>3.1826081085023654</v>
      </c>
      <c r="AL1491" s="54">
        <f t="shared" si="590"/>
        <v>3.1819926763292661</v>
      </c>
      <c r="AN1491" s="55">
        <f t="shared" si="582"/>
        <v>-7.865999999999973E-2</v>
      </c>
      <c r="AO1491" s="55">
        <f t="shared" si="583"/>
        <v>7.4510000000000076E-2</v>
      </c>
      <c r="AP1491" s="55">
        <f t="shared" si="584"/>
        <v>-0.36740999999999957</v>
      </c>
      <c r="AQ1491" s="55">
        <f t="shared" si="585"/>
        <v>0.48891999999999669</v>
      </c>
      <c r="AR1491" s="55">
        <f t="shared" si="586"/>
        <v>8.5810000000000386E-2</v>
      </c>
      <c r="AS1491" s="55">
        <f t="shared" si="587"/>
        <v>9.3110000000000248E-2</v>
      </c>
    </row>
    <row r="1492" spans="1:45" ht="13.5" customHeight="1">
      <c r="A1492" s="51">
        <v>1482</v>
      </c>
      <c r="B1492" s="52">
        <v>45952</v>
      </c>
      <c r="C1492" s="53">
        <v>2.88273</v>
      </c>
      <c r="D1492" s="53">
        <v>-0.98726000000000003</v>
      </c>
      <c r="E1492" s="53">
        <v>-29.436900000000001</v>
      </c>
      <c r="F1492" s="53">
        <v>29.958079999999999</v>
      </c>
      <c r="G1492" s="53">
        <v>5.2071100000000001</v>
      </c>
      <c r="H1492" s="53">
        <v>5.6219000000000001</v>
      </c>
      <c r="I1492" s="54">
        <f t="shared" si="588"/>
        <v>1.8635507530488176</v>
      </c>
      <c r="J1492" s="54">
        <f t="shared" si="588"/>
        <v>1.8872802213559456</v>
      </c>
      <c r="K1492" s="54">
        <f t="shared" si="588"/>
        <v>1.9480448977431553</v>
      </c>
      <c r="L1492" s="54">
        <f t="shared" si="588"/>
        <v>2.0319831762070084</v>
      </c>
      <c r="M1492" s="54">
        <f t="shared" si="588"/>
        <v>2.1289062384724149</v>
      </c>
      <c r="N1492" s="54">
        <f t="shared" si="588"/>
        <v>2.2314484885182093</v>
      </c>
      <c r="O1492" s="54">
        <f t="shared" si="588"/>
        <v>2.3344006958245238</v>
      </c>
      <c r="P1492" s="54">
        <f t="shared" si="588"/>
        <v>2.4341882950858729</v>
      </c>
      <c r="Q1492" s="54">
        <f t="shared" si="588"/>
        <v>2.5284647739363511</v>
      </c>
      <c r="R1492" s="54">
        <f t="shared" si="588"/>
        <v>2.6157961054310519</v>
      </c>
      <c r="S1492" s="54">
        <f t="shared" si="589"/>
        <v>2.6954170281704304</v>
      </c>
      <c r="T1492" s="54">
        <f t="shared" si="589"/>
        <v>2.767043870711948</v>
      </c>
      <c r="U1492" s="54">
        <f t="shared" si="589"/>
        <v>2.8307317419741587</v>
      </c>
      <c r="V1492" s="54">
        <f t="shared" si="589"/>
        <v>2.886766414468152</v>
      </c>
      <c r="W1492" s="54">
        <f t="shared" si="589"/>
        <v>2.9355832328016156</v>
      </c>
      <c r="X1492" s="54">
        <f t="shared" si="589"/>
        <v>2.9777069833848229</v>
      </c>
      <c r="Y1492" s="54">
        <f t="shared" si="589"/>
        <v>3.0137079413485734</v>
      </c>
      <c r="Z1492" s="54">
        <f t="shared" si="589"/>
        <v>3.0441703309459189</v>
      </c>
      <c r="AA1492" s="54">
        <f t="shared" si="589"/>
        <v>3.0696702474685011</v>
      </c>
      <c r="AB1492" s="54">
        <f t="shared" si="589"/>
        <v>3.0907607333471079</v>
      </c>
      <c r="AC1492" s="54">
        <f t="shared" si="590"/>
        <v>3.1079622119658854</v>
      </c>
      <c r="AD1492" s="54">
        <f t="shared" si="590"/>
        <v>3.1217568866387224</v>
      </c>
      <c r="AE1492" s="54">
        <f t="shared" si="590"/>
        <v>3.1325860307571634</v>
      </c>
      <c r="AF1492" s="54">
        <f t="shared" si="590"/>
        <v>3.1408493456584399</v>
      </c>
      <c r="AG1492" s="54">
        <f t="shared" si="590"/>
        <v>3.1469057591915761</v>
      </c>
      <c r="AH1492" s="54">
        <f t="shared" si="590"/>
        <v>3.1510751914275774</v>
      </c>
      <c r="AI1492" s="54">
        <f t="shared" si="590"/>
        <v>3.1536409333901401</v>
      </c>
      <c r="AJ1492" s="54">
        <f t="shared" si="590"/>
        <v>3.1548523772082504</v>
      </c>
      <c r="AK1492" s="54">
        <f t="shared" si="590"/>
        <v>3.1549279074034344</v>
      </c>
      <c r="AL1492" s="54">
        <f t="shared" si="590"/>
        <v>3.1540578176574678</v>
      </c>
      <c r="AN1492" s="55">
        <f t="shared" si="582"/>
        <v>-5.1120000000000054E-2</v>
      </c>
      <c r="AO1492" s="55">
        <f t="shared" si="583"/>
        <v>3.2739999999999991E-2</v>
      </c>
      <c r="AP1492" s="55">
        <f t="shared" si="584"/>
        <v>0.13354999999999961</v>
      </c>
      <c r="AQ1492" s="55">
        <f t="shared" si="585"/>
        <v>-4.0929999999999467E-2</v>
      </c>
      <c r="AR1492" s="55">
        <f t="shared" si="586"/>
        <v>8.5099999999999731E-2</v>
      </c>
      <c r="AS1492" s="55">
        <f t="shared" si="587"/>
        <v>9.4079999999999941E-2</v>
      </c>
    </row>
    <row r="1493" spans="1:45" ht="13.5" customHeight="1">
      <c r="A1493" s="51">
        <v>1483</v>
      </c>
      <c r="B1493" s="52">
        <v>45953</v>
      </c>
      <c r="C1493" s="53">
        <v>2.9621300000000002</v>
      </c>
      <c r="D1493" s="53">
        <v>-1.0476700000000001</v>
      </c>
      <c r="E1493" s="53">
        <v>-29.464790000000001</v>
      </c>
      <c r="F1493" s="53">
        <v>29.88092</v>
      </c>
      <c r="G1493" s="53">
        <v>5.1205999999999996</v>
      </c>
      <c r="H1493" s="53">
        <v>5.5228200000000003</v>
      </c>
      <c r="I1493" s="54">
        <f t="shared" si="588"/>
        <v>1.8816599328568451</v>
      </c>
      <c r="J1493" s="54">
        <f t="shared" si="588"/>
        <v>1.9063438834920374</v>
      </c>
      <c r="K1493" s="54">
        <f t="shared" si="588"/>
        <v>1.9690721066074599</v>
      </c>
      <c r="L1493" s="54">
        <f t="shared" si="588"/>
        <v>2.0554327425226431</v>
      </c>
      <c r="M1493" s="54">
        <f t="shared" si="588"/>
        <v>2.1548839769297876</v>
      </c>
      <c r="N1493" s="54">
        <f t="shared" si="588"/>
        <v>2.2598460847592028</v>
      </c>
      <c r="O1493" s="54">
        <f t="shared" si="588"/>
        <v>2.3649916105858679</v>
      </c>
      <c r="P1493" s="54">
        <f t="shared" si="588"/>
        <v>2.4666923528737383</v>
      </c>
      <c r="Q1493" s="54">
        <f t="shared" si="588"/>
        <v>2.5625901812877512</v>
      </c>
      <c r="R1493" s="54">
        <f t="shared" si="588"/>
        <v>2.6512654236160582</v>
      </c>
      <c r="S1493" s="54">
        <f t="shared" si="589"/>
        <v>2.7319819335183908</v>
      </c>
      <c r="T1493" s="54">
        <f t="shared" si="589"/>
        <v>2.8044922524894202</v>
      </c>
      <c r="U1493" s="54">
        <f t="shared" si="589"/>
        <v>2.8688897191439082</v>
      </c>
      <c r="V1493" s="54">
        <f t="shared" si="589"/>
        <v>2.9254971256931972</v>
      </c>
      <c r="W1493" s="54">
        <f t="shared" si="589"/>
        <v>2.9747837119766487</v>
      </c>
      <c r="X1493" s="54">
        <f t="shared" si="589"/>
        <v>3.0173040317917579</v>
      </c>
      <c r="Y1493" s="54">
        <f t="shared" si="589"/>
        <v>3.0536536132382883</v>
      </c>
      <c r="Z1493" s="54">
        <f t="shared" si="589"/>
        <v>3.0844374357357216</v>
      </c>
      <c r="AA1493" s="54">
        <f t="shared" si="589"/>
        <v>3.1102481186807118</v>
      </c>
      <c r="AB1493" s="54">
        <f t="shared" si="589"/>
        <v>3.1316514064875687</v>
      </c>
      <c r="AC1493" s="54">
        <f t="shared" si="590"/>
        <v>3.149177079004116</v>
      </c>
      <c r="AD1493" s="54">
        <f t="shared" si="590"/>
        <v>3.1633138446889313</v>
      </c>
      <c r="AE1493" s="54">
        <f t="shared" si="590"/>
        <v>3.174507110240198</v>
      </c>
      <c r="AF1493" s="54">
        <f t="shared" si="590"/>
        <v>3.1831587835975288</v>
      </c>
      <c r="AG1493" s="54">
        <f t="shared" si="590"/>
        <v>3.189628472592799</v>
      </c>
      <c r="AH1493" s="54">
        <f t="shared" si="590"/>
        <v>3.1942356011337729</v>
      </c>
      <c r="AI1493" s="54">
        <f t="shared" si="590"/>
        <v>3.1972620883331029</v>
      </c>
      <c r="AJ1493" s="54">
        <f t="shared" si="590"/>
        <v>3.1989553311394654</v>
      </c>
      <c r="AK1493" s="54">
        <f t="shared" si="590"/>
        <v>3.1995313039014559</v>
      </c>
      <c r="AL1493" s="54">
        <f t="shared" si="590"/>
        <v>3.1991776437482065</v>
      </c>
      <c r="AN1493" s="55">
        <f t="shared" si="582"/>
        <v>7.9400000000000137E-2</v>
      </c>
      <c r="AO1493" s="55">
        <f t="shared" si="583"/>
        <v>-6.0410000000000075E-2</v>
      </c>
      <c r="AP1493" s="55">
        <f t="shared" si="584"/>
        <v>-2.7889999999999304E-2</v>
      </c>
      <c r="AQ1493" s="55">
        <f t="shared" si="585"/>
        <v>-7.7159999999999229E-2</v>
      </c>
      <c r="AR1493" s="55">
        <f t="shared" si="586"/>
        <v>-8.6510000000000531E-2</v>
      </c>
      <c r="AS1493" s="55">
        <f t="shared" si="587"/>
        <v>-9.9079999999999835E-2</v>
      </c>
    </row>
    <row r="1494" spans="1:45" ht="13.5" customHeight="1">
      <c r="A1494" s="51">
        <v>1484</v>
      </c>
      <c r="B1494" s="52">
        <v>45954</v>
      </c>
      <c r="C1494" s="53">
        <v>2.97817</v>
      </c>
      <c r="D1494" s="53">
        <v>-1.0570999999999999</v>
      </c>
      <c r="E1494" s="53">
        <v>-29.292310000000001</v>
      </c>
      <c r="F1494" s="53">
        <v>29.875389999999999</v>
      </c>
      <c r="G1494" s="53">
        <v>5.3110900000000001</v>
      </c>
      <c r="H1494" s="53">
        <v>5.7061299999999999</v>
      </c>
      <c r="I1494" s="54">
        <f t="shared" si="588"/>
        <v>1.9110373763046868</v>
      </c>
      <c r="J1494" s="54">
        <f t="shared" si="588"/>
        <v>1.9483335614469519</v>
      </c>
      <c r="K1494" s="54">
        <f t="shared" si="588"/>
        <v>2.0168686581212629</v>
      </c>
      <c r="L1494" s="54">
        <f t="shared" si="588"/>
        <v>2.10463843306374</v>
      </c>
      <c r="M1494" s="54">
        <f t="shared" si="588"/>
        <v>2.2028065048401189</v>
      </c>
      <c r="N1494" s="54">
        <f t="shared" si="588"/>
        <v>2.3049792411248387</v>
      </c>
      <c r="O1494" s="54">
        <f t="shared" si="588"/>
        <v>2.4066345945044265</v>
      </c>
      <c r="P1494" s="54">
        <f t="shared" si="588"/>
        <v>2.504673680491706</v>
      </c>
      <c r="Q1494" s="54">
        <f t="shared" si="588"/>
        <v>2.5970700275116654</v>
      </c>
      <c r="R1494" s="54">
        <f t="shared" si="588"/>
        <v>2.6825963786882445</v>
      </c>
      <c r="S1494" s="54">
        <f t="shared" si="589"/>
        <v>2.760612921257283</v>
      </c>
      <c r="T1494" s="54">
        <f t="shared" si="589"/>
        <v>2.8309040419552929</v>
      </c>
      <c r="U1494" s="54">
        <f t="shared" si="589"/>
        <v>2.8935533026763842</v>
      </c>
      <c r="V1494" s="54">
        <f t="shared" si="589"/>
        <v>2.9488484194481694</v>
      </c>
      <c r="W1494" s="54">
        <f t="shared" si="589"/>
        <v>2.997209706346716</v>
      </c>
      <c r="X1494" s="54">
        <f t="shared" si="589"/>
        <v>3.0391367930938777</v>
      </c>
      <c r="Y1494" s="54">
        <f t="shared" si="589"/>
        <v>3.0751695046405665</v>
      </c>
      <c r="Z1494" s="54">
        <f t="shared" si="589"/>
        <v>3.1058596548277366</v>
      </c>
      <c r="AA1494" s="54">
        <f t="shared" si="589"/>
        <v>3.1317511961875546</v>
      </c>
      <c r="AB1494" s="54">
        <f t="shared" si="589"/>
        <v>3.1533667180614957</v>
      </c>
      <c r="AC1494" s="54">
        <f t="shared" si="590"/>
        <v>3.1711987229350354</v>
      </c>
      <c r="AD1494" s="54">
        <f t="shared" si="590"/>
        <v>3.1857044584139325</v>
      </c>
      <c r="AE1494" s="54">
        <f t="shared" si="590"/>
        <v>3.1973033575101777</v>
      </c>
      <c r="AF1494" s="54">
        <f t="shared" si="590"/>
        <v>3.2063763573144692</v>
      </c>
      <c r="AG1494" s="54">
        <f t="shared" si="590"/>
        <v>3.2132665373450697</v>
      </c>
      <c r="AH1494" s="54">
        <f t="shared" si="590"/>
        <v>3.2182806532447077</v>
      </c>
      <c r="AI1494" s="54">
        <f t="shared" si="590"/>
        <v>3.2216912465731222</v>
      </c>
      <c r="AJ1494" s="54">
        <f t="shared" si="590"/>
        <v>3.2237390932526599</v>
      </c>
      <c r="AK1494" s="54">
        <f t="shared" si="590"/>
        <v>3.2246358166074187</v>
      </c>
      <c r="AL1494" s="54">
        <f t="shared" si="590"/>
        <v>3.2245665397655832</v>
      </c>
      <c r="AN1494" s="55">
        <f t="shared" si="582"/>
        <v>1.6039999999999832E-2</v>
      </c>
      <c r="AO1494" s="55">
        <f t="shared" si="583"/>
        <v>-9.4299999999998274E-3</v>
      </c>
      <c r="AP1494" s="55">
        <f t="shared" si="584"/>
        <v>0.17248000000000019</v>
      </c>
      <c r="AQ1494" s="55">
        <f t="shared" si="585"/>
        <v>-5.5300000000002569E-3</v>
      </c>
      <c r="AR1494" s="55">
        <f t="shared" si="586"/>
        <v>0.19049000000000049</v>
      </c>
      <c r="AS1494" s="55">
        <f t="shared" si="587"/>
        <v>0.18330999999999964</v>
      </c>
    </row>
    <row r="1495" spans="1:45" ht="13.5" customHeight="1">
      <c r="A1495" s="51">
        <v>1485</v>
      </c>
      <c r="B1495" s="52">
        <v>45957</v>
      </c>
      <c r="C1495" s="53">
        <v>2.9550700000000001</v>
      </c>
      <c r="D1495" s="53">
        <v>-1.02826</v>
      </c>
      <c r="E1495" s="53">
        <v>-29.15061</v>
      </c>
      <c r="F1495" s="53">
        <v>29.87689</v>
      </c>
      <c r="G1495" s="53">
        <v>5.3837299999999999</v>
      </c>
      <c r="H1495" s="53">
        <v>5.7991599999999996</v>
      </c>
      <c r="I1495" s="54">
        <f t="shared" si="588"/>
        <v>1.9205120197871479</v>
      </c>
      <c r="J1495" s="54">
        <f t="shared" si="588"/>
        <v>1.960414551027057</v>
      </c>
      <c r="K1495" s="54">
        <f t="shared" si="588"/>
        <v>2.030838918353199</v>
      </c>
      <c r="L1495" s="54">
        <f t="shared" si="588"/>
        <v>2.1200542261701996</v>
      </c>
      <c r="M1495" s="54">
        <f t="shared" si="588"/>
        <v>2.2193998369225314</v>
      </c>
      <c r="N1495" s="54">
        <f t="shared" si="588"/>
        <v>2.3225899860931243</v>
      </c>
      <c r="O1495" s="54">
        <f t="shared" si="588"/>
        <v>2.4251643295424694</v>
      </c>
      <c r="P1495" s="54">
        <f t="shared" si="588"/>
        <v>2.5240552049802467</v>
      </c>
      <c r="Q1495" s="54">
        <f t="shared" si="588"/>
        <v>2.6172480562085259</v>
      </c>
      <c r="R1495" s="54">
        <f t="shared" si="588"/>
        <v>2.7035160614082621</v>
      </c>
      <c r="S1495" s="54">
        <f t="shared" si="589"/>
        <v>2.7822137253138024</v>
      </c>
      <c r="T1495" s="54">
        <f t="shared" si="589"/>
        <v>2.8531172029901573</v>
      </c>
      <c r="U1495" s="54">
        <f t="shared" si="589"/>
        <v>2.9163015533470764</v>
      </c>
      <c r="V1495" s="54">
        <f t="shared" si="589"/>
        <v>2.9720470821247096</v>
      </c>
      <c r="W1495" s="54">
        <f t="shared" si="589"/>
        <v>3.0207685153788155</v>
      </c>
      <c r="X1495" s="54">
        <f t="shared" si="589"/>
        <v>3.0629620175480614</v>
      </c>
      <c r="Y1495" s="54">
        <f t="shared" si="589"/>
        <v>3.0991660916475947</v>
      </c>
      <c r="Z1495" s="54">
        <f t="shared" si="589"/>
        <v>3.1299332206875832</v>
      </c>
      <c r="AA1495" s="54">
        <f t="shared" si="589"/>
        <v>3.1558097678122445</v>
      </c>
      <c r="AB1495" s="54">
        <f t="shared" si="589"/>
        <v>3.1773221793544666</v>
      </c>
      <c r="AC1495" s="54">
        <f t="shared" si="590"/>
        <v>3.1949679555266206</v>
      </c>
      <c r="AD1495" s="54">
        <f t="shared" si="590"/>
        <v>3.2092101885073925</v>
      </c>
      <c r="AE1495" s="54">
        <f t="shared" si="590"/>
        <v>3.2204747339906388</v>
      </c>
      <c r="AF1495" s="54">
        <f t="shared" si="590"/>
        <v>3.2291492933885459</v>
      </c>
      <c r="AG1495" s="54">
        <f t="shared" si="590"/>
        <v>3.2355838507810195</v>
      </c>
      <c r="AH1495" s="54">
        <f t="shared" si="590"/>
        <v>3.2400920402183924</v>
      </c>
      <c r="AI1495" s="54">
        <f t="shared" si="590"/>
        <v>3.2429531222440118</v>
      </c>
      <c r="AJ1495" s="54">
        <f t="shared" si="590"/>
        <v>3.2444143292477299</v>
      </c>
      <c r="AK1495" s="54">
        <f t="shared" si="590"/>
        <v>3.244693402106936</v>
      </c>
      <c r="AL1495" s="54">
        <f t="shared" si="590"/>
        <v>3.2439811892245403</v>
      </c>
      <c r="AN1495" s="55">
        <f t="shared" si="582"/>
        <v>-2.3099999999999898E-2</v>
      </c>
      <c r="AO1495" s="55">
        <f t="shared" si="583"/>
        <v>2.8839999999999977E-2</v>
      </c>
      <c r="AP1495" s="55">
        <f t="shared" si="584"/>
        <v>0.14170000000000016</v>
      </c>
      <c r="AQ1495" s="55">
        <f t="shared" si="585"/>
        <v>1.5000000000000568E-3</v>
      </c>
      <c r="AR1495" s="55">
        <f t="shared" si="586"/>
        <v>7.2639999999999816E-2</v>
      </c>
      <c r="AS1495" s="55">
        <f t="shared" si="587"/>
        <v>9.3029999999999724E-2</v>
      </c>
    </row>
    <row r="1496" spans="1:45" ht="13.5" customHeight="1">
      <c r="A1496" s="51">
        <v>1486</v>
      </c>
      <c r="B1496" s="52">
        <v>45958</v>
      </c>
      <c r="C1496" s="53">
        <v>2.9100199999999998</v>
      </c>
      <c r="D1496" s="53">
        <v>-0.98931999999999998</v>
      </c>
      <c r="E1496" s="53">
        <v>-29.180990000000001</v>
      </c>
      <c r="F1496" s="53">
        <v>29.954640000000001</v>
      </c>
      <c r="G1496" s="53">
        <v>5.4590399999999999</v>
      </c>
      <c r="H1496" s="53">
        <v>5.8814399999999996</v>
      </c>
      <c r="I1496" s="54">
        <f t="shared" si="588"/>
        <v>1.9138188801735736</v>
      </c>
      <c r="J1496" s="54">
        <f t="shared" si="588"/>
        <v>1.9519681684403571</v>
      </c>
      <c r="K1496" s="54">
        <f t="shared" si="588"/>
        <v>2.020044693330981</v>
      </c>
      <c r="L1496" s="54">
        <f t="shared" si="588"/>
        <v>2.1067032123639162</v>
      </c>
      <c r="M1496" s="54">
        <f t="shared" si="588"/>
        <v>2.2035311725934328</v>
      </c>
      <c r="N1496" s="54">
        <f t="shared" si="588"/>
        <v>2.304392660362125</v>
      </c>
      <c r="O1496" s="54">
        <f t="shared" si="588"/>
        <v>2.4049083247063532</v>
      </c>
      <c r="P1496" s="54">
        <f t="shared" si="588"/>
        <v>2.502044388706719</v>
      </c>
      <c r="Q1496" s="54">
        <f t="shared" si="588"/>
        <v>2.5937890124408174</v>
      </c>
      <c r="R1496" s="54">
        <f t="shared" si="588"/>
        <v>2.6788984566591392</v>
      </c>
      <c r="S1496" s="54">
        <f t="shared" si="589"/>
        <v>2.7566988952157789</v>
      </c>
      <c r="T1496" s="54">
        <f t="shared" si="589"/>
        <v>2.826932481795863</v>
      </c>
      <c r="U1496" s="54">
        <f t="shared" si="589"/>
        <v>2.8896385113297676</v>
      </c>
      <c r="V1496" s="54">
        <f t="shared" si="589"/>
        <v>2.9450623257491895</v>
      </c>
      <c r="W1496" s="54">
        <f t="shared" si="589"/>
        <v>2.993586076746146</v>
      </c>
      <c r="X1496" s="54">
        <f t="shared" si="589"/>
        <v>3.0356766397198953</v>
      </c>
      <c r="Y1496" s="54">
        <f t="shared" si="589"/>
        <v>3.0718469260034897</v>
      </c>
      <c r="Z1496" s="54">
        <f t="shared" si="589"/>
        <v>3.1026276078644424</v>
      </c>
      <c r="AA1496" s="54">
        <f t="shared" si="589"/>
        <v>3.1285468878091853</v>
      </c>
      <c r="AB1496" s="54">
        <f t="shared" si="589"/>
        <v>3.150116439002308</v>
      </c>
      <c r="AC1496" s="54">
        <f t="shared" si="590"/>
        <v>3.1678220404221982</v>
      </c>
      <c r="AD1496" s="54">
        <f t="shared" si="590"/>
        <v>3.1821177476448717</v>
      </c>
      <c r="AE1496" s="54">
        <f t="shared" si="590"/>
        <v>3.1934226932547896</v>
      </c>
      <c r="AF1496" s="54">
        <f t="shared" si="590"/>
        <v>3.202119812304153</v>
      </c>
      <c r="AG1496" s="54">
        <f t="shared" si="590"/>
        <v>3.2085559480980965</v>
      </c>
      <c r="AH1496" s="54">
        <f t="shared" si="590"/>
        <v>3.2130429200653925</v>
      </c>
      <c r="AI1496" s="54">
        <f t="shared" si="590"/>
        <v>3.2158592352106892</v>
      </c>
      <c r="AJ1496" s="54">
        <f t="shared" si="590"/>
        <v>3.2172522029894681</v>
      </c>
      <c r="AK1496" s="54">
        <f t="shared" si="590"/>
        <v>3.2174402747213589</v>
      </c>
      <c r="AL1496" s="54">
        <f t="shared" si="590"/>
        <v>3.2166154763418269</v>
      </c>
      <c r="AN1496" s="55">
        <f t="shared" si="582"/>
        <v>-4.5050000000000257E-2</v>
      </c>
      <c r="AO1496" s="55">
        <f t="shared" si="583"/>
        <v>3.8939999999999975E-2</v>
      </c>
      <c r="AP1496" s="55">
        <f t="shared" si="584"/>
        <v>-3.0380000000000962E-2</v>
      </c>
      <c r="AQ1496" s="55">
        <f t="shared" si="585"/>
        <v>7.7750000000001762E-2</v>
      </c>
      <c r="AR1496" s="55">
        <f t="shared" si="586"/>
        <v>7.5309999999999988E-2</v>
      </c>
      <c r="AS1496" s="55">
        <f t="shared" si="587"/>
        <v>8.2279999999999909E-2</v>
      </c>
    </row>
    <row r="1497" spans="1:45" ht="13.5" customHeight="1">
      <c r="A1497" s="51">
        <v>1487</v>
      </c>
      <c r="B1497" s="52">
        <v>45959</v>
      </c>
      <c r="C1497" s="53">
        <v>2.91431</v>
      </c>
      <c r="D1497" s="53">
        <v>-0.99904999999999999</v>
      </c>
      <c r="E1497" s="53">
        <v>-29.121189999999999</v>
      </c>
      <c r="F1497" s="53">
        <v>29.954999999999998</v>
      </c>
      <c r="G1497" s="53">
        <v>5.47818</v>
      </c>
      <c r="H1497" s="53">
        <v>5.9004200000000004</v>
      </c>
      <c r="I1497" s="54">
        <f t="shared" si="588"/>
        <v>1.9145759080516083</v>
      </c>
      <c r="J1497" s="54">
        <f t="shared" si="588"/>
        <v>1.9572416220308497</v>
      </c>
      <c r="K1497" s="54">
        <f t="shared" si="588"/>
        <v>2.0285716088213963</v>
      </c>
      <c r="L1497" s="54">
        <f t="shared" si="588"/>
        <v>2.1175397018899611</v>
      </c>
      <c r="M1497" s="54">
        <f t="shared" si="588"/>
        <v>2.2159761136235003</v>
      </c>
      <c r="N1497" s="54">
        <f t="shared" si="588"/>
        <v>2.3179288002895859</v>
      </c>
      <c r="O1497" s="54">
        <f t="shared" si="588"/>
        <v>2.4191569824259691</v>
      </c>
      <c r="P1497" s="54">
        <f t="shared" si="588"/>
        <v>2.516730744491718</v>
      </c>
      <c r="Q1497" s="54">
        <f t="shared" si="588"/>
        <v>2.6087156200432426</v>
      </c>
      <c r="R1497" s="54">
        <f t="shared" si="588"/>
        <v>2.693925120865714</v>
      </c>
      <c r="S1497" s="54">
        <f t="shared" si="589"/>
        <v>2.7717274610939313</v>
      </c>
      <c r="T1497" s="54">
        <f t="shared" si="589"/>
        <v>2.841895400192489</v>
      </c>
      <c r="U1497" s="54">
        <f t="shared" si="589"/>
        <v>2.9044902961623578</v>
      </c>
      <c r="V1497" s="54">
        <f t="shared" si="589"/>
        <v>2.9597732161109231</v>
      </c>
      <c r="W1497" s="54">
        <f t="shared" si="589"/>
        <v>3.0081373719037172</v>
      </c>
      <c r="X1497" s="54">
        <f t="shared" si="589"/>
        <v>3.050057296549987</v>
      </c>
      <c r="Y1497" s="54">
        <f t="shared" si="589"/>
        <v>3.0860511033311875</v>
      </c>
      <c r="Z1497" s="54">
        <f t="shared" si="589"/>
        <v>3.116652916138845</v>
      </c>
      <c r="AA1497" s="54">
        <f t="shared" si="589"/>
        <v>3.142393160031637</v>
      </c>
      <c r="AB1497" s="54">
        <f t="shared" si="589"/>
        <v>3.1637848833456319</v>
      </c>
      <c r="AC1497" s="54">
        <f t="shared" si="590"/>
        <v>3.1813146693454311</v>
      </c>
      <c r="AD1497" s="54">
        <f t="shared" si="590"/>
        <v>3.1954370047322249</v>
      </c>
      <c r="AE1497" s="54">
        <f t="shared" si="590"/>
        <v>3.2065712192385392</v>
      </c>
      <c r="AF1497" s="54">
        <f t="shared" si="590"/>
        <v>3.2151003071467614</v>
      </c>
      <c r="AG1497" s="54">
        <f t="shared" si="590"/>
        <v>3.2213710976922596</v>
      </c>
      <c r="AH1497" s="54">
        <f t="shared" si="590"/>
        <v>3.2256953649119562</v>
      </c>
      <c r="AI1497" s="54">
        <f t="shared" si="590"/>
        <v>3.2283515650182246</v>
      </c>
      <c r="AJ1497" s="54">
        <f t="shared" si="590"/>
        <v>3.2295869660249648</v>
      </c>
      <c r="AK1497" s="54">
        <f t="shared" si="590"/>
        <v>3.2296199943325625</v>
      </c>
      <c r="AL1497" s="54">
        <f t="shared" si="590"/>
        <v>3.2286426696817867</v>
      </c>
      <c r="AN1497" s="55">
        <f t="shared" si="582"/>
        <v>4.290000000000127E-3</v>
      </c>
      <c r="AO1497" s="55">
        <f t="shared" si="583"/>
        <v>-9.7300000000000164E-3</v>
      </c>
      <c r="AP1497" s="55">
        <f t="shared" si="584"/>
        <v>5.980000000000274E-2</v>
      </c>
      <c r="AQ1497" s="55">
        <f t="shared" si="585"/>
        <v>3.5999999999702936E-4</v>
      </c>
      <c r="AR1497" s="55">
        <f t="shared" si="586"/>
        <v>1.9140000000000157E-2</v>
      </c>
      <c r="AS1497" s="55">
        <f t="shared" si="587"/>
        <v>1.8980000000000885E-2</v>
      </c>
    </row>
    <row r="1498" spans="1:45" ht="13.5" customHeight="1">
      <c r="A1498" s="51">
        <v>1488</v>
      </c>
      <c r="B1498" s="52">
        <v>45960</v>
      </c>
      <c r="C1498" s="53">
        <v>2.8692000000000002</v>
      </c>
      <c r="D1498" s="53">
        <v>-0.95565999999999995</v>
      </c>
      <c r="E1498" s="53">
        <v>-28.87819</v>
      </c>
      <c r="F1498" s="53">
        <v>29.955369999999998</v>
      </c>
      <c r="G1498" s="53">
        <v>5.6807100000000004</v>
      </c>
      <c r="H1498" s="53">
        <v>6.12005</v>
      </c>
      <c r="I1498" s="54">
        <f t="shared" si="588"/>
        <v>1.9270168698615535</v>
      </c>
      <c r="J1498" s="54">
        <f t="shared" si="588"/>
        <v>1.9778013015264939</v>
      </c>
      <c r="K1498" s="54">
        <f t="shared" si="588"/>
        <v>2.053186925178077</v>
      </c>
      <c r="L1498" s="54">
        <f t="shared" si="588"/>
        <v>2.1435728776855987</v>
      </c>
      <c r="M1498" s="54">
        <f t="shared" si="588"/>
        <v>2.2417998079914572</v>
      </c>
      <c r="N1498" s="54">
        <f t="shared" si="588"/>
        <v>2.3426179364385078</v>
      </c>
      <c r="O1498" s="54">
        <f t="shared" si="588"/>
        <v>2.4422620675860074</v>
      </c>
      <c r="P1498" s="54">
        <f t="shared" si="588"/>
        <v>2.5381130820580236</v>
      </c>
      <c r="Q1498" s="54">
        <f t="shared" si="588"/>
        <v>2.6284292252239343</v>
      </c>
      <c r="R1498" s="54">
        <f t="shared" si="588"/>
        <v>2.7121336167799459</v>
      </c>
      <c r="S1498" s="54">
        <f t="shared" si="589"/>
        <v>2.788646947492639</v>
      </c>
      <c r="T1498" s="54">
        <f t="shared" si="589"/>
        <v>2.8577564080212721</v>
      </c>
      <c r="U1498" s="54">
        <f t="shared" si="589"/>
        <v>2.9195135927298681</v>
      </c>
      <c r="V1498" s="54">
        <f t="shared" si="589"/>
        <v>2.9741555070139238</v>
      </c>
      <c r="W1498" s="54">
        <f t="shared" si="589"/>
        <v>3.0220439361231399</v>
      </c>
      <c r="X1498" s="54">
        <f t="shared" si="589"/>
        <v>3.0636193530321592</v>
      </c>
      <c r="Y1498" s="54">
        <f t="shared" si="589"/>
        <v>3.0993662906525108</v>
      </c>
      <c r="Z1498" s="54">
        <f t="shared" si="589"/>
        <v>3.12978771087253</v>
      </c>
      <c r="AA1498" s="54">
        <f t="shared" si="589"/>
        <v>3.1553863952530774</v>
      </c>
      <c r="AB1498" s="54">
        <f t="shared" si="589"/>
        <v>3.1766517807878554</v>
      </c>
      <c r="AC1498" s="54">
        <f t="shared" si="590"/>
        <v>3.1940509862590503</v>
      </c>
      <c r="AD1498" s="54">
        <f t="shared" si="590"/>
        <v>3.20802303456174</v>
      </c>
      <c r="AE1498" s="54">
        <f t="shared" si="590"/>
        <v>3.2189754855475914</v>
      </c>
      <c r="AF1498" s="54">
        <f t="shared" si="590"/>
        <v>3.227282861950763</v>
      </c>
      <c r="AG1498" s="54">
        <f t="shared" si="590"/>
        <v>3.2332863855754894</v>
      </c>
      <c r="AH1498" s="54">
        <f t="shared" si="590"/>
        <v>3.2372946484881653</v>
      </c>
      <c r="AI1498" s="54">
        <f t="shared" si="590"/>
        <v>3.2395849296427879</v>
      </c>
      <c r="AJ1498" s="54">
        <f t="shared" si="590"/>
        <v>3.2404049353943183</v>
      </c>
      <c r="AK1498" s="54">
        <f t="shared" si="590"/>
        <v>3.2399747961526888</v>
      </c>
      <c r="AL1498" s="54">
        <f t="shared" si="590"/>
        <v>3.2384891937907083</v>
      </c>
      <c r="AN1498" s="55">
        <f t="shared" si="582"/>
        <v>-4.5109999999999761E-2</v>
      </c>
      <c r="AO1498" s="55">
        <f t="shared" si="583"/>
        <v>4.339000000000004E-2</v>
      </c>
      <c r="AP1498" s="55">
        <f t="shared" si="584"/>
        <v>0.24299999999999855</v>
      </c>
      <c r="AQ1498" s="55">
        <f t="shared" si="585"/>
        <v>3.700000000002035E-4</v>
      </c>
      <c r="AR1498" s="55">
        <f t="shared" si="586"/>
        <v>0.20253000000000032</v>
      </c>
      <c r="AS1498" s="55">
        <f t="shared" si="587"/>
        <v>0.21962999999999955</v>
      </c>
    </row>
    <row r="1499" spans="1:45" ht="13.5" customHeight="1">
      <c r="A1499" s="51">
        <v>1489</v>
      </c>
      <c r="B1499" s="52">
        <v>45961</v>
      </c>
      <c r="C1499" s="53">
        <v>2.8886500000000002</v>
      </c>
      <c r="D1499" s="53">
        <v>-0.97582000000000002</v>
      </c>
      <c r="E1499" s="53">
        <v>-28.879809999999999</v>
      </c>
      <c r="F1499" s="53">
        <v>29.892130000000002</v>
      </c>
      <c r="G1499" s="53">
        <v>5.5986799999999999</v>
      </c>
      <c r="H1499" s="53">
        <v>6.0369999999999999</v>
      </c>
      <c r="I1499" s="54">
        <f t="shared" si="588"/>
        <v>1.9219439691607794</v>
      </c>
      <c r="J1499" s="54">
        <f t="shared" si="588"/>
        <v>1.9707913921121674</v>
      </c>
      <c r="K1499" s="54">
        <f t="shared" si="588"/>
        <v>2.0458378293652957</v>
      </c>
      <c r="L1499" s="54">
        <f t="shared" si="588"/>
        <v>2.1368847959076369</v>
      </c>
      <c r="M1499" s="54">
        <f t="shared" si="588"/>
        <v>2.2363488832680796</v>
      </c>
      <c r="N1499" s="54">
        <f t="shared" si="588"/>
        <v>2.3386859096459505</v>
      </c>
      <c r="O1499" s="54">
        <f t="shared" si="588"/>
        <v>2.4399321989485427</v>
      </c>
      <c r="P1499" s="54">
        <f t="shared" si="588"/>
        <v>2.5373402948779482</v>
      </c>
      <c r="Q1499" s="54">
        <f t="shared" si="588"/>
        <v>2.6290906715988163</v>
      </c>
      <c r="R1499" s="54">
        <f t="shared" si="588"/>
        <v>2.7140644784751107</v>
      </c>
      <c r="S1499" s="54">
        <f t="shared" si="589"/>
        <v>2.7916651931589822</v>
      </c>
      <c r="T1499" s="54">
        <f t="shared" si="589"/>
        <v>2.8616793703209655</v>
      </c>
      <c r="U1499" s="54">
        <f t="shared" si="589"/>
        <v>2.9241685573690344</v>
      </c>
      <c r="V1499" s="54">
        <f t="shared" si="589"/>
        <v>2.9793859815390586</v>
      </c>
      <c r="W1499" s="54">
        <f t="shared" si="589"/>
        <v>3.0277128587398865</v>
      </c>
      <c r="X1499" s="54">
        <f t="shared" si="589"/>
        <v>3.0696101860172469</v>
      </c>
      <c r="Y1499" s="54">
        <f t="shared" si="589"/>
        <v>3.1055826995348745</v>
      </c>
      <c r="Z1499" s="54">
        <f t="shared" si="589"/>
        <v>3.136152343862852</v>
      </c>
      <c r="AA1499" s="54">
        <f t="shared" si="589"/>
        <v>3.1618391350305695</v>
      </c>
      <c r="AB1499" s="54">
        <f t="shared" si="589"/>
        <v>3.1831477329154181</v>
      </c>
      <c r="AC1499" s="54">
        <f t="shared" si="590"/>
        <v>3.2005583874577592</v>
      </c>
      <c r="AD1499" s="54">
        <f t="shared" si="590"/>
        <v>3.2145212037401598</v>
      </c>
      <c r="AE1499" s="54">
        <f t="shared" si="590"/>
        <v>3.2254528960635018</v>
      </c>
      <c r="AF1499" s="54">
        <f t="shared" si="590"/>
        <v>3.2337353813341378</v>
      </c>
      <c r="AG1499" s="54">
        <f t="shared" si="590"/>
        <v>3.2397157059355779</v>
      </c>
      <c r="AH1499" s="54">
        <f t="shared" si="590"/>
        <v>3.2437069147892288</v>
      </c>
      <c r="AI1499" s="54">
        <f t="shared" si="590"/>
        <v>3.2459895622004153</v>
      </c>
      <c r="AJ1499" s="54">
        <f t="shared" si="590"/>
        <v>3.2468136359594988</v>
      </c>
      <c r="AK1499" s="54">
        <f t="shared" si="590"/>
        <v>3.2464007227729272</v>
      </c>
      <c r="AL1499" s="54">
        <f t="shared" si="590"/>
        <v>3.2449462874737121</v>
      </c>
      <c r="AN1499" s="55">
        <f t="shared" si="582"/>
        <v>1.9449999999999967E-2</v>
      </c>
      <c r="AO1499" s="55">
        <f t="shared" si="583"/>
        <v>-2.0160000000000067E-2</v>
      </c>
      <c r="AP1499" s="55">
        <f t="shared" si="584"/>
        <v>-1.6199999999990666E-3</v>
      </c>
      <c r="AQ1499" s="55">
        <f t="shared" si="585"/>
        <v>-6.3239999999996854E-2</v>
      </c>
      <c r="AR1499" s="55">
        <f t="shared" si="586"/>
        <v>-8.2030000000000491E-2</v>
      </c>
      <c r="AS1499" s="55">
        <f t="shared" si="587"/>
        <v>-8.3050000000000068E-2</v>
      </c>
    </row>
    <row r="1500" spans="1:45" ht="13.5" customHeight="1">
      <c r="A1500" s="51">
        <v>1490</v>
      </c>
      <c r="B1500" s="52">
        <v>45964</v>
      </c>
      <c r="C1500" s="53">
        <v>2.9275899999999999</v>
      </c>
      <c r="D1500" s="53">
        <v>-1.0093099999999999</v>
      </c>
      <c r="E1500" s="53">
        <v>-28.882670000000001</v>
      </c>
      <c r="F1500" s="53">
        <v>29.750710000000002</v>
      </c>
      <c r="G1500" s="53">
        <v>5.5160299999999998</v>
      </c>
      <c r="H1500" s="53">
        <v>5.9516900000000001</v>
      </c>
      <c r="I1500" s="54">
        <f t="shared" si="588"/>
        <v>1.9185909717992784</v>
      </c>
      <c r="J1500" s="54">
        <f t="shared" si="588"/>
        <v>1.9620875552866091</v>
      </c>
      <c r="K1500" s="54">
        <f t="shared" si="588"/>
        <v>2.0342041626337322</v>
      </c>
      <c r="L1500" s="54">
        <f t="shared" si="588"/>
        <v>2.1239828650530868</v>
      </c>
      <c r="M1500" s="54">
        <f t="shared" si="588"/>
        <v>2.2232868626001459</v>
      </c>
      <c r="N1500" s="54">
        <f t="shared" si="588"/>
        <v>2.3261738692218268</v>
      </c>
      <c r="O1500" s="54">
        <f t="shared" si="588"/>
        <v>2.4283982959600605</v>
      </c>
      <c r="P1500" s="54">
        <f t="shared" si="588"/>
        <v>2.5270169908270583</v>
      </c>
      <c r="Q1500" s="54">
        <f t="shared" si="588"/>
        <v>2.6200780839636177</v>
      </c>
      <c r="R1500" s="54">
        <f t="shared" si="588"/>
        <v>2.7063763885392946</v>
      </c>
      <c r="S1500" s="54">
        <f t="shared" si="589"/>
        <v>2.7852619833297929</v>
      </c>
      <c r="T1500" s="54">
        <f t="shared" si="589"/>
        <v>2.8564911847840397</v>
      </c>
      <c r="U1500" s="54">
        <f t="shared" si="589"/>
        <v>2.9201112135124374</v>
      </c>
      <c r="V1500" s="54">
        <f t="shared" si="589"/>
        <v>2.9763715616680084</v>
      </c>
      <c r="W1500" s="54">
        <f t="shared" si="589"/>
        <v>3.0256564466785498</v>
      </c>
      <c r="X1500" s="54">
        <f t="shared" si="589"/>
        <v>3.0684338529840574</v>
      </c>
      <c r="Y1500" s="54">
        <f t="shared" si="589"/>
        <v>3.1052175657182364</v>
      </c>
      <c r="Z1500" s="54">
        <f t="shared" si="589"/>
        <v>3.1365393285962293</v>
      </c>
      <c r="AA1500" s="54">
        <f t="shared" si="589"/>
        <v>3.1629288452633366</v>
      </c>
      <c r="AB1500" s="54">
        <f t="shared" si="589"/>
        <v>3.184899815653246</v>
      </c>
      <c r="AC1500" s="54">
        <f t="shared" si="590"/>
        <v>3.2029405782186453</v>
      </c>
      <c r="AD1500" s="54">
        <f t="shared" si="590"/>
        <v>3.2175082329304652</v>
      </c>
      <c r="AE1500" s="54">
        <f t="shared" si="590"/>
        <v>3.2290253631041645</v>
      </c>
      <c r="AF1500" s="54">
        <f t="shared" si="590"/>
        <v>3.2378786681227716</v>
      </c>
      <c r="AG1500" s="54">
        <f t="shared" si="590"/>
        <v>3.2444189735115878</v>
      </c>
      <c r="AH1500" s="54">
        <f t="shared" si="590"/>
        <v>3.2489622073099707</v>
      </c>
      <c r="AI1500" s="54">
        <f t="shared" si="590"/>
        <v>3.2517910285502829</v>
      </c>
      <c r="AJ1500" s="54">
        <f t="shared" si="590"/>
        <v>3.2531568699703355</v>
      </c>
      <c r="AK1500" s="54">
        <f t="shared" si="590"/>
        <v>3.2532822169595819</v>
      </c>
      <c r="AL1500" s="54">
        <f t="shared" si="590"/>
        <v>3.252362991488182</v>
      </c>
      <c r="AN1500" s="55">
        <f t="shared" si="582"/>
        <v>3.8939999999999753E-2</v>
      </c>
      <c r="AO1500" s="55">
        <f t="shared" si="583"/>
        <v>-3.3489999999999909E-2</v>
      </c>
      <c r="AP1500" s="55">
        <f t="shared" si="584"/>
        <v>-2.8600000000018611E-3</v>
      </c>
      <c r="AQ1500" s="55">
        <f t="shared" si="585"/>
        <v>-0.1414200000000001</v>
      </c>
      <c r="AR1500" s="55">
        <f t="shared" si="586"/>
        <v>-8.2650000000000112E-2</v>
      </c>
      <c r="AS1500" s="55">
        <f t="shared" si="587"/>
        <v>-8.5309999999999775E-2</v>
      </c>
    </row>
    <row r="1501" spans="1:45" ht="13.5" customHeight="1">
      <c r="A1501" s="51">
        <v>1491</v>
      </c>
      <c r="B1501" s="52">
        <v>45965</v>
      </c>
      <c r="C1501" s="53">
        <v>2.96516</v>
      </c>
      <c r="D1501" s="53">
        <v>-1.0367999999999999</v>
      </c>
      <c r="E1501" s="53">
        <v>-28.895430000000001</v>
      </c>
      <c r="F1501" s="53">
        <v>29.664549999999998</v>
      </c>
      <c r="G1501" s="53">
        <v>5.4218299999999999</v>
      </c>
      <c r="H1501" s="53">
        <v>5.8513299999999999</v>
      </c>
      <c r="I1501" s="54">
        <f t="shared" ref="I1501:R1510" si="591">IFERROR($C1501 + $D1501 * (1 - EXP(-I$9 / $G1501)) / (I$9 / $G1501)+ $E1501 * ((1 - EXP(-I$9 / $G1501)) / (I$9 / $G1501) - EXP(-I$9 / $G1501))+ $F1501 * ((1 - EXP(-I$9 / $H1501)) / (I$9 / $H1501) - EXP(-I$9 / $H1501)),"n.a")</f>
        <v>1.9234348543386885</v>
      </c>
      <c r="J1501" s="54">
        <f t="shared" si="591"/>
        <v>1.9644639229012721</v>
      </c>
      <c r="K1501" s="54">
        <f t="shared" si="591"/>
        <v>2.0359086444384396</v>
      </c>
      <c r="L1501" s="54">
        <f t="shared" si="591"/>
        <v>2.1261202637080041</v>
      </c>
      <c r="M1501" s="54">
        <f t="shared" si="591"/>
        <v>2.2264807476838504</v>
      </c>
      <c r="N1501" s="54">
        <f t="shared" si="591"/>
        <v>2.3307208197418321</v>
      </c>
      <c r="O1501" s="54">
        <f t="shared" si="591"/>
        <v>2.4343801450194258</v>
      </c>
      <c r="P1501" s="54">
        <f t="shared" si="591"/>
        <v>2.5343814010386856</v>
      </c>
      <c r="Q1501" s="54">
        <f t="shared" si="591"/>
        <v>2.6286954118852837</v>
      </c>
      <c r="R1501" s="54">
        <f t="shared" si="591"/>
        <v>2.7160789436068011</v>
      </c>
      <c r="S1501" s="54">
        <f t="shared" ref="S1501:AB1510" si="592">IFERROR($C1501 + $D1501 * (1 - EXP(-S$9 / $G1501)) / (S$9 / $G1501)+ $E1501 * ((1 - EXP(-S$9 / $G1501)) / (S$9 / $G1501) - EXP(-S$9 / $G1501))+ $F1501 * ((1 - EXP(-S$9 / $H1501)) / (S$9 / $H1501) - EXP(-S$9 / $H1501)),"n.a")</f>
        <v>2.7958703426548528</v>
      </c>
      <c r="T1501" s="54">
        <f t="shared" si="592"/>
        <v>2.8678311031508654</v>
      </c>
      <c r="U1501" s="54">
        <f t="shared" si="592"/>
        <v>2.9320237991431215</v>
      </c>
      <c r="V1501" s="54">
        <f t="shared" si="592"/>
        <v>2.9887187182480712</v>
      </c>
      <c r="W1501" s="54">
        <f t="shared" si="592"/>
        <v>3.0383230675180428</v>
      </c>
      <c r="X1501" s="54">
        <f t="shared" si="592"/>
        <v>3.081327859872907</v>
      </c>
      <c r="Y1501" s="54">
        <f t="shared" si="592"/>
        <v>3.1182685860679378</v>
      </c>
      <c r="Z1501" s="54">
        <f t="shared" si="592"/>
        <v>3.1496965786311462</v>
      </c>
      <c r="AA1501" s="54">
        <f t="shared" si="592"/>
        <v>3.1761586176756875</v>
      </c>
      <c r="AB1501" s="54">
        <f t="shared" si="592"/>
        <v>3.1981828442176381</v>
      </c>
      <c r="AC1501" s="54">
        <f t="shared" ref="AC1501:AL1510" si="593">IFERROR($C1501 + $D1501 * (1 - EXP(-AC$9 / $G1501)) / (AC$9 / $G1501)+ $E1501 * ((1 - EXP(-AC$9 / $G1501)) / (AC$9 / $G1501) - EXP(-AC$9 / $G1501))+ $F1501 * ((1 - EXP(-AC$9 / $H1501)) / (AC$9 / $H1501) - EXP(-AC$9 / $H1501)),"n.a")</f>
        <v>3.2162694591824197</v>
      </c>
      <c r="AD1501" s="54">
        <f t="shared" si="593"/>
        <v>3.2308850156170972</v>
      </c>
      <c r="AE1501" s="54">
        <f t="shared" si="593"/>
        <v>3.2424593739276646</v>
      </c>
      <c r="AF1501" s="54">
        <f t="shared" si="593"/>
        <v>3.2513845983469563</v>
      </c>
      <c r="AG1501" s="54">
        <f t="shared" si="593"/>
        <v>3.2580152379307838</v>
      </c>
      <c r="AH1501" s="54">
        <f t="shared" si="593"/>
        <v>3.2626695657644498</v>
      </c>
      <c r="AI1501" s="54">
        <f t="shared" si="593"/>
        <v>3.2656314526767796</v>
      </c>
      <c r="AJ1501" s="54">
        <f t="shared" si="593"/>
        <v>3.2671526322000681</v>
      </c>
      <c r="AK1501" s="54">
        <f t="shared" si="593"/>
        <v>3.2674551762906869</v>
      </c>
      <c r="AL1501" s="54">
        <f t="shared" si="593"/>
        <v>3.2667340500633717</v>
      </c>
      <c r="AN1501" s="55">
        <f t="shared" si="582"/>
        <v>3.7570000000000103E-2</v>
      </c>
      <c r="AO1501" s="55">
        <f t="shared" si="583"/>
        <v>-2.7490000000000014E-2</v>
      </c>
      <c r="AP1501" s="55">
        <f t="shared" si="584"/>
        <v>-1.2760000000000105E-2</v>
      </c>
      <c r="AQ1501" s="55">
        <f t="shared" si="585"/>
        <v>-8.6160000000003123E-2</v>
      </c>
      <c r="AR1501" s="55">
        <f t="shared" si="586"/>
        <v>-9.4199999999999839E-2</v>
      </c>
      <c r="AS1501" s="55">
        <f t="shared" si="587"/>
        <v>-0.10036000000000023</v>
      </c>
    </row>
    <row r="1502" spans="1:45" ht="13.5" customHeight="1">
      <c r="A1502" s="51">
        <v>1492</v>
      </c>
      <c r="B1502" s="52">
        <v>45966</v>
      </c>
      <c r="C1502" s="53">
        <v>2.9748700000000001</v>
      </c>
      <c r="D1502" s="53">
        <v>-1.0483499999999999</v>
      </c>
      <c r="E1502" s="53">
        <v>-28.892430000000001</v>
      </c>
      <c r="F1502" s="53">
        <v>29.6646</v>
      </c>
      <c r="G1502" s="53">
        <v>5.4235199999999999</v>
      </c>
      <c r="H1502" s="53">
        <v>5.8489399999999998</v>
      </c>
      <c r="I1502" s="54">
        <f t="shared" si="591"/>
        <v>1.9242865201229598</v>
      </c>
      <c r="J1502" s="54">
        <f t="shared" si="591"/>
        <v>1.9671903840369813</v>
      </c>
      <c r="K1502" s="54">
        <f t="shared" si="591"/>
        <v>2.0398976676019522</v>
      </c>
      <c r="L1502" s="54">
        <f t="shared" si="591"/>
        <v>2.1309186099994601</v>
      </c>
      <c r="M1502" s="54">
        <f t="shared" si="591"/>
        <v>2.2317580273920008</v>
      </c>
      <c r="N1502" s="54">
        <f t="shared" si="591"/>
        <v>2.3362409548262288</v>
      </c>
      <c r="O1502" s="54">
        <f t="shared" si="591"/>
        <v>2.4399789141887798</v>
      </c>
      <c r="P1502" s="54">
        <f t="shared" si="591"/>
        <v>2.5399488381113562</v>
      </c>
      <c r="Q1502" s="54">
        <f t="shared" si="591"/>
        <v>2.634162067889454</v>
      </c>
      <c r="R1502" s="54">
        <f t="shared" si="591"/>
        <v>2.721405217245259</v>
      </c>
      <c r="S1502" s="54">
        <f t="shared" si="592"/>
        <v>2.8010382408357337</v>
      </c>
      <c r="T1502" s="54">
        <f t="shared" si="592"/>
        <v>2.8728379202195251</v>
      </c>
      <c r="U1502" s="54">
        <f t="shared" si="592"/>
        <v>2.9368773059059627</v>
      </c>
      <c r="V1502" s="54">
        <f t="shared" si="592"/>
        <v>2.9934335344741516</v>
      </c>
      <c r="W1502" s="54">
        <f t="shared" si="592"/>
        <v>3.0429179580987444</v>
      </c>
      <c r="X1502" s="54">
        <f t="shared" si="592"/>
        <v>3.0858237482749109</v>
      </c>
      <c r="Y1502" s="54">
        <f t="shared" si="592"/>
        <v>3.1226871216195518</v>
      </c>
      <c r="Z1502" s="54">
        <f t="shared" si="592"/>
        <v>3.1540591285602808</v>
      </c>
      <c r="AA1502" s="54">
        <f t="shared" si="592"/>
        <v>3.180485582312695</v>
      </c>
      <c r="AB1502" s="54">
        <f t="shared" si="592"/>
        <v>3.2024932157214128</v>
      </c>
      <c r="AC1502" s="54">
        <f t="shared" si="593"/>
        <v>3.2205805616246814</v>
      </c>
      <c r="AD1502" s="54">
        <f t="shared" si="593"/>
        <v>3.2352123781434625</v>
      </c>
      <c r="AE1502" s="54">
        <f t="shared" si="593"/>
        <v>3.2468166997133756</v>
      </c>
      <c r="AF1502" s="54">
        <f t="shared" si="593"/>
        <v>3.2557838007531252</v>
      </c>
      <c r="AG1502" s="54">
        <f t="shared" si="593"/>
        <v>3.2624665221057638</v>
      </c>
      <c r="AH1502" s="54">
        <f t="shared" si="593"/>
        <v>3.267181539297682</v>
      </c>
      <c r="AI1502" s="54">
        <f t="shared" si="593"/>
        <v>3.2702112530994354</v>
      </c>
      <c r="AJ1502" s="54">
        <f t="shared" si="593"/>
        <v>3.27180606237948</v>
      </c>
      <c r="AK1502" s="54">
        <f t="shared" si="593"/>
        <v>3.2721868412778385</v>
      </c>
      <c r="AL1502" s="54">
        <f t="shared" si="593"/>
        <v>3.2715474908801179</v>
      </c>
      <c r="AN1502" s="55">
        <f t="shared" si="582"/>
        <v>9.7100000000001074E-3</v>
      </c>
      <c r="AO1502" s="55">
        <f t="shared" si="583"/>
        <v>-1.1549999999999949E-2</v>
      </c>
      <c r="AP1502" s="55">
        <f t="shared" si="584"/>
        <v>3.0000000000001137E-3</v>
      </c>
      <c r="AQ1502" s="55">
        <f t="shared" si="585"/>
        <v>5.0000000001659828E-5</v>
      </c>
      <c r="AR1502" s="55">
        <f t="shared" si="586"/>
        <v>1.6899999999999693E-3</v>
      </c>
      <c r="AS1502" s="55">
        <f t="shared" si="587"/>
        <v>-2.3900000000001143E-3</v>
      </c>
    </row>
    <row r="1503" spans="1:45" ht="13.5" customHeight="1">
      <c r="A1503" s="51">
        <v>1493</v>
      </c>
      <c r="B1503" s="52">
        <v>45967</v>
      </c>
      <c r="C1503" s="53">
        <v>2.9880900000000001</v>
      </c>
      <c r="D1503" s="53">
        <v>-1.05925</v>
      </c>
      <c r="E1503" s="53">
        <v>-28.879930000000002</v>
      </c>
      <c r="F1503" s="53">
        <v>29.66348</v>
      </c>
      <c r="G1503" s="53">
        <v>5.41343</v>
      </c>
      <c r="H1503" s="53">
        <v>5.8326200000000004</v>
      </c>
      <c r="I1503" s="54">
        <f t="shared" si="591"/>
        <v>1.9304103115500433</v>
      </c>
      <c r="J1503" s="54">
        <f t="shared" si="591"/>
        <v>1.9761233509195293</v>
      </c>
      <c r="K1503" s="54">
        <f t="shared" si="591"/>
        <v>2.0508431486018299</v>
      </c>
      <c r="L1503" s="54">
        <f t="shared" si="591"/>
        <v>2.1432449453930484</v>
      </c>
      <c r="M1503" s="54">
        <f t="shared" si="591"/>
        <v>2.2449701950163323</v>
      </c>
      <c r="N1503" s="54">
        <f t="shared" si="591"/>
        <v>2.3499563238901091</v>
      </c>
      <c r="O1503" s="54">
        <f t="shared" si="591"/>
        <v>2.4539066528528384</v>
      </c>
      <c r="P1503" s="54">
        <f t="shared" si="591"/>
        <v>2.5538725320294278</v>
      </c>
      <c r="Q1503" s="54">
        <f t="shared" si="591"/>
        <v>2.6479251369698025</v>
      </c>
      <c r="R1503" s="54">
        <f t="shared" si="591"/>
        <v>2.7348987527494772</v>
      </c>
      <c r="S1503" s="54">
        <f t="shared" si="592"/>
        <v>2.8141909217602947</v>
      </c>
      <c r="T1503" s="54">
        <f t="shared" si="592"/>
        <v>2.8856077047435074</v>
      </c>
      <c r="U1503" s="54">
        <f t="shared" si="592"/>
        <v>2.9492446292316483</v>
      </c>
      <c r="V1503" s="54">
        <f t="shared" si="592"/>
        <v>3.0053957778072125</v>
      </c>
      <c r="W1503" s="54">
        <f t="shared" si="592"/>
        <v>3.0544849843326842</v>
      </c>
      <c r="X1503" s="54">
        <f t="shared" si="592"/>
        <v>3.0970143279309212</v>
      </c>
      <c r="Y1503" s="54">
        <f t="shared" si="592"/>
        <v>3.1335260976938804</v>
      </c>
      <c r="Z1503" s="54">
        <f t="shared" si="592"/>
        <v>3.1645751912113491</v>
      </c>
      <c r="AA1503" s="54">
        <f t="shared" si="592"/>
        <v>3.190709543921197</v>
      </c>
      <c r="AB1503" s="54">
        <f t="shared" si="592"/>
        <v>3.2124566939676882</v>
      </c>
      <c r="AC1503" s="54">
        <f t="shared" si="593"/>
        <v>3.2303149930620991</v>
      </c>
      <c r="AD1503" s="54">
        <f t="shared" si="593"/>
        <v>3.2447482975273947</v>
      </c>
      <c r="AE1503" s="54">
        <f t="shared" si="593"/>
        <v>3.2561832312937611</v>
      </c>
      <c r="AF1503" s="54">
        <f t="shared" si="593"/>
        <v>3.2650083170672834</v>
      </c>
      <c r="AG1503" s="54">
        <f t="shared" si="593"/>
        <v>3.2715744337162835</v>
      </c>
      <c r="AH1503" s="54">
        <f t="shared" si="593"/>
        <v>3.2761961855916955</v>
      </c>
      <c r="AI1503" s="54">
        <f t="shared" si="593"/>
        <v>3.2791538698668363</v>
      </c>
      <c r="AJ1503" s="54">
        <f t="shared" si="593"/>
        <v>3.2806958065683789</v>
      </c>
      <c r="AK1503" s="54">
        <f t="shared" si="593"/>
        <v>3.2810408572185517</v>
      </c>
      <c r="AL1503" s="54">
        <f t="shared" si="593"/>
        <v>3.2803810054912694</v>
      </c>
      <c r="AN1503" s="55">
        <f t="shared" si="582"/>
        <v>1.322000000000001E-2</v>
      </c>
      <c r="AO1503" s="55">
        <f t="shared" si="583"/>
        <v>-1.0900000000000132E-2</v>
      </c>
      <c r="AP1503" s="55">
        <f t="shared" si="584"/>
        <v>1.2499999999999289E-2</v>
      </c>
      <c r="AQ1503" s="55">
        <f t="shared" si="585"/>
        <v>-1.1200000000002319E-3</v>
      </c>
      <c r="AR1503" s="55">
        <f t="shared" si="586"/>
        <v>-1.0089999999999932E-2</v>
      </c>
      <c r="AS1503" s="55">
        <f t="shared" si="587"/>
        <v>-1.6319999999999446E-2</v>
      </c>
    </row>
    <row r="1504" spans="1:45" ht="13.5" customHeight="1">
      <c r="A1504" s="51">
        <v>1494</v>
      </c>
      <c r="B1504" s="52">
        <v>45968</v>
      </c>
      <c r="C1504" s="53">
        <v>3.0023399999999998</v>
      </c>
      <c r="D1504" s="53">
        <v>-1.0708299999999999</v>
      </c>
      <c r="E1504" s="53">
        <v>-28.856079999999999</v>
      </c>
      <c r="F1504" s="53">
        <v>29.66366</v>
      </c>
      <c r="G1504" s="53">
        <v>5.4466099999999997</v>
      </c>
      <c r="H1504" s="53">
        <v>5.8734099999999998</v>
      </c>
      <c r="I1504" s="54">
        <f t="shared" si="591"/>
        <v>1.9341521645322231</v>
      </c>
      <c r="J1504" s="54">
        <f t="shared" si="591"/>
        <v>1.9806857268697331</v>
      </c>
      <c r="K1504" s="54">
        <f t="shared" si="591"/>
        <v>2.0561132375638236</v>
      </c>
      <c r="L1504" s="54">
        <f t="shared" si="591"/>
        <v>2.1491945073160341</v>
      </c>
      <c r="M1504" s="54">
        <f t="shared" si="591"/>
        <v>2.2516181200772127</v>
      </c>
      <c r="N1504" s="54">
        <f t="shared" si="591"/>
        <v>2.3573433244823248</v>
      </c>
      <c r="O1504" s="54">
        <f t="shared" si="591"/>
        <v>2.4620787678339155</v>
      </c>
      <c r="P1504" s="54">
        <f t="shared" si="591"/>
        <v>2.5628709426203589</v>
      </c>
      <c r="Q1504" s="54">
        <f t="shared" si="591"/>
        <v>2.6577804240879841</v>
      </c>
      <c r="R1504" s="54">
        <f t="shared" si="591"/>
        <v>2.7456282087888795</v>
      </c>
      <c r="S1504" s="54">
        <f t="shared" si="592"/>
        <v>2.825797898459097</v>
      </c>
      <c r="T1504" s="54">
        <f t="shared" si="592"/>
        <v>2.8980822584314012</v>
      </c>
      <c r="U1504" s="54">
        <f t="shared" si="592"/>
        <v>2.962564935565382</v>
      </c>
      <c r="V1504" s="54">
        <f t="shared" si="592"/>
        <v>3.0195299458684612</v>
      </c>
      <c r="W1504" s="54">
        <f t="shared" si="592"/>
        <v>3.0693930170182187</v>
      </c>
      <c r="X1504" s="54">
        <f t="shared" si="592"/>
        <v>3.1126500615321833</v>
      </c>
      <c r="Y1504" s="54">
        <f t="shared" si="592"/>
        <v>3.1498390159191638</v>
      </c>
      <c r="Z1504" s="54">
        <f t="shared" si="592"/>
        <v>3.1815120534401107</v>
      </c>
      <c r="AA1504" s="54">
        <f t="shared" si="592"/>
        <v>3.2082157986657363</v>
      </c>
      <c r="AB1504" s="54">
        <f t="shared" si="592"/>
        <v>3.230477669785909</v>
      </c>
      <c r="AC1504" s="54">
        <f t="shared" si="593"/>
        <v>3.2487968731421053</v>
      </c>
      <c r="AD1504" s="54">
        <f t="shared" si="593"/>
        <v>3.2636388928470317</v>
      </c>
      <c r="AE1504" s="54">
        <f t="shared" si="593"/>
        <v>3.2754325721554092</v>
      </c>
      <c r="AF1504" s="54">
        <f t="shared" si="593"/>
        <v>3.2845690850528495</v>
      </c>
      <c r="AG1504" s="54">
        <f t="shared" si="593"/>
        <v>3.2914022565421504</v>
      </c>
      <c r="AH1504" s="54">
        <f t="shared" si="593"/>
        <v>3.2962498165893743</v>
      </c>
      <c r="AI1504" s="54">
        <f t="shared" si="593"/>
        <v>3.2993952723236832</v>
      </c>
      <c r="AJ1504" s="54">
        <f t="shared" si="593"/>
        <v>3.3010901612579127</v>
      </c>
      <c r="AK1504" s="54">
        <f t="shared" si="593"/>
        <v>3.3015565093587802</v>
      </c>
      <c r="AL1504" s="54">
        <f t="shared" si="593"/>
        <v>3.3009893652477311</v>
      </c>
      <c r="AN1504" s="55">
        <f t="shared" si="582"/>
        <v>1.4249999999999652E-2</v>
      </c>
      <c r="AO1504" s="55">
        <f t="shared" si="583"/>
        <v>-1.1579999999999924E-2</v>
      </c>
      <c r="AP1504" s="55">
        <f t="shared" si="584"/>
        <v>2.3850000000003035E-2</v>
      </c>
      <c r="AQ1504" s="55">
        <f t="shared" si="585"/>
        <v>1.8000000000029104E-4</v>
      </c>
      <c r="AR1504" s="55">
        <f t="shared" si="586"/>
        <v>3.3179999999999765E-2</v>
      </c>
      <c r="AS1504" s="55">
        <f t="shared" si="587"/>
        <v>4.0789999999999438E-2</v>
      </c>
    </row>
    <row r="1505" spans="1:45" ht="13.5" customHeight="1">
      <c r="A1505" s="51">
        <v>1495</v>
      </c>
      <c r="B1505" s="52">
        <v>45971</v>
      </c>
      <c r="C1505" s="53">
        <v>3.0205500000000001</v>
      </c>
      <c r="D1505" s="53">
        <v>-1.09721</v>
      </c>
      <c r="E1505" s="53">
        <v>-28.867799999999999</v>
      </c>
      <c r="F1505" s="53">
        <v>29.66385</v>
      </c>
      <c r="G1505" s="53">
        <v>5.4586199999999998</v>
      </c>
      <c r="H1505" s="53">
        <v>5.8765000000000001</v>
      </c>
      <c r="I1505" s="54">
        <f t="shared" si="591"/>
        <v>1.9306166642352336</v>
      </c>
      <c r="J1505" s="54">
        <f t="shared" si="591"/>
        <v>1.9801430060384355</v>
      </c>
      <c r="K1505" s="54">
        <f t="shared" si="591"/>
        <v>2.0573828827324689</v>
      </c>
      <c r="L1505" s="54">
        <f t="shared" si="591"/>
        <v>2.1514454516898782</v>
      </c>
      <c r="M1505" s="54">
        <f t="shared" si="591"/>
        <v>2.2542816230640117</v>
      </c>
      <c r="N1505" s="54">
        <f t="shared" si="591"/>
        <v>2.3600456310275915</v>
      </c>
      <c r="O1505" s="54">
        <f t="shared" si="591"/>
        <v>2.4645892561929124</v>
      </c>
      <c r="P1505" s="54">
        <f t="shared" si="591"/>
        <v>2.5650624264485753</v>
      </c>
      <c r="Q1505" s="54">
        <f t="shared" si="591"/>
        <v>2.659598961667748</v>
      </c>
      <c r="R1505" s="54">
        <f t="shared" si="591"/>
        <v>2.7470703219401198</v>
      </c>
      <c r="S1505" s="54">
        <f t="shared" si="592"/>
        <v>2.8268935429858306</v>
      </c>
      <c r="T1505" s="54">
        <f t="shared" si="592"/>
        <v>2.8988822384782109</v>
      </c>
      <c r="U1505" s="54">
        <f t="shared" si="592"/>
        <v>2.9631317334805338</v>
      </c>
      <c r="V1505" s="54">
        <f t="shared" si="592"/>
        <v>3.0199311611994926</v>
      </c>
      <c r="W1505" s="54">
        <f t="shared" si="592"/>
        <v>3.0696967844750898</v>
      </c>
      <c r="X1505" s="54">
        <f t="shared" si="592"/>
        <v>3.1129219573034579</v>
      </c>
      <c r="Y1505" s="54">
        <f t="shared" si="592"/>
        <v>3.1501400719901245</v>
      </c>
      <c r="Z1505" s="54">
        <f t="shared" si="592"/>
        <v>3.1818975864642631</v>
      </c>
      <c r="AA1505" s="54">
        <f t="shared" si="592"/>
        <v>3.2087348282405568</v>
      </c>
      <c r="AB1505" s="54">
        <f t="shared" si="592"/>
        <v>3.2311727544963089</v>
      </c>
      <c r="AC1505" s="54">
        <f t="shared" si="593"/>
        <v>3.2497042345169525</v>
      </c>
      <c r="AD1505" s="54">
        <f t="shared" si="593"/>
        <v>3.2647887298701983</v>
      </c>
      <c r="AE1505" s="54">
        <f t="shared" si="593"/>
        <v>3.2768494941356181</v>
      </c>
      <c r="AF1505" s="54">
        <f t="shared" si="593"/>
        <v>3.2862726100430844</v>
      </c>
      <c r="AG1505" s="54">
        <f t="shared" si="593"/>
        <v>3.2934073373492074</v>
      </c>
      <c r="AH1505" s="54">
        <f t="shared" si="593"/>
        <v>3.298567367711887</v>
      </c>
      <c r="AI1505" s="54">
        <f t="shared" si="593"/>
        <v>3.3020326796840012</v>
      </c>
      <c r="AJ1505" s="54">
        <f t="shared" si="593"/>
        <v>3.3040517629671182</v>
      </c>
      <c r="AK1505" s="54">
        <f t="shared" si="593"/>
        <v>3.3048440404629575</v>
      </c>
      <c r="AL1505" s="54">
        <f t="shared" si="593"/>
        <v>3.3046023628311882</v>
      </c>
      <c r="AN1505" s="55">
        <f t="shared" si="582"/>
        <v>1.8210000000000282E-2</v>
      </c>
      <c r="AO1505" s="55">
        <f t="shared" si="583"/>
        <v>-2.638000000000007E-2</v>
      </c>
      <c r="AP1505" s="55">
        <f t="shared" si="584"/>
        <v>-1.1720000000000397E-2</v>
      </c>
      <c r="AQ1505" s="55">
        <f t="shared" si="585"/>
        <v>1.8999999999991246E-4</v>
      </c>
      <c r="AR1505" s="55">
        <f t="shared" si="586"/>
        <v>1.2010000000000076E-2</v>
      </c>
      <c r="AS1505" s="55">
        <f t="shared" si="587"/>
        <v>3.0900000000002592E-3</v>
      </c>
    </row>
    <row r="1506" spans="1:45" ht="13.5" customHeight="1">
      <c r="A1506" s="51">
        <v>1496</v>
      </c>
      <c r="B1506" s="52">
        <v>45972</v>
      </c>
      <c r="C1506" s="53">
        <v>3.0204</v>
      </c>
      <c r="D1506" s="53">
        <v>-1.0855300000000001</v>
      </c>
      <c r="E1506" s="53">
        <v>-28.8691</v>
      </c>
      <c r="F1506" s="53">
        <v>29.61103</v>
      </c>
      <c r="G1506" s="53">
        <v>5.4260999999999999</v>
      </c>
      <c r="H1506" s="53">
        <v>5.84457</v>
      </c>
      <c r="I1506" s="54">
        <f t="shared" si="591"/>
        <v>1.9361199637508308</v>
      </c>
      <c r="J1506" s="54">
        <f t="shared" si="591"/>
        <v>1.9814796754336732</v>
      </c>
      <c r="K1506" s="54">
        <f t="shared" si="591"/>
        <v>2.0558929350161348</v>
      </c>
      <c r="L1506" s="54">
        <f t="shared" si="591"/>
        <v>2.1480822602413143</v>
      </c>
      <c r="M1506" s="54">
        <f t="shared" si="591"/>
        <v>2.2497134300496144</v>
      </c>
      <c r="N1506" s="54">
        <f t="shared" si="591"/>
        <v>2.3547323725109672</v>
      </c>
      <c r="O1506" s="54">
        <f t="shared" si="591"/>
        <v>2.4588403615917613</v>
      </c>
      <c r="P1506" s="54">
        <f t="shared" si="591"/>
        <v>2.5590800108535952</v>
      </c>
      <c r="Q1506" s="54">
        <f t="shared" si="591"/>
        <v>2.653509852332383</v>
      </c>
      <c r="R1506" s="54">
        <f t="shared" si="591"/>
        <v>2.7409495911475492</v>
      </c>
      <c r="S1506" s="54">
        <f t="shared" si="592"/>
        <v>2.8207816154860454</v>
      </c>
      <c r="T1506" s="54">
        <f t="shared" si="592"/>
        <v>2.8927971684280909</v>
      </c>
      <c r="U1506" s="54">
        <f t="shared" si="592"/>
        <v>2.9570778759424377</v>
      </c>
      <c r="V1506" s="54">
        <f t="shared" si="592"/>
        <v>3.0139051749660677</v>
      </c>
      <c r="W1506" s="54">
        <f t="shared" si="592"/>
        <v>3.0636916789640463</v>
      </c>
      <c r="X1506" s="54">
        <f t="shared" si="592"/>
        <v>3.106929722751798</v>
      </c>
      <c r="Y1506" s="54">
        <f t="shared" si="592"/>
        <v>3.1441532982707638</v>
      </c>
      <c r="Z1506" s="54">
        <f t="shared" si="592"/>
        <v>3.175910372922802</v>
      </c>
      <c r="AA1506" s="54">
        <f t="shared" si="592"/>
        <v>3.2027432081931453</v>
      </c>
      <c r="AB1506" s="54">
        <f t="shared" si="592"/>
        <v>3.2251747980699763</v>
      </c>
      <c r="AC1506" s="54">
        <f t="shared" si="593"/>
        <v>3.2436999481266109</v>
      </c>
      <c r="AD1506" s="54">
        <f t="shared" si="593"/>
        <v>3.2587798364957408</v>
      </c>
      <c r="AE1506" s="54">
        <f t="shared" si="593"/>
        <v>3.2708391530918481</v>
      </c>
      <c r="AF1506" s="54">
        <f t="shared" si="593"/>
        <v>3.2802651160975058</v>
      </c>
      <c r="AG1506" s="54">
        <f t="shared" si="593"/>
        <v>3.2874078252596304</v>
      </c>
      <c r="AH1506" s="54">
        <f t="shared" si="593"/>
        <v>3.2925815383025703</v>
      </c>
      <c r="AI1506" s="54">
        <f t="shared" si="593"/>
        <v>3.2960665565084182</v>
      </c>
      <c r="AJ1506" s="54">
        <f t="shared" si="593"/>
        <v>3.2981114836880367</v>
      </c>
      <c r="AK1506" s="54">
        <f t="shared" si="593"/>
        <v>3.2989356837568518</v>
      </c>
      <c r="AL1506" s="54">
        <f t="shared" si="593"/>
        <v>3.2987318094671534</v>
      </c>
      <c r="AN1506" s="55">
        <f t="shared" si="582"/>
        <v>-1.500000000000945E-4</v>
      </c>
      <c r="AO1506" s="55">
        <f t="shared" si="583"/>
        <v>1.1679999999999913E-2</v>
      </c>
      <c r="AP1506" s="55">
        <f t="shared" si="584"/>
        <v>-1.300000000000523E-3</v>
      </c>
      <c r="AQ1506" s="55">
        <f t="shared" si="585"/>
        <v>-5.2820000000000533E-2</v>
      </c>
      <c r="AR1506" s="55">
        <f t="shared" si="586"/>
        <v>-3.2519999999999882E-2</v>
      </c>
      <c r="AS1506" s="55">
        <f t="shared" si="587"/>
        <v>-3.1930000000000014E-2</v>
      </c>
    </row>
    <row r="1507" spans="1:45" ht="13.5" customHeight="1">
      <c r="A1507" s="51">
        <v>1497</v>
      </c>
      <c r="B1507" s="52">
        <v>45973</v>
      </c>
      <c r="C1507" s="53">
        <v>3.0092400000000001</v>
      </c>
      <c r="D1507" s="53">
        <v>-1.07772</v>
      </c>
      <c r="E1507" s="53">
        <v>-28.811889999999998</v>
      </c>
      <c r="F1507" s="53">
        <v>29.622409999999999</v>
      </c>
      <c r="G1507" s="53">
        <v>5.5410599999999999</v>
      </c>
      <c r="H1507" s="53">
        <v>5.9603900000000003</v>
      </c>
      <c r="I1507" s="54">
        <f t="shared" si="591"/>
        <v>1.9396610930589553</v>
      </c>
      <c r="J1507" s="54">
        <f t="shared" si="591"/>
        <v>1.9881886226389303</v>
      </c>
      <c r="K1507" s="54">
        <f t="shared" si="591"/>
        <v>2.0633504879658684</v>
      </c>
      <c r="L1507" s="54">
        <f t="shared" si="591"/>
        <v>2.1548013442219736</v>
      </c>
      <c r="M1507" s="54">
        <f t="shared" si="591"/>
        <v>2.254861159356774</v>
      </c>
      <c r="N1507" s="54">
        <f t="shared" si="591"/>
        <v>2.357924161242666</v>
      </c>
      <c r="O1507" s="54">
        <f t="shared" si="591"/>
        <v>2.4599889892499842</v>
      </c>
      <c r="P1507" s="54">
        <f t="shared" si="591"/>
        <v>2.5582863598022065</v>
      </c>
      <c r="Q1507" s="54">
        <f t="shared" si="591"/>
        <v>2.6509850386164979</v>
      </c>
      <c r="R1507" s="54">
        <f t="shared" si="591"/>
        <v>2.7369605665626899</v>
      </c>
      <c r="S1507" s="54">
        <f t="shared" si="592"/>
        <v>2.8156141619996466</v>
      </c>
      <c r="T1507" s="54">
        <f t="shared" si="592"/>
        <v>2.8867316436893322</v>
      </c>
      <c r="U1507" s="54">
        <f t="shared" si="592"/>
        <v>2.9503741863509925</v>
      </c>
      <c r="V1507" s="54">
        <f t="shared" si="592"/>
        <v>3.0067943187399635</v>
      </c>
      <c r="W1507" s="54">
        <f t="shared" si="592"/>
        <v>3.0563718699455036</v>
      </c>
      <c r="X1507" s="54">
        <f t="shared" si="592"/>
        <v>3.0995656191895993</v>
      </c>
      <c r="Y1507" s="54">
        <f t="shared" si="592"/>
        <v>3.1368772534358067</v>
      </c>
      <c r="Z1507" s="54">
        <f t="shared" si="592"/>
        <v>3.1688249229285912</v>
      </c>
      <c r="AA1507" s="54">
        <f t="shared" si="592"/>
        <v>3.195924237903057</v>
      </c>
      <c r="AB1507" s="54">
        <f t="shared" si="592"/>
        <v>3.2186749950619085</v>
      </c>
      <c r="AC1507" s="54">
        <f t="shared" si="593"/>
        <v>3.2375522803551631</v>
      </c>
      <c r="AD1507" s="54">
        <f t="shared" si="593"/>
        <v>3.2530008817091098</v>
      </c>
      <c r="AE1507" s="54">
        <f t="shared" si="593"/>
        <v>3.2654321751498294</v>
      </c>
      <c r="AF1507" s="54">
        <f t="shared" si="593"/>
        <v>3.2752228312556873</v>
      </c>
      <c r="AG1507" s="54">
        <f t="shared" si="593"/>
        <v>3.2827148349987612</v>
      </c>
      <c r="AH1507" s="54">
        <f t="shared" si="593"/>
        <v>3.2882164280649575</v>
      </c>
      <c r="AI1507" s="54">
        <f t="shared" si="593"/>
        <v>3.2920036745737891</v>
      </c>
      <c r="AJ1507" s="54">
        <f t="shared" si="593"/>
        <v>3.2943224235306028</v>
      </c>
      <c r="AK1507" s="54">
        <f t="shared" si="593"/>
        <v>3.2953904982052835</v>
      </c>
      <c r="AL1507" s="54">
        <f t="shared" si="593"/>
        <v>3.295399987068913</v>
      </c>
      <c r="AN1507" s="55">
        <f t="shared" si="582"/>
        <v>-1.1159999999999837E-2</v>
      </c>
      <c r="AO1507" s="55">
        <f t="shared" si="583"/>
        <v>7.8100000000000946E-3</v>
      </c>
      <c r="AP1507" s="55">
        <f t="shared" si="584"/>
        <v>5.7210000000001315E-2</v>
      </c>
      <c r="AQ1507" s="55">
        <f t="shared" si="585"/>
        <v>1.1379999999999058E-2</v>
      </c>
      <c r="AR1507" s="55">
        <f t="shared" si="586"/>
        <v>0.11495999999999995</v>
      </c>
      <c r="AS1507" s="55">
        <f t="shared" si="587"/>
        <v>0.11582000000000026</v>
      </c>
    </row>
    <row r="1508" spans="1:45" ht="13.5" customHeight="1">
      <c r="A1508" s="51">
        <v>1498</v>
      </c>
      <c r="B1508" s="52">
        <v>45974</v>
      </c>
      <c r="C1508" s="53">
        <v>3.0134599999999998</v>
      </c>
      <c r="D1508" s="53">
        <v>-1.0569</v>
      </c>
      <c r="E1508" s="53">
        <v>-28.843129999999999</v>
      </c>
      <c r="F1508" s="53">
        <v>29.475439999999999</v>
      </c>
      <c r="G1508" s="53">
        <v>5.4158900000000001</v>
      </c>
      <c r="H1508" s="53">
        <v>5.8295000000000003</v>
      </c>
      <c r="I1508" s="54">
        <f t="shared" si="591"/>
        <v>1.9485166518364929</v>
      </c>
      <c r="J1508" s="54">
        <f t="shared" si="591"/>
        <v>1.9861125309338998</v>
      </c>
      <c r="K1508" s="54">
        <f t="shared" si="591"/>
        <v>2.0540446474449743</v>
      </c>
      <c r="L1508" s="54">
        <f t="shared" si="591"/>
        <v>2.1408315740897397</v>
      </c>
      <c r="M1508" s="54">
        <f t="shared" si="591"/>
        <v>2.2379698762864528</v>
      </c>
      <c r="N1508" s="54">
        <f t="shared" si="591"/>
        <v>2.3392645226902218</v>
      </c>
      <c r="O1508" s="54">
        <f t="shared" si="591"/>
        <v>2.4402989004065123</v>
      </c>
      <c r="P1508" s="54">
        <f t="shared" si="591"/>
        <v>2.5380166540736271</v>
      </c>
      <c r="Q1508" s="54">
        <f t="shared" si="591"/>
        <v>2.6303929245254984</v>
      </c>
      <c r="R1508" s="54">
        <f t="shared" si="591"/>
        <v>2.7161769096596693</v>
      </c>
      <c r="S1508" s="54">
        <f t="shared" si="592"/>
        <v>2.7946911945098076</v>
      </c>
      <c r="T1508" s="54">
        <f t="shared" si="592"/>
        <v>2.865676152221039</v>
      </c>
      <c r="U1508" s="54">
        <f t="shared" si="592"/>
        <v>2.9291700274970092</v>
      </c>
      <c r="V1508" s="54">
        <f t="shared" si="592"/>
        <v>2.9854171810402335</v>
      </c>
      <c r="W1508" s="54">
        <f t="shared" si="592"/>
        <v>3.0347984806807435</v>
      </c>
      <c r="X1508" s="54">
        <f t="shared" si="592"/>
        <v>3.0777790400649732</v>
      </c>
      <c r="Y1508" s="54">
        <f t="shared" si="592"/>
        <v>3.1148694841858031</v>
      </c>
      <c r="Z1508" s="54">
        <f t="shared" si="592"/>
        <v>3.1465977076430001</v>
      </c>
      <c r="AA1508" s="54">
        <f t="shared" si="592"/>
        <v>3.1734887229192097</v>
      </c>
      <c r="AB1508" s="54">
        <f t="shared" si="592"/>
        <v>3.1960507018862865</v>
      </c>
      <c r="AC1508" s="54">
        <f t="shared" si="593"/>
        <v>3.214765718385562</v>
      </c>
      <c r="AD1508" s="54">
        <f t="shared" si="593"/>
        <v>3.2300840226678442</v>
      </c>
      <c r="AE1508" s="54">
        <f t="shared" si="593"/>
        <v>3.2424209356409901</v>
      </c>
      <c r="AF1508" s="54">
        <f t="shared" si="593"/>
        <v>3.2521556551409727</v>
      </c>
      <c r="AG1508" s="54">
        <f t="shared" si="593"/>
        <v>3.2596314282466978</v>
      </c>
      <c r="AH1508" s="54">
        <f t="shared" si="593"/>
        <v>3.2651566714307183</v>
      </c>
      <c r="AI1508" s="54">
        <f t="shared" si="593"/>
        <v>3.2690067208865763</v>
      </c>
      <c r="AJ1508" s="54">
        <f t="shared" si="593"/>
        <v>3.2714259741897092</v>
      </c>
      <c r="AK1508" s="54">
        <f t="shared" si="593"/>
        <v>3.2726302459554084</v>
      </c>
      <c r="AL1508" s="54">
        <f t="shared" si="593"/>
        <v>3.272809207910965</v>
      </c>
      <c r="AN1508" s="55">
        <f t="shared" si="582"/>
        <v>4.2199999999996685E-3</v>
      </c>
      <c r="AO1508" s="55">
        <f t="shared" si="583"/>
        <v>2.0820000000000061E-2</v>
      </c>
      <c r="AP1508" s="55">
        <f t="shared" si="584"/>
        <v>-3.1240000000000379E-2</v>
      </c>
      <c r="AQ1508" s="55">
        <f t="shared" si="585"/>
        <v>-0.1469699999999996</v>
      </c>
      <c r="AR1508" s="55">
        <f t="shared" si="586"/>
        <v>-0.12516999999999978</v>
      </c>
      <c r="AS1508" s="55">
        <f t="shared" si="587"/>
        <v>-0.13088999999999995</v>
      </c>
    </row>
    <row r="1509" spans="1:45" ht="13.5" customHeight="1">
      <c r="A1509" s="51">
        <v>1499</v>
      </c>
      <c r="B1509" s="52">
        <v>45975</v>
      </c>
      <c r="C1509" s="53">
        <v>3.2380800000000001</v>
      </c>
      <c r="D1509" s="53">
        <v>-1.2638400000000001</v>
      </c>
      <c r="E1509" s="53">
        <v>-28.918369999999999</v>
      </c>
      <c r="F1509" s="53">
        <v>29.115359999999999</v>
      </c>
      <c r="G1509" s="53">
        <v>5.0034099999999997</v>
      </c>
      <c r="H1509" s="53">
        <v>5.3447500000000003</v>
      </c>
      <c r="I1509" s="54">
        <f t="shared" si="591"/>
        <v>1.967019054817384</v>
      </c>
      <c r="J1509" s="54">
        <f t="shared" si="591"/>
        <v>2.0101592254080303</v>
      </c>
      <c r="K1509" s="54">
        <f t="shared" si="591"/>
        <v>2.0857674175766001</v>
      </c>
      <c r="L1509" s="54">
        <f t="shared" si="591"/>
        <v>2.1807176736682701</v>
      </c>
      <c r="M1509" s="54">
        <f t="shared" si="591"/>
        <v>2.2855245429977602</v>
      </c>
      <c r="N1509" s="54">
        <f t="shared" si="591"/>
        <v>2.393465718583367</v>
      </c>
      <c r="O1509" s="54">
        <f t="shared" si="591"/>
        <v>2.4999010423541259</v>
      </c>
      <c r="P1509" s="54">
        <f t="shared" si="591"/>
        <v>2.601745889133884</v>
      </c>
      <c r="Q1509" s="54">
        <f t="shared" si="591"/>
        <v>2.6970656450173802</v>
      </c>
      <c r="R1509" s="54">
        <f t="shared" si="591"/>
        <v>2.7847649360710562</v>
      </c>
      <c r="S1509" s="54">
        <f t="shared" si="592"/>
        <v>2.8643507905028986</v>
      </c>
      <c r="T1509" s="54">
        <f t="shared" si="592"/>
        <v>2.9357533141944039</v>
      </c>
      <c r="U1509" s="54">
        <f t="shared" si="592"/>
        <v>2.9991909526586999</v>
      </c>
      <c r="V1509" s="54">
        <f t="shared" si="592"/>
        <v>3.0550701840869854</v>
      </c>
      <c r="W1509" s="54">
        <f t="shared" si="592"/>
        <v>3.103911684072715</v>
      </c>
      <c r="X1509" s="54">
        <f t="shared" si="592"/>
        <v>3.1462967397335868</v>
      </c>
      <c r="Y1509" s="54">
        <f t="shared" si="592"/>
        <v>3.1828290628345668</v>
      </c>
      <c r="Z1509" s="54">
        <f t="shared" si="592"/>
        <v>3.2141082329684245</v>
      </c>
      <c r="AA1509" s="54">
        <f t="shared" si="592"/>
        <v>3.2407118526574892</v>
      </c>
      <c r="AB1509" s="54">
        <f t="shared" si="592"/>
        <v>3.2631841641297923</v>
      </c>
      <c r="AC1509" s="54">
        <f t="shared" si="593"/>
        <v>3.2820294005579655</v>
      </c>
      <c r="AD1509" s="54">
        <f t="shared" si="593"/>
        <v>3.297708553056951</v>
      </c>
      <c r="AE1509" s="54">
        <f t="shared" si="593"/>
        <v>3.3106385528496163</v>
      </c>
      <c r="AF1509" s="54">
        <f t="shared" si="593"/>
        <v>3.321193114910165</v>
      </c>
      <c r="AG1509" s="54">
        <f t="shared" si="593"/>
        <v>3.3297046803104768</v>
      </c>
      <c r="AH1509" s="54">
        <f t="shared" si="593"/>
        <v>3.3364670414949815</v>
      </c>
      <c r="AI1509" s="54">
        <f t="shared" si="593"/>
        <v>3.3417383473486186</v>
      </c>
      <c r="AJ1509" s="54">
        <f t="shared" si="593"/>
        <v>3.3457442707497824</v>
      </c>
      <c r="AK1509" s="54">
        <f t="shared" si="593"/>
        <v>3.3486811862706323</v>
      </c>
      <c r="AL1509" s="54">
        <f t="shared" si="593"/>
        <v>3.3507192544893107</v>
      </c>
      <c r="AN1509" s="55">
        <f t="shared" si="582"/>
        <v>0.22462000000000026</v>
      </c>
      <c r="AO1509" s="55">
        <f t="shared" si="583"/>
        <v>-0.20694000000000012</v>
      </c>
      <c r="AP1509" s="55">
        <f t="shared" si="584"/>
        <v>-7.5240000000000862E-2</v>
      </c>
      <c r="AQ1509" s="55">
        <f t="shared" si="585"/>
        <v>-0.36007999999999996</v>
      </c>
      <c r="AR1509" s="55">
        <f t="shared" si="586"/>
        <v>-0.4124800000000004</v>
      </c>
      <c r="AS1509" s="55">
        <f t="shared" si="587"/>
        <v>-0.48475000000000001</v>
      </c>
    </row>
    <row r="1510" spans="1:45" ht="13.5" customHeight="1">
      <c r="A1510" s="51">
        <v>1500</v>
      </c>
      <c r="B1510" s="52">
        <v>45978</v>
      </c>
      <c r="C1510" s="53">
        <v>3.2153900000000002</v>
      </c>
      <c r="D1510" s="53">
        <v>-1.24891</v>
      </c>
      <c r="E1510" s="53">
        <v>-29.033470000000001</v>
      </c>
      <c r="F1510" s="53">
        <v>29.338699999999999</v>
      </c>
      <c r="G1510" s="53">
        <v>5.1356400000000004</v>
      </c>
      <c r="H1510" s="53">
        <v>5.4889299999999999</v>
      </c>
      <c r="I1510" s="54">
        <f t="shared" si="591"/>
        <v>1.9644380584183407</v>
      </c>
      <c r="J1510" s="54">
        <f t="shared" si="591"/>
        <v>2.0096576128036876</v>
      </c>
      <c r="K1510" s="54">
        <f t="shared" si="591"/>
        <v>2.0855313437504357</v>
      </c>
      <c r="L1510" s="54">
        <f t="shared" si="591"/>
        <v>2.1797944435174026</v>
      </c>
      <c r="M1510" s="54">
        <f t="shared" si="591"/>
        <v>2.2835196579478207</v>
      </c>
      <c r="N1510" s="54">
        <f t="shared" si="591"/>
        <v>2.3903298346476483</v>
      </c>
      <c r="O1510" s="54">
        <f t="shared" si="591"/>
        <v>2.4957828492237439</v>
      </c>
      <c r="P1510" s="54">
        <f t="shared" si="591"/>
        <v>2.5968928766980159</v>
      </c>
      <c r="Q1510" s="54">
        <f t="shared" si="591"/>
        <v>2.6917592757541406</v>
      </c>
      <c r="R1510" s="54">
        <f t="shared" si="591"/>
        <v>2.7792802077649004</v>
      </c>
      <c r="S1510" s="54">
        <f t="shared" si="592"/>
        <v>2.8589328022825695</v>
      </c>
      <c r="T1510" s="54">
        <f t="shared" si="592"/>
        <v>2.9306054333969449</v>
      </c>
      <c r="U1510" s="54">
        <f t="shared" si="592"/>
        <v>2.9944706707710438</v>
      </c>
      <c r="V1510" s="54">
        <f t="shared" si="592"/>
        <v>3.0508898634599593</v>
      </c>
      <c r="W1510" s="54">
        <f t="shared" si="592"/>
        <v>3.1003422232948683</v>
      </c>
      <c r="X1510" s="54">
        <f t="shared" si="592"/>
        <v>3.1433727939487914</v>
      </c>
      <c r="Y1510" s="54">
        <f t="shared" si="592"/>
        <v>3.1805548993046244</v>
      </c>
      <c r="Z1510" s="54">
        <f t="shared" si="592"/>
        <v>3.2124636227791123</v>
      </c>
      <c r="AA1510" s="54">
        <f t="shared" si="592"/>
        <v>3.2396576279421785</v>
      </c>
      <c r="AB1510" s="54">
        <f t="shared" si="592"/>
        <v>3.2626672303678204</v>
      </c>
      <c r="AC1510" s="54">
        <f t="shared" si="593"/>
        <v>3.2819871034614119</v>
      </c>
      <c r="AD1510" s="54">
        <f t="shared" si="593"/>
        <v>3.2980723729215295</v>
      </c>
      <c r="AE1510" s="54">
        <f t="shared" si="593"/>
        <v>3.3113371462461143</v>
      </c>
      <c r="AF1510" s="54">
        <f t="shared" si="593"/>
        <v>3.3221547518664249</v>
      </c>
      <c r="AG1510" s="54">
        <f t="shared" si="593"/>
        <v>3.3308591403364698</v>
      </c>
      <c r="AH1510" s="54">
        <f t="shared" si="593"/>
        <v>3.3377470380907273</v>
      </c>
      <c r="AI1510" s="54">
        <f t="shared" si="593"/>
        <v>3.3430805510308885</v>
      </c>
      <c r="AJ1510" s="54">
        <f t="shared" si="593"/>
        <v>3.3470899973129167</v>
      </c>
      <c r="AK1510" s="54">
        <f t="shared" si="593"/>
        <v>3.3499768115003761</v>
      </c>
      <c r="AL1510" s="54">
        <f t="shared" si="593"/>
        <v>3.3519164099478278</v>
      </c>
      <c r="AN1510" s="55">
        <f t="shared" si="582"/>
        <v>-2.2689999999999877E-2</v>
      </c>
      <c r="AO1510" s="55">
        <f t="shared" si="583"/>
        <v>1.493000000000011E-2</v>
      </c>
      <c r="AP1510" s="55">
        <f t="shared" si="584"/>
        <v>-0.11510000000000176</v>
      </c>
      <c r="AQ1510" s="55">
        <f t="shared" si="585"/>
        <v>0.22334000000000032</v>
      </c>
      <c r="AR1510" s="55">
        <f t="shared" si="586"/>
        <v>0.13223000000000074</v>
      </c>
      <c r="AS1510" s="55">
        <f t="shared" si="587"/>
        <v>0.14417999999999953</v>
      </c>
    </row>
    <row r="1511" spans="1:45" ht="13.5" customHeight="1">
      <c r="A1511" s="51">
        <v>1501</v>
      </c>
      <c r="B1511" s="52">
        <v>45979</v>
      </c>
      <c r="C1511" s="53">
        <v>3.2129300000000001</v>
      </c>
      <c r="D1511" s="53">
        <v>-1.2424599999999999</v>
      </c>
      <c r="E1511" s="53">
        <v>-29.034649999999999</v>
      </c>
      <c r="F1511" s="53">
        <v>29.282330000000002</v>
      </c>
      <c r="G1511" s="53">
        <v>5.11083</v>
      </c>
      <c r="H1511" s="53">
        <v>5.4721399999999996</v>
      </c>
      <c r="I1511" s="54">
        <f t="shared" ref="I1511:R1520" si="594">IFERROR($C1511 + $D1511 * (1 - EXP(-I$9 / $G1511)) / (I$9 / $G1511)+ $E1511 * ((1 - EXP(-I$9 / $G1511)) / (I$9 / $G1511) - EXP(-I$9 / $G1511))+ $F1511 * ((1 - EXP(-I$9 / $H1511)) / (I$9 / $H1511) - EXP(-I$9 / $H1511)),"n.a")</f>
        <v>1.9595698490509634</v>
      </c>
      <c r="J1511" s="54">
        <f t="shared" si="594"/>
        <v>1.9991297274292763</v>
      </c>
      <c r="K1511" s="54">
        <f t="shared" si="594"/>
        <v>2.0716392953868832</v>
      </c>
      <c r="L1511" s="54">
        <f t="shared" si="594"/>
        <v>2.1641582170084375</v>
      </c>
      <c r="M1511" s="54">
        <f t="shared" si="594"/>
        <v>2.2672576447859107</v>
      </c>
      <c r="N1511" s="54">
        <f t="shared" si="594"/>
        <v>2.3741912572385102</v>
      </c>
      <c r="O1511" s="54">
        <f t="shared" si="594"/>
        <v>2.4802480997943759</v>
      </c>
      <c r="P1511" s="54">
        <f t="shared" si="594"/>
        <v>2.5822491307686333</v>
      </c>
      <c r="Q1511" s="54">
        <f t="shared" si="594"/>
        <v>2.6781571153937431</v>
      </c>
      <c r="R1511" s="54">
        <f t="shared" si="594"/>
        <v>2.7667757136970303</v>
      </c>
      <c r="S1511" s="54">
        <f t="shared" ref="S1511:AB1520" si="595">IFERROR($C1511 + $D1511 * (1 - EXP(-S$9 / $G1511)) / (S$9 / $G1511)+ $E1511 * ((1 - EXP(-S$9 / $G1511)) / (S$9 / $G1511) - EXP(-S$9 / $G1511))+ $F1511 * ((1 - EXP(-S$9 / $H1511)) / (S$9 / $H1511) - EXP(-S$9 / $H1511)),"n.a")</f>
        <v>2.8475185731689594</v>
      </c>
      <c r="T1511" s="54">
        <f t="shared" si="595"/>
        <v>2.9202332072445962</v>
      </c>
      <c r="U1511" s="54">
        <f t="shared" si="595"/>
        <v>2.9850676113368912</v>
      </c>
      <c r="V1511" s="54">
        <f t="shared" si="595"/>
        <v>3.0423700972849614</v>
      </c>
      <c r="W1511" s="54">
        <f t="shared" si="595"/>
        <v>3.0926148417138961</v>
      </c>
      <c r="X1511" s="54">
        <f t="shared" si="595"/>
        <v>3.1363472462699029</v>
      </c>
      <c r="Y1511" s="54">
        <f t="shared" si="595"/>
        <v>3.1741444803113401</v>
      </c>
      <c r="Z1511" s="54">
        <f t="shared" si="595"/>
        <v>3.206587585571973</v>
      </c>
      <c r="AA1511" s="54">
        <f t="shared" si="595"/>
        <v>3.2342423207131192</v>
      </c>
      <c r="AB1511" s="54">
        <f t="shared" si="595"/>
        <v>3.2576465541951847</v>
      </c>
      <c r="AC1511" s="54">
        <f t="shared" ref="AC1511:AL1520" si="596">IFERROR($C1511 + $D1511 * (1 - EXP(-AC$9 / $G1511)) / (AC$9 / $G1511)+ $E1511 * ((1 - EXP(-AC$9 / $G1511)) / (AC$9 / $G1511) - EXP(-AC$9 / $G1511))+ $F1511 * ((1 - EXP(-AC$9 / $H1511)) / (AC$9 / $H1511) - EXP(-AC$9 / $H1511)),"n.a")</f>
        <v>3.2773025107187674</v>
      </c>
      <c r="AD1511" s="54">
        <f t="shared" si="596"/>
        <v>3.2936725669981959</v>
      </c>
      <c r="AE1511" s="54">
        <f t="shared" si="596"/>
        <v>3.3071775987478165</v>
      </c>
      <c r="AF1511" s="54">
        <f t="shared" si="596"/>
        <v>3.3181971199959133</v>
      </c>
      <c r="AG1511" s="54">
        <f t="shared" si="596"/>
        <v>3.3270706421717722</v>
      </c>
      <c r="AH1511" s="54">
        <f t="shared" si="596"/>
        <v>3.3340998249819576</v>
      </c>
      <c r="AI1511" s="54">
        <f t="shared" si="596"/>
        <v>3.3395511027741134</v>
      </c>
      <c r="AJ1511" s="54">
        <f t="shared" si="596"/>
        <v>3.343658555932596</v>
      </c>
      <c r="AK1511" s="54">
        <f t="shared" si="596"/>
        <v>3.346626862456187</v>
      </c>
      <c r="AL1511" s="54">
        <f t="shared" si="596"/>
        <v>3.3486342146677885</v>
      </c>
      <c r="AN1511" s="55">
        <f t="shared" si="582"/>
        <v>-2.4600000000001288E-3</v>
      </c>
      <c r="AO1511" s="55">
        <f t="shared" si="583"/>
        <v>6.4500000000000668E-3</v>
      </c>
      <c r="AP1511" s="55">
        <f t="shared" si="584"/>
        <v>-1.1799999999979605E-3</v>
      </c>
      <c r="AQ1511" s="55">
        <f t="shared" si="585"/>
        <v>-5.6369999999997589E-2</v>
      </c>
      <c r="AR1511" s="55">
        <f t="shared" si="586"/>
        <v>-2.4810000000000443E-2</v>
      </c>
      <c r="AS1511" s="55">
        <f t="shared" si="587"/>
        <v>-1.6790000000000305E-2</v>
      </c>
    </row>
    <row r="1512" spans="1:45" ht="13.5" customHeight="1">
      <c r="A1512" s="51">
        <v>1502</v>
      </c>
      <c r="B1512" s="52">
        <v>45980</v>
      </c>
      <c r="C1512" s="53">
        <v>3.28755</v>
      </c>
      <c r="D1512" s="53">
        <v>-1.3176300000000001</v>
      </c>
      <c r="E1512" s="53">
        <v>-29.001529999999999</v>
      </c>
      <c r="F1512" s="53">
        <v>29.073360000000001</v>
      </c>
      <c r="G1512" s="53">
        <v>4.9390599999999996</v>
      </c>
      <c r="H1512" s="53">
        <v>5.2759099999999997</v>
      </c>
      <c r="I1512" s="54">
        <f t="shared" si="594"/>
        <v>1.9572427879108378</v>
      </c>
      <c r="J1512" s="54">
        <f t="shared" si="594"/>
        <v>1.9979617720226175</v>
      </c>
      <c r="K1512" s="54">
        <f t="shared" si="594"/>
        <v>2.0731389845600869</v>
      </c>
      <c r="L1512" s="54">
        <f t="shared" si="594"/>
        <v>2.1689123476375283</v>
      </c>
      <c r="M1512" s="54">
        <f t="shared" si="594"/>
        <v>2.275285914146254</v>
      </c>
      <c r="N1512" s="54">
        <f t="shared" si="594"/>
        <v>2.3851903393452156</v>
      </c>
      <c r="O1512" s="54">
        <f t="shared" si="594"/>
        <v>2.4937556490114448</v>
      </c>
      <c r="P1512" s="54">
        <f t="shared" si="594"/>
        <v>2.5977504437249213</v>
      </c>
      <c r="Q1512" s="54">
        <f t="shared" si="594"/>
        <v>2.6951512878131645</v>
      </c>
      <c r="R1512" s="54">
        <f t="shared" si="594"/>
        <v>2.7848136709864661</v>
      </c>
      <c r="S1512" s="54">
        <f t="shared" si="595"/>
        <v>2.8662219977551251</v>
      </c>
      <c r="T1512" s="54">
        <f t="shared" si="595"/>
        <v>2.9393008723396292</v>
      </c>
      <c r="U1512" s="54">
        <f t="shared" si="595"/>
        <v>3.004273759529454</v>
      </c>
      <c r="V1512" s="54">
        <f t="shared" si="595"/>
        <v>3.0615581184586906</v>
      </c>
      <c r="W1512" s="54">
        <f t="shared" si="595"/>
        <v>3.1116884893417325</v>
      </c>
      <c r="X1512" s="54">
        <f t="shared" si="595"/>
        <v>3.1552608928890136</v>
      </c>
      <c r="Y1512" s="54">
        <f t="shared" si="595"/>
        <v>3.1928933821957353</v>
      </c>
      <c r="Z1512" s="54">
        <f t="shared" si="595"/>
        <v>3.2251987501411845</v>
      </c>
      <c r="AA1512" s="54">
        <f t="shared" si="595"/>
        <v>3.2527663077071836</v>
      </c>
      <c r="AB1512" s="54">
        <f t="shared" si="595"/>
        <v>3.2761503626234454</v>
      </c>
      <c r="AC1512" s="54">
        <f t="shared" si="596"/>
        <v>3.2958635851258844</v>
      </c>
      <c r="AD1512" s="54">
        <f t="shared" si="596"/>
        <v>3.3123738815368839</v>
      </c>
      <c r="AE1512" s="54">
        <f t="shared" si="596"/>
        <v>3.3261037331589858</v>
      </c>
      <c r="AF1512" s="54">
        <f t="shared" si="596"/>
        <v>3.337431218469455</v>
      </c>
      <c r="AG1512" s="54">
        <f t="shared" si="596"/>
        <v>3.3466921373163436</v>
      </c>
      <c r="AH1512" s="54">
        <f t="shared" si="596"/>
        <v>3.3541828097894268</v>
      </c>
      <c r="AI1512" s="54">
        <f t="shared" si="596"/>
        <v>3.3601632399628585</v>
      </c>
      <c r="AJ1512" s="54">
        <f t="shared" si="596"/>
        <v>3.3648604238869062</v>
      </c>
      <c r="AK1512" s="54">
        <f t="shared" si="596"/>
        <v>3.3684716484171555</v>
      </c>
      <c r="AL1512" s="54">
        <f t="shared" si="596"/>
        <v>3.3711676777130739</v>
      </c>
      <c r="AN1512" s="55">
        <f t="shared" si="582"/>
        <v>7.4619999999999909E-2</v>
      </c>
      <c r="AO1512" s="55">
        <f t="shared" si="583"/>
        <v>-7.5170000000000181E-2</v>
      </c>
      <c r="AP1512" s="55">
        <f t="shared" si="584"/>
        <v>3.312000000000026E-2</v>
      </c>
      <c r="AQ1512" s="55">
        <f t="shared" si="585"/>
        <v>-0.20897000000000077</v>
      </c>
      <c r="AR1512" s="55">
        <f t="shared" si="586"/>
        <v>-0.17177000000000042</v>
      </c>
      <c r="AS1512" s="55">
        <f t="shared" si="587"/>
        <v>-0.1962299999999999</v>
      </c>
    </row>
    <row r="1513" spans="1:45" ht="13.5" customHeight="1">
      <c r="A1513" s="51">
        <v>1503</v>
      </c>
      <c r="B1513" s="52">
        <v>45981</v>
      </c>
      <c r="C1513" s="53">
        <v>3.3133599999999999</v>
      </c>
      <c r="D1513" s="53">
        <v>-1.34263</v>
      </c>
      <c r="E1513" s="53">
        <v>-28.995010000000001</v>
      </c>
      <c r="F1513" s="53">
        <v>29.07563</v>
      </c>
      <c r="G1513" s="53">
        <v>4.9486699999999999</v>
      </c>
      <c r="H1513" s="53">
        <v>5.2833699999999997</v>
      </c>
      <c r="I1513" s="54">
        <f t="shared" si="594"/>
        <v>1.9622770495951181</v>
      </c>
      <c r="J1513" s="54">
        <f t="shared" si="594"/>
        <v>2.0060396675212484</v>
      </c>
      <c r="K1513" s="54">
        <f t="shared" si="594"/>
        <v>2.0834098598453203</v>
      </c>
      <c r="L1513" s="54">
        <f t="shared" si="594"/>
        <v>2.1807691422288888</v>
      </c>
      <c r="M1513" s="54">
        <f t="shared" si="594"/>
        <v>2.2883001211497227</v>
      </c>
      <c r="N1513" s="54">
        <f t="shared" si="594"/>
        <v>2.3990632648740418</v>
      </c>
      <c r="O1513" s="54">
        <f t="shared" si="594"/>
        <v>2.5082820803668833</v>
      </c>
      <c r="P1513" s="54">
        <f t="shared" si="594"/>
        <v>2.6127917305565482</v>
      </c>
      <c r="Q1513" s="54">
        <f t="shared" si="594"/>
        <v>2.7106155353581638</v>
      </c>
      <c r="R1513" s="54">
        <f t="shared" si="594"/>
        <v>2.8006412830764793</v>
      </c>
      <c r="S1513" s="54">
        <f t="shared" si="595"/>
        <v>2.8823752238866307</v>
      </c>
      <c r="T1513" s="54">
        <f t="shared" si="595"/>
        <v>2.9557563346537883</v>
      </c>
      <c r="U1513" s="54">
        <f t="shared" si="595"/>
        <v>3.0210171831414661</v>
      </c>
      <c r="V1513" s="54">
        <f t="shared" si="595"/>
        <v>3.0785806787343617</v>
      </c>
      <c r="W1513" s="54">
        <f t="shared" si="595"/>
        <v>3.1289843353534641</v>
      </c>
      <c r="X1513" s="54">
        <f t="shared" si="595"/>
        <v>3.1728255174749602</v>
      </c>
      <c r="Y1513" s="54">
        <f t="shared" si="595"/>
        <v>3.2107225936512807</v>
      </c>
      <c r="Z1513" s="54">
        <f t="shared" si="595"/>
        <v>3.2432880647045641</v>
      </c>
      <c r="AA1513" s="54">
        <f t="shared" si="595"/>
        <v>3.2711106304098791</v>
      </c>
      <c r="AB1513" s="54">
        <f t="shared" si="595"/>
        <v>3.2947438604423791</v>
      </c>
      <c r="AC1513" s="54">
        <f t="shared" si="596"/>
        <v>3.3146996835471207</v>
      </c>
      <c r="AD1513" s="54">
        <f t="shared" si="596"/>
        <v>3.3314453358182519</v>
      </c>
      <c r="AE1513" s="54">
        <f t="shared" si="596"/>
        <v>3.345402740455488</v>
      </c>
      <c r="AF1513" s="54">
        <f t="shared" si="596"/>
        <v>3.3569495478613005</v>
      </c>
      <c r="AG1513" s="54">
        <f t="shared" si="596"/>
        <v>3.3664212626510635</v>
      </c>
      <c r="AH1513" s="54">
        <f t="shared" si="596"/>
        <v>3.3741140358777555</v>
      </c>
      <c r="AI1513" s="54">
        <f t="shared" si="596"/>
        <v>3.3802878166313741</v>
      </c>
      <c r="AJ1513" s="54">
        <f t="shared" si="596"/>
        <v>3.3851696451274522</v>
      </c>
      <c r="AK1513" s="54">
        <f t="shared" si="596"/>
        <v>3.388956935714857</v>
      </c>
      <c r="AL1513" s="54">
        <f t="shared" si="596"/>
        <v>3.3918206478295301</v>
      </c>
      <c r="AN1513" s="55">
        <f t="shared" si="582"/>
        <v>2.5809999999999889E-2</v>
      </c>
      <c r="AO1513" s="55">
        <f t="shared" si="583"/>
        <v>-2.4999999999999911E-2</v>
      </c>
      <c r="AP1513" s="55">
        <f t="shared" si="584"/>
        <v>6.5199999999983049E-3</v>
      </c>
      <c r="AQ1513" s="55">
        <f t="shared" si="585"/>
        <v>2.2699999999993281E-3</v>
      </c>
      <c r="AR1513" s="55">
        <f t="shared" si="586"/>
        <v>9.6100000000003405E-3</v>
      </c>
      <c r="AS1513" s="55">
        <f t="shared" si="587"/>
        <v>7.4600000000000222E-3</v>
      </c>
    </row>
    <row r="1514" spans="1:45" ht="13.5" customHeight="1">
      <c r="A1514" s="51">
        <v>1504</v>
      </c>
      <c r="B1514" s="52">
        <v>45982</v>
      </c>
      <c r="C1514" s="53">
        <v>3.3168799999999998</v>
      </c>
      <c r="D1514" s="53">
        <v>-1.34056</v>
      </c>
      <c r="E1514" s="53">
        <v>-29.021159999999998</v>
      </c>
      <c r="F1514" s="53">
        <v>28.87764</v>
      </c>
      <c r="G1514" s="53">
        <v>4.8306800000000001</v>
      </c>
      <c r="H1514" s="53">
        <v>5.1682199999999998</v>
      </c>
      <c r="I1514" s="54">
        <f t="shared" si="594"/>
        <v>1.9444537585634998</v>
      </c>
      <c r="J1514" s="54">
        <f t="shared" si="594"/>
        <v>1.9736616571101266</v>
      </c>
      <c r="K1514" s="54">
        <f t="shared" si="594"/>
        <v>2.0425700138682399</v>
      </c>
      <c r="L1514" s="54">
        <f t="shared" si="594"/>
        <v>2.1355726074149972</v>
      </c>
      <c r="M1514" s="54">
        <f t="shared" si="594"/>
        <v>2.2414387674802159</v>
      </c>
      <c r="N1514" s="54">
        <f t="shared" si="594"/>
        <v>2.3522371016592043</v>
      </c>
      <c r="O1514" s="54">
        <f t="shared" si="594"/>
        <v>2.4625060698036254</v>
      </c>
      <c r="P1514" s="54">
        <f t="shared" si="594"/>
        <v>2.5686172027430763</v>
      </c>
      <c r="Q1514" s="54">
        <f t="shared" si="594"/>
        <v>2.6682883161096083</v>
      </c>
      <c r="R1514" s="54">
        <f t="shared" si="594"/>
        <v>2.7602132136033166</v>
      </c>
      <c r="S1514" s="54">
        <f t="shared" si="595"/>
        <v>2.8437816018607629</v>
      </c>
      <c r="T1514" s="54">
        <f t="shared" si="595"/>
        <v>2.9188686456939701</v>
      </c>
      <c r="U1514" s="54">
        <f t="shared" si="595"/>
        <v>2.985678092212237</v>
      </c>
      <c r="V1514" s="54">
        <f t="shared" si="595"/>
        <v>3.0446264355277348</v>
      </c>
      <c r="W1514" s="54">
        <f t="shared" si="595"/>
        <v>3.096258379539508</v>
      </c>
      <c r="X1514" s="54">
        <f t="shared" si="595"/>
        <v>3.1411860430326222</v>
      </c>
      <c r="Y1514" s="54">
        <f t="shared" si="595"/>
        <v>3.1800460648083444</v>
      </c>
      <c r="Z1514" s="54">
        <f t="shared" si="595"/>
        <v>3.2134701066187867</v>
      </c>
      <c r="AA1514" s="54">
        <f t="shared" si="595"/>
        <v>3.2420652974870623</v>
      </c>
      <c r="AB1514" s="54">
        <f t="shared" si="595"/>
        <v>3.2664019772726443</v>
      </c>
      <c r="AC1514" s="54">
        <f t="shared" si="596"/>
        <v>3.2870067297272443</v>
      </c>
      <c r="AD1514" s="54">
        <f t="shared" si="596"/>
        <v>3.3043591850154104</v>
      </c>
      <c r="AE1514" s="54">
        <f t="shared" si="596"/>
        <v>3.318891449725335</v>
      </c>
      <c r="AF1514" s="54">
        <f t="shared" si="596"/>
        <v>3.3309893131966879</v>
      </c>
      <c r="AG1514" s="54">
        <f t="shared" si="596"/>
        <v>3.3409946017786343</v>
      </c>
      <c r="AH1514" s="54">
        <f t="shared" si="596"/>
        <v>3.3492082225260846</v>
      </c>
      <c r="AI1514" s="54">
        <f t="shared" si="596"/>
        <v>3.3558935667171861</v>
      </c>
      <c r="AJ1514" s="54">
        <f t="shared" si="596"/>
        <v>3.3612800407324914</v>
      </c>
      <c r="AK1514" s="54">
        <f t="shared" si="596"/>
        <v>3.3655665645511674</v>
      </c>
      <c r="AL1514" s="54">
        <f t="shared" si="596"/>
        <v>3.3689249320699659</v>
      </c>
      <c r="AN1514" s="55">
        <f t="shared" si="582"/>
        <v>3.5199999999999676E-3</v>
      </c>
      <c r="AO1514" s="55">
        <f t="shared" si="583"/>
        <v>2.0700000000000163E-3</v>
      </c>
      <c r="AP1514" s="55">
        <f t="shared" si="584"/>
        <v>-2.6149999999997675E-2</v>
      </c>
      <c r="AQ1514" s="55">
        <f t="shared" si="585"/>
        <v>-0.19799000000000078</v>
      </c>
      <c r="AR1514" s="55">
        <f t="shared" si="586"/>
        <v>-0.11798999999999982</v>
      </c>
      <c r="AS1514" s="55">
        <f t="shared" si="587"/>
        <v>-0.11514999999999986</v>
      </c>
    </row>
    <row r="1515" spans="1:45" ht="13.5" customHeight="1">
      <c r="A1515" s="51">
        <v>1505</v>
      </c>
      <c r="B1515" s="52">
        <v>45985</v>
      </c>
      <c r="C1515" s="53">
        <v>3.24674</v>
      </c>
      <c r="D1515" s="53">
        <v>-1.27874</v>
      </c>
      <c r="E1515" s="53">
        <v>-28.731089999999998</v>
      </c>
      <c r="F1515" s="53">
        <v>28.899339999999999</v>
      </c>
      <c r="G1515" s="53">
        <v>5.0488299999999997</v>
      </c>
      <c r="H1515" s="53">
        <v>5.4081599999999996</v>
      </c>
      <c r="I1515" s="54">
        <f t="shared" si="594"/>
        <v>1.954792957259837</v>
      </c>
      <c r="J1515" s="54">
        <f t="shared" si="594"/>
        <v>1.9938116391917111</v>
      </c>
      <c r="K1515" s="54">
        <f t="shared" si="594"/>
        <v>2.066856285374179</v>
      </c>
      <c r="L1515" s="54">
        <f t="shared" si="594"/>
        <v>2.1605145599436977</v>
      </c>
      <c r="M1515" s="54">
        <f t="shared" si="594"/>
        <v>2.2650425435426618</v>
      </c>
      <c r="N1515" s="54">
        <f t="shared" si="594"/>
        <v>2.3734907612251757</v>
      </c>
      <c r="O1515" s="54">
        <f t="shared" si="594"/>
        <v>2.4810237616856883</v>
      </c>
      <c r="P1515" s="54">
        <f t="shared" si="594"/>
        <v>2.5843922769770931</v>
      </c>
      <c r="Q1515" s="54">
        <f t="shared" si="594"/>
        <v>2.6815254027668329</v>
      </c>
      <c r="R1515" s="54">
        <f t="shared" si="594"/>
        <v>2.7712169611683652</v>
      </c>
      <c r="S1515" s="54">
        <f t="shared" si="595"/>
        <v>2.8528855747996165</v>
      </c>
      <c r="T1515" s="54">
        <f t="shared" si="595"/>
        <v>2.9263922604640085</v>
      </c>
      <c r="U1515" s="54">
        <f t="shared" si="595"/>
        <v>2.9919027597604444</v>
      </c>
      <c r="V1515" s="54">
        <f t="shared" si="595"/>
        <v>3.0497845357148705</v>
      </c>
      <c r="W1515" s="54">
        <f t="shared" si="595"/>
        <v>3.1005305187678145</v>
      </c>
      <c r="X1515" s="54">
        <f t="shared" si="595"/>
        <v>3.1447033942279043</v>
      </c>
      <c r="Y1515" s="54">
        <f t="shared" si="595"/>
        <v>3.1828955765365929</v>
      </c>
      <c r="Z1515" s="54">
        <f t="shared" si="595"/>
        <v>3.2157010854801191</v>
      </c>
      <c r="AA1515" s="54">
        <f t="shared" si="595"/>
        <v>3.2436963835830976</v>
      </c>
      <c r="AB1515" s="54">
        <f t="shared" si="595"/>
        <v>3.267427898544327</v>
      </c>
      <c r="AC1515" s="54">
        <f t="shared" si="596"/>
        <v>3.2874044766856612</v>
      </c>
      <c r="AD1515" s="54">
        <f t="shared" si="596"/>
        <v>3.3040934224984131</v>
      </c>
      <c r="AE1515" s="54">
        <f t="shared" si="596"/>
        <v>3.3179190990412915</v>
      </c>
      <c r="AF1515" s="54">
        <f t="shared" si="596"/>
        <v>3.3292633129402729</v>
      </c>
      <c r="AG1515" s="54">
        <f t="shared" si="596"/>
        <v>3.338466901005237</v>
      </c>
      <c r="AH1515" s="54">
        <f t="shared" si="596"/>
        <v>3.3458320848871774</v>
      </c>
      <c r="AI1515" s="54">
        <f t="shared" si="596"/>
        <v>3.3516252751808859</v>
      </c>
      <c r="AJ1515" s="54">
        <f t="shared" si="596"/>
        <v>3.356080094402377</v>
      </c>
      <c r="AK1515" s="54">
        <f t="shared" si="596"/>
        <v>3.3594004552493848</v>
      </c>
      <c r="AL1515" s="54">
        <f t="shared" si="596"/>
        <v>3.3617635811550768</v>
      </c>
      <c r="AN1515" s="55">
        <f t="shared" si="582"/>
        <v>-7.0139999999999869E-2</v>
      </c>
      <c r="AO1515" s="55">
        <f t="shared" si="583"/>
        <v>6.1819999999999986E-2</v>
      </c>
      <c r="AP1515" s="55">
        <f t="shared" si="584"/>
        <v>0.29007000000000005</v>
      </c>
      <c r="AQ1515" s="55">
        <f t="shared" si="585"/>
        <v>2.1699999999999164E-2</v>
      </c>
      <c r="AR1515" s="55">
        <f t="shared" si="586"/>
        <v>0.21814999999999962</v>
      </c>
      <c r="AS1515" s="55">
        <f t="shared" si="587"/>
        <v>0.23993999999999982</v>
      </c>
    </row>
    <row r="1516" spans="1:45" ht="13.5" customHeight="1">
      <c r="A1516" s="51">
        <v>1506</v>
      </c>
      <c r="B1516" s="52">
        <v>45986</v>
      </c>
      <c r="C1516" s="53">
        <v>3.1887500000000002</v>
      </c>
      <c r="D1516" s="53">
        <v>-1.2296199999999999</v>
      </c>
      <c r="E1516" s="53">
        <v>-29.574660000000002</v>
      </c>
      <c r="F1516" s="53">
        <v>29.998909999999999</v>
      </c>
      <c r="G1516" s="53">
        <v>5.2904299999999997</v>
      </c>
      <c r="H1516" s="53">
        <v>5.6728300000000003</v>
      </c>
      <c r="I1516" s="54">
        <f t="shared" si="594"/>
        <v>1.954675032710421</v>
      </c>
      <c r="J1516" s="54">
        <f t="shared" si="594"/>
        <v>1.997616618137612</v>
      </c>
      <c r="K1516" s="54">
        <f t="shared" si="594"/>
        <v>2.0717515878619555</v>
      </c>
      <c r="L1516" s="54">
        <f t="shared" si="594"/>
        <v>2.1650016264124412</v>
      </c>
      <c r="M1516" s="54">
        <f t="shared" si="594"/>
        <v>2.2684842055730794</v>
      </c>
      <c r="N1516" s="54">
        <f t="shared" si="594"/>
        <v>2.3757791698032111</v>
      </c>
      <c r="O1516" s="54">
        <f t="shared" si="594"/>
        <v>2.4823514826239199</v>
      </c>
      <c r="P1516" s="54">
        <f t="shared" si="594"/>
        <v>2.5850983854832839</v>
      </c>
      <c r="Q1516" s="54">
        <f t="shared" si="594"/>
        <v>2.6819954764552172</v>
      </c>
      <c r="R1516" s="54">
        <f t="shared" si="594"/>
        <v>2.7718212667616067</v>
      </c>
      <c r="S1516" s="54">
        <f t="shared" si="595"/>
        <v>2.8539438468164589</v>
      </c>
      <c r="T1516" s="54">
        <f t="shared" si="595"/>
        <v>2.9281565758816157</v>
      </c>
      <c r="U1516" s="54">
        <f t="shared" si="595"/>
        <v>2.994552351326293</v>
      </c>
      <c r="V1516" s="54">
        <f t="shared" si="595"/>
        <v>3.0534281373936869</v>
      </c>
      <c r="W1516" s="54">
        <f t="shared" si="595"/>
        <v>3.1052131387210329</v>
      </c>
      <c r="X1516" s="54">
        <f t="shared" si="595"/>
        <v>3.1504153712813148</v>
      </c>
      <c r="Y1516" s="54">
        <f t="shared" si="595"/>
        <v>3.1895824782843905</v>
      </c>
      <c r="Z1516" s="54">
        <f t="shared" si="595"/>
        <v>3.2232735138421331</v>
      </c>
      <c r="AA1516" s="54">
        <f t="shared" si="595"/>
        <v>3.2520391157219812</v>
      </c>
      <c r="AB1516" s="54">
        <f t="shared" si="595"/>
        <v>3.2764080449453816</v>
      </c>
      <c r="AC1516" s="54">
        <f t="shared" si="596"/>
        <v>3.2968785123371189</v>
      </c>
      <c r="AD1516" s="54">
        <f t="shared" si="596"/>
        <v>3.313913063009116</v>
      </c>
      <c r="AE1516" s="54">
        <f t="shared" si="596"/>
        <v>3.3279360674018368</v>
      </c>
      <c r="AF1516" s="54">
        <f t="shared" si="596"/>
        <v>3.3393330866016666</v>
      </c>
      <c r="AG1516" s="54">
        <f t="shared" si="596"/>
        <v>3.3484515520272811</v>
      </c>
      <c r="AH1516" s="54">
        <f t="shared" si="596"/>
        <v>3.3556023347384376</v>
      </c>
      <c r="AI1516" s="54">
        <f t="shared" si="596"/>
        <v>3.3610618851983531</v>
      </c>
      <c r="AJ1516" s="54">
        <f t="shared" si="596"/>
        <v>3.3650747064351219</v>
      </c>
      <c r="AK1516" s="54">
        <f t="shared" si="596"/>
        <v>3.3678559870974545</v>
      </c>
      <c r="AL1516" s="54">
        <f t="shared" si="596"/>
        <v>3.3695942698014885</v>
      </c>
      <c r="AN1516" s="55">
        <f t="shared" si="582"/>
        <v>-5.7989999999999764E-2</v>
      </c>
      <c r="AO1516" s="55">
        <f t="shared" si="583"/>
        <v>4.9120000000000053E-2</v>
      </c>
      <c r="AP1516" s="55">
        <f t="shared" si="584"/>
        <v>-0.84357000000000326</v>
      </c>
      <c r="AQ1516" s="55">
        <f t="shared" si="585"/>
        <v>1.0995699999999999</v>
      </c>
      <c r="AR1516" s="55">
        <f t="shared" si="586"/>
        <v>0.24160000000000004</v>
      </c>
      <c r="AS1516" s="55">
        <f t="shared" si="587"/>
        <v>0.26467000000000063</v>
      </c>
    </row>
    <row r="1517" spans="1:45" ht="13.5" customHeight="1">
      <c r="A1517" s="51">
        <v>1507</v>
      </c>
      <c r="B1517" s="52">
        <v>45987</v>
      </c>
      <c r="C1517" s="53">
        <v>3.1812399999999998</v>
      </c>
      <c r="D1517" s="53">
        <v>-1.22281</v>
      </c>
      <c r="E1517" s="53">
        <v>-29.57769</v>
      </c>
      <c r="F1517" s="53">
        <v>29.994350000000001</v>
      </c>
      <c r="G1517" s="53">
        <v>5.3442699999999999</v>
      </c>
      <c r="H1517" s="53">
        <v>5.7307600000000001</v>
      </c>
      <c r="I1517" s="54">
        <f t="shared" si="594"/>
        <v>1.9524767467931423</v>
      </c>
      <c r="J1517" s="54">
        <f t="shared" si="594"/>
        <v>1.9933797270518498</v>
      </c>
      <c r="K1517" s="54">
        <f t="shared" si="594"/>
        <v>2.0653124978688715</v>
      </c>
      <c r="L1517" s="54">
        <f t="shared" si="594"/>
        <v>2.1564367500001111</v>
      </c>
      <c r="M1517" s="54">
        <f t="shared" si="594"/>
        <v>2.2580127169630169</v>
      </c>
      <c r="N1517" s="54">
        <f t="shared" si="594"/>
        <v>2.3636951469194223</v>
      </c>
      <c r="O1517" s="54">
        <f t="shared" si="594"/>
        <v>2.4689777348546107</v>
      </c>
      <c r="P1517" s="54">
        <f t="shared" si="594"/>
        <v>2.5707561182899008</v>
      </c>
      <c r="Q1517" s="54">
        <f t="shared" si="594"/>
        <v>2.6669853753872452</v>
      </c>
      <c r="R1517" s="54">
        <f t="shared" si="594"/>
        <v>2.7564126861803357</v>
      </c>
      <c r="S1517" s="54">
        <f t="shared" si="595"/>
        <v>2.8383696347899932</v>
      </c>
      <c r="T1517" s="54">
        <f t="shared" si="595"/>
        <v>2.9126117131410032</v>
      </c>
      <c r="U1517" s="54">
        <f t="shared" si="595"/>
        <v>2.9791950735715043</v>
      </c>
      <c r="V1517" s="54">
        <f t="shared" si="595"/>
        <v>3.0383825816844947</v>
      </c>
      <c r="W1517" s="54">
        <f t="shared" si="595"/>
        <v>3.0905728336462559</v>
      </c>
      <c r="X1517" s="54">
        <f t="shared" si="595"/>
        <v>3.1362470985221984</v>
      </c>
      <c r="Y1517" s="54">
        <f t="shared" si="595"/>
        <v>3.1759301867877197</v>
      </c>
      <c r="Z1517" s="54">
        <f t="shared" si="595"/>
        <v>3.2101620800803827</v>
      </c>
      <c r="AA1517" s="54">
        <f t="shared" si="595"/>
        <v>3.239477824497742</v>
      </c>
      <c r="AB1517" s="54">
        <f t="shared" si="595"/>
        <v>3.2643937226569202</v>
      </c>
      <c r="AC1517" s="54">
        <f t="shared" si="596"/>
        <v>3.2853982845295207</v>
      </c>
      <c r="AD1517" s="54">
        <f t="shared" si="596"/>
        <v>3.3029467349591215</v>
      </c>
      <c r="AE1517" s="54">
        <f t="shared" si="596"/>
        <v>3.3174581439062458</v>
      </c>
      <c r="AF1517" s="54">
        <f t="shared" si="596"/>
        <v>3.3293144576959892</v>
      </c>
      <c r="AG1517" s="54">
        <f t="shared" si="596"/>
        <v>3.3388608770396608</v>
      </c>
      <c r="AH1517" s="54">
        <f t="shared" si="596"/>
        <v>3.3464071593680038</v>
      </c>
      <c r="AI1517" s="54">
        <f t="shared" si="596"/>
        <v>3.3522295262970858</v>
      </c>
      <c r="AJ1517" s="54">
        <f t="shared" si="596"/>
        <v>3.3565729376744247</v>
      </c>
      <c r="AK1517" s="54">
        <f t="shared" si="596"/>
        <v>3.35965355629896</v>
      </c>
      <c r="AL1517" s="54">
        <f t="shared" si="596"/>
        <v>3.3616612758220694</v>
      </c>
      <c r="AN1517" s="55">
        <f t="shared" si="582"/>
        <v>-7.5100000000003497E-3</v>
      </c>
      <c r="AO1517" s="55">
        <f t="shared" si="583"/>
        <v>6.8099999999999827E-3</v>
      </c>
      <c r="AP1517" s="55">
        <f t="shared" si="584"/>
        <v>-3.029999999998978E-3</v>
      </c>
      <c r="AQ1517" s="55">
        <f t="shared" si="585"/>
        <v>-4.5599999999978991E-3</v>
      </c>
      <c r="AR1517" s="55">
        <f t="shared" si="586"/>
        <v>5.384000000000011E-2</v>
      </c>
      <c r="AS1517" s="55">
        <f t="shared" si="587"/>
        <v>5.7929999999999815E-2</v>
      </c>
    </row>
    <row r="1518" spans="1:45" ht="13.5" customHeight="1">
      <c r="A1518" s="51">
        <v>1508</v>
      </c>
      <c r="B1518" s="52">
        <v>45988</v>
      </c>
      <c r="C1518" s="53">
        <v>3.0821100000000001</v>
      </c>
      <c r="D1518" s="53">
        <v>-1.13561</v>
      </c>
      <c r="E1518" s="53">
        <v>-29.167670000000001</v>
      </c>
      <c r="F1518" s="53">
        <v>29.99999</v>
      </c>
      <c r="G1518" s="53">
        <v>5.71225</v>
      </c>
      <c r="H1518" s="53">
        <v>6.1478900000000003</v>
      </c>
      <c r="I1518" s="54">
        <f t="shared" si="594"/>
        <v>1.9572983694007462</v>
      </c>
      <c r="J1518" s="54">
        <f t="shared" si="594"/>
        <v>2.0068640642485458</v>
      </c>
      <c r="K1518" s="54">
        <f t="shared" si="594"/>
        <v>2.0823016873420954</v>
      </c>
      <c r="L1518" s="54">
        <f t="shared" si="594"/>
        <v>2.1738256540923357</v>
      </c>
      <c r="M1518" s="54">
        <f t="shared" si="594"/>
        <v>2.2741017998358037</v>
      </c>
      <c r="N1518" s="54">
        <f t="shared" si="594"/>
        <v>2.3777188649027083</v>
      </c>
      <c r="O1518" s="54">
        <f t="shared" si="594"/>
        <v>2.4807653469985578</v>
      </c>
      <c r="P1518" s="54">
        <f t="shared" si="594"/>
        <v>2.5804916981741393</v>
      </c>
      <c r="Q1518" s="54">
        <f t="shared" si="594"/>
        <v>2.6750415275205413</v>
      </c>
      <c r="R1518" s="54">
        <f t="shared" si="594"/>
        <v>2.7632384923565949</v>
      </c>
      <c r="S1518" s="54">
        <f t="shared" si="595"/>
        <v>2.8444180370661414</v>
      </c>
      <c r="T1518" s="54">
        <f t="shared" si="595"/>
        <v>2.9182951664941008</v>
      </c>
      <c r="U1518" s="54">
        <f t="shared" si="595"/>
        <v>2.9848610996489864</v>
      </c>
      <c r="V1518" s="54">
        <f t="shared" si="595"/>
        <v>3.0443030051524893</v>
      </c>
      <c r="W1518" s="54">
        <f t="shared" si="595"/>
        <v>3.0969421266457395</v>
      </c>
      <c r="X1518" s="54">
        <f t="shared" si="595"/>
        <v>3.1431865088882018</v>
      </c>
      <c r="Y1518" s="54">
        <f t="shared" si="595"/>
        <v>3.1834952703641886</v>
      </c>
      <c r="Z1518" s="54">
        <f t="shared" si="595"/>
        <v>3.2183519661292364</v>
      </c>
      <c r="AA1518" s="54">
        <f t="shared" si="595"/>
        <v>3.2482450702939225</v>
      </c>
      <c r="AB1518" s="54">
        <f t="shared" si="595"/>
        <v>3.2736540014310664</v>
      </c>
      <c r="AC1518" s="54">
        <f t="shared" si="596"/>
        <v>3.2950394331222315</v>
      </c>
      <c r="AD1518" s="54">
        <f t="shared" si="596"/>
        <v>3.3128368896344265</v>
      </c>
      <c r="AE1518" s="54">
        <f t="shared" si="596"/>
        <v>3.3274528346586889</v>
      </c>
      <c r="AF1518" s="54">
        <f t="shared" si="596"/>
        <v>3.339262628426038</v>
      </c>
      <c r="AG1518" s="54">
        <f t="shared" si="596"/>
        <v>3.3486098629370509</v>
      </c>
      <c r="AH1518" s="54">
        <f t="shared" si="596"/>
        <v>3.3558066927121066</v>
      </c>
      <c r="AI1518" s="54">
        <f t="shared" si="596"/>
        <v>3.3611348644652201</v>
      </c>
      <c r="AJ1518" s="54">
        <f t="shared" si="596"/>
        <v>3.3648472175691282</v>
      </c>
      <c r="AK1518" s="54">
        <f t="shared" si="596"/>
        <v>3.3671694814902406</v>
      </c>
      <c r="AL1518" s="54">
        <f t="shared" si="596"/>
        <v>3.3683022392800588</v>
      </c>
      <c r="AN1518" s="55">
        <f t="shared" si="582"/>
        <v>-9.9129999999999718E-2</v>
      </c>
      <c r="AO1518" s="55">
        <f t="shared" si="583"/>
        <v>8.7199999999999944E-2</v>
      </c>
      <c r="AP1518" s="55">
        <f t="shared" si="584"/>
        <v>0.41001999999999938</v>
      </c>
      <c r="AQ1518" s="55">
        <f t="shared" si="585"/>
        <v>5.6399999999996453E-3</v>
      </c>
      <c r="AR1518" s="55">
        <f t="shared" si="586"/>
        <v>0.3679800000000002</v>
      </c>
      <c r="AS1518" s="55">
        <f t="shared" si="587"/>
        <v>0.41713000000000022</v>
      </c>
    </row>
    <row r="1519" spans="1:45" ht="13.5" customHeight="1">
      <c r="A1519" s="51">
        <v>1509</v>
      </c>
      <c r="B1519" s="52">
        <v>45989</v>
      </c>
      <c r="C1519" s="53">
        <v>2.9881099999999998</v>
      </c>
      <c r="D1519" s="53">
        <v>-1.0407500000000001</v>
      </c>
      <c r="E1519" s="53">
        <v>-28.867270000000001</v>
      </c>
      <c r="F1519" s="53">
        <v>29.984169999999999</v>
      </c>
      <c r="G1519" s="53">
        <v>5.9080000000000004</v>
      </c>
      <c r="H1519" s="53">
        <v>6.3911300000000004</v>
      </c>
      <c r="I1519" s="54">
        <f t="shared" si="594"/>
        <v>1.9614027066055999</v>
      </c>
      <c r="J1519" s="54">
        <f t="shared" si="594"/>
        <v>2.0122440718699566</v>
      </c>
      <c r="K1519" s="54">
        <f t="shared" si="594"/>
        <v>2.0878299632958877</v>
      </c>
      <c r="L1519" s="54">
        <f t="shared" si="594"/>
        <v>2.1789409926706602</v>
      </c>
      <c r="M1519" s="54">
        <f t="shared" si="594"/>
        <v>2.2786091559548831</v>
      </c>
      <c r="N1519" s="54">
        <f t="shared" si="594"/>
        <v>2.3816461582202324</v>
      </c>
      <c r="O1519" s="54">
        <f t="shared" si="594"/>
        <v>2.4842629848711919</v>
      </c>
      <c r="P1519" s="54">
        <f t="shared" si="594"/>
        <v>2.5837639074299208</v>
      </c>
      <c r="Q1519" s="54">
        <f t="shared" si="594"/>
        <v>2.6783011097161369</v>
      </c>
      <c r="R1519" s="54">
        <f t="shared" si="594"/>
        <v>2.7666785957484459</v>
      </c>
      <c r="S1519" s="54">
        <f t="shared" si="595"/>
        <v>2.8481960834658189</v>
      </c>
      <c r="T1519" s="54">
        <f t="shared" si="595"/>
        <v>2.9225252726734396</v>
      </c>
      <c r="U1519" s="54">
        <f t="shared" si="595"/>
        <v>2.9896122631497182</v>
      </c>
      <c r="V1519" s="54">
        <f t="shared" si="595"/>
        <v>3.0496010408432737</v>
      </c>
      <c r="W1519" s="54">
        <f t="shared" si="595"/>
        <v>3.1027738890656718</v>
      </c>
      <c r="X1519" s="54">
        <f t="shared" si="595"/>
        <v>3.1495053528264529</v>
      </c>
      <c r="Y1519" s="54">
        <f t="shared" si="595"/>
        <v>3.1902270172142586</v>
      </c>
      <c r="Z1519" s="54">
        <f t="shared" si="595"/>
        <v>3.2254008792434092</v>
      </c>
      <c r="AA1519" s="54">
        <f t="shared" si="595"/>
        <v>3.2554995169361884</v>
      </c>
      <c r="AB1519" s="54">
        <f t="shared" si="595"/>
        <v>3.2809916062159195</v>
      </c>
      <c r="AC1519" s="54">
        <f t="shared" si="596"/>
        <v>3.302331619190106</v>
      </c>
      <c r="AD1519" s="54">
        <f t="shared" si="596"/>
        <v>3.319952767969383</v>
      </c>
      <c r="AE1519" s="54">
        <f t="shared" si="596"/>
        <v>3.3342624456816057</v>
      </c>
      <c r="AF1519" s="54">
        <f t="shared" si="596"/>
        <v>3.3456395685476656</v>
      </c>
      <c r="AG1519" s="54">
        <f t="shared" si="596"/>
        <v>3.3544333461748397</v>
      </c>
      <c r="AH1519" s="54">
        <f t="shared" si="596"/>
        <v>3.360963106858518</v>
      </c>
      <c r="AI1519" s="54">
        <f t="shared" si="596"/>
        <v>3.3655188849974609</v>
      </c>
      <c r="AJ1519" s="54">
        <f t="shared" si="596"/>
        <v>3.3683625422853258</v>
      </c>
      <c r="AK1519" s="54">
        <f t="shared" si="596"/>
        <v>3.3697292460700932</v>
      </c>
      <c r="AL1519" s="54">
        <f t="shared" si="596"/>
        <v>3.3698291695761822</v>
      </c>
      <c r="AN1519" s="55">
        <f t="shared" si="582"/>
        <v>-9.4000000000000306E-2</v>
      </c>
      <c r="AO1519" s="55">
        <f t="shared" si="583"/>
        <v>9.4859999999999944E-2</v>
      </c>
      <c r="AP1519" s="55">
        <f t="shared" si="584"/>
        <v>0.30039999999999978</v>
      </c>
      <c r="AQ1519" s="55">
        <f t="shared" si="585"/>
        <v>-1.58200000000015E-2</v>
      </c>
      <c r="AR1519" s="55">
        <f t="shared" si="586"/>
        <v>0.19575000000000031</v>
      </c>
      <c r="AS1519" s="55">
        <f t="shared" si="587"/>
        <v>0.24324000000000012</v>
      </c>
    </row>
    <row r="1520" spans="1:45" ht="13.5" customHeight="1">
      <c r="A1520" s="51">
        <v>1510</v>
      </c>
      <c r="B1520" s="52">
        <v>45992</v>
      </c>
      <c r="C1520" s="53">
        <v>3.0321199999999999</v>
      </c>
      <c r="D1520" s="53">
        <v>-1.08328</v>
      </c>
      <c r="E1520" s="53">
        <v>-28.82273</v>
      </c>
      <c r="F1520" s="53">
        <v>29.984159999999999</v>
      </c>
      <c r="G1520" s="53">
        <v>5.8974299999999999</v>
      </c>
      <c r="H1520" s="53">
        <v>6.3773999999999997</v>
      </c>
      <c r="I1520" s="54">
        <f t="shared" si="594"/>
        <v>1.9704137861483497</v>
      </c>
      <c r="J1520" s="54">
        <f t="shared" si="594"/>
        <v>2.0275570755306336</v>
      </c>
      <c r="K1520" s="54">
        <f t="shared" si="594"/>
        <v>2.1083930335652488</v>
      </c>
      <c r="L1520" s="54">
        <f t="shared" si="594"/>
        <v>2.2038576931782723</v>
      </c>
      <c r="M1520" s="54">
        <f t="shared" si="594"/>
        <v>2.3071185982369995</v>
      </c>
      <c r="N1520" s="54">
        <f t="shared" si="594"/>
        <v>2.4131051107972272</v>
      </c>
      <c r="O1520" s="54">
        <f t="shared" si="594"/>
        <v>2.5181298912879146</v>
      </c>
      <c r="P1520" s="54">
        <f t="shared" si="594"/>
        <v>2.6195847059618105</v>
      </c>
      <c r="Q1520" s="54">
        <f t="shared" si="594"/>
        <v>2.7156967270645396</v>
      </c>
      <c r="R1520" s="54">
        <f t="shared" si="594"/>
        <v>2.8053339766673844</v>
      </c>
      <c r="S1520" s="54">
        <f t="shared" si="595"/>
        <v>2.8878506151137158</v>
      </c>
      <c r="T1520" s="54">
        <f t="shared" si="595"/>
        <v>2.962964464440093</v>
      </c>
      <c r="U1520" s="54">
        <f t="shared" si="595"/>
        <v>3.0306605481494167</v>
      </c>
      <c r="V1520" s="54">
        <f t="shared" si="595"/>
        <v>3.0911155729633339</v>
      </c>
      <c r="W1520" s="54">
        <f t="shared" si="595"/>
        <v>3.1446392185004637</v>
      </c>
      <c r="X1520" s="54">
        <f t="shared" si="595"/>
        <v>3.1916288727362954</v>
      </c>
      <c r="Y1520" s="54">
        <f t="shared" si="595"/>
        <v>3.23253508403947</v>
      </c>
      <c r="Z1520" s="54">
        <f t="shared" si="595"/>
        <v>3.2678355189328645</v>
      </c>
      <c r="AA1520" s="54">
        <f t="shared" si="595"/>
        <v>3.2980156386837223</v>
      </c>
      <c r="AB1520" s="54">
        <f t="shared" si="595"/>
        <v>3.323554654085628</v>
      </c>
      <c r="AC1520" s="54">
        <f t="shared" si="596"/>
        <v>3.3449156001645122</v>
      </c>
      <c r="AD1520" s="54">
        <f t="shared" si="596"/>
        <v>3.3625386024287653</v>
      </c>
      <c r="AE1520" s="54">
        <f t="shared" si="596"/>
        <v>3.3768365931082038</v>
      </c>
      <c r="AF1520" s="54">
        <f t="shared" si="596"/>
        <v>3.3881928873572975</v>
      </c>
      <c r="AG1520" s="54">
        <f t="shared" si="596"/>
        <v>3.3969601520391546</v>
      </c>
      <c r="AH1520" s="54">
        <f t="shared" si="596"/>
        <v>3.4034603987318031</v>
      </c>
      <c r="AI1520" s="54">
        <f t="shared" si="596"/>
        <v>3.4079857123471071</v>
      </c>
      <c r="AJ1520" s="54">
        <f t="shared" si="596"/>
        <v>3.4107994907917303</v>
      </c>
      <c r="AK1520" s="54">
        <f t="shared" si="596"/>
        <v>3.4121380223577007</v>
      </c>
      <c r="AL1520" s="54">
        <f t="shared" si="596"/>
        <v>3.4122122684095606</v>
      </c>
      <c r="AN1520" s="55">
        <f t="shared" si="582"/>
        <v>4.4010000000000105E-2</v>
      </c>
      <c r="AO1520" s="55">
        <f t="shared" si="583"/>
        <v>-4.2529999999999957E-2</v>
      </c>
      <c r="AP1520" s="55">
        <f t="shared" si="584"/>
        <v>4.4540000000001356E-2</v>
      </c>
      <c r="AQ1520" s="55">
        <f t="shared" si="585"/>
        <v>-9.9999999996214228E-6</v>
      </c>
      <c r="AR1520" s="55">
        <f t="shared" si="586"/>
        <v>-1.0570000000000412E-2</v>
      </c>
      <c r="AS1520" s="55">
        <f t="shared" si="587"/>
        <v>-1.3730000000000686E-2</v>
      </c>
    </row>
    <row r="1521" spans="1:45" ht="13.5" customHeight="1">
      <c r="A1521" s="51">
        <v>1511</v>
      </c>
      <c r="B1521" s="52">
        <v>45993</v>
      </c>
      <c r="C1521" s="53">
        <v>3.0940699999999999</v>
      </c>
      <c r="D1521" s="53">
        <v>-1.1400999999999999</v>
      </c>
      <c r="E1521" s="53">
        <v>-28.8521</v>
      </c>
      <c r="F1521" s="53">
        <v>29.977139999999999</v>
      </c>
      <c r="G1521" s="53">
        <v>5.8560299999999996</v>
      </c>
      <c r="H1521" s="53">
        <v>6.3071200000000003</v>
      </c>
      <c r="I1521" s="54">
        <f t="shared" ref="I1521:R1530" si="597">IFERROR($C1521 + $D1521 * (1 - EXP(-I$9 / $G1521)) / (I$9 / $G1521)+ $E1521 * ((1 - EXP(-I$9 / $G1521)) / (I$9 / $G1521) - EXP(-I$9 / $G1521))+ $F1521 * ((1 - EXP(-I$9 / $H1521)) / (I$9 / $H1521) - EXP(-I$9 / $H1521)),"n.a")</f>
        <v>1.9854102561376927</v>
      </c>
      <c r="J1521" s="54">
        <f t="shared" si="597"/>
        <v>2.0498244637974175</v>
      </c>
      <c r="K1521" s="54">
        <f t="shared" si="597"/>
        <v>2.1358431152714408</v>
      </c>
      <c r="L1521" s="54">
        <f t="shared" si="597"/>
        <v>2.2348290844815581</v>
      </c>
      <c r="M1521" s="54">
        <f t="shared" si="597"/>
        <v>2.3403066739164471</v>
      </c>
      <c r="N1521" s="54">
        <f t="shared" si="597"/>
        <v>2.4475013905526897</v>
      </c>
      <c r="O1521" s="54">
        <f t="shared" si="597"/>
        <v>2.5529699472607739</v>
      </c>
      <c r="P1521" s="54">
        <f t="shared" si="597"/>
        <v>2.6543036654081806</v>
      </c>
      <c r="Q1521" s="54">
        <f t="shared" si="597"/>
        <v>2.7498914881584842</v>
      </c>
      <c r="R1521" s="54">
        <f t="shared" si="597"/>
        <v>2.8387313136371377</v>
      </c>
      <c r="S1521" s="54">
        <f t="shared" ref="S1521:AB1530" si="598">IFERROR($C1521 + $D1521 * (1 - EXP(-S$9 / $G1521)) / (S$9 / $G1521)+ $E1521 * ((1 - EXP(-S$9 / $G1521)) / (S$9 / $G1521) - EXP(-S$9 / $G1521))+ $F1521 * ((1 - EXP(-S$9 / $H1521)) / (S$9 / $H1521) - EXP(-S$9 / $H1521)),"n.a")</f>
        <v>2.9202804150553598</v>
      </c>
      <c r="T1521" s="54">
        <f t="shared" si="598"/>
        <v>2.9943374076664657</v>
      </c>
      <c r="U1521" s="54">
        <f t="shared" si="598"/>
        <v>3.0609496135902035</v>
      </c>
      <c r="V1521" s="54">
        <f t="shared" si="598"/>
        <v>3.1203408177144727</v>
      </c>
      <c r="W1521" s="54">
        <f t="shared" si="598"/>
        <v>3.1728553446632741</v>
      </c>
      <c r="X1521" s="54">
        <f t="shared" si="598"/>
        <v>3.2189151542925245</v>
      </c>
      <c r="Y1521" s="54">
        <f t="shared" si="598"/>
        <v>3.2589872811970055</v>
      </c>
      <c r="Z1521" s="54">
        <f t="shared" si="598"/>
        <v>3.2935594569695255</v>
      </c>
      <c r="AA1521" s="54">
        <f t="shared" si="598"/>
        <v>3.3231221728467757</v>
      </c>
      <c r="AB1521" s="54">
        <f t="shared" si="598"/>
        <v>3.3481557817523369</v>
      </c>
      <c r="AC1521" s="54">
        <f t="shared" ref="AC1521:AL1530" si="599">IFERROR($C1521 + $D1521 * (1 - EXP(-AC$9 / $G1521)) / (AC$9 / $G1521)+ $E1521 * ((1 - EXP(-AC$9 / $G1521)) / (AC$9 / $G1521) - EXP(-AC$9 / $G1521))+ $F1521 * ((1 - EXP(-AC$9 / $H1521)) / (AC$9 / $H1521) - EXP(-AC$9 / $H1521)),"n.a")</f>
        <v>3.3691215165079358</v>
      </c>
      <c r="AD1521" s="54">
        <f t="shared" si="599"/>
        <v>3.3864555265943164</v>
      </c>
      <c r="AE1521" s="54">
        <f t="shared" si="599"/>
        <v>3.4005652187504554</v>
      </c>
      <c r="AF1521" s="54">
        <f t="shared" si="599"/>
        <v>3.4118273346824011</v>
      </c>
      <c r="AG1521" s="54">
        <f t="shared" si="599"/>
        <v>3.4205873186102878</v>
      </c>
      <c r="AH1521" s="54">
        <f t="shared" si="599"/>
        <v>3.4271596235732953</v>
      </c>
      <c r="AI1521" s="54">
        <f t="shared" si="599"/>
        <v>3.4318286826562572</v>
      </c>
      <c r="AJ1521" s="54">
        <f t="shared" si="599"/>
        <v>3.4348503331406901</v>
      </c>
      <c r="AK1521" s="54">
        <f t="shared" si="599"/>
        <v>3.4364535309200375</v>
      </c>
      <c r="AL1521" s="54">
        <f t="shared" si="599"/>
        <v>3.4368422317291811</v>
      </c>
      <c r="AN1521" s="55">
        <f t="shared" si="582"/>
        <v>6.194999999999995E-2</v>
      </c>
      <c r="AO1521" s="55">
        <f t="shared" si="583"/>
        <v>-5.6819999999999871E-2</v>
      </c>
      <c r="AP1521" s="55">
        <f t="shared" si="584"/>
        <v>-2.9370000000000118E-2</v>
      </c>
      <c r="AQ1521" s="55">
        <f t="shared" si="585"/>
        <v>-7.0200000000006924E-3</v>
      </c>
      <c r="AR1521" s="55">
        <f t="shared" si="586"/>
        <v>-4.1400000000000325E-2</v>
      </c>
      <c r="AS1521" s="55">
        <f t="shared" si="587"/>
        <v>-7.0279999999999454E-2</v>
      </c>
    </row>
    <row r="1522" spans="1:45" ht="13.5" customHeight="1">
      <c r="A1522" s="51">
        <v>1512</v>
      </c>
      <c r="B1522" s="52">
        <v>45994</v>
      </c>
      <c r="C1522" s="53">
        <v>3.2131799999999999</v>
      </c>
      <c r="D1522" s="53">
        <v>-1.25918</v>
      </c>
      <c r="E1522" s="53">
        <v>-28.859570000000001</v>
      </c>
      <c r="F1522" s="53">
        <v>29.634989999999998</v>
      </c>
      <c r="G1522" s="53">
        <v>5.6024900000000004</v>
      </c>
      <c r="H1522" s="53">
        <v>6.0132399999999997</v>
      </c>
      <c r="I1522" s="54">
        <f t="shared" si="597"/>
        <v>1.9785472246699611</v>
      </c>
      <c r="J1522" s="54">
        <f t="shared" si="597"/>
        <v>2.0399015690181819</v>
      </c>
      <c r="K1522" s="54">
        <f t="shared" si="597"/>
        <v>2.125260151156021</v>
      </c>
      <c r="L1522" s="54">
        <f t="shared" si="597"/>
        <v>2.224987323275057</v>
      </c>
      <c r="M1522" s="54">
        <f t="shared" si="597"/>
        <v>2.3319294892024036</v>
      </c>
      <c r="N1522" s="54">
        <f t="shared" si="597"/>
        <v>2.4408678482285744</v>
      </c>
      <c r="O1522" s="54">
        <f t="shared" si="597"/>
        <v>2.5480825195242458</v>
      </c>
      <c r="P1522" s="54">
        <f t="shared" si="597"/>
        <v>2.6510064566656535</v>
      </c>
      <c r="Q1522" s="54">
        <f t="shared" si="597"/>
        <v>2.7479516122498095</v>
      </c>
      <c r="R1522" s="54">
        <f t="shared" si="597"/>
        <v>2.8378931207567497</v>
      </c>
      <c r="S1522" s="54">
        <f t="shared" si="598"/>
        <v>2.9202999673682637</v>
      </c>
      <c r="T1522" s="54">
        <f t="shared" si="598"/>
        <v>2.9950028113021618</v>
      </c>
      <c r="U1522" s="54">
        <f t="shared" si="598"/>
        <v>3.062091424715879</v>
      </c>
      <c r="V1522" s="54">
        <f t="shared" si="598"/>
        <v>3.1218356665974483</v>
      </c>
      <c r="W1522" s="54">
        <f t="shared" si="598"/>
        <v>3.1746250962375955</v>
      </c>
      <c r="X1522" s="54">
        <f t="shared" si="598"/>
        <v>3.2209232928724401</v>
      </c>
      <c r="Y1522" s="54">
        <f t="shared" si="598"/>
        <v>3.2612337279136776</v>
      </c>
      <c r="Z1522" s="54">
        <f t="shared" si="598"/>
        <v>3.2960746674527934</v>
      </c>
      <c r="AA1522" s="54">
        <f t="shared" si="598"/>
        <v>3.3259610929665762</v>
      </c>
      <c r="AB1522" s="54">
        <f t="shared" si="598"/>
        <v>3.3513920398909312</v>
      </c>
      <c r="AC1522" s="54">
        <f t="shared" si="599"/>
        <v>3.3728420853943257</v>
      </c>
      <c r="AD1522" s="54">
        <f t="shared" si="599"/>
        <v>3.3907559833257892</v>
      </c>
      <c r="AE1522" s="54">
        <f t="shared" si="599"/>
        <v>3.405545658227862</v>
      </c>
      <c r="AF1522" s="54">
        <f t="shared" si="599"/>
        <v>3.4175889415186393</v>
      </c>
      <c r="AG1522" s="54">
        <f t="shared" si="599"/>
        <v>3.4272295696311037</v>
      </c>
      <c r="AH1522" s="54">
        <f t="shared" si="599"/>
        <v>3.434778072703887</v>
      </c>
      <c r="AI1522" s="54">
        <f t="shared" si="599"/>
        <v>3.4405132687559399</v>
      </c>
      <c r="AJ1522" s="54">
        <f t="shared" si="599"/>
        <v>3.4446841465422682</v>
      </c>
      <c r="AK1522" s="54">
        <f t="shared" si="599"/>
        <v>3.4475119740438567</v>
      </c>
      <c r="AL1522" s="54">
        <f t="shared" si="599"/>
        <v>3.4491925116806303</v>
      </c>
      <c r="AN1522" s="55">
        <f t="shared" si="582"/>
        <v>0.11911000000000005</v>
      </c>
      <c r="AO1522" s="55">
        <f t="shared" si="583"/>
        <v>-0.11908000000000007</v>
      </c>
      <c r="AP1522" s="55">
        <f t="shared" si="584"/>
        <v>-7.4700000000014199E-3</v>
      </c>
      <c r="AQ1522" s="55">
        <f t="shared" si="585"/>
        <v>-0.34215000000000018</v>
      </c>
      <c r="AR1522" s="55">
        <f t="shared" si="586"/>
        <v>-0.25353999999999921</v>
      </c>
      <c r="AS1522" s="55">
        <f t="shared" si="587"/>
        <v>-0.29388000000000059</v>
      </c>
    </row>
    <row r="1523" spans="1:45" ht="13.5" customHeight="1">
      <c r="A1523" s="51">
        <v>1513</v>
      </c>
      <c r="B1523" s="52">
        <v>45995</v>
      </c>
      <c r="C1523" s="53">
        <v>3.3330199999999999</v>
      </c>
      <c r="D1523" s="53">
        <v>-1.36127</v>
      </c>
      <c r="E1523" s="53">
        <v>-29.096139999999998</v>
      </c>
      <c r="F1523" s="53">
        <v>29.521640000000001</v>
      </c>
      <c r="G1523" s="53">
        <v>5.4043900000000002</v>
      </c>
      <c r="H1523" s="53">
        <v>5.7616399999999999</v>
      </c>
      <c r="I1523" s="54">
        <f t="shared" si="597"/>
        <v>1.9923991116010251</v>
      </c>
      <c r="J1523" s="54">
        <f t="shared" si="597"/>
        <v>2.0513620421983134</v>
      </c>
      <c r="K1523" s="54">
        <f t="shared" si="597"/>
        <v>2.1351474939307495</v>
      </c>
      <c r="L1523" s="54">
        <f t="shared" si="597"/>
        <v>2.2336859252414696</v>
      </c>
      <c r="M1523" s="54">
        <f t="shared" si="597"/>
        <v>2.3395673739082863</v>
      </c>
      <c r="N1523" s="54">
        <f t="shared" si="597"/>
        <v>2.4474375782582625</v>
      </c>
      <c r="O1523" s="54">
        <f t="shared" si="597"/>
        <v>2.5535209257620979</v>
      </c>
      <c r="P1523" s="54">
        <f t="shared" si="597"/>
        <v>2.655244830742773</v>
      </c>
      <c r="Q1523" s="54">
        <f t="shared" si="597"/>
        <v>2.750945068827642</v>
      </c>
      <c r="R1523" s="54">
        <f t="shared" si="597"/>
        <v>2.8396355880182149</v>
      </c>
      <c r="S1523" s="54">
        <f t="shared" si="598"/>
        <v>2.9208295487811764</v>
      </c>
      <c r="T1523" s="54">
        <f t="shared" si="598"/>
        <v>2.9944009603401414</v>
      </c>
      <c r="U1523" s="54">
        <f t="shared" si="598"/>
        <v>3.0604783931764494</v>
      </c>
      <c r="V1523" s="54">
        <f t="shared" si="598"/>
        <v>3.1193639530440178</v>
      </c>
      <c r="W1523" s="54">
        <f t="shared" si="598"/>
        <v>3.1714720764968609</v>
      </c>
      <c r="X1523" s="54">
        <f t="shared" si="598"/>
        <v>3.2172838146614673</v>
      </c>
      <c r="Y1523" s="54">
        <f t="shared" si="598"/>
        <v>3.257313161735091</v>
      </c>
      <c r="Z1523" s="54">
        <f t="shared" si="598"/>
        <v>3.2920826989078122</v>
      </c>
      <c r="AA1523" s="54">
        <f t="shared" si="598"/>
        <v>3.3221063967748012</v>
      </c>
      <c r="AB1523" s="54">
        <f t="shared" si="598"/>
        <v>3.3478778771756588</v>
      </c>
      <c r="AC1523" s="54">
        <f t="shared" si="599"/>
        <v>3.3698628009579523</v>
      </c>
      <c r="AD1523" s="54">
        <f t="shared" si="599"/>
        <v>3.3884943393984024</v>
      </c>
      <c r="AE1523" s="54">
        <f t="shared" si="599"/>
        <v>3.4041709184923028</v>
      </c>
      <c r="AF1523" s="54">
        <f t="shared" si="599"/>
        <v>3.417255608823591</v>
      </c>
      <c r="AG1523" s="54">
        <f t="shared" si="599"/>
        <v>3.4280766787777073</v>
      </c>
      <c r="AH1523" s="54">
        <f t="shared" si="599"/>
        <v>3.4369289431447188</v>
      </c>
      <c r="AI1523" s="54">
        <f t="shared" si="599"/>
        <v>3.4440756288798244</v>
      </c>
      <c r="AJ1523" s="54">
        <f t="shared" si="599"/>
        <v>3.4497505499336638</v>
      </c>
      <c r="AK1523" s="54">
        <f t="shared" si="599"/>
        <v>3.454160437649378</v>
      </c>
      <c r="AL1523" s="54">
        <f t="shared" si="599"/>
        <v>3.4574873154700754</v>
      </c>
      <c r="AN1523" s="55">
        <f t="shared" si="582"/>
        <v>0.11983999999999995</v>
      </c>
      <c r="AO1523" s="55">
        <f t="shared" si="583"/>
        <v>-0.10209000000000001</v>
      </c>
      <c r="AP1523" s="55">
        <f t="shared" si="584"/>
        <v>-0.23656999999999684</v>
      </c>
      <c r="AQ1523" s="55">
        <f t="shared" si="585"/>
        <v>-0.11334999999999695</v>
      </c>
      <c r="AR1523" s="55">
        <f t="shared" si="586"/>
        <v>-0.19810000000000016</v>
      </c>
      <c r="AS1523" s="55">
        <f t="shared" si="587"/>
        <v>-0.25159999999999982</v>
      </c>
    </row>
    <row r="1524" spans="1:45" ht="13.5" customHeight="1">
      <c r="A1524" s="51">
        <v>1514</v>
      </c>
      <c r="B1524" s="52">
        <v>45996</v>
      </c>
      <c r="C1524" s="53">
        <v>3.3781699999999999</v>
      </c>
      <c r="D1524" s="53">
        <v>-1.40998</v>
      </c>
      <c r="E1524" s="53">
        <v>-29.109539999999999</v>
      </c>
      <c r="F1524" s="53">
        <v>29.517900000000001</v>
      </c>
      <c r="G1524" s="53">
        <v>5.3717699999999997</v>
      </c>
      <c r="H1524" s="53">
        <v>5.7118399999999996</v>
      </c>
      <c r="I1524" s="54">
        <f t="shared" si="597"/>
        <v>1.9973132003040566</v>
      </c>
      <c r="J1524" s="54">
        <f t="shared" si="597"/>
        <v>2.0625989474593975</v>
      </c>
      <c r="K1524" s="54">
        <f t="shared" si="597"/>
        <v>2.1509893543684298</v>
      </c>
      <c r="L1524" s="54">
        <f t="shared" si="597"/>
        <v>2.25277658584747</v>
      </c>
      <c r="M1524" s="54">
        <f t="shared" si="597"/>
        <v>2.3608501659008114</v>
      </c>
      <c r="N1524" s="54">
        <f t="shared" si="597"/>
        <v>2.4701018159001791</v>
      </c>
      <c r="O1524" s="54">
        <f t="shared" si="597"/>
        <v>2.5769562788324443</v>
      </c>
      <c r="P1524" s="54">
        <f t="shared" si="597"/>
        <v>2.6790027141331123</v>
      </c>
      <c r="Q1524" s="54">
        <f t="shared" si="597"/>
        <v>2.7747062116934611</v>
      </c>
      <c r="R1524" s="54">
        <f t="shared" si="597"/>
        <v>2.8631829903293529</v>
      </c>
      <c r="S1524" s="54">
        <f t="shared" si="598"/>
        <v>2.9440260930160118</v>
      </c>
      <c r="T1524" s="54">
        <f t="shared" si="598"/>
        <v>3.0171710133311382</v>
      </c>
      <c r="U1524" s="54">
        <f t="shared" si="598"/>
        <v>3.082792802755443</v>
      </c>
      <c r="V1524" s="54">
        <f t="shared" si="598"/>
        <v>3.1412279127671168</v>
      </c>
      <c r="W1524" s="54">
        <f t="shared" si="598"/>
        <v>3.1929153971451765</v>
      </c>
      <c r="X1524" s="54">
        <f t="shared" si="598"/>
        <v>3.2383532020707504</v>
      </c>
      <c r="Y1524" s="54">
        <f t="shared" si="598"/>
        <v>3.2780661560807447</v>
      </c>
      <c r="Z1524" s="54">
        <f t="shared" si="598"/>
        <v>3.3125829805751374</v>
      </c>
      <c r="AA1524" s="54">
        <f t="shared" si="598"/>
        <v>3.3424202083911716</v>
      </c>
      <c r="AB1524" s="54">
        <f t="shared" si="598"/>
        <v>3.3680713504841142</v>
      </c>
      <c r="AC1524" s="54">
        <f t="shared" si="599"/>
        <v>3.390000011307452</v>
      </c>
      <c r="AD1524" s="54">
        <f t="shared" si="599"/>
        <v>3.408635940121489</v>
      </c>
      <c r="AE1524" s="54">
        <f t="shared" si="599"/>
        <v>3.4243732327756282</v>
      </c>
      <c r="AF1524" s="54">
        <f t="shared" si="599"/>
        <v>3.4375700782948742</v>
      </c>
      <c r="AG1524" s="54">
        <f t="shared" si="599"/>
        <v>3.4485495863664108</v>
      </c>
      <c r="AH1524" s="54">
        <f t="shared" si="599"/>
        <v>3.4576013432310533</v>
      </c>
      <c r="AI1524" s="54">
        <f t="shared" si="599"/>
        <v>3.4649834307049399</v>
      </c>
      <c r="AJ1524" s="54">
        <f t="shared" si="599"/>
        <v>3.470924711046405</v>
      </c>
      <c r="AK1524" s="54">
        <f t="shared" si="599"/>
        <v>3.4756272331199236</v>
      </c>
      <c r="AL1524" s="54">
        <f t="shared" si="599"/>
        <v>3.4792686559816173</v>
      </c>
      <c r="AN1524" s="55">
        <f t="shared" si="582"/>
        <v>4.5150000000000023E-2</v>
      </c>
      <c r="AO1524" s="55">
        <f t="shared" si="583"/>
        <v>-4.8710000000000031E-2</v>
      </c>
      <c r="AP1524" s="55">
        <f t="shared" si="584"/>
        <v>-1.3400000000000745E-2</v>
      </c>
      <c r="AQ1524" s="55">
        <f t="shared" si="585"/>
        <v>-3.7400000000005207E-3</v>
      </c>
      <c r="AR1524" s="55">
        <f t="shared" si="586"/>
        <v>-3.2620000000000537E-2</v>
      </c>
      <c r="AS1524" s="55">
        <f t="shared" si="587"/>
        <v>-4.9800000000000288E-2</v>
      </c>
    </row>
    <row r="1525" spans="1:45" ht="13.5" customHeight="1">
      <c r="A1525" s="51">
        <v>1515</v>
      </c>
      <c r="B1525" s="52">
        <v>45999</v>
      </c>
      <c r="C1525" s="53">
        <v>3.2977799999999999</v>
      </c>
      <c r="D1525" s="53">
        <v>-1.3278799999999999</v>
      </c>
      <c r="E1525" s="53">
        <v>-29.019570000000002</v>
      </c>
      <c r="F1525" s="53">
        <v>29.999960000000002</v>
      </c>
      <c r="G1525" s="53">
        <v>5.8313699999999997</v>
      </c>
      <c r="H1525" s="53">
        <v>6.2132899999999998</v>
      </c>
      <c r="I1525" s="54">
        <f t="shared" si="597"/>
        <v>2.0263958034600607</v>
      </c>
      <c r="J1525" s="54">
        <f t="shared" si="597"/>
        <v>2.1084405290131647</v>
      </c>
      <c r="K1525" s="54">
        <f t="shared" si="597"/>
        <v>2.2064240778968975</v>
      </c>
      <c r="L1525" s="54">
        <f t="shared" si="597"/>
        <v>2.3131099277251552</v>
      </c>
      <c r="M1525" s="54">
        <f t="shared" si="597"/>
        <v>2.4231310799155326</v>
      </c>
      <c r="N1525" s="54">
        <f t="shared" si="597"/>
        <v>2.532584973125779</v>
      </c>
      <c r="O1525" s="54">
        <f t="shared" si="597"/>
        <v>2.6387088423952783</v>
      </c>
      <c r="P1525" s="54">
        <f t="shared" si="597"/>
        <v>2.73962035922656</v>
      </c>
      <c r="Q1525" s="54">
        <f t="shared" si="597"/>
        <v>2.834111149377879</v>
      </c>
      <c r="R1525" s="54">
        <f t="shared" si="597"/>
        <v>2.921483056002474</v>
      </c>
      <c r="S1525" s="54">
        <f t="shared" si="598"/>
        <v>3.0014188815626035</v>
      </c>
      <c r="T1525" s="54">
        <f t="shared" si="598"/>
        <v>3.0738808735423921</v>
      </c>
      <c r="U1525" s="54">
        <f t="shared" si="598"/>
        <v>3.1390314750405803</v>
      </c>
      <c r="V1525" s="54">
        <f t="shared" si="598"/>
        <v>3.1971718903623447</v>
      </c>
      <c r="W1525" s="54">
        <f t="shared" si="598"/>
        <v>3.2486948578627075</v>
      </c>
      <c r="X1525" s="54">
        <f t="shared" si="598"/>
        <v>3.2940487106681662</v>
      </c>
      <c r="Y1525" s="54">
        <f t="shared" si="598"/>
        <v>3.3337103678898288</v>
      </c>
      <c r="Z1525" s="54">
        <f t="shared" si="598"/>
        <v>3.3681653571306738</v>
      </c>
      <c r="AA1525" s="54">
        <f t="shared" si="598"/>
        <v>3.3978933421126287</v>
      </c>
      <c r="AB1525" s="54">
        <f t="shared" si="598"/>
        <v>3.4233579324626628</v>
      </c>
      <c r="AC1525" s="54">
        <f t="shared" si="599"/>
        <v>3.4449997987478671</v>
      </c>
      <c r="AD1525" s="54">
        <f t="shared" si="599"/>
        <v>3.4632323151472026</v>
      </c>
      <c r="AE1525" s="54">
        <f t="shared" si="599"/>
        <v>3.4784391132512456</v>
      </c>
      <c r="AF1525" s="54">
        <f t="shared" si="599"/>
        <v>3.4909730604237081</v>
      </c>
      <c r="AG1525" s="54">
        <f t="shared" si="599"/>
        <v>3.5011562807136087</v>
      </c>
      <c r="AH1525" s="54">
        <f t="shared" si="599"/>
        <v>3.5092809202085462</v>
      </c>
      <c r="AI1525" s="54">
        <f t="shared" si="599"/>
        <v>3.51561042584725</v>
      </c>
      <c r="AJ1525" s="54">
        <f t="shared" si="599"/>
        <v>3.5203811602378963</v>
      </c>
      <c r="AK1525" s="54">
        <f t="shared" si="599"/>
        <v>3.5238042175520756</v>
      </c>
      <c r="AL1525" s="54">
        <f t="shared" si="599"/>
        <v>3.5260673392020574</v>
      </c>
      <c r="AN1525" s="55">
        <f t="shared" si="582"/>
        <v>-8.0389999999999961E-2</v>
      </c>
      <c r="AO1525" s="55">
        <f t="shared" si="583"/>
        <v>8.2100000000000062E-2</v>
      </c>
      <c r="AP1525" s="55">
        <f t="shared" si="584"/>
        <v>8.9969999999997441E-2</v>
      </c>
      <c r="AQ1525" s="55">
        <f t="shared" si="585"/>
        <v>0.4820600000000006</v>
      </c>
      <c r="AR1525" s="55">
        <f t="shared" si="586"/>
        <v>0.45960000000000001</v>
      </c>
      <c r="AS1525" s="55">
        <f t="shared" si="587"/>
        <v>0.50145000000000017</v>
      </c>
    </row>
    <row r="1526" spans="1:45" ht="13.5" customHeight="1">
      <c r="A1526" s="51">
        <v>1516</v>
      </c>
      <c r="B1526" s="52">
        <v>46000</v>
      </c>
      <c r="C1526" s="53">
        <v>3.1165099999999999</v>
      </c>
      <c r="D1526" s="53">
        <v>-1.14381</v>
      </c>
      <c r="E1526" s="53">
        <v>-28.452120000000001</v>
      </c>
      <c r="F1526" s="53">
        <v>29.99999</v>
      </c>
      <c r="G1526" s="53">
        <v>6.2472000000000003</v>
      </c>
      <c r="H1526" s="53">
        <v>6.6800100000000002</v>
      </c>
      <c r="I1526" s="54">
        <f t="shared" si="597"/>
        <v>2.0448817928430145</v>
      </c>
      <c r="J1526" s="54">
        <f t="shared" si="597"/>
        <v>2.1357025217382488</v>
      </c>
      <c r="K1526" s="54">
        <f t="shared" si="597"/>
        <v>2.237747440254632</v>
      </c>
      <c r="L1526" s="54">
        <f t="shared" si="597"/>
        <v>2.3453802443098692</v>
      </c>
      <c r="M1526" s="54">
        <f t="shared" si="597"/>
        <v>2.4543827351595828</v>
      </c>
      <c r="N1526" s="54">
        <f t="shared" si="597"/>
        <v>2.5616615170493455</v>
      </c>
      <c r="O1526" s="54">
        <f t="shared" si="597"/>
        <v>2.6650098849380601</v>
      </c>
      <c r="P1526" s="54">
        <f t="shared" si="597"/>
        <v>2.7629150798484536</v>
      </c>
      <c r="Q1526" s="54">
        <f t="shared" si="597"/>
        <v>2.8544027746778884</v>
      </c>
      <c r="R1526" s="54">
        <f t="shared" si="597"/>
        <v>2.9389120568106009</v>
      </c>
      <c r="S1526" s="54">
        <f t="shared" si="598"/>
        <v>3.0161953418262222</v>
      </c>
      <c r="T1526" s="54">
        <f t="shared" si="598"/>
        <v>3.086238623745583</v>
      </c>
      <c r="U1526" s="54">
        <f t="shared" si="598"/>
        <v>3.1491982740631466</v>
      </c>
      <c r="V1526" s="54">
        <f t="shared" si="598"/>
        <v>3.2053512714847026</v>
      </c>
      <c r="W1526" s="54">
        <f t="shared" si="598"/>
        <v>3.2550562995912724</v>
      </c>
      <c r="X1526" s="54">
        <f t="shared" si="598"/>
        <v>3.2987236096417325</v>
      </c>
      <c r="Y1526" s="54">
        <f t="shared" si="598"/>
        <v>3.3367919263471659</v>
      </c>
      <c r="Z1526" s="54">
        <f t="shared" si="598"/>
        <v>3.3697109890228276</v>
      </c>
      <c r="AA1526" s="54">
        <f t="shared" si="598"/>
        <v>3.3979285801820769</v>
      </c>
      <c r="AB1526" s="54">
        <f t="shared" si="598"/>
        <v>3.4218811076753166</v>
      </c>
      <c r="AC1526" s="54">
        <f t="shared" si="599"/>
        <v>3.4419869826528782</v>
      </c>
      <c r="AD1526" s="54">
        <f t="shared" si="599"/>
        <v>3.4586421804121592</v>
      </c>
      <c r="AE1526" s="54">
        <f t="shared" si="599"/>
        <v>3.4722174899664919</v>
      </c>
      <c r="AF1526" s="54">
        <f t="shared" si="599"/>
        <v>3.483057055434962</v>
      </c>
      <c r="AG1526" s="54">
        <f t="shared" si="599"/>
        <v>3.4914778918336933</v>
      </c>
      <c r="AH1526" s="54">
        <f t="shared" si="599"/>
        <v>3.4977701226552824</v>
      </c>
      <c r="AI1526" s="54">
        <f t="shared" si="599"/>
        <v>3.5021977393335675</v>
      </c>
      <c r="AJ1526" s="54">
        <f t="shared" si="599"/>
        <v>3.5049997254466518</v>
      </c>
      <c r="AK1526" s="54">
        <f t="shared" si="599"/>
        <v>3.5063914230870616</v>
      </c>
      <c r="AL1526" s="54">
        <f t="shared" si="599"/>
        <v>3.5065660466940329</v>
      </c>
      <c r="AN1526" s="55">
        <f t="shared" si="582"/>
        <v>-0.18127000000000004</v>
      </c>
      <c r="AO1526" s="55">
        <f t="shared" si="583"/>
        <v>0.18406999999999996</v>
      </c>
      <c r="AP1526" s="55">
        <f t="shared" si="584"/>
        <v>0.5674500000000009</v>
      </c>
      <c r="AQ1526" s="55">
        <f t="shared" si="585"/>
        <v>2.9999999998864268E-5</v>
      </c>
      <c r="AR1526" s="55">
        <f t="shared" si="586"/>
        <v>0.41583000000000059</v>
      </c>
      <c r="AS1526" s="55">
        <f t="shared" si="587"/>
        <v>0.46672000000000047</v>
      </c>
    </row>
    <row r="1527" spans="1:45" ht="13.5" customHeight="1">
      <c r="A1527" s="51">
        <v>1517</v>
      </c>
      <c r="B1527" s="52">
        <v>46001</v>
      </c>
      <c r="C1527" s="53">
        <v>3.1459299999999999</v>
      </c>
      <c r="D1527" s="53">
        <v>-1.16005</v>
      </c>
      <c r="E1527" s="53">
        <v>-28.379709999999999</v>
      </c>
      <c r="F1527" s="53">
        <v>29.99999</v>
      </c>
      <c r="G1527" s="53">
        <v>6.3803099999999997</v>
      </c>
      <c r="H1527" s="53">
        <v>6.8034699999999999</v>
      </c>
      <c r="I1527" s="54">
        <f t="shared" si="597"/>
        <v>2.0676587094529757</v>
      </c>
      <c r="J1527" s="54">
        <f t="shared" si="597"/>
        <v>2.1644922299627201</v>
      </c>
      <c r="K1527" s="54">
        <f t="shared" si="597"/>
        <v>2.2699727246538361</v>
      </c>
      <c r="L1527" s="54">
        <f t="shared" si="597"/>
        <v>2.3792305818251731</v>
      </c>
      <c r="M1527" s="54">
        <f t="shared" si="597"/>
        <v>2.4886258216458765</v>
      </c>
      <c r="N1527" s="54">
        <f t="shared" si="597"/>
        <v>2.5954961348234411</v>
      </c>
      <c r="O1527" s="54">
        <f t="shared" si="597"/>
        <v>2.6979516991494243</v>
      </c>
      <c r="P1527" s="54">
        <f t="shared" si="597"/>
        <v>2.794708574955596</v>
      </c>
      <c r="Q1527" s="54">
        <f t="shared" si="597"/>
        <v>2.8849538645268655</v>
      </c>
      <c r="R1527" s="54">
        <f t="shared" si="597"/>
        <v>2.9682369770053825</v>
      </c>
      <c r="S1527" s="54">
        <f t="shared" si="598"/>
        <v>3.0443823059602835</v>
      </c>
      <c r="T1527" s="54">
        <f t="shared" si="598"/>
        <v>3.1134194324450934</v>
      </c>
      <c r="U1527" s="54">
        <f t="shared" si="598"/>
        <v>3.1755276379638637</v>
      </c>
      <c r="V1527" s="54">
        <f t="shared" si="598"/>
        <v>3.2309920711222961</v>
      </c>
      <c r="W1527" s="54">
        <f t="shared" si="598"/>
        <v>3.2801693771697904</v>
      </c>
      <c r="X1527" s="54">
        <f t="shared" si="598"/>
        <v>3.3234609865244851</v>
      </c>
      <c r="Y1527" s="54">
        <f t="shared" si="598"/>
        <v>3.361292579624152</v>
      </c>
      <c r="Z1527" s="54">
        <f t="shared" si="598"/>
        <v>3.3940985118910829</v>
      </c>
      <c r="AA1527" s="54">
        <f t="shared" si="598"/>
        <v>3.42231020331573</v>
      </c>
      <c r="AB1527" s="54">
        <f t="shared" si="598"/>
        <v>3.4463476797594037</v>
      </c>
      <c r="AC1527" s="54">
        <f t="shared" si="599"/>
        <v>3.4666136039194555</v>
      </c>
      <c r="AD1527" s="54">
        <f t="shared" si="599"/>
        <v>3.4834892583217236</v>
      </c>
      <c r="AE1527" s="54">
        <f t="shared" si="599"/>
        <v>3.4973320451617935</v>
      </c>
      <c r="AF1527" s="54">
        <f t="shared" si="599"/>
        <v>3.5084741520341272</v>
      </c>
      <c r="AG1527" s="54">
        <f t="shared" si="599"/>
        <v>3.5172221016768224</v>
      </c>
      <c r="AH1527" s="54">
        <f t="shared" si="599"/>
        <v>3.5238569604153418</v>
      </c>
      <c r="AI1527" s="54">
        <f t="shared" si="599"/>
        <v>3.528635026174848</v>
      </c>
      <c r="AJ1527" s="54">
        <f t="shared" si="599"/>
        <v>3.5317888545504004</v>
      </c>
      <c r="AK1527" s="54">
        <f t="shared" si="599"/>
        <v>3.5335285119769888</v>
      </c>
      <c r="AL1527" s="54">
        <f t="shared" si="599"/>
        <v>3.5340429697743918</v>
      </c>
      <c r="AN1527" s="55">
        <f t="shared" si="582"/>
        <v>2.9420000000000002E-2</v>
      </c>
      <c r="AO1527" s="55">
        <f t="shared" si="583"/>
        <v>-1.6240000000000032E-2</v>
      </c>
      <c r="AP1527" s="55">
        <f t="shared" si="584"/>
        <v>7.2410000000001418E-2</v>
      </c>
      <c r="AQ1527" s="55">
        <f t="shared" si="585"/>
        <v>0</v>
      </c>
      <c r="AR1527" s="55">
        <f t="shared" si="586"/>
        <v>0.1331099999999994</v>
      </c>
      <c r="AS1527" s="55">
        <f t="shared" si="587"/>
        <v>0.12345999999999968</v>
      </c>
    </row>
    <row r="1528" spans="1:45" ht="13.5" customHeight="1">
      <c r="A1528" s="51">
        <v>1518</v>
      </c>
      <c r="B1528" s="52">
        <v>46002</v>
      </c>
      <c r="C1528" s="53">
        <v>3.0017299999999998</v>
      </c>
      <c r="D1528" s="53">
        <v>-1.0376300000000001</v>
      </c>
      <c r="E1528" s="53">
        <v>-27.977360000000001</v>
      </c>
      <c r="F1528" s="53">
        <v>29.99991</v>
      </c>
      <c r="G1528" s="53">
        <v>6.8086000000000002</v>
      </c>
      <c r="H1528" s="53">
        <v>7.3032199999999996</v>
      </c>
      <c r="I1528" s="54">
        <f t="shared" si="597"/>
        <v>2.0483371323766084</v>
      </c>
      <c r="J1528" s="54">
        <f t="shared" si="597"/>
        <v>2.1455982208631763</v>
      </c>
      <c r="K1528" s="54">
        <f t="shared" si="597"/>
        <v>2.2503847599613644</v>
      </c>
      <c r="L1528" s="54">
        <f t="shared" si="597"/>
        <v>2.3584565594434377</v>
      </c>
      <c r="M1528" s="54">
        <f t="shared" si="597"/>
        <v>2.4665928464974982</v>
      </c>
      <c r="N1528" s="54">
        <f t="shared" si="597"/>
        <v>2.572394739068069</v>
      </c>
      <c r="O1528" s="54">
        <f t="shared" si="597"/>
        <v>2.6741223071690694</v>
      </c>
      <c r="P1528" s="54">
        <f t="shared" si="597"/>
        <v>2.7705605116365177</v>
      </c>
      <c r="Q1528" s="54">
        <f t="shared" si="597"/>
        <v>2.8609092171312707</v>
      </c>
      <c r="R1528" s="54">
        <f t="shared" si="597"/>
        <v>2.9446932432060438</v>
      </c>
      <c r="S1528" s="54">
        <f t="shared" si="598"/>
        <v>3.021689065194396</v>
      </c>
      <c r="T1528" s="54">
        <f t="shared" si="598"/>
        <v>3.0918653236641447</v>
      </c>
      <c r="U1528" s="54">
        <f t="shared" si="598"/>
        <v>3.1553347625967261</v>
      </c>
      <c r="V1528" s="54">
        <f t="shared" si="598"/>
        <v>3.2123156053916766</v>
      </c>
      <c r="W1528" s="54">
        <f t="shared" si="598"/>
        <v>3.2631007053689256</v>
      </c>
      <c r="X1528" s="54">
        <f t="shared" si="598"/>
        <v>3.3080330830934024</v>
      </c>
      <c r="Y1528" s="54">
        <f t="shared" si="598"/>
        <v>3.3474866945933641</v>
      </c>
      <c r="Z1528" s="54">
        <f t="shared" si="598"/>
        <v>3.3818514691875858</v>
      </c>
      <c r="AA1528" s="54">
        <f t="shared" si="598"/>
        <v>3.4115218189475325</v>
      </c>
      <c r="AB1528" s="54">
        <f t="shared" si="598"/>
        <v>3.4368879586897849</v>
      </c>
      <c r="AC1528" s="54">
        <f t="shared" si="599"/>
        <v>3.4583294899660064</v>
      </c>
      <c r="AD1528" s="54">
        <f t="shared" si="599"/>
        <v>3.476210798302767</v>
      </c>
      <c r="AE1528" s="54">
        <f t="shared" si="599"/>
        <v>3.4908778929116329</v>
      </c>
      <c r="AF1528" s="54">
        <f t="shared" si="599"/>
        <v>3.5026563847548946</v>
      </c>
      <c r="AG1528" s="54">
        <f t="shared" si="599"/>
        <v>3.5118503543374278</v>
      </c>
      <c r="AH1528" s="54">
        <f t="shared" si="599"/>
        <v>3.518741906695908</v>
      </c>
      <c r="AI1528" s="54">
        <f t="shared" si="599"/>
        <v>3.5235912492871204</v>
      </c>
      <c r="AJ1528" s="54">
        <f t="shared" si="599"/>
        <v>3.5266371601162048</v>
      </c>
      <c r="AK1528" s="54">
        <f t="shared" si="599"/>
        <v>3.5280977395699189</v>
      </c>
      <c r="AL1528" s="54">
        <f t="shared" si="599"/>
        <v>3.5281713609374195</v>
      </c>
      <c r="AN1528" s="55">
        <f t="shared" si="582"/>
        <v>-0.14420000000000011</v>
      </c>
      <c r="AO1528" s="55">
        <f t="shared" si="583"/>
        <v>0.12241999999999997</v>
      </c>
      <c r="AP1528" s="55">
        <f t="shared" si="584"/>
        <v>0.40234999999999843</v>
      </c>
      <c r="AQ1528" s="55">
        <f t="shared" si="585"/>
        <v>-8.0000000000524096E-5</v>
      </c>
      <c r="AR1528" s="55">
        <f t="shared" si="586"/>
        <v>0.4282900000000005</v>
      </c>
      <c r="AS1528" s="55">
        <f t="shared" si="587"/>
        <v>0.49974999999999969</v>
      </c>
    </row>
    <row r="1529" spans="1:45" ht="13.5" customHeight="1">
      <c r="A1529" s="51">
        <v>1519</v>
      </c>
      <c r="B1529" s="52">
        <v>46003</v>
      </c>
      <c r="C1529" s="53">
        <v>3.0187200000000001</v>
      </c>
      <c r="D1529" s="53">
        <v>-1.06128</v>
      </c>
      <c r="E1529" s="53">
        <v>-27.997409999999999</v>
      </c>
      <c r="F1529" s="53">
        <v>29.999559999999999</v>
      </c>
      <c r="G1529" s="53">
        <v>6.8255999999999997</v>
      </c>
      <c r="H1529" s="53">
        <v>7.3113599999999996</v>
      </c>
      <c r="I1529" s="54">
        <f t="shared" si="597"/>
        <v>2.0440957474319674</v>
      </c>
      <c r="J1529" s="54">
        <f t="shared" si="597"/>
        <v>2.1430027718670686</v>
      </c>
      <c r="K1529" s="54">
        <f t="shared" si="597"/>
        <v>2.2488539386979784</v>
      </c>
      <c r="L1529" s="54">
        <f t="shared" si="597"/>
        <v>2.3575605804762514</v>
      </c>
      <c r="M1529" s="54">
        <f t="shared" si="597"/>
        <v>2.4660211078226988</v>
      </c>
      <c r="N1529" s="54">
        <f t="shared" si="597"/>
        <v>2.5719296628553554</v>
      </c>
      <c r="O1529" s="54">
        <f t="shared" si="597"/>
        <v>2.6736182571586369</v>
      </c>
      <c r="P1529" s="54">
        <f t="shared" si="597"/>
        <v>2.7699268719874173</v>
      </c>
      <c r="Q1529" s="54">
        <f t="shared" si="597"/>
        <v>2.860096874666997</v>
      </c>
      <c r="R1529" s="54">
        <f t="shared" si="597"/>
        <v>2.943683846083573</v>
      </c>
      <c r="S1529" s="54">
        <f t="shared" si="598"/>
        <v>3.0204865402484913</v>
      </c>
      <c r="T1529" s="54">
        <f t="shared" si="598"/>
        <v>3.0904892255964995</v>
      </c>
      <c r="U1529" s="54">
        <f t="shared" si="598"/>
        <v>3.1538151037726081</v>
      </c>
      <c r="V1529" s="54">
        <f t="shared" si="598"/>
        <v>3.2106888777826121</v>
      </c>
      <c r="W1529" s="54">
        <f t="shared" si="598"/>
        <v>3.2614068582447064</v>
      </c>
      <c r="X1529" s="54">
        <f t="shared" si="598"/>
        <v>3.3063132631891694</v>
      </c>
      <c r="Y1529" s="54">
        <f t="shared" si="598"/>
        <v>3.3457815911402928</v>
      </c>
      <c r="Z1529" s="54">
        <f t="shared" si="598"/>
        <v>3.38020013564328</v>
      </c>
      <c r="AA1529" s="54">
        <f t="shared" si="598"/>
        <v>3.4099608675357373</v>
      </c>
      <c r="AB1529" s="54">
        <f t="shared" si="598"/>
        <v>3.4354510438310424</v>
      </c>
      <c r="AC1529" s="54">
        <f t="shared" si="599"/>
        <v>3.4570470130806026</v>
      </c>
      <c r="AD1529" s="54">
        <f t="shared" si="599"/>
        <v>3.4751097799042876</v>
      </c>
      <c r="AE1529" s="54">
        <f t="shared" si="599"/>
        <v>3.4899819688928346</v>
      </c>
      <c r="AF1529" s="54">
        <f t="shared" si="599"/>
        <v>3.5019858927216898</v>
      </c>
      <c r="AG1529" s="54">
        <f t="shared" si="599"/>
        <v>3.5114224831255507</v>
      </c>
      <c r="AH1529" s="54">
        <f t="shared" si="599"/>
        <v>3.5185708881024835</v>
      </c>
      <c r="AI1529" s="54">
        <f t="shared" si="599"/>
        <v>3.5236885758111574</v>
      </c>
      <c r="AJ1529" s="54">
        <f t="shared" si="599"/>
        <v>3.5270118163307456</v>
      </c>
      <c r="AK1529" s="54">
        <f t="shared" si="599"/>
        <v>3.5287564378133629</v>
      </c>
      <c r="AL1529" s="54">
        <f t="shared" si="599"/>
        <v>3.5291187744516668</v>
      </c>
      <c r="AN1529" s="55">
        <f t="shared" si="582"/>
        <v>1.6990000000000283E-2</v>
      </c>
      <c r="AO1529" s="55">
        <f t="shared" si="583"/>
        <v>-2.3649999999999949E-2</v>
      </c>
      <c r="AP1529" s="55">
        <f t="shared" si="584"/>
        <v>-2.0049999999997681E-2</v>
      </c>
      <c r="AQ1529" s="55">
        <f t="shared" si="585"/>
        <v>-3.5000000000096065E-4</v>
      </c>
      <c r="AR1529" s="55">
        <f t="shared" si="586"/>
        <v>1.699999999999946E-2</v>
      </c>
      <c r="AS1529" s="55">
        <f t="shared" si="587"/>
        <v>8.1400000000000361E-3</v>
      </c>
    </row>
    <row r="1530" spans="1:45" ht="13.5" customHeight="1">
      <c r="A1530" s="51">
        <v>1520</v>
      </c>
      <c r="B1530" s="52">
        <v>46006</v>
      </c>
      <c r="C1530" s="53">
        <v>3.0407799999999998</v>
      </c>
      <c r="D1530" s="53">
        <v>-1.0765899999999999</v>
      </c>
      <c r="E1530" s="53">
        <v>-28.005790000000001</v>
      </c>
      <c r="F1530" s="53">
        <v>29.79871</v>
      </c>
      <c r="G1530" s="53">
        <v>6.53932</v>
      </c>
      <c r="H1530" s="53">
        <v>7.0140000000000002</v>
      </c>
      <c r="I1530" s="54">
        <f t="shared" si="597"/>
        <v>2.0401311139329943</v>
      </c>
      <c r="J1530" s="54">
        <f t="shared" si="597"/>
        <v>2.132320039572051</v>
      </c>
      <c r="K1530" s="54">
        <f t="shared" si="597"/>
        <v>2.234271925690118</v>
      </c>
      <c r="L1530" s="54">
        <f t="shared" si="597"/>
        <v>2.3410101318089422</v>
      </c>
      <c r="M1530" s="54">
        <f t="shared" si="597"/>
        <v>2.4487718239960659</v>
      </c>
      <c r="N1530" s="54">
        <f t="shared" si="597"/>
        <v>2.5547662056548575</v>
      </c>
      <c r="O1530" s="54">
        <f t="shared" si="597"/>
        <v>2.6569764563379996</v>
      </c>
      <c r="P1530" s="54">
        <f t="shared" si="597"/>
        <v>2.7539979134689796</v>
      </c>
      <c r="Q1530" s="54">
        <f t="shared" si="597"/>
        <v>2.8449062602169839</v>
      </c>
      <c r="R1530" s="54">
        <f t="shared" si="597"/>
        <v>2.9291505142447782</v>
      </c>
      <c r="S1530" s="54">
        <f t="shared" si="598"/>
        <v>3.0064664775881997</v>
      </c>
      <c r="T1530" s="54">
        <f t="shared" si="598"/>
        <v>3.076807033685375</v>
      </c>
      <c r="U1530" s="54">
        <f t="shared" si="598"/>
        <v>3.1402862856520457</v>
      </c>
      <c r="V1530" s="54">
        <f t="shared" si="598"/>
        <v>3.1971350389560751</v>
      </c>
      <c r="W1530" s="54">
        <f t="shared" si="598"/>
        <v>3.2476655574304019</v>
      </c>
      <c r="X1530" s="54">
        <f t="shared" si="598"/>
        <v>3.2922438773685601</v>
      </c>
      <c r="Y1530" s="54">
        <f t="shared" si="598"/>
        <v>3.3312682614774225</v>
      </c>
      <c r="Z1530" s="54">
        <f t="shared" si="598"/>
        <v>3.3651526221647252</v>
      </c>
      <c r="AA1530" s="54">
        <f t="shared" si="598"/>
        <v>3.3943139499724637</v>
      </c>
      <c r="AB1530" s="54">
        <f t="shared" si="598"/>
        <v>3.4191629546330677</v>
      </c>
      <c r="AC1530" s="54">
        <f t="shared" si="599"/>
        <v>3.4400972688624529</v>
      </c>
      <c r="AD1530" s="54">
        <f t="shared" si="599"/>
        <v>3.4574966833561485</v>
      </c>
      <c r="AE1530" s="54">
        <f t="shared" si="599"/>
        <v>3.471719979508384</v>
      </c>
      <c r="AF1530" s="54">
        <f t="shared" si="599"/>
        <v>3.4831030074783369</v>
      </c>
      <c r="AG1530" s="54">
        <f t="shared" si="599"/>
        <v>3.4919577241936546</v>
      </c>
      <c r="AH1530" s="54">
        <f t="shared" si="599"/>
        <v>3.4985719610672938</v>
      </c>
      <c r="AI1530" s="54">
        <f t="shared" si="599"/>
        <v>3.5032097365856489</v>
      </c>
      <c r="AJ1530" s="54">
        <f t="shared" si="599"/>
        <v>3.5061119661596978</v>
      </c>
      <c r="AK1530" s="54">
        <f t="shared" si="599"/>
        <v>3.5074974521009397</v>
      </c>
      <c r="AL1530" s="54">
        <f t="shared" si="599"/>
        <v>3.5075640614490151</v>
      </c>
      <c r="AN1530" s="55">
        <f t="shared" si="582"/>
        <v>2.2059999999999746E-2</v>
      </c>
      <c r="AO1530" s="55">
        <f t="shared" si="583"/>
        <v>-1.5309999999999935E-2</v>
      </c>
      <c r="AP1530" s="55">
        <f t="shared" si="584"/>
        <v>-8.3800000000024966E-3</v>
      </c>
      <c r="AQ1530" s="55">
        <f t="shared" si="585"/>
        <v>-0.20084999999999908</v>
      </c>
      <c r="AR1530" s="55">
        <f t="shared" si="586"/>
        <v>-0.28627999999999965</v>
      </c>
      <c r="AS1530" s="55">
        <f t="shared" si="587"/>
        <v>-0.2973599999999994</v>
      </c>
    </row>
    <row r="1531" spans="1:45" ht="13.5" customHeight="1">
      <c r="A1531" s="51">
        <v>1521</v>
      </c>
      <c r="B1531" s="52">
        <v>46007</v>
      </c>
      <c r="C1531" s="53">
        <v>3.0439600000000002</v>
      </c>
      <c r="D1531" s="53">
        <v>-1.0920099999999999</v>
      </c>
      <c r="E1531" s="53">
        <v>-27.966200000000001</v>
      </c>
      <c r="F1531" s="53">
        <v>29.797809999999998</v>
      </c>
      <c r="G1531" s="53">
        <v>6.5246500000000003</v>
      </c>
      <c r="H1531" s="53">
        <v>7.0037700000000003</v>
      </c>
      <c r="I1531" s="54">
        <f t="shared" ref="I1531:R1540" si="600">IFERROR($C1531 + $D1531 * (1 - EXP(-I$9 / $G1531)) / (I$9 / $G1531)+ $E1531 * ((1 - EXP(-I$9 / $G1531)) / (I$9 / $G1531) - EXP(-I$9 / $G1531))+ $F1531 * ((1 - EXP(-I$9 / $H1531)) / (I$9 / $H1531) - EXP(-I$9 / $H1531)),"n.a")</f>
        <v>2.0305099782618621</v>
      </c>
      <c r="J1531" s="54">
        <f t="shared" si="600"/>
        <v>2.1252556144028483</v>
      </c>
      <c r="K1531" s="54">
        <f t="shared" si="600"/>
        <v>2.2296442147978048</v>
      </c>
      <c r="L1531" s="54">
        <f t="shared" si="600"/>
        <v>2.3386611946259936</v>
      </c>
      <c r="M1531" s="54">
        <f t="shared" si="600"/>
        <v>2.4485209366637273</v>
      </c>
      <c r="N1531" s="54">
        <f t="shared" si="600"/>
        <v>2.5564212595683982</v>
      </c>
      <c r="O1531" s="54">
        <f t="shared" si="600"/>
        <v>2.6603423836853484</v>
      </c>
      <c r="P1531" s="54">
        <f t="shared" si="600"/>
        <v>2.758882777622583</v>
      </c>
      <c r="Q1531" s="54">
        <f t="shared" si="600"/>
        <v>2.8511255247562239</v>
      </c>
      <c r="R1531" s="54">
        <f t="shared" si="600"/>
        <v>2.9365299030407588</v>
      </c>
      <c r="S1531" s="54">
        <f t="shared" ref="S1531:AB1540" si="601">IFERROR($C1531 + $D1531 * (1 - EXP(-S$9 / $G1531)) / (S$9 / $G1531)+ $E1531 * ((1 - EXP(-S$9 / $G1531)) / (S$9 / $G1531) - EXP(-S$9 / $G1531))+ $F1531 * ((1 - EXP(-S$9 / $H1531)) / (S$9 / $H1531) - EXP(-S$9 / $H1531)),"n.a")</f>
        <v>3.01484375577345</v>
      </c>
      <c r="T1531" s="54">
        <f t="shared" si="601"/>
        <v>3.0860329721412416</v>
      </c>
      <c r="U1531" s="54">
        <f t="shared" si="601"/>
        <v>3.1502250171282764</v>
      </c>
      <c r="V1531" s="54">
        <f t="shared" si="601"/>
        <v>3.2076639698164131</v>
      </c>
      <c r="W1531" s="54">
        <f t="shared" si="601"/>
        <v>3.258674963414836</v>
      </c>
      <c r="X1531" s="54">
        <f t="shared" si="601"/>
        <v>3.3036362831249662</v>
      </c>
      <c r="Y1531" s="54">
        <f t="shared" si="601"/>
        <v>3.3429576806622983</v>
      </c>
      <c r="Z1531" s="54">
        <f t="shared" si="601"/>
        <v>3.3770637165899373</v>
      </c>
      <c r="AA1531" s="54">
        <f t="shared" si="601"/>
        <v>3.4063811517148004</v>
      </c>
      <c r="AB1531" s="54">
        <f t="shared" si="601"/>
        <v>3.431329583513449</v>
      </c>
      <c r="AC1531" s="54">
        <f t="shared" ref="AC1531:AL1540" si="602">IFERROR($C1531 + $D1531 * (1 - EXP(-AC$9 / $G1531)) / (AC$9 / $G1531)+ $E1531 * ((1 - EXP(-AC$9 / $G1531)) / (AC$9 / $G1531) - EXP(-AC$9 / $G1531))+ $F1531 * ((1 - EXP(-AC$9 / $H1531)) / (AC$9 / $H1531) - EXP(-AC$9 / $H1531)),"n.a")</f>
        <v>3.4523146686572641</v>
      </c>
      <c r="AD1531" s="54">
        <f t="shared" si="602"/>
        <v>3.4697233930462392</v>
      </c>
      <c r="AE1531" s="54">
        <f t="shared" si="602"/>
        <v>3.4839209504104707</v>
      </c>
      <c r="AF1531" s="54">
        <f t="shared" si="602"/>
        <v>3.4952488729200697</v>
      </c>
      <c r="AG1531" s="54">
        <f t="shared" si="602"/>
        <v>3.5040241252281383</v>
      </c>
      <c r="AH1531" s="54">
        <f t="shared" si="602"/>
        <v>3.510538929364277</v>
      </c>
      <c r="AI1531" s="54">
        <f t="shared" si="602"/>
        <v>3.5150611339146356</v>
      </c>
      <c r="AJ1531" s="54">
        <f t="shared" si="602"/>
        <v>3.5178349786568388</v>
      </c>
      <c r="AK1531" s="54">
        <f t="shared" si="602"/>
        <v>3.5190821366760074</v>
      </c>
      <c r="AL1531" s="54">
        <f t="shared" si="602"/>
        <v>3.5190029411518369</v>
      </c>
      <c r="AN1531" s="55">
        <f t="shared" si="582"/>
        <v>3.1800000000004047E-3</v>
      </c>
      <c r="AO1531" s="55">
        <f t="shared" si="583"/>
        <v>-1.5419999999999989E-2</v>
      </c>
      <c r="AP1531" s="55">
        <f t="shared" si="584"/>
        <v>3.9590000000000458E-2</v>
      </c>
      <c r="AQ1531" s="55">
        <f t="shared" si="585"/>
        <v>-9.0000000000145519E-4</v>
      </c>
      <c r="AR1531" s="55">
        <f t="shared" si="586"/>
        <v>-1.4669999999999739E-2</v>
      </c>
      <c r="AS1531" s="55">
        <f t="shared" si="587"/>
        <v>-1.0229999999999961E-2</v>
      </c>
    </row>
    <row r="1532" spans="1:45" ht="13.5" customHeight="1">
      <c r="A1532" s="51">
        <v>1522</v>
      </c>
      <c r="B1532" s="52">
        <v>46008</v>
      </c>
      <c r="C1532" s="53">
        <v>3.22756</v>
      </c>
      <c r="D1532" s="53">
        <v>-1.2738</v>
      </c>
      <c r="E1532" s="53">
        <v>-27.993279999999999</v>
      </c>
      <c r="F1532" s="53">
        <v>29.269079999999999</v>
      </c>
      <c r="G1532" s="53">
        <v>6.0410599999999999</v>
      </c>
      <c r="H1532" s="53">
        <v>6.4576500000000001</v>
      </c>
      <c r="I1532" s="54">
        <f t="shared" si="600"/>
        <v>2.0224945525428648</v>
      </c>
      <c r="J1532" s="54">
        <f t="shared" si="600"/>
        <v>2.1124584355445846</v>
      </c>
      <c r="K1532" s="54">
        <f t="shared" si="600"/>
        <v>2.2153427425324956</v>
      </c>
      <c r="L1532" s="54">
        <f t="shared" si="600"/>
        <v>2.3248650558366304</v>
      </c>
      <c r="M1532" s="54">
        <f t="shared" si="600"/>
        <v>2.4363490256446427</v>
      </c>
      <c r="N1532" s="54">
        <f t="shared" si="600"/>
        <v>2.5463842580252249</v>
      </c>
      <c r="O1532" s="54">
        <f t="shared" si="600"/>
        <v>2.6525519203297137</v>
      </c>
      <c r="P1532" s="54">
        <f t="shared" si="600"/>
        <v>2.7532040361808292</v>
      </c>
      <c r="Q1532" s="54">
        <f t="shared" si="600"/>
        <v>2.8472865662521061</v>
      </c>
      <c r="R1532" s="54">
        <f t="shared" si="600"/>
        <v>2.9341981293342769</v>
      </c>
      <c r="S1532" s="54">
        <f t="shared" si="601"/>
        <v>3.013677672569024</v>
      </c>
      <c r="T1532" s="54">
        <f t="shared" si="601"/>
        <v>3.0857156017053704</v>
      </c>
      <c r="U1532" s="54">
        <f t="shared" si="601"/>
        <v>3.1504838747051966</v>
      </c>
      <c r="V1532" s="54">
        <f t="shared" si="601"/>
        <v>3.2082813807177164</v>
      </c>
      <c r="W1532" s="54">
        <f t="shared" si="601"/>
        <v>3.2594916010921002</v>
      </c>
      <c r="X1532" s="54">
        <f t="shared" si="601"/>
        <v>3.3045501044370704</v>
      </c>
      <c r="Y1532" s="54">
        <f t="shared" si="601"/>
        <v>3.3439198843292353</v>
      </c>
      <c r="Z1532" s="54">
        <f t="shared" si="601"/>
        <v>3.3780729232044315</v>
      </c>
      <c r="AA1532" s="54">
        <f t="shared" si="601"/>
        <v>3.4074766734267836</v>
      </c>
      <c r="AB1532" s="54">
        <f t="shared" si="601"/>
        <v>3.432584398293395</v>
      </c>
      <c r="AC1532" s="54">
        <f t="shared" si="602"/>
        <v>3.4538285215632891</v>
      </c>
      <c r="AD1532" s="54">
        <f t="shared" si="602"/>
        <v>3.4716163020902817</v>
      </c>
      <c r="AE1532" s="54">
        <f t="shared" si="602"/>
        <v>3.4863272869922732</v>
      </c>
      <c r="AF1532" s="54">
        <f t="shared" si="602"/>
        <v>3.4983121080498241</v>
      </c>
      <c r="AG1532" s="54">
        <f t="shared" si="602"/>
        <v>3.5078922762791112</v>
      </c>
      <c r="AH1532" s="54">
        <f t="shared" si="602"/>
        <v>3.5153607026564839</v>
      </c>
      <c r="AI1532" s="54">
        <f t="shared" si="602"/>
        <v>3.5209827319086546</v>
      </c>
      <c r="AJ1532" s="54">
        <f t="shared" si="602"/>
        <v>3.5249975237016264</v>
      </c>
      <c r="AK1532" s="54">
        <f t="shared" si="602"/>
        <v>3.527619653584547</v>
      </c>
      <c r="AL1532" s="54">
        <f t="shared" si="602"/>
        <v>3.5290408364178951</v>
      </c>
      <c r="AN1532" s="55">
        <f t="shared" si="582"/>
        <v>0.18359999999999976</v>
      </c>
      <c r="AO1532" s="55">
        <f t="shared" si="583"/>
        <v>-0.18179000000000012</v>
      </c>
      <c r="AP1532" s="55">
        <f t="shared" si="584"/>
        <v>-2.7079999999997995E-2</v>
      </c>
      <c r="AQ1532" s="55">
        <f t="shared" si="585"/>
        <v>-0.52872999999999948</v>
      </c>
      <c r="AR1532" s="55">
        <f t="shared" si="586"/>
        <v>-0.48359000000000041</v>
      </c>
      <c r="AS1532" s="55">
        <f t="shared" si="587"/>
        <v>-0.54612000000000016</v>
      </c>
    </row>
    <row r="1533" spans="1:45" ht="13.5" customHeight="1">
      <c r="A1533" s="51">
        <v>1523</v>
      </c>
      <c r="B1533" s="52">
        <v>46009</v>
      </c>
      <c r="C1533" s="53">
        <v>3.2158600000000002</v>
      </c>
      <c r="D1533" s="53">
        <v>-1.25945</v>
      </c>
      <c r="E1533" s="53">
        <v>-27.964690000000001</v>
      </c>
      <c r="F1533" s="53">
        <v>29.269390000000001</v>
      </c>
      <c r="G1533" s="53">
        <v>6.0189899999999996</v>
      </c>
      <c r="H1533" s="53">
        <v>6.4508400000000004</v>
      </c>
      <c r="I1533" s="54">
        <f t="shared" si="600"/>
        <v>2.0216681664729732</v>
      </c>
      <c r="J1533" s="54">
        <f t="shared" si="600"/>
        <v>2.1098371879915647</v>
      </c>
      <c r="K1533" s="54">
        <f t="shared" si="600"/>
        <v>2.2121301947084877</v>
      </c>
      <c r="L1533" s="54">
        <f t="shared" si="600"/>
        <v>2.3218972691804804</v>
      </c>
      <c r="M1533" s="54">
        <f t="shared" si="600"/>
        <v>2.4341820501611373</v>
      </c>
      <c r="N1533" s="54">
        <f t="shared" si="600"/>
        <v>2.5453631314872522</v>
      </c>
      <c r="O1533" s="54">
        <f t="shared" si="600"/>
        <v>2.6528648244525304</v>
      </c>
      <c r="P1533" s="54">
        <f t="shared" si="600"/>
        <v>2.7549245685379553</v>
      </c>
      <c r="Q1533" s="54">
        <f t="shared" si="600"/>
        <v>2.8504065248988759</v>
      </c>
      <c r="R1533" s="54">
        <f t="shared" si="600"/>
        <v>2.9386527484420393</v>
      </c>
      <c r="S1533" s="54">
        <f t="shared" si="601"/>
        <v>3.0193648733764942</v>
      </c>
      <c r="T1533" s="54">
        <f t="shared" si="601"/>
        <v>3.0925105185382202</v>
      </c>
      <c r="U1533" s="54">
        <f t="shared" si="601"/>
        <v>3.1582496681583292</v>
      </c>
      <c r="V1533" s="54">
        <f t="shared" si="601"/>
        <v>3.2168771490135626</v>
      </c>
      <c r="W1533" s="54">
        <f t="shared" si="601"/>
        <v>3.2687780376322255</v>
      </c>
      <c r="X1533" s="54">
        <f t="shared" si="601"/>
        <v>3.3143934176744905</v>
      </c>
      <c r="Y1533" s="54">
        <f t="shared" si="601"/>
        <v>3.3541943895752713</v>
      </c>
      <c r="Z1533" s="54">
        <f t="shared" si="601"/>
        <v>3.3886626301448599</v>
      </c>
      <c r="AA1533" s="54">
        <f t="shared" si="601"/>
        <v>3.4182761241038948</v>
      </c>
      <c r="AB1533" s="54">
        <f t="shared" si="601"/>
        <v>3.4434989549575006</v>
      </c>
      <c r="AC1533" s="54">
        <f t="shared" si="602"/>
        <v>3.4647742595275126</v>
      </c>
      <c r="AD1533" s="54">
        <f t="shared" si="602"/>
        <v>3.4825196274269272</v>
      </c>
      <c r="AE1533" s="54">
        <f t="shared" si="602"/>
        <v>3.4971243708657673</v>
      </c>
      <c r="AF1533" s="54">
        <f t="shared" si="602"/>
        <v>3.5089482072869491</v>
      </c>
      <c r="AG1533" s="54">
        <f t="shared" si="602"/>
        <v>3.5183209922896155</v>
      </c>
      <c r="AH1533" s="54">
        <f t="shared" si="602"/>
        <v>3.525543217107459</v>
      </c>
      <c r="AI1533" s="54">
        <f t="shared" si="602"/>
        <v>3.5308870468708662</v>
      </c>
      <c r="AJ1533" s="54">
        <f t="shared" si="602"/>
        <v>3.5345977257146401</v>
      </c>
      <c r="AK1533" s="54">
        <f t="shared" si="602"/>
        <v>3.5368952147362016</v>
      </c>
      <c r="AL1533" s="54">
        <f t="shared" si="602"/>
        <v>3.5379759607039998</v>
      </c>
      <c r="AN1533" s="55">
        <f t="shared" si="582"/>
        <v>-1.1699999999999822E-2</v>
      </c>
      <c r="AO1533" s="55">
        <f t="shared" si="583"/>
        <v>1.4350000000000085E-2</v>
      </c>
      <c r="AP1533" s="55">
        <f t="shared" si="584"/>
        <v>2.8589999999997673E-2</v>
      </c>
      <c r="AQ1533" s="55">
        <f t="shared" si="585"/>
        <v>3.1000000000247496E-4</v>
      </c>
      <c r="AR1533" s="55">
        <f t="shared" si="586"/>
        <v>-2.2070000000000256E-2</v>
      </c>
      <c r="AS1533" s="55">
        <f t="shared" si="587"/>
        <v>-6.8099999999997607E-3</v>
      </c>
    </row>
    <row r="1534" spans="1:45" ht="13.5" customHeight="1">
      <c r="A1534" s="51">
        <v>1524</v>
      </c>
      <c r="B1534" s="52">
        <v>46010</v>
      </c>
      <c r="C1534" s="53">
        <v>3.3361800000000001</v>
      </c>
      <c r="D1534" s="53">
        <v>-1.3753500000000001</v>
      </c>
      <c r="E1534" s="53">
        <v>-28.09423</v>
      </c>
      <c r="F1534" s="53">
        <v>29.270569999999999</v>
      </c>
      <c r="G1534" s="53">
        <v>5.9569700000000001</v>
      </c>
      <c r="H1534" s="53">
        <v>6.3634399999999998</v>
      </c>
      <c r="I1534" s="54">
        <f t="shared" si="600"/>
        <v>2.0325595442706148</v>
      </c>
      <c r="J1534" s="54">
        <f t="shared" si="600"/>
        <v>2.1261993821983656</v>
      </c>
      <c r="K1534" s="54">
        <f t="shared" si="600"/>
        <v>2.233083109551333</v>
      </c>
      <c r="L1534" s="54">
        <f t="shared" si="600"/>
        <v>2.3466811382408341</v>
      </c>
      <c r="M1534" s="54">
        <f t="shared" si="600"/>
        <v>2.4621522171378025</v>
      </c>
      <c r="N1534" s="54">
        <f t="shared" si="600"/>
        <v>2.5759816594226974</v>
      </c>
      <c r="O1534" s="54">
        <f t="shared" si="600"/>
        <v>2.6856903270717618</v>
      </c>
      <c r="P1534" s="54">
        <f t="shared" si="600"/>
        <v>2.7896012607528045</v>
      </c>
      <c r="Q1534" s="54">
        <f t="shared" si="600"/>
        <v>2.8866531880908681</v>
      </c>
      <c r="R1534" s="54">
        <f t="shared" si="600"/>
        <v>2.9762520790992513</v>
      </c>
      <c r="S1534" s="54">
        <f t="shared" si="601"/>
        <v>3.0581535145238377</v>
      </c>
      <c r="T1534" s="54">
        <f t="shared" si="601"/>
        <v>3.1323699490869892</v>
      </c>
      <c r="U1534" s="54">
        <f t="shared" si="601"/>
        <v>3.1990980354725584</v>
      </c>
      <c r="V1534" s="54">
        <f t="shared" si="601"/>
        <v>3.2586620665088644</v>
      </c>
      <c r="W1534" s="54">
        <f t="shared" si="601"/>
        <v>3.3114703257013121</v>
      </c>
      <c r="X1534" s="54">
        <f t="shared" si="601"/>
        <v>3.3579817376858365</v>
      </c>
      <c r="Y1534" s="54">
        <f t="shared" si="601"/>
        <v>3.3986807032413173</v>
      </c>
      <c r="Z1534" s="54">
        <f t="shared" si="601"/>
        <v>3.4340584072077753</v>
      </c>
      <c r="AA1534" s="54">
        <f t="shared" si="601"/>
        <v>3.4645992177403206</v>
      </c>
      <c r="AB1534" s="54">
        <f t="shared" si="601"/>
        <v>3.4907710648051644</v>
      </c>
      <c r="AC1534" s="54">
        <f t="shared" si="602"/>
        <v>3.5130189054625514</v>
      </c>
      <c r="AD1534" s="54">
        <f t="shared" si="602"/>
        <v>3.5317605621808985</v>
      </c>
      <c r="AE1534" s="54">
        <f t="shared" si="602"/>
        <v>3.5473843655364772</v>
      </c>
      <c r="AF1534" s="54">
        <f t="shared" si="602"/>
        <v>3.5602481502376446</v>
      </c>
      <c r="AG1534" s="54">
        <f t="shared" si="602"/>
        <v>3.5706792484715515</v>
      </c>
      <c r="AH1534" s="54">
        <f t="shared" si="602"/>
        <v>3.578975201222192</v>
      </c>
      <c r="AI1534" s="54">
        <f t="shared" si="602"/>
        <v>3.5854049698406709</v>
      </c>
      <c r="AJ1534" s="54">
        <f t="shared" si="602"/>
        <v>3.5902104795464607</v>
      </c>
      <c r="AK1534" s="54">
        <f t="shared" si="602"/>
        <v>3.5936083659899447</v>
      </c>
      <c r="AL1534" s="54">
        <f t="shared" si="602"/>
        <v>3.5957918273870786</v>
      </c>
      <c r="AN1534" s="55">
        <f t="shared" si="582"/>
        <v>0.12031999999999998</v>
      </c>
      <c r="AO1534" s="55">
        <f t="shared" si="583"/>
        <v>-0.11590000000000011</v>
      </c>
      <c r="AP1534" s="55">
        <f t="shared" si="584"/>
        <v>-0.12953999999999866</v>
      </c>
      <c r="AQ1534" s="55">
        <f t="shared" si="585"/>
        <v>1.1799999999979605E-3</v>
      </c>
      <c r="AR1534" s="55">
        <f t="shared" si="586"/>
        <v>-6.201999999999952E-2</v>
      </c>
      <c r="AS1534" s="55">
        <f t="shared" si="587"/>
        <v>-8.7400000000000588E-2</v>
      </c>
    </row>
    <row r="1535" spans="1:45" ht="13.5" customHeight="1">
      <c r="A1535" s="51">
        <v>1525</v>
      </c>
      <c r="B1535" s="52">
        <v>46013</v>
      </c>
      <c r="C1535" s="53">
        <v>3.3561200000000002</v>
      </c>
      <c r="D1535" s="53">
        <v>-1.3804700000000001</v>
      </c>
      <c r="E1535" s="53">
        <v>-28.113350000000001</v>
      </c>
      <c r="F1535" s="53">
        <v>29.270389999999999</v>
      </c>
      <c r="G1535" s="53">
        <v>5.9364100000000004</v>
      </c>
      <c r="H1535" s="53">
        <v>6.33256</v>
      </c>
      <c r="I1535" s="54">
        <f t="shared" si="600"/>
        <v>2.049249924061999</v>
      </c>
      <c r="J1535" s="54">
        <f t="shared" si="600"/>
        <v>2.1440916463452444</v>
      </c>
      <c r="K1535" s="54">
        <f t="shared" si="600"/>
        <v>2.2516428855368722</v>
      </c>
      <c r="L1535" s="54">
        <f t="shared" si="600"/>
        <v>2.3654883992511087</v>
      </c>
      <c r="M1535" s="54">
        <f t="shared" si="600"/>
        <v>2.4808835164407537</v>
      </c>
      <c r="N1535" s="54">
        <f t="shared" si="600"/>
        <v>2.5943943597030286</v>
      </c>
      <c r="O1535" s="54">
        <f t="shared" si="600"/>
        <v>2.7036087459877987</v>
      </c>
      <c r="P1535" s="54">
        <f t="shared" si="600"/>
        <v>2.8069046142214491</v>
      </c>
      <c r="Q1535" s="54">
        <f t="shared" si="600"/>
        <v>2.9032651895726831</v>
      </c>
      <c r="R1535" s="54">
        <f t="shared" si="600"/>
        <v>2.9921320419526936</v>
      </c>
      <c r="S1535" s="54">
        <f t="shared" si="601"/>
        <v>3.0732888018750888</v>
      </c>
      <c r="T1535" s="54">
        <f t="shared" si="601"/>
        <v>3.1467696189877774</v>
      </c>
      <c r="U1535" s="54">
        <f t="shared" si="601"/>
        <v>3.212787536405429</v>
      </c>
      <c r="V1535" s="54">
        <f t="shared" si="601"/>
        <v>3.2716788480616898</v>
      </c>
      <c r="W1535" s="54">
        <f t="shared" si="601"/>
        <v>3.3238602403754074</v>
      </c>
      <c r="X1535" s="54">
        <f t="shared" si="601"/>
        <v>3.3697961215316132</v>
      </c>
      <c r="Y1535" s="54">
        <f t="shared" si="601"/>
        <v>3.4099740347690704</v>
      </c>
      <c r="Z1535" s="54">
        <f t="shared" si="601"/>
        <v>3.4448864554135126</v>
      </c>
      <c r="AA1535" s="54">
        <f t="shared" si="601"/>
        <v>3.4750176008635645</v>
      </c>
      <c r="AB1535" s="54">
        <f t="shared" si="601"/>
        <v>3.5008341514434713</v>
      </c>
      <c r="AC1535" s="54">
        <f t="shared" si="602"/>
        <v>3.5227789988240334</v>
      </c>
      <c r="AD1535" s="54">
        <f t="shared" si="602"/>
        <v>3.5412673165323878</v>
      </c>
      <c r="AE1535" s="54">
        <f t="shared" si="602"/>
        <v>3.5566843913088291</v>
      </c>
      <c r="AF1535" s="54">
        <f t="shared" si="602"/>
        <v>3.5693847708138797</v>
      </c>
      <c r="AG1535" s="54">
        <f t="shared" si="602"/>
        <v>3.5796923774572655</v>
      </c>
      <c r="AH1535" s="54">
        <f t="shared" si="602"/>
        <v>3.5879013140398546</v>
      </c>
      <c r="AI1535" s="54">
        <f t="shared" si="602"/>
        <v>3.5942771478635143</v>
      </c>
      <c r="AJ1535" s="54">
        <f t="shared" si="602"/>
        <v>3.5990585087587492</v>
      </c>
      <c r="AK1535" s="54">
        <f t="shared" si="602"/>
        <v>3.6024588753923976</v>
      </c>
      <c r="AL1535" s="54">
        <f t="shared" si="602"/>
        <v>3.6046684551199837</v>
      </c>
      <c r="AN1535" s="55">
        <f t="shared" si="582"/>
        <v>1.9940000000000069E-2</v>
      </c>
      <c r="AO1535" s="55">
        <f t="shared" si="583"/>
        <v>-5.1200000000000134E-3</v>
      </c>
      <c r="AP1535" s="55">
        <f t="shared" si="584"/>
        <v>-1.9120000000000914E-2</v>
      </c>
      <c r="AQ1535" s="55">
        <f t="shared" si="585"/>
        <v>-1.8000000000029104E-4</v>
      </c>
      <c r="AR1535" s="55">
        <f t="shared" si="586"/>
        <v>-2.055999999999969E-2</v>
      </c>
      <c r="AS1535" s="55">
        <f t="shared" si="587"/>
        <v>-3.0879999999999797E-2</v>
      </c>
    </row>
    <row r="1536" spans="1:45" ht="13.5" customHeight="1">
      <c r="A1536" s="51">
        <v>1526</v>
      </c>
      <c r="B1536" s="52">
        <v>46014</v>
      </c>
      <c r="C1536" s="53">
        <v>3.2674699999999999</v>
      </c>
      <c r="D1536" s="53">
        <v>-1.3143</v>
      </c>
      <c r="E1536" s="53">
        <v>-28.69942</v>
      </c>
      <c r="F1536" s="53">
        <v>29.999169999999999</v>
      </c>
      <c r="G1536" s="53">
        <v>6.0852899999999996</v>
      </c>
      <c r="H1536" s="53">
        <v>6.4763999999999999</v>
      </c>
      <c r="I1536" s="54">
        <f t="shared" si="600"/>
        <v>2.0313583771730452</v>
      </c>
      <c r="J1536" s="54">
        <f t="shared" si="600"/>
        <v>2.1278897171171436</v>
      </c>
      <c r="K1536" s="54">
        <f t="shared" si="600"/>
        <v>2.2351778689961166</v>
      </c>
      <c r="L1536" s="54">
        <f t="shared" si="600"/>
        <v>2.3475032962996822</v>
      </c>
      <c r="M1536" s="54">
        <f t="shared" si="600"/>
        <v>2.4606254135338315</v>
      </c>
      <c r="N1536" s="54">
        <f t="shared" si="600"/>
        <v>2.571468854360984</v>
      </c>
      <c r="O1536" s="54">
        <f t="shared" si="600"/>
        <v>2.6778702768388882</v>
      </c>
      <c r="P1536" s="54">
        <f t="shared" si="600"/>
        <v>2.7783746564927299</v>
      </c>
      <c r="Q1536" s="54">
        <f t="shared" si="600"/>
        <v>2.8720719623525888</v>
      </c>
      <c r="R1536" s="54">
        <f t="shared" si="600"/>
        <v>2.9584667220248848</v>
      </c>
      <c r="S1536" s="54">
        <f t="shared" si="601"/>
        <v>3.0373743154457058</v>
      </c>
      <c r="T1536" s="54">
        <f t="shared" si="601"/>
        <v>3.1088389399914647</v>
      </c>
      <c r="U1536" s="54">
        <f t="shared" si="601"/>
        <v>3.1730691011218939</v>
      </c>
      <c r="V1536" s="54">
        <f t="shared" si="601"/>
        <v>3.2303872352288758</v>
      </c>
      <c r="W1536" s="54">
        <f t="shared" si="601"/>
        <v>3.2811906919547855</v>
      </c>
      <c r="X1536" s="54">
        <f t="shared" si="601"/>
        <v>3.3259218144840501</v>
      </c>
      <c r="Y1536" s="54">
        <f t="shared" si="601"/>
        <v>3.3650452769713937</v>
      </c>
      <c r="Z1536" s="54">
        <f t="shared" si="601"/>
        <v>3.3990311839608331</v>
      </c>
      <c r="AA1536" s="54">
        <f t="shared" si="601"/>
        <v>3.4283427203439683</v>
      </c>
      <c r="AB1536" s="54">
        <f t="shared" si="601"/>
        <v>3.4534273728819596</v>
      </c>
      <c r="AC1536" s="54">
        <f t="shared" si="602"/>
        <v>3.4747109345168878</v>
      </c>
      <c r="AD1536" s="54">
        <f t="shared" si="602"/>
        <v>3.4925936580448242</v>
      </c>
      <c r="AE1536" s="54">
        <f t="shared" si="602"/>
        <v>3.5074480523644382</v>
      </c>
      <c r="AF1536" s="54">
        <f t="shared" si="602"/>
        <v>3.5196179175440689</v>
      </c>
      <c r="AG1536" s="54">
        <f t="shared" si="602"/>
        <v>3.5294182985816631</v>
      </c>
      <c r="AH1536" s="54">
        <f t="shared" si="602"/>
        <v>3.5371361054499268</v>
      </c>
      <c r="AI1536" s="54">
        <f t="shared" si="602"/>
        <v>3.5430312017016252</v>
      </c>
      <c r="AJ1536" s="54">
        <f t="shared" si="602"/>
        <v>3.547337807931811</v>
      </c>
      <c r="AK1536" s="54">
        <f t="shared" si="602"/>
        <v>3.5502661017127464</v>
      </c>
      <c r="AL1536" s="54">
        <f t="shared" si="602"/>
        <v>3.5520039238446057</v>
      </c>
      <c r="AN1536" s="55">
        <f t="shared" si="582"/>
        <v>-8.865000000000034E-2</v>
      </c>
      <c r="AO1536" s="55">
        <f t="shared" si="583"/>
        <v>6.6170000000000062E-2</v>
      </c>
      <c r="AP1536" s="55">
        <f t="shared" si="584"/>
        <v>-0.58606999999999942</v>
      </c>
      <c r="AQ1536" s="55">
        <f t="shared" si="585"/>
        <v>0.72878000000000043</v>
      </c>
      <c r="AR1536" s="55">
        <f t="shared" si="586"/>
        <v>0.14887999999999924</v>
      </c>
      <c r="AS1536" s="55">
        <f t="shared" si="587"/>
        <v>0.14383999999999997</v>
      </c>
    </row>
    <row r="1537" spans="1:45" ht="13.5" customHeight="1">
      <c r="A1537" s="51">
        <v>1527</v>
      </c>
      <c r="B1537" s="52">
        <v>46020</v>
      </c>
      <c r="C1537" s="53">
        <v>3.2669899999999998</v>
      </c>
      <c r="D1537" s="53">
        <v>-1.3163899999999999</v>
      </c>
      <c r="E1537" s="53">
        <v>-28.700320000000001</v>
      </c>
      <c r="F1537" s="53">
        <v>29.95795</v>
      </c>
      <c r="G1537" s="53">
        <v>6.0839400000000001</v>
      </c>
      <c r="H1537" s="53">
        <v>6.4786799999999998</v>
      </c>
      <c r="I1537" s="54">
        <f t="shared" si="600"/>
        <v>2.0249545205024488</v>
      </c>
      <c r="J1537" s="54">
        <f t="shared" si="600"/>
        <v>2.1186277548464685</v>
      </c>
      <c r="K1537" s="54">
        <f t="shared" si="600"/>
        <v>2.2238370837092343</v>
      </c>
      <c r="L1537" s="54">
        <f t="shared" si="600"/>
        <v>2.3347027221974859</v>
      </c>
      <c r="M1537" s="54">
        <f t="shared" si="600"/>
        <v>2.4468536862148307</v>
      </c>
      <c r="N1537" s="54">
        <f t="shared" si="600"/>
        <v>2.5571087780316155</v>
      </c>
      <c r="O1537" s="54">
        <f t="shared" si="600"/>
        <v>2.6632190147167325</v>
      </c>
      <c r="P1537" s="54">
        <f t="shared" si="600"/>
        <v>2.763660298174532</v>
      </c>
      <c r="Q1537" s="54">
        <f t="shared" si="600"/>
        <v>2.8574670950361245</v>
      </c>
      <c r="R1537" s="54">
        <f t="shared" si="600"/>
        <v>2.9440995266003558</v>
      </c>
      <c r="S1537" s="54">
        <f t="shared" si="601"/>
        <v>3.0233376201734599</v>
      </c>
      <c r="T1537" s="54">
        <f t="shared" si="601"/>
        <v>3.0951975908774774</v>
      </c>
      <c r="U1537" s="54">
        <f t="shared" si="601"/>
        <v>3.1598659467793935</v>
      </c>
      <c r="V1537" s="54">
        <f t="shared" si="601"/>
        <v>3.2176479729527863</v>
      </c>
      <c r="W1537" s="54">
        <f t="shared" si="601"/>
        <v>3.2689277792435796</v>
      </c>
      <c r="X1537" s="54">
        <f t="shared" si="601"/>
        <v>3.3141376149053432</v>
      </c>
      <c r="Y1537" s="54">
        <f t="shared" si="601"/>
        <v>3.3537345798985285</v>
      </c>
      <c r="Z1537" s="54">
        <f t="shared" si="601"/>
        <v>3.3881832133163012</v>
      </c>
      <c r="AA1537" s="54">
        <f t="shared" si="601"/>
        <v>3.4179427272440783</v>
      </c>
      <c r="AB1537" s="54">
        <f t="shared" si="601"/>
        <v>3.4434578902922706</v>
      </c>
      <c r="AC1537" s="54">
        <f t="shared" si="602"/>
        <v>3.4651527581217065</v>
      </c>
      <c r="AD1537" s="54">
        <f t="shared" si="602"/>
        <v>3.4834266060229551</v>
      </c>
      <c r="AE1537" s="54">
        <f t="shared" si="602"/>
        <v>3.4986515472441804</v>
      </c>
      <c r="AF1537" s="54">
        <f t="shared" si="602"/>
        <v>3.5111714254466624</v>
      </c>
      <c r="AG1537" s="54">
        <f t="shared" si="602"/>
        <v>3.5213016546733771</v>
      </c>
      <c r="AH1537" s="54">
        <f t="shared" si="602"/>
        <v>3.529329749074718</v>
      </c>
      <c r="AI1537" s="54">
        <f t="shared" si="602"/>
        <v>3.5355163402640799</v>
      </c>
      <c r="AJ1537" s="54">
        <f t="shared" si="602"/>
        <v>3.540096524981561</v>
      </c>
      <c r="AK1537" s="54">
        <f t="shared" si="602"/>
        <v>3.5432814217116668</v>
      </c>
      <c r="AL1537" s="54">
        <f t="shared" si="602"/>
        <v>3.5452598436647618</v>
      </c>
      <c r="AN1537" s="55">
        <f t="shared" si="582"/>
        <v>-4.8000000000003595E-4</v>
      </c>
      <c r="AO1537" s="55">
        <f t="shared" si="583"/>
        <v>-2.0899999999999253E-3</v>
      </c>
      <c r="AP1537" s="55">
        <f t="shared" si="584"/>
        <v>-9.0000000000145519E-4</v>
      </c>
      <c r="AQ1537" s="55">
        <f t="shared" si="585"/>
        <v>-4.1219999999999146E-2</v>
      </c>
      <c r="AR1537" s="55">
        <f t="shared" si="586"/>
        <v>-1.3499999999995183E-3</v>
      </c>
      <c r="AS1537" s="55">
        <f t="shared" si="587"/>
        <v>2.2799999999998377E-3</v>
      </c>
    </row>
    <row r="1538" spans="1:45" ht="13.5" customHeight="1">
      <c r="A1538" s="51">
        <v>1528</v>
      </c>
      <c r="B1538" s="52">
        <v>46021</v>
      </c>
      <c r="C1538" s="53">
        <v>3.2714799999999999</v>
      </c>
      <c r="D1538" s="53">
        <v>-1.3244499999999999</v>
      </c>
      <c r="E1538" s="53">
        <v>-28.70251</v>
      </c>
      <c r="F1538" s="53">
        <v>29.875229999999998</v>
      </c>
      <c r="G1538" s="53">
        <v>5.9307499999999997</v>
      </c>
      <c r="H1538" s="53">
        <v>6.3199399999999999</v>
      </c>
      <c r="I1538" s="54">
        <f t="shared" si="600"/>
        <v>2.0168546739863049</v>
      </c>
      <c r="J1538" s="54">
        <f t="shared" si="600"/>
        <v>2.1084354483380272</v>
      </c>
      <c r="K1538" s="54">
        <f t="shared" si="600"/>
        <v>2.2131341267824154</v>
      </c>
      <c r="L1538" s="54">
        <f t="shared" si="600"/>
        <v>2.3244534203542275</v>
      </c>
      <c r="M1538" s="54">
        <f t="shared" si="600"/>
        <v>2.4375852429583338</v>
      </c>
      <c r="N1538" s="54">
        <f t="shared" si="600"/>
        <v>2.549046794189568</v>
      </c>
      <c r="O1538" s="54">
        <f t="shared" si="600"/>
        <v>2.6563881974070327</v>
      </c>
      <c r="P1538" s="54">
        <f t="shared" si="600"/>
        <v>2.7579583638747716</v>
      </c>
      <c r="Q1538" s="54">
        <f t="shared" si="600"/>
        <v>2.8527181497196752</v>
      </c>
      <c r="R1538" s="54">
        <f t="shared" si="600"/>
        <v>2.9400918484602112</v>
      </c>
      <c r="S1538" s="54">
        <f t="shared" si="601"/>
        <v>3.019849690159524</v>
      </c>
      <c r="T1538" s="54">
        <f t="shared" si="601"/>
        <v>3.0920153588405643</v>
      </c>
      <c r="U1538" s="54">
        <f t="shared" si="601"/>
        <v>3.1567936424627971</v>
      </c>
      <c r="V1538" s="54">
        <f t="shared" si="601"/>
        <v>3.2145142358103174</v>
      </c>
      <c r="W1538" s="54">
        <f t="shared" si="601"/>
        <v>3.2655884603366037</v>
      </c>
      <c r="X1538" s="54">
        <f t="shared" si="601"/>
        <v>3.3104762747416085</v>
      </c>
      <c r="Y1538" s="54">
        <f t="shared" si="601"/>
        <v>3.3496614493381136</v>
      </c>
      <c r="Z1538" s="54">
        <f t="shared" si="601"/>
        <v>3.3836331855625703</v>
      </c>
      <c r="AA1538" s="54">
        <f t="shared" si="601"/>
        <v>3.4128727954043461</v>
      </c>
      <c r="AB1538" s="54">
        <f t="shared" si="601"/>
        <v>3.4378443273799233</v>
      </c>
      <c r="AC1538" s="54">
        <f t="shared" si="602"/>
        <v>3.4589882469638207</v>
      </c>
      <c r="AD1538" s="54">
        <f t="shared" si="602"/>
        <v>3.4767174591851768</v>
      </c>
      <c r="AE1538" s="54">
        <f t="shared" si="602"/>
        <v>3.4914151068979171</v>
      </c>
      <c r="AF1538" s="54">
        <f t="shared" si="602"/>
        <v>3.5034336962060486</v>
      </c>
      <c r="AG1538" s="54">
        <f t="shared" si="602"/>
        <v>3.5130951957569003</v>
      </c>
      <c r="AH1538" s="54">
        <f t="shared" si="602"/>
        <v>3.5206918332862758</v>
      </c>
      <c r="AI1538" s="54">
        <f t="shared" si="602"/>
        <v>3.5264873743471008</v>
      </c>
      <c r="AJ1538" s="54">
        <f t="shared" si="602"/>
        <v>3.5307187173995453</v>
      </c>
      <c r="AK1538" s="54">
        <f t="shared" si="602"/>
        <v>3.5335976786993486</v>
      </c>
      <c r="AL1538" s="54">
        <f t="shared" si="602"/>
        <v>3.5353128715880033</v>
      </c>
      <c r="AN1538" s="55">
        <f t="shared" si="582"/>
        <v>4.490000000000105E-3</v>
      </c>
      <c r="AO1538" s="55">
        <f t="shared" si="583"/>
        <v>-8.0599999999999561E-3</v>
      </c>
      <c r="AP1538" s="55">
        <f t="shared" si="584"/>
        <v>-2.189999999998804E-3</v>
      </c>
      <c r="AQ1538" s="55">
        <f t="shared" si="585"/>
        <v>-8.2720000000001903E-2</v>
      </c>
      <c r="AR1538" s="55">
        <f t="shared" si="586"/>
        <v>-0.15319000000000038</v>
      </c>
      <c r="AS1538" s="55">
        <f t="shared" si="587"/>
        <v>-0.15873999999999988</v>
      </c>
    </row>
    <row r="1539" spans="1:45" ht="13.5" customHeight="1">
      <c r="A1539" s="51">
        <v>1529</v>
      </c>
      <c r="B1539" s="52">
        <v>46024</v>
      </c>
      <c r="C1539" s="53">
        <v>3.3158099999999999</v>
      </c>
      <c r="D1539" s="53">
        <v>-1.3750100000000001</v>
      </c>
      <c r="E1539" s="53">
        <v>-28.71688</v>
      </c>
      <c r="F1539" s="53">
        <v>29.874659999999999</v>
      </c>
      <c r="G1539" s="53">
        <v>5.9143100000000004</v>
      </c>
      <c r="H1539" s="53">
        <v>6.2955699999999997</v>
      </c>
      <c r="I1539" s="54">
        <f t="shared" si="600"/>
        <v>2.0158494615446041</v>
      </c>
      <c r="J1539" s="54">
        <f t="shared" si="600"/>
        <v>2.1117246764172188</v>
      </c>
      <c r="K1539" s="54">
        <f t="shared" si="600"/>
        <v>2.2199424335785487</v>
      </c>
      <c r="L1539" s="54">
        <f t="shared" si="600"/>
        <v>2.3341384119589303</v>
      </c>
      <c r="M1539" s="54">
        <f t="shared" si="600"/>
        <v>2.4496179235081481</v>
      </c>
      <c r="N1539" s="54">
        <f t="shared" si="600"/>
        <v>2.5629943155298447</v>
      </c>
      <c r="O1539" s="54">
        <f t="shared" si="600"/>
        <v>2.6718987660189581</v>
      </c>
      <c r="P1539" s="54">
        <f t="shared" si="600"/>
        <v>2.7747481244488297</v>
      </c>
      <c r="Q1539" s="54">
        <f t="shared" si="600"/>
        <v>2.8705598578768363</v>
      </c>
      <c r="R1539" s="54">
        <f t="shared" si="600"/>
        <v>2.9588051463313301</v>
      </c>
      <c r="S1539" s="54">
        <f t="shared" si="601"/>
        <v>3.0392928052560562</v>
      </c>
      <c r="T1539" s="54">
        <f t="shared" si="601"/>
        <v>3.1120780569475306</v>
      </c>
      <c r="U1539" s="54">
        <f t="shared" si="601"/>
        <v>3.1773912777154401</v>
      </c>
      <c r="V1539" s="54">
        <f t="shared" si="601"/>
        <v>3.2355827546243638</v>
      </c>
      <c r="W1539" s="54">
        <f t="shared" si="601"/>
        <v>3.2870802296893178</v>
      </c>
      <c r="X1539" s="54">
        <f t="shared" si="601"/>
        <v>3.3323566189159868</v>
      </c>
      <c r="Y1539" s="54">
        <f t="shared" si="601"/>
        <v>3.3719057922872775</v>
      </c>
      <c r="Z1539" s="54">
        <f t="shared" si="601"/>
        <v>3.4062247082962678</v>
      </c>
      <c r="AA1539" s="54">
        <f t="shared" si="601"/>
        <v>3.4358005291119493</v>
      </c>
      <c r="AB1539" s="54">
        <f t="shared" si="601"/>
        <v>3.4611016133215031</v>
      </c>
      <c r="AC1539" s="54">
        <f t="shared" si="602"/>
        <v>3.4825715034702709</v>
      </c>
      <c r="AD1539" s="54">
        <f t="shared" si="602"/>
        <v>3.500625204432509</v>
      </c>
      <c r="AE1539" s="54">
        <f t="shared" si="602"/>
        <v>3.5156471935053517</v>
      </c>
      <c r="AF1539" s="54">
        <f t="shared" si="602"/>
        <v>3.5279907202131704</v>
      </c>
      <c r="AG1539" s="54">
        <f t="shared" si="602"/>
        <v>3.5379780482305021</v>
      </c>
      <c r="AH1539" s="54">
        <f t="shared" si="602"/>
        <v>3.5459013677651177</v>
      </c>
      <c r="AI1539" s="54">
        <f t="shared" si="602"/>
        <v>3.5520241676254685</v>
      </c>
      <c r="AJ1539" s="54">
        <f t="shared" si="602"/>
        <v>3.5565829048487005</v>
      </c>
      <c r="AK1539" s="54">
        <f t="shared" si="602"/>
        <v>3.5597888484971167</v>
      </c>
      <c r="AL1539" s="54">
        <f t="shared" si="602"/>
        <v>3.5618300049333866</v>
      </c>
      <c r="AN1539" s="55">
        <f t="shared" si="582"/>
        <v>4.4329999999999981E-2</v>
      </c>
      <c r="AO1539" s="55">
        <f t="shared" si="583"/>
        <v>-5.056000000000016E-2</v>
      </c>
      <c r="AP1539" s="55">
        <f t="shared" si="584"/>
        <v>-1.436999999999955E-2</v>
      </c>
      <c r="AQ1539" s="55">
        <f t="shared" si="585"/>
        <v>-5.6999999999973738E-4</v>
      </c>
      <c r="AR1539" s="55">
        <f t="shared" si="586"/>
        <v>-1.6439999999999344E-2</v>
      </c>
      <c r="AS1539" s="55">
        <f t="shared" si="587"/>
        <v>-2.4370000000000225E-2</v>
      </c>
    </row>
    <row r="1540" spans="1:45" ht="13.5" customHeight="1">
      <c r="A1540" s="51">
        <v>1530</v>
      </c>
      <c r="B1540" s="52">
        <v>46027</v>
      </c>
      <c r="C1540" s="53">
        <v>3.4331700000000001</v>
      </c>
      <c r="D1540" s="53">
        <v>-1.4659</v>
      </c>
      <c r="E1540" s="53">
        <v>-28.787680000000002</v>
      </c>
      <c r="F1540" s="53">
        <v>29.632950000000001</v>
      </c>
      <c r="G1540" s="53">
        <v>5.5612599999999999</v>
      </c>
      <c r="H1540" s="53">
        <v>5.8989700000000003</v>
      </c>
      <c r="I1540" s="54">
        <f t="shared" si="600"/>
        <v>2.0386942528331482</v>
      </c>
      <c r="J1540" s="54">
        <f t="shared" si="600"/>
        <v>2.1342246926071811</v>
      </c>
      <c r="K1540" s="54">
        <f t="shared" si="600"/>
        <v>2.2439150006962123</v>
      </c>
      <c r="L1540" s="54">
        <f t="shared" si="600"/>
        <v>2.3604136047757285</v>
      </c>
      <c r="M1540" s="54">
        <f t="shared" si="600"/>
        <v>2.4783851858377544</v>
      </c>
      <c r="N1540" s="54">
        <f t="shared" si="600"/>
        <v>2.5940512085152179</v>
      </c>
      <c r="O1540" s="54">
        <f t="shared" si="600"/>
        <v>2.7048261515574836</v>
      </c>
      <c r="P1540" s="54">
        <f t="shared" si="600"/>
        <v>2.8090305384577796</v>
      </c>
      <c r="Q1540" s="54">
        <f t="shared" si="600"/>
        <v>2.9056654719877679</v>
      </c>
      <c r="R1540" s="54">
        <f t="shared" si="600"/>
        <v>2.994236309894915</v>
      </c>
      <c r="S1540" s="54">
        <f t="shared" si="601"/>
        <v>3.074615504635072</v>
      </c>
      <c r="T1540" s="54">
        <f t="shared" si="601"/>
        <v>3.1469365680925181</v>
      </c>
      <c r="U1540" s="54">
        <f t="shared" si="601"/>
        <v>3.2115126950234458</v>
      </c>
      <c r="V1540" s="54">
        <f t="shared" si="601"/>
        <v>3.2687748538110526</v>
      </c>
      <c r="W1540" s="54">
        <f t="shared" si="601"/>
        <v>3.3192251851859664</v>
      </c>
      <c r="X1540" s="54">
        <f t="shared" si="601"/>
        <v>3.3634023839597482</v>
      </c>
      <c r="Y1540" s="54">
        <f t="shared" si="601"/>
        <v>3.4018564124238955</v>
      </c>
      <c r="Z1540" s="54">
        <f t="shared" si="601"/>
        <v>3.4351304370165403</v>
      </c>
      <c r="AA1540" s="54">
        <f t="shared" si="601"/>
        <v>3.4637483167527439</v>
      </c>
      <c r="AB1540" s="54">
        <f t="shared" si="601"/>
        <v>3.4882063228196705</v>
      </c>
      <c r="AC1540" s="54">
        <f t="shared" si="602"/>
        <v>3.5089680500110929</v>
      </c>
      <c r="AD1540" s="54">
        <f t="shared" si="602"/>
        <v>3.5264617056355965</v>
      </c>
      <c r="AE1540" s="54">
        <f t="shared" si="602"/>
        <v>3.5410791410169162</v>
      </c>
      <c r="AF1540" s="54">
        <f t="shared" si="602"/>
        <v>3.5531761335200254</v>
      </c>
      <c r="AG1540" s="54">
        <f t="shared" si="602"/>
        <v>3.5630735403347962</v>
      </c>
      <c r="AH1540" s="54">
        <f t="shared" si="602"/>
        <v>3.5710590348294451</v>
      </c>
      <c r="AI1540" s="54">
        <f t="shared" si="602"/>
        <v>3.5773892068466755</v>
      </c>
      <c r="AJ1540" s="54">
        <f t="shared" si="602"/>
        <v>3.5822918636565446</v>
      </c>
      <c r="AK1540" s="54">
        <f t="shared" si="602"/>
        <v>3.5859684114718213</v>
      </c>
      <c r="AL1540" s="54">
        <f t="shared" si="602"/>
        <v>3.5885962309501784</v>
      </c>
      <c r="AN1540" s="55">
        <f t="shared" si="582"/>
        <v>0.11736000000000013</v>
      </c>
      <c r="AO1540" s="55">
        <f t="shared" si="583"/>
        <v>-9.0889999999999915E-2</v>
      </c>
      <c r="AP1540" s="55">
        <f t="shared" si="584"/>
        <v>-7.0800000000001972E-2</v>
      </c>
      <c r="AQ1540" s="55">
        <f t="shared" si="585"/>
        <v>-0.24170999999999765</v>
      </c>
      <c r="AR1540" s="55">
        <f t="shared" si="586"/>
        <v>-0.35305000000000053</v>
      </c>
      <c r="AS1540" s="55">
        <f t="shared" si="587"/>
        <v>-0.3965999999999994</v>
      </c>
    </row>
    <row r="1541" spans="1:45" ht="13.5" customHeight="1">
      <c r="A1541" s="51">
        <v>1531</v>
      </c>
      <c r="B1541" s="52">
        <v>46028</v>
      </c>
      <c r="C1541" s="53">
        <v>3.5054400000000001</v>
      </c>
      <c r="D1541" s="53">
        <v>-1.5355799999999999</v>
      </c>
      <c r="E1541" s="53">
        <v>-28.798400000000001</v>
      </c>
      <c r="F1541" s="53">
        <v>29.257639999999999</v>
      </c>
      <c r="G1541" s="53">
        <v>5.3577399999999997</v>
      </c>
      <c r="H1541" s="53">
        <v>5.6779999999999999</v>
      </c>
      <c r="I1541" s="54">
        <f t="shared" ref="I1541:R1550" si="603">IFERROR($C1541 + $D1541 * (1 - EXP(-I$9 / $G1541)) / (I$9 / $G1541)+ $E1541 * ((1 - EXP(-I$9 / $G1541)) / (I$9 / $G1541) - EXP(-I$9 / $G1541))+ $F1541 * ((1 - EXP(-I$9 / $H1541)) / (I$9 / $H1541) - EXP(-I$9 / $H1541)),"n.a")</f>
        <v>2.0222032190925128</v>
      </c>
      <c r="J1541" s="54">
        <f t="shared" si="603"/>
        <v>2.1051363264208112</v>
      </c>
      <c r="K1541" s="54">
        <f t="shared" si="603"/>
        <v>2.2068258020401599</v>
      </c>
      <c r="L1541" s="54">
        <f t="shared" si="603"/>
        <v>2.3185397330894055</v>
      </c>
      <c r="M1541" s="54">
        <f t="shared" si="603"/>
        <v>2.4339427587392413</v>
      </c>
      <c r="N1541" s="54">
        <f t="shared" si="603"/>
        <v>2.5485397837311989</v>
      </c>
      <c r="O1541" s="54">
        <f t="shared" si="603"/>
        <v>2.6592384760410424</v>
      </c>
      <c r="P1541" s="54">
        <f t="shared" si="603"/>
        <v>2.7640064230481505</v>
      </c>
      <c r="Q1541" s="54">
        <f t="shared" si="603"/>
        <v>2.8616035599525222</v>
      </c>
      <c r="R1541" s="54">
        <f t="shared" si="603"/>
        <v>2.951374314385383</v>
      </c>
      <c r="S1541" s="54">
        <f t="shared" ref="S1541:AB1550" si="604">IFERROR($C1541 + $D1541 * (1 - EXP(-S$9 / $G1541)) / (S$9 / $G1541)+ $E1541 * ((1 - EXP(-S$9 / $G1541)) / (S$9 / $G1541) - EXP(-S$9 / $G1541))+ $F1541 * ((1 - EXP(-S$9 / $H1541)) / (S$9 / $H1541) - EXP(-S$9 / $H1541)),"n.a")</f>
        <v>3.0330870035395927</v>
      </c>
      <c r="T1541" s="54">
        <f t="shared" si="604"/>
        <v>3.1068105141858045</v>
      </c>
      <c r="U1541" s="54">
        <f t="shared" si="604"/>
        <v>3.1728203051357271</v>
      </c>
      <c r="V1541" s="54">
        <f t="shared" si="604"/>
        <v>3.2315273883550191</v>
      </c>
      <c r="W1541" s="54">
        <f t="shared" si="604"/>
        <v>3.2834252440175007</v>
      </c>
      <c r="X1541" s="54">
        <f t="shared" si="604"/>
        <v>3.3290506672415123</v>
      </c>
      <c r="Y1541" s="54">
        <f t="shared" si="604"/>
        <v>3.3689553794910285</v>
      </c>
      <c r="Z1541" s="54">
        <f t="shared" si="604"/>
        <v>3.403685905747639</v>
      </c>
      <c r="AA1541" s="54">
        <f t="shared" si="604"/>
        <v>3.4337697520498582</v>
      </c>
      <c r="AB1541" s="54">
        <f t="shared" si="604"/>
        <v>3.4597063431552448</v>
      </c>
      <c r="AC1541" s="54">
        <f t="shared" ref="AC1541:AL1550" si="605">IFERROR($C1541 + $D1541 * (1 - EXP(-AC$9 / $G1541)) / (AC$9 / $G1541)+ $E1541 * ((1 - EXP(-AC$9 / $G1541)) / (AC$9 / $G1541) - EXP(-AC$9 / $G1541))+ $F1541 * ((1 - EXP(-AC$9 / $H1541)) / (AC$9 / $H1541) - EXP(-AC$9 / $H1541)),"n.a")</f>
        <v>3.4819615181857042</v>
      </c>
      <c r="AD1541" s="54">
        <f t="shared" si="605"/>
        <v>3.5009646503631928</v>
      </c>
      <c r="AE1541" s="54">
        <f t="shared" si="605"/>
        <v>3.5171076692160352</v>
      </c>
      <c r="AF1541" s="54">
        <f t="shared" si="605"/>
        <v>3.530745431133294</v>
      </c>
      <c r="AG1541" s="54">
        <f t="shared" si="605"/>
        <v>3.5421970158879339</v>
      </c>
      <c r="AH1541" s="54">
        <f t="shared" si="605"/>
        <v>3.5517476299980215</v>
      </c>
      <c r="AI1541" s="54">
        <f t="shared" si="605"/>
        <v>3.5596508783828642</v>
      </c>
      <c r="AJ1541" s="54">
        <f t="shared" si="605"/>
        <v>3.5661312283790081</v>
      </c>
      <c r="AK1541" s="54">
        <f t="shared" si="605"/>
        <v>3.5713865385608625</v>
      </c>
      <c r="AL1541" s="54">
        <f t="shared" si="605"/>
        <v>3.575590561962827</v>
      </c>
      <c r="AN1541" s="55">
        <f t="shared" si="582"/>
        <v>7.2270000000000056E-2</v>
      </c>
      <c r="AO1541" s="55">
        <f t="shared" si="583"/>
        <v>-6.9679999999999964E-2</v>
      </c>
      <c r="AP1541" s="55">
        <f t="shared" si="584"/>
        <v>-1.0719999999999175E-2</v>
      </c>
      <c r="AQ1541" s="55">
        <f t="shared" si="585"/>
        <v>-0.37531000000000247</v>
      </c>
      <c r="AR1541" s="55">
        <f t="shared" si="586"/>
        <v>-0.20352000000000015</v>
      </c>
      <c r="AS1541" s="55">
        <f t="shared" si="587"/>
        <v>-0.22097000000000033</v>
      </c>
    </row>
    <row r="1542" spans="1:45" ht="13.5" customHeight="1">
      <c r="A1542" s="51">
        <v>1532</v>
      </c>
      <c r="B1542" s="52">
        <v>46029</v>
      </c>
      <c r="C1542" s="53">
        <v>3.4015200000000001</v>
      </c>
      <c r="D1542" s="53">
        <v>-1.4428000000000001</v>
      </c>
      <c r="E1542" s="53">
        <v>-28.781839999999999</v>
      </c>
      <c r="F1542" s="53">
        <v>29.261109999999999</v>
      </c>
      <c r="G1542" s="53">
        <v>5.38781</v>
      </c>
      <c r="H1542" s="53">
        <v>5.7144399999999997</v>
      </c>
      <c r="I1542" s="54">
        <f t="shared" si="603"/>
        <v>2.0025860086116527</v>
      </c>
      <c r="J1542" s="54">
        <f t="shared" si="603"/>
        <v>2.0780463444466957</v>
      </c>
      <c r="K1542" s="54">
        <f t="shared" si="603"/>
        <v>2.1731925960223171</v>
      </c>
      <c r="L1542" s="54">
        <f t="shared" si="603"/>
        <v>2.2792060481911971</v>
      </c>
      <c r="M1542" s="54">
        <f t="shared" si="603"/>
        <v>2.3896604208411754</v>
      </c>
      <c r="N1542" s="54">
        <f t="shared" si="603"/>
        <v>2.4999708044262636</v>
      </c>
      <c r="O1542" s="54">
        <f t="shared" si="603"/>
        <v>2.6069595001111443</v>
      </c>
      <c r="P1542" s="54">
        <f t="shared" si="603"/>
        <v>2.7085151632640834</v>
      </c>
      <c r="Q1542" s="54">
        <f t="shared" si="603"/>
        <v>2.8033262586558552</v>
      </c>
      <c r="R1542" s="54">
        <f t="shared" si="603"/>
        <v>2.8906735660579974</v>
      </c>
      <c r="S1542" s="54">
        <f t="shared" si="604"/>
        <v>2.9702694907630356</v>
      </c>
      <c r="T1542" s="54">
        <f t="shared" si="604"/>
        <v>3.0421343691964102</v>
      </c>
      <c r="U1542" s="54">
        <f t="shared" si="604"/>
        <v>3.1065019246849097</v>
      </c>
      <c r="V1542" s="54">
        <f t="shared" si="604"/>
        <v>3.1637476116919601</v>
      </c>
      <c r="W1542" s="54">
        <f t="shared" si="604"/>
        <v>3.2143348609275701</v>
      </c>
      <c r="X1542" s="54">
        <f t="shared" si="604"/>
        <v>3.2587752616492001</v>
      </c>
      <c r="Y1542" s="54">
        <f t="shared" si="604"/>
        <v>3.297599539099263</v>
      </c>
      <c r="Z1542" s="54">
        <f t="shared" si="604"/>
        <v>3.3313368432814725</v>
      </c>
      <c r="AA1542" s="54">
        <f t="shared" si="604"/>
        <v>3.3605003917299099</v>
      </c>
      <c r="AB1542" s="54">
        <f t="shared" si="604"/>
        <v>3.3855779291663057</v>
      </c>
      <c r="AC1542" s="54">
        <f t="shared" si="605"/>
        <v>3.4070258017058994</v>
      </c>
      <c r="AD1542" s="54">
        <f t="shared" si="605"/>
        <v>3.4252657093402208</v>
      </c>
      <c r="AE1542" s="54">
        <f t="shared" si="605"/>
        <v>3.4406834113637825</v>
      </c>
      <c r="AF1542" s="54">
        <f t="shared" si="605"/>
        <v>3.4536288261792607</v>
      </c>
      <c r="AG1542" s="54">
        <f t="shared" si="605"/>
        <v>3.4644170983540725</v>
      </c>
      <c r="AH1542" s="54">
        <f t="shared" si="605"/>
        <v>3.4733303090349814</v>
      </c>
      <c r="AI1542" s="54">
        <f t="shared" si="605"/>
        <v>3.4806195865912626</v>
      </c>
      <c r="AJ1542" s="54">
        <f t="shared" si="605"/>
        <v>3.4865074372602374</v>
      </c>
      <c r="AK1542" s="54">
        <f t="shared" si="605"/>
        <v>3.4911901643103405</v>
      </c>
      <c r="AL1542" s="54">
        <f t="shared" si="605"/>
        <v>3.4948402817807991</v>
      </c>
      <c r="AN1542" s="55">
        <f t="shared" si="582"/>
        <v>-0.10392000000000001</v>
      </c>
      <c r="AO1542" s="55">
        <f t="shared" si="583"/>
        <v>9.2779999999999863E-2</v>
      </c>
      <c r="AP1542" s="55">
        <f t="shared" si="584"/>
        <v>1.6560000000001907E-2</v>
      </c>
      <c r="AQ1542" s="55">
        <f t="shared" si="585"/>
        <v>3.4700000000000841E-3</v>
      </c>
      <c r="AR1542" s="55">
        <f t="shared" si="586"/>
        <v>3.0070000000000263E-2</v>
      </c>
      <c r="AS1542" s="55">
        <f t="shared" si="587"/>
        <v>3.6439999999999806E-2</v>
      </c>
    </row>
    <row r="1543" spans="1:45" ht="13.5" customHeight="1">
      <c r="A1543" s="51">
        <v>1533</v>
      </c>
      <c r="B1543" s="52">
        <v>46030</v>
      </c>
      <c r="C1543" s="53">
        <v>3.3483900000000002</v>
      </c>
      <c r="D1543" s="53">
        <v>-1.39368</v>
      </c>
      <c r="E1543" s="53">
        <v>-28.81428</v>
      </c>
      <c r="F1543" s="53">
        <v>29.665769999999998</v>
      </c>
      <c r="G1543" s="53">
        <v>5.6494099999999996</v>
      </c>
      <c r="H1543" s="53">
        <v>6.02088</v>
      </c>
      <c r="I1543" s="54">
        <f t="shared" si="603"/>
        <v>2.0098169675989279</v>
      </c>
      <c r="J1543" s="54">
        <f t="shared" si="603"/>
        <v>2.0929733376123654</v>
      </c>
      <c r="K1543" s="54">
        <f t="shared" si="603"/>
        <v>2.1935289675908169</v>
      </c>
      <c r="L1543" s="54">
        <f t="shared" si="603"/>
        <v>2.3035233720246087</v>
      </c>
      <c r="M1543" s="54">
        <f t="shared" si="603"/>
        <v>2.4170998717999188</v>
      </c>
      <c r="N1543" s="54">
        <f t="shared" si="603"/>
        <v>2.5300378811053168</v>
      </c>
      <c r="O1543" s="54">
        <f t="shared" si="603"/>
        <v>2.6393806099034709</v>
      </c>
      <c r="P1543" s="54">
        <f t="shared" si="603"/>
        <v>2.7431396929643581</v>
      </c>
      <c r="Q1543" s="54">
        <f t="shared" si="603"/>
        <v>2.840061718684014</v>
      </c>
      <c r="R1543" s="54">
        <f t="shared" si="603"/>
        <v>2.9294444603932668</v>
      </c>
      <c r="S1543" s="54">
        <f t="shared" si="604"/>
        <v>3.0109929231514814</v>
      </c>
      <c r="T1543" s="54">
        <f t="shared" si="604"/>
        <v>3.0847072035836476</v>
      </c>
      <c r="U1543" s="54">
        <f t="shared" si="604"/>
        <v>3.1507956960377665</v>
      </c>
      <c r="V1543" s="54">
        <f t="shared" si="604"/>
        <v>3.2096084284256143</v>
      </c>
      <c r="W1543" s="54">
        <f t="shared" si="604"/>
        <v>3.2615863275033146</v>
      </c>
      <c r="X1543" s="54">
        <f t="shared" si="604"/>
        <v>3.3072230387049641</v>
      </c>
      <c r="Y1543" s="54">
        <f t="shared" si="604"/>
        <v>3.3470365949691097</v>
      </c>
      <c r="Z1543" s="54">
        <f t="shared" si="604"/>
        <v>3.3815487710063605</v>
      </c>
      <c r="AA1543" s="54">
        <f t="shared" si="604"/>
        <v>3.411270397679365</v>
      </c>
      <c r="AB1543" s="54">
        <f t="shared" si="604"/>
        <v>3.4366912648759511</v>
      </c>
      <c r="AC1543" s="54">
        <f t="shared" si="605"/>
        <v>3.4582735262258533</v>
      </c>
      <c r="AD1543" s="54">
        <f t="shared" si="605"/>
        <v>3.4764477481373302</v>
      </c>
      <c r="AE1543" s="54">
        <f t="shared" si="605"/>
        <v>3.4916109294496662</v>
      </c>
      <c r="AF1543" s="54">
        <f t="shared" si="605"/>
        <v>3.504125965111176</v>
      </c>
      <c r="AG1543" s="54">
        <f t="shared" si="605"/>
        <v>3.5143221447136215</v>
      </c>
      <c r="AH1543" s="54">
        <f t="shared" si="605"/>
        <v>3.5224963701554648</v>
      </c>
      <c r="AI1543" s="54">
        <f t="shared" si="605"/>
        <v>3.5289148508169839</v>
      </c>
      <c r="AJ1543" s="54">
        <f t="shared" si="605"/>
        <v>3.5338150931876635</v>
      </c>
      <c r="AK1543" s="54">
        <f t="shared" si="605"/>
        <v>3.5374080479569958</v>
      </c>
      <c r="AL1543" s="54">
        <f t="shared" si="605"/>
        <v>3.5398803136491366</v>
      </c>
      <c r="AN1543" s="55">
        <f t="shared" si="582"/>
        <v>-5.31299999999999E-2</v>
      </c>
      <c r="AO1543" s="55">
        <f t="shared" si="583"/>
        <v>4.9120000000000053E-2</v>
      </c>
      <c r="AP1543" s="55">
        <f t="shared" si="584"/>
        <v>-3.2440000000001135E-2</v>
      </c>
      <c r="AQ1543" s="55">
        <f t="shared" si="585"/>
        <v>0.4046599999999998</v>
      </c>
      <c r="AR1543" s="55">
        <f t="shared" si="586"/>
        <v>0.26159999999999961</v>
      </c>
      <c r="AS1543" s="55">
        <f t="shared" si="587"/>
        <v>0.30644000000000027</v>
      </c>
    </row>
    <row r="1544" spans="1:45" ht="13.5" customHeight="1">
      <c r="A1544" s="51">
        <v>1534</v>
      </c>
      <c r="B1544" s="52">
        <v>46031</v>
      </c>
      <c r="C1544" s="53">
        <v>3.2724600000000001</v>
      </c>
      <c r="D1544" s="53">
        <v>-1.31772</v>
      </c>
      <c r="E1544" s="53">
        <v>-28.900269999999999</v>
      </c>
      <c r="F1544" s="53">
        <v>30</v>
      </c>
      <c r="G1544" s="53">
        <v>5.9184400000000004</v>
      </c>
      <c r="H1544" s="53">
        <v>6.3252300000000004</v>
      </c>
      <c r="I1544" s="54">
        <f t="shared" si="603"/>
        <v>2.0125810855102255</v>
      </c>
      <c r="J1544" s="54">
        <f t="shared" si="603"/>
        <v>2.0959070847887054</v>
      </c>
      <c r="K1544" s="54">
        <f t="shared" si="603"/>
        <v>2.1952114439977488</v>
      </c>
      <c r="L1544" s="54">
        <f t="shared" si="603"/>
        <v>2.303307420158716</v>
      </c>
      <c r="M1544" s="54">
        <f t="shared" si="603"/>
        <v>2.4148419159128318</v>
      </c>
      <c r="N1544" s="54">
        <f t="shared" si="603"/>
        <v>2.525903464483255</v>
      </c>
      <c r="O1544" s="54">
        <f t="shared" si="603"/>
        <v>2.6337069914845994</v>
      </c>
      <c r="P1544" s="54">
        <f t="shared" si="603"/>
        <v>2.7363410835202648</v>
      </c>
      <c r="Q1544" s="54">
        <f t="shared" si="603"/>
        <v>2.8325660552656107</v>
      </c>
      <c r="R1544" s="54">
        <f t="shared" si="603"/>
        <v>2.9216532198140879</v>
      </c>
      <c r="S1544" s="54">
        <f t="shared" si="604"/>
        <v>3.0032575086172999</v>
      </c>
      <c r="T1544" s="54">
        <f t="shared" si="604"/>
        <v>3.0773170214479979</v>
      </c>
      <c r="U1544" s="54">
        <f t="shared" si="604"/>
        <v>3.1439742666452091</v>
      </c>
      <c r="V1544" s="54">
        <f t="shared" si="604"/>
        <v>3.2035148215877651</v>
      </c>
      <c r="W1544" s="54">
        <f t="shared" si="604"/>
        <v>3.2563199394799245</v>
      </c>
      <c r="X1544" s="54">
        <f t="shared" si="604"/>
        <v>3.302830281448303</v>
      </c>
      <c r="Y1544" s="54">
        <f t="shared" si="604"/>
        <v>3.3435184877648965</v>
      </c>
      <c r="Z1544" s="54">
        <f t="shared" si="604"/>
        <v>3.3788687395242505</v>
      </c>
      <c r="AA1544" s="54">
        <f t="shared" si="604"/>
        <v>3.4093618195203153</v>
      </c>
      <c r="AB1544" s="54">
        <f t="shared" si="604"/>
        <v>3.4354644726164967</v>
      </c>
      <c r="AC1544" s="54">
        <f t="shared" si="605"/>
        <v>3.4576221033352965</v>
      </c>
      <c r="AD1544" s="54">
        <f t="shared" si="605"/>
        <v>3.4762540414163805</v>
      </c>
      <c r="AE1544" s="54">
        <f t="shared" si="605"/>
        <v>3.4917507627102209</v>
      </c>
      <c r="AF1544" s="54">
        <f t="shared" si="605"/>
        <v>3.5044725795884659</v>
      </c>
      <c r="AG1544" s="54">
        <f t="shared" si="605"/>
        <v>3.5147494174977636</v>
      </c>
      <c r="AH1544" s="54">
        <f t="shared" si="605"/>
        <v>3.5228813768334435</v>
      </c>
      <c r="AI1544" s="54">
        <f t="shared" si="605"/>
        <v>3.5291398456407004</v>
      </c>
      <c r="AJ1544" s="54">
        <f t="shared" si="605"/>
        <v>3.5337689817825781</v>
      </c>
      <c r="AK1544" s="54">
        <f t="shared" si="605"/>
        <v>3.5369874256239129</v>
      </c>
      <c r="AL1544" s="54">
        <f t="shared" si="605"/>
        <v>3.5389901379970437</v>
      </c>
      <c r="AN1544" s="55">
        <f t="shared" si="582"/>
        <v>-7.5930000000000053E-2</v>
      </c>
      <c r="AO1544" s="55">
        <f t="shared" si="583"/>
        <v>7.5960000000000027E-2</v>
      </c>
      <c r="AP1544" s="55">
        <f t="shared" si="584"/>
        <v>-8.5989999999998901E-2</v>
      </c>
      <c r="AQ1544" s="55">
        <f t="shared" si="585"/>
        <v>0.33423000000000158</v>
      </c>
      <c r="AR1544" s="55">
        <f t="shared" si="586"/>
        <v>0.26903000000000077</v>
      </c>
      <c r="AS1544" s="55">
        <f t="shared" si="587"/>
        <v>0.30435000000000034</v>
      </c>
    </row>
    <row r="1545" spans="1:45" ht="13.5" customHeight="1">
      <c r="A1545" s="51">
        <v>1535</v>
      </c>
      <c r="B1545" s="52">
        <v>46034</v>
      </c>
      <c r="C1545" s="53">
        <v>3.2515700000000001</v>
      </c>
      <c r="D1545" s="53">
        <v>-1.2838499999999999</v>
      </c>
      <c r="E1545" s="53">
        <v>-28.94304</v>
      </c>
      <c r="F1545" s="53">
        <v>29.986920000000001</v>
      </c>
      <c r="G1545" s="53">
        <v>5.78355</v>
      </c>
      <c r="H1545" s="53">
        <v>6.1883699999999999</v>
      </c>
      <c r="I1545" s="54">
        <f t="shared" si="603"/>
        <v>2.0179435216668273</v>
      </c>
      <c r="J1545" s="54">
        <f t="shared" si="603"/>
        <v>2.0967316702413732</v>
      </c>
      <c r="K1545" s="54">
        <f t="shared" si="603"/>
        <v>2.193557693980507</v>
      </c>
      <c r="L1545" s="54">
        <f t="shared" si="603"/>
        <v>2.3004943240065003</v>
      </c>
      <c r="M1545" s="54">
        <f t="shared" si="603"/>
        <v>2.4116598532787004</v>
      </c>
      <c r="N1545" s="54">
        <f t="shared" si="603"/>
        <v>2.5227734780889275</v>
      </c>
      <c r="O1545" s="54">
        <f t="shared" si="603"/>
        <v>2.6307993488231851</v>
      </c>
      <c r="P1545" s="54">
        <f t="shared" si="603"/>
        <v>2.7336625210095828</v>
      </c>
      <c r="Q1545" s="54">
        <f t="shared" si="603"/>
        <v>2.8300230753806277</v>
      </c>
      <c r="R1545" s="54">
        <f t="shared" si="603"/>
        <v>2.9190972034432212</v>
      </c>
      <c r="S1545" s="54">
        <f t="shared" si="604"/>
        <v>3.0005161293654989</v>
      </c>
      <c r="T1545" s="54">
        <f t="shared" si="604"/>
        <v>3.0742154396561441</v>
      </c>
      <c r="U1545" s="54">
        <f t="shared" si="604"/>
        <v>3.140348785089154</v>
      </c>
      <c r="V1545" s="54">
        <f t="shared" si="604"/>
        <v>3.1992210591122028</v>
      </c>
      <c r="W1545" s="54">
        <f t="shared" si="604"/>
        <v>3.2512370885665085</v>
      </c>
      <c r="X1545" s="54">
        <f t="shared" si="604"/>
        <v>3.2968626330767119</v>
      </c>
      <c r="Y1545" s="54">
        <f t="shared" si="604"/>
        <v>3.3365951095688899</v>
      </c>
      <c r="Z1545" s="54">
        <f t="shared" si="604"/>
        <v>3.3709419632896296</v>
      </c>
      <c r="AA1545" s="54">
        <f t="shared" si="604"/>
        <v>3.4004050172252054</v>
      </c>
      <c r="AB1545" s="54">
        <f t="shared" si="604"/>
        <v>3.4254694650755857</v>
      </c>
      <c r="AC1545" s="54">
        <f t="shared" si="605"/>
        <v>3.4465964430050917</v>
      </c>
      <c r="AD1545" s="54">
        <f t="shared" si="605"/>
        <v>3.4642183338434953</v>
      </c>
      <c r="AE1545" s="54">
        <f t="shared" si="605"/>
        <v>3.4787361337538019</v>
      </c>
      <c r="AF1545" s="54">
        <f t="shared" si="605"/>
        <v>3.4905183534159843</v>
      </c>
      <c r="AG1545" s="54">
        <f t="shared" si="605"/>
        <v>3.4999010398937638</v>
      </c>
      <c r="AH1545" s="54">
        <f t="shared" si="605"/>
        <v>3.5071885967916518</v>
      </c>
      <c r="AI1545" s="54">
        <f t="shared" si="605"/>
        <v>3.5126551533569619</v>
      </c>
      <c r="AJ1545" s="54">
        <f t="shared" si="605"/>
        <v>3.5165462913383809</v>
      </c>
      <c r="AK1545" s="54">
        <f t="shared" si="605"/>
        <v>3.5190809845378697</v>
      </c>
      <c r="AL1545" s="54">
        <f t="shared" si="605"/>
        <v>3.5204536424168471</v>
      </c>
      <c r="AN1545" s="55">
        <f t="shared" si="582"/>
        <v>-2.0890000000000075E-2</v>
      </c>
      <c r="AO1545" s="55">
        <f t="shared" si="583"/>
        <v>3.3870000000000067E-2</v>
      </c>
      <c r="AP1545" s="55">
        <f t="shared" si="584"/>
        <v>-4.2770000000000863E-2</v>
      </c>
      <c r="AQ1545" s="55">
        <f t="shared" si="585"/>
        <v>-1.3079999999998648E-2</v>
      </c>
      <c r="AR1545" s="55">
        <f t="shared" si="586"/>
        <v>-0.1348900000000004</v>
      </c>
      <c r="AS1545" s="55">
        <f t="shared" si="587"/>
        <v>-0.13686000000000043</v>
      </c>
    </row>
    <row r="1546" spans="1:45" ht="13.5" customHeight="1">
      <c r="A1546" s="51">
        <v>1536</v>
      </c>
      <c r="B1546" s="52">
        <v>46035</v>
      </c>
      <c r="C1546" s="53">
        <v>3.3336199999999998</v>
      </c>
      <c r="D1546" s="53">
        <v>-1.3641799999999999</v>
      </c>
      <c r="E1546" s="53">
        <v>-29.104500000000002</v>
      </c>
      <c r="F1546" s="53">
        <v>29.986219999999999</v>
      </c>
      <c r="G1546" s="53">
        <v>5.7566699999999997</v>
      </c>
      <c r="H1546" s="53">
        <v>6.1254400000000002</v>
      </c>
      <c r="I1546" s="54">
        <f t="shared" si="603"/>
        <v>2.0248980585422736</v>
      </c>
      <c r="J1546" s="54">
        <f t="shared" si="603"/>
        <v>2.1066350861888101</v>
      </c>
      <c r="K1546" s="54">
        <f t="shared" si="603"/>
        <v>2.2047431572206433</v>
      </c>
      <c r="L1546" s="54">
        <f t="shared" si="603"/>
        <v>2.3117826522369409</v>
      </c>
      <c r="M1546" s="54">
        <f t="shared" si="603"/>
        <v>2.4222526789980154</v>
      </c>
      <c r="N1546" s="54">
        <f t="shared" si="603"/>
        <v>2.5321666214001386</v>
      </c>
      <c r="O1546" s="54">
        <f t="shared" si="603"/>
        <v>2.6387129175822555</v>
      </c>
      <c r="P1546" s="54">
        <f t="shared" si="603"/>
        <v>2.7399848157009377</v>
      </c>
      <c r="Q1546" s="54">
        <f t="shared" si="603"/>
        <v>2.8347658500938691</v>
      </c>
      <c r="R1546" s="54">
        <f t="shared" si="603"/>
        <v>2.9223602364005492</v>
      </c>
      <c r="S1546" s="54">
        <f t="shared" si="604"/>
        <v>3.0024593967619317</v>
      </c>
      <c r="T1546" s="54">
        <f t="shared" si="604"/>
        <v>3.0750374739752262</v>
      </c>
      <c r="U1546" s="54">
        <f t="shared" si="604"/>
        <v>3.1402700412356941</v>
      </c>
      <c r="V1546" s="54">
        <f t="shared" si="604"/>
        <v>3.1984713153209432</v>
      </c>
      <c r="W1546" s="54">
        <f t="shared" si="604"/>
        <v>3.2500460798546582</v>
      </c>
      <c r="X1546" s="54">
        <f t="shared" si="604"/>
        <v>3.2954532579645548</v>
      </c>
      <c r="Y1546" s="54">
        <f t="shared" si="604"/>
        <v>3.3351786701540655</v>
      </c>
      <c r="Z1546" s="54">
        <f t="shared" si="604"/>
        <v>3.3697149981771588</v>
      </c>
      <c r="AA1546" s="54">
        <f t="shared" si="604"/>
        <v>3.39954736940778</v>
      </c>
      <c r="AB1546" s="54">
        <f t="shared" si="604"/>
        <v>3.4251432952907059</v>
      </c>
      <c r="AC1546" s="54">
        <f t="shared" si="605"/>
        <v>3.4469459556343125</v>
      </c>
      <c r="AD1546" s="54">
        <f t="shared" si="605"/>
        <v>3.465370028991174</v>
      </c>
      <c r="AE1546" s="54">
        <f t="shared" si="605"/>
        <v>3.4807994373814335</v>
      </c>
      <c r="AF1546" s="54">
        <f t="shared" si="605"/>
        <v>3.4935865086954792</v>
      </c>
      <c r="AG1546" s="54">
        <f t="shared" si="605"/>
        <v>3.5040521684454613</v>
      </c>
      <c r="AH1546" s="54">
        <f t="shared" si="605"/>
        <v>3.5124868591738605</v>
      </c>
      <c r="AI1546" s="54">
        <f t="shared" si="605"/>
        <v>3.5191519548996282</v>
      </c>
      <c r="AJ1546" s="54">
        <f t="shared" si="605"/>
        <v>3.5242814928580146</v>
      </c>
      <c r="AK1546" s="54">
        <f t="shared" si="605"/>
        <v>3.5280840882145172</v>
      </c>
      <c r="AL1546" s="54">
        <f t="shared" si="605"/>
        <v>3.5307449316419093</v>
      </c>
      <c r="AN1546" s="55">
        <f t="shared" si="582"/>
        <v>8.2049999999999734E-2</v>
      </c>
      <c r="AO1546" s="55">
        <f t="shared" si="583"/>
        <v>-8.0330000000000013E-2</v>
      </c>
      <c r="AP1546" s="55">
        <f t="shared" si="584"/>
        <v>-0.16146000000000171</v>
      </c>
      <c r="AQ1546" s="55">
        <f t="shared" si="585"/>
        <v>-7.0000000000192131E-4</v>
      </c>
      <c r="AR1546" s="55">
        <f t="shared" si="586"/>
        <v>-2.6880000000000237E-2</v>
      </c>
      <c r="AS1546" s="55">
        <f t="shared" si="587"/>
        <v>-6.2929999999999708E-2</v>
      </c>
    </row>
    <row r="1547" spans="1:45" ht="13.5" customHeight="1">
      <c r="A1547" s="51">
        <v>1537</v>
      </c>
      <c r="B1547" s="52">
        <v>46036</v>
      </c>
      <c r="C1547" s="53">
        <v>3.3311999999999999</v>
      </c>
      <c r="D1547" s="53">
        <v>-1.36113</v>
      </c>
      <c r="E1547" s="53">
        <v>-29.105740000000001</v>
      </c>
      <c r="F1547" s="53">
        <v>29.908950000000001</v>
      </c>
      <c r="G1547" s="53">
        <v>5.6845299999999996</v>
      </c>
      <c r="H1547" s="53">
        <v>6.0613599999999996</v>
      </c>
      <c r="I1547" s="54">
        <f t="shared" si="603"/>
        <v>2.0162158391194316</v>
      </c>
      <c r="J1547" s="54">
        <f t="shared" si="603"/>
        <v>2.0921136743814022</v>
      </c>
      <c r="K1547" s="54">
        <f t="shared" si="603"/>
        <v>2.1868705006439342</v>
      </c>
      <c r="L1547" s="54">
        <f t="shared" si="603"/>
        <v>2.2923053875031902</v>
      </c>
      <c r="M1547" s="54">
        <f t="shared" si="603"/>
        <v>2.4023644864448608</v>
      </c>
      <c r="N1547" s="54">
        <f t="shared" si="603"/>
        <v>2.512653049167441</v>
      </c>
      <c r="O1547" s="54">
        <f t="shared" si="603"/>
        <v>2.6200621160687474</v>
      </c>
      <c r="P1547" s="54">
        <f t="shared" si="603"/>
        <v>2.7224716672514138</v>
      </c>
      <c r="Q1547" s="54">
        <f t="shared" si="603"/>
        <v>2.8185154141955815</v>
      </c>
      <c r="R1547" s="54">
        <f t="shared" si="603"/>
        <v>2.9073951813844419</v>
      </c>
      <c r="S1547" s="54">
        <f t="shared" si="604"/>
        <v>2.9887350932478238</v>
      </c>
      <c r="T1547" s="54">
        <f t="shared" si="604"/>
        <v>3.0624676331371816</v>
      </c>
      <c r="U1547" s="54">
        <f t="shared" si="604"/>
        <v>3.1287451520653464</v>
      </c>
      <c r="V1547" s="54">
        <f t="shared" si="604"/>
        <v>3.187871636896622</v>
      </c>
      <c r="W1547" s="54">
        <f t="shared" si="604"/>
        <v>3.240250550962533</v>
      </c>
      <c r="X1547" s="54">
        <f t="shared" si="604"/>
        <v>3.2863453761604848</v>
      </c>
      <c r="Y1547" s="54">
        <f t="shared" si="604"/>
        <v>3.3266501485367677</v>
      </c>
      <c r="Z1547" s="54">
        <f t="shared" si="604"/>
        <v>3.3616678171451841</v>
      </c>
      <c r="AA1547" s="54">
        <f t="shared" si="604"/>
        <v>3.3918946915777779</v>
      </c>
      <c r="AB1547" s="54">
        <f t="shared" si="604"/>
        <v>3.4178095958242318</v>
      </c>
      <c r="AC1547" s="54">
        <f t="shared" si="605"/>
        <v>3.4398666304731971</v>
      </c>
      <c r="AD1547" s="54">
        <f t="shared" si="605"/>
        <v>3.4584906743673174</v>
      </c>
      <c r="AE1547" s="54">
        <f t="shared" si="605"/>
        <v>3.4740749410125571</v>
      </c>
      <c r="AF1547" s="54">
        <f t="shared" si="605"/>
        <v>3.4869800527803667</v>
      </c>
      <c r="AG1547" s="54">
        <f t="shared" si="605"/>
        <v>3.4975342141385388</v>
      </c>
      <c r="AH1547" s="54">
        <f t="shared" si="605"/>
        <v>3.5060341594407003</v>
      </c>
      <c r="AI1547" s="54">
        <f t="shared" si="605"/>
        <v>3.5127466257904589</v>
      </c>
      <c r="AJ1547" s="54">
        <f t="shared" si="605"/>
        <v>3.5179101609155707</v>
      </c>
      <c r="AK1547" s="54">
        <f t="shared" si="605"/>
        <v>3.5217371228816141</v>
      </c>
      <c r="AL1547" s="54">
        <f t="shared" si="605"/>
        <v>3.5244157653140822</v>
      </c>
      <c r="AN1547" s="55">
        <f t="shared" si="582"/>
        <v>-2.4199999999998667E-3</v>
      </c>
      <c r="AO1547" s="55">
        <f t="shared" si="583"/>
        <v>3.0499999999999972E-3</v>
      </c>
      <c r="AP1547" s="55">
        <f t="shared" si="584"/>
        <v>-1.2399999999992417E-3</v>
      </c>
      <c r="AQ1547" s="55">
        <f t="shared" si="585"/>
        <v>-7.7269999999998618E-2</v>
      </c>
      <c r="AR1547" s="55">
        <f t="shared" si="586"/>
        <v>-7.2140000000000093E-2</v>
      </c>
      <c r="AS1547" s="55">
        <f t="shared" si="587"/>
        <v>-6.4080000000000581E-2</v>
      </c>
    </row>
    <row r="1548" spans="1:45" ht="13.5" customHeight="1">
      <c r="A1548" s="51">
        <v>1538</v>
      </c>
      <c r="B1548" s="52">
        <v>46037</v>
      </c>
      <c r="C1548" s="53">
        <v>3.28599</v>
      </c>
      <c r="D1548" s="53">
        <v>-1.3107599999999999</v>
      </c>
      <c r="E1548" s="53">
        <v>-29.125730000000001</v>
      </c>
      <c r="F1548" s="53">
        <v>29.911829999999998</v>
      </c>
      <c r="G1548" s="53">
        <v>5.6975499999999997</v>
      </c>
      <c r="H1548" s="53">
        <v>6.0834799999999998</v>
      </c>
      <c r="I1548" s="54">
        <f t="shared" si="603"/>
        <v>2.0130437080525638</v>
      </c>
      <c r="J1548" s="54">
        <f t="shared" si="603"/>
        <v>2.0823563060706629</v>
      </c>
      <c r="K1548" s="54">
        <f t="shared" si="603"/>
        <v>2.1719439611499367</v>
      </c>
      <c r="L1548" s="54">
        <f t="shared" si="603"/>
        <v>2.2733516114910088</v>
      </c>
      <c r="M1548" s="54">
        <f t="shared" si="603"/>
        <v>2.3802990803693369</v>
      </c>
      <c r="N1548" s="54">
        <f t="shared" si="603"/>
        <v>2.4882054714299553</v>
      </c>
      <c r="O1548" s="54">
        <f t="shared" si="603"/>
        <v>2.5938093446517225</v>
      </c>
      <c r="P1548" s="54">
        <f t="shared" si="603"/>
        <v>2.6948663213551569</v>
      </c>
      <c r="Q1548" s="54">
        <f t="shared" si="603"/>
        <v>2.7899091675974699</v>
      </c>
      <c r="R1548" s="54">
        <f t="shared" si="603"/>
        <v>2.8780581908147145</v>
      </c>
      <c r="S1548" s="54">
        <f t="shared" si="604"/>
        <v>2.9588720640421471</v>
      </c>
      <c r="T1548" s="54">
        <f t="shared" si="604"/>
        <v>3.0322310556961636</v>
      </c>
      <c r="U1548" s="54">
        <f t="shared" si="604"/>
        <v>3.0982461651035136</v>
      </c>
      <c r="V1548" s="54">
        <f t="shared" si="604"/>
        <v>3.1571889059845688</v>
      </c>
      <c r="W1548" s="54">
        <f t="shared" si="604"/>
        <v>3.2094374923844251</v>
      </c>
      <c r="X1548" s="54">
        <f t="shared" si="604"/>
        <v>3.255436005613209</v>
      </c>
      <c r="Y1548" s="54">
        <f t="shared" si="604"/>
        <v>3.295663790747037</v>
      </c>
      <c r="Z1548" s="54">
        <f t="shared" si="604"/>
        <v>3.3306128752162563</v>
      </c>
      <c r="AA1548" s="54">
        <f t="shared" si="604"/>
        <v>3.3607716430165198</v>
      </c>
      <c r="AB1548" s="54">
        <f t="shared" si="604"/>
        <v>3.3866133550398292</v>
      </c>
      <c r="AC1548" s="54">
        <f t="shared" si="605"/>
        <v>3.4085883944536253</v>
      </c>
      <c r="AD1548" s="54">
        <f t="shared" si="605"/>
        <v>3.4271193486729992</v>
      </c>
      <c r="AE1548" s="54">
        <f t="shared" si="605"/>
        <v>3.4425982266875916</v>
      </c>
      <c r="AF1548" s="54">
        <f t="shared" si="605"/>
        <v>3.4553852608405204</v>
      </c>
      <c r="AG1548" s="54">
        <f t="shared" si="605"/>
        <v>3.4658088625757166</v>
      </c>
      <c r="AH1548" s="54">
        <f t="shared" si="605"/>
        <v>3.4741663978589705</v>
      </c>
      <c r="AI1548" s="54">
        <f t="shared" si="605"/>
        <v>3.4807255245757691</v>
      </c>
      <c r="AJ1548" s="54">
        <f t="shared" si="605"/>
        <v>3.4857258949950909</v>
      </c>
      <c r="AK1548" s="54">
        <f t="shared" si="605"/>
        <v>3.4893810744388594</v>
      </c>
      <c r="AL1548" s="54">
        <f t="shared" si="605"/>
        <v>3.4918805651116371</v>
      </c>
      <c r="AN1548" s="55">
        <f t="shared" ref="AN1548:AN1616" si="606">C1548-C1547</f>
        <v>-4.5209999999999972E-2</v>
      </c>
      <c r="AO1548" s="55">
        <f t="shared" ref="AO1548:AO1616" si="607">D1548-D1547</f>
        <v>5.0370000000000026E-2</v>
      </c>
      <c r="AP1548" s="55">
        <f t="shared" ref="AP1548:AP1616" si="608">E1548-E1547</f>
        <v>-1.9989999999999952E-2</v>
      </c>
      <c r="AQ1548" s="55">
        <f t="shared" ref="AQ1548:AQ1616" si="609">F1548-F1547</f>
        <v>2.8799999999975512E-3</v>
      </c>
      <c r="AR1548" s="55">
        <f t="shared" ref="AR1548:AR1616" si="610">G1548-G1547</f>
        <v>1.3020000000000032E-2</v>
      </c>
      <c r="AS1548" s="55">
        <f t="shared" ref="AS1548:AS1616" si="611">H1548-H1547</f>
        <v>2.212000000000014E-2</v>
      </c>
    </row>
    <row r="1549" spans="1:45" ht="13.5" customHeight="1">
      <c r="A1549" s="51">
        <v>1539</v>
      </c>
      <c r="B1549" s="52">
        <v>46038</v>
      </c>
      <c r="C1549" s="53">
        <v>3.1638600000000001</v>
      </c>
      <c r="D1549" s="53">
        <v>-1.18716</v>
      </c>
      <c r="E1549" s="53">
        <v>-28.782139999999998</v>
      </c>
      <c r="F1549" s="53">
        <v>29.96857</v>
      </c>
      <c r="G1549" s="53">
        <v>5.9946200000000003</v>
      </c>
      <c r="H1549" s="53">
        <v>6.4242699999999999</v>
      </c>
      <c r="I1549" s="54">
        <f t="shared" si="603"/>
        <v>2.0247318766577838</v>
      </c>
      <c r="J1549" s="54">
        <f t="shared" si="603"/>
        <v>2.099462320391186</v>
      </c>
      <c r="K1549" s="54">
        <f t="shared" si="603"/>
        <v>2.1913145879809255</v>
      </c>
      <c r="L1549" s="54">
        <f t="shared" si="603"/>
        <v>2.2930068116403324</v>
      </c>
      <c r="M1549" s="54">
        <f t="shared" si="603"/>
        <v>2.3990780823508047</v>
      </c>
      <c r="N1549" s="54">
        <f t="shared" si="603"/>
        <v>2.5055050663622778</v>
      </c>
      <c r="O1549" s="54">
        <f t="shared" si="603"/>
        <v>2.6093926685736726</v>
      </c>
      <c r="P1549" s="54">
        <f t="shared" si="603"/>
        <v>2.7087251632336287</v>
      </c>
      <c r="Q1549" s="54">
        <f t="shared" si="603"/>
        <v>2.8021666184005634</v>
      </c>
      <c r="R1549" s="54">
        <f t="shared" si="603"/>
        <v>2.8889014306384482</v>
      </c>
      <c r="S1549" s="54">
        <f t="shared" si="604"/>
        <v>2.9685074311108117</v>
      </c>
      <c r="T1549" s="54">
        <f t="shared" si="604"/>
        <v>3.0408553823611459</v>
      </c>
      <c r="U1549" s="54">
        <f t="shared" si="604"/>
        <v>3.1060298055634448</v>
      </c>
      <c r="V1549" s="54">
        <f t="shared" si="604"/>
        <v>3.1642670015953414</v>
      </c>
      <c r="W1549" s="54">
        <f t="shared" si="604"/>
        <v>3.2159068897705705</v>
      </c>
      <c r="X1549" s="54">
        <f t="shared" si="604"/>
        <v>3.2613559135922641</v>
      </c>
      <c r="Y1549" s="54">
        <f t="shared" si="604"/>
        <v>3.3010587768127566</v>
      </c>
      <c r="Z1549" s="54">
        <f t="shared" si="604"/>
        <v>3.3354771948001076</v>
      </c>
      <c r="AA1549" s="54">
        <f t="shared" si="604"/>
        <v>3.3650741918031519</v>
      </c>
      <c r="AB1549" s="54">
        <f t="shared" si="604"/>
        <v>3.3903027575130382</v>
      </c>
      <c r="AC1549" s="54">
        <f t="shared" si="605"/>
        <v>3.4115979073901332</v>
      </c>
      <c r="AD1549" s="54">
        <f t="shared" si="605"/>
        <v>3.4293713797107648</v>
      </c>
      <c r="AE1549" s="54">
        <f t="shared" si="605"/>
        <v>3.4440083557580641</v>
      </c>
      <c r="AF1549" s="54">
        <f t="shared" si="605"/>
        <v>3.4558657142934601</v>
      </c>
      <c r="AG1549" s="54">
        <f t="shared" si="605"/>
        <v>3.4652714325696112</v>
      </c>
      <c r="AH1549" s="54">
        <f t="shared" si="605"/>
        <v>3.472524827947995</v>
      </c>
      <c r="AI1549" s="54">
        <f t="shared" si="605"/>
        <v>3.4778974001830347</v>
      </c>
      <c r="AJ1549" s="54">
        <f t="shared" si="605"/>
        <v>3.4816340875272669</v>
      </c>
      <c r="AK1549" s="54">
        <f t="shared" si="605"/>
        <v>3.483954792383062</v>
      </c>
      <c r="AL1549" s="54">
        <f t="shared" si="605"/>
        <v>3.4850560662358907</v>
      </c>
      <c r="AN1549" s="55">
        <f t="shared" si="606"/>
        <v>-0.12212999999999985</v>
      </c>
      <c r="AO1549" s="55">
        <f t="shared" si="607"/>
        <v>0.12359999999999993</v>
      </c>
      <c r="AP1549" s="55">
        <f t="shared" si="608"/>
        <v>0.3435900000000025</v>
      </c>
      <c r="AQ1549" s="55">
        <f t="shared" si="609"/>
        <v>5.6740000000001345E-2</v>
      </c>
      <c r="AR1549" s="55">
        <f t="shared" si="610"/>
        <v>0.29707000000000061</v>
      </c>
      <c r="AS1549" s="55">
        <f t="shared" si="611"/>
        <v>0.34079000000000015</v>
      </c>
    </row>
    <row r="1550" spans="1:45" ht="13.5" customHeight="1">
      <c r="A1550" s="51">
        <v>1540</v>
      </c>
      <c r="B1550" s="52">
        <v>46041</v>
      </c>
      <c r="C1550" s="53">
        <v>3.32491</v>
      </c>
      <c r="D1550" s="53">
        <v>-1.34779</v>
      </c>
      <c r="E1550" s="53">
        <v>-28.751239999999999</v>
      </c>
      <c r="F1550" s="53">
        <v>29.42576</v>
      </c>
      <c r="G1550" s="53">
        <v>5.5074500000000004</v>
      </c>
      <c r="H1550" s="53">
        <v>5.8936999999999999</v>
      </c>
      <c r="I1550" s="54">
        <f t="shared" si="603"/>
        <v>2.0088153537180546</v>
      </c>
      <c r="J1550" s="54">
        <f t="shared" si="603"/>
        <v>2.0763480423979486</v>
      </c>
      <c r="K1550" s="54">
        <f t="shared" si="603"/>
        <v>2.1668914877100383</v>
      </c>
      <c r="L1550" s="54">
        <f t="shared" si="603"/>
        <v>2.2708526131515407</v>
      </c>
      <c r="M1550" s="54">
        <f t="shared" si="603"/>
        <v>2.3811601384286805</v>
      </c>
      <c r="N1550" s="54">
        <f t="shared" si="603"/>
        <v>2.49269857315696</v>
      </c>
      <c r="O1550" s="54">
        <f t="shared" si="603"/>
        <v>2.6018593958298357</v>
      </c>
      <c r="P1550" s="54">
        <f t="shared" si="603"/>
        <v>2.7061863159925235</v>
      </c>
      <c r="Q1550" s="54">
        <f t="shared" si="603"/>
        <v>2.8040959248399835</v>
      </c>
      <c r="R1550" s="54">
        <f t="shared" si="603"/>
        <v>2.8946586254601261</v>
      </c>
      <c r="S1550" s="54">
        <f t="shared" si="604"/>
        <v>2.9774276490392309</v>
      </c>
      <c r="T1550" s="54">
        <f t="shared" si="604"/>
        <v>3.0523063307481113</v>
      </c>
      <c r="U1550" s="54">
        <f t="shared" si="604"/>
        <v>3.119445739641832</v>
      </c>
      <c r="V1550" s="54">
        <f t="shared" si="604"/>
        <v>3.1791663133245827</v>
      </c>
      <c r="W1550" s="54">
        <f t="shared" si="604"/>
        <v>3.2318984079181217</v>
      </c>
      <c r="X1550" s="54">
        <f t="shared" si="604"/>
        <v>3.2781376922615202</v>
      </c>
      <c r="Y1550" s="54">
        <f t="shared" si="604"/>
        <v>3.3184121373900783</v>
      </c>
      <c r="Z1550" s="54">
        <f t="shared" si="604"/>
        <v>3.3532580150368032</v>
      </c>
      <c r="AA1550" s="54">
        <f t="shared" si="604"/>
        <v>3.38320285223182</v>
      </c>
      <c r="AB1550" s="54">
        <f t="shared" si="604"/>
        <v>3.4087537175513192</v>
      </c>
      <c r="AC1550" s="54">
        <f t="shared" si="605"/>
        <v>3.4303895581524335</v>
      </c>
      <c r="AD1550" s="54">
        <f t="shared" si="605"/>
        <v>3.4485565816734902</v>
      </c>
      <c r="AE1550" s="54">
        <f t="shared" si="605"/>
        <v>3.463665896594617</v>
      </c>
      <c r="AF1550" s="54">
        <f t="shared" si="605"/>
        <v>3.4760927994773572</v>
      </c>
      <c r="AG1550" s="54">
        <f t="shared" si="605"/>
        <v>3.4861772363468009</v>
      </c>
      <c r="AH1550" s="54">
        <f t="shared" si="605"/>
        <v>3.4942250754098239</v>
      </c>
      <c r="AI1550" s="54">
        <f t="shared" si="605"/>
        <v>3.5005099150385179</v>
      </c>
      <c r="AJ1550" s="54">
        <f t="shared" si="605"/>
        <v>3.5052752191153553</v>
      </c>
      <c r="AK1550" s="54">
        <f t="shared" si="605"/>
        <v>3.5087366251728982</v>
      </c>
      <c r="AL1550" s="54">
        <f t="shared" si="605"/>
        <v>3.5110843122797291</v>
      </c>
      <c r="AN1550" s="55">
        <f t="shared" si="606"/>
        <v>0.16104999999999992</v>
      </c>
      <c r="AO1550" s="55">
        <f t="shared" si="607"/>
        <v>-0.16063000000000005</v>
      </c>
      <c r="AP1550" s="55">
        <f t="shared" si="608"/>
        <v>3.0899999999999039E-2</v>
      </c>
      <c r="AQ1550" s="55">
        <f t="shared" si="609"/>
        <v>-0.54280999999999935</v>
      </c>
      <c r="AR1550" s="55">
        <f t="shared" si="610"/>
        <v>-0.48716999999999988</v>
      </c>
      <c r="AS1550" s="55">
        <f t="shared" si="611"/>
        <v>-0.53056999999999999</v>
      </c>
    </row>
    <row r="1551" spans="1:45" ht="13.5" customHeight="1">
      <c r="A1551" s="51">
        <v>1541</v>
      </c>
      <c r="B1551" s="52">
        <v>46042</v>
      </c>
      <c r="C1551" s="53">
        <v>3.4921600000000002</v>
      </c>
      <c r="D1551" s="53">
        <v>-1.5261400000000001</v>
      </c>
      <c r="E1551" s="53">
        <v>-29.001359999999998</v>
      </c>
      <c r="F1551" s="53">
        <v>29.419809999999998</v>
      </c>
      <c r="G1551" s="53">
        <v>5.2428600000000003</v>
      </c>
      <c r="H1551" s="53">
        <v>5.5802699999999996</v>
      </c>
      <c r="I1551" s="54">
        <f t="shared" ref="I1551:R1560" si="612">IFERROR($C1551 + $D1551 * (1 - EXP(-I$9 / $G1551)) / (I$9 / $G1551)+ $E1551 * ((1 - EXP(-I$9 / $G1551)) / (I$9 / $G1551) - EXP(-I$9 / $G1551))+ $F1551 * ((1 - EXP(-I$9 / $H1551)) / (I$9 / $H1551) - EXP(-I$9 / $H1551)),"n.a")</f>
        <v>2.0060249995255273</v>
      </c>
      <c r="J1551" s="54">
        <f t="shared" si="612"/>
        <v>2.0829199710220809</v>
      </c>
      <c r="K1551" s="54">
        <f t="shared" si="612"/>
        <v>2.1828040097166306</v>
      </c>
      <c r="L1551" s="54">
        <f t="shared" si="612"/>
        <v>2.2954409985378099</v>
      </c>
      <c r="M1551" s="54">
        <f t="shared" si="612"/>
        <v>2.4134161139839758</v>
      </c>
      <c r="N1551" s="54">
        <f t="shared" si="612"/>
        <v>2.5314729747666309</v>
      </c>
      <c r="O1551" s="54">
        <f t="shared" si="612"/>
        <v>2.6459944368169364</v>
      </c>
      <c r="P1551" s="54">
        <f t="shared" si="612"/>
        <v>2.7545973886515007</v>
      </c>
      <c r="Q1551" s="54">
        <f t="shared" si="612"/>
        <v>2.8558178228361442</v>
      </c>
      <c r="R1551" s="54">
        <f t="shared" si="612"/>
        <v>2.9488672254795452</v>
      </c>
      <c r="S1551" s="54">
        <f t="shared" ref="S1551:AB1560" si="613">IFERROR($C1551 + $D1551 * (1 - EXP(-S$9 / $G1551)) / (S$9 / $G1551)+ $E1551 * ((1 - EXP(-S$9 / $G1551)) / (S$9 / $G1551) - EXP(-S$9 / $G1551))+ $F1551 * ((1 - EXP(-S$9 / $H1551)) / (S$9 / $H1551) - EXP(-S$9 / $H1551)),"n.a")</f>
        <v>3.0334451579106041</v>
      </c>
      <c r="T1551" s="54">
        <f t="shared" si="613"/>
        <v>3.1095959826059456</v>
      </c>
      <c r="U1551" s="54">
        <f t="shared" si="613"/>
        <v>3.1776001546300137</v>
      </c>
      <c r="V1551" s="54">
        <f t="shared" si="613"/>
        <v>3.2378924782381908</v>
      </c>
      <c r="W1551" s="54">
        <f t="shared" si="613"/>
        <v>3.2910013113019252</v>
      </c>
      <c r="X1551" s="54">
        <f t="shared" si="613"/>
        <v>3.3375039650246707</v>
      </c>
      <c r="Y1551" s="54">
        <f t="shared" si="613"/>
        <v>3.3779945554054676</v>
      </c>
      <c r="Z1551" s="54">
        <f t="shared" si="613"/>
        <v>3.4130613664483738</v>
      </c>
      <c r="AA1551" s="54">
        <f t="shared" si="613"/>
        <v>3.443271423859088</v>
      </c>
      <c r="AB1551" s="54">
        <f t="shared" si="613"/>
        <v>3.4691604846879658</v>
      </c>
      <c r="AC1551" s="54">
        <f t="shared" ref="AC1551:AL1560" si="614">IFERROR($C1551 + $D1551 * (1 - EXP(-AC$9 / $G1551)) / (AC$9 / $G1551)+ $E1551 * ((1 - EXP(-AC$9 / $G1551)) / (AC$9 / $G1551) - EXP(-AC$9 / $G1551))+ $F1551 * ((1 - EXP(-AC$9 / $H1551)) / (AC$9 / $H1551) - EXP(-AC$9 / $H1551)),"n.a")</f>
        <v>3.4912270494694302</v>
      </c>
      <c r="AD1551" s="54">
        <f t="shared" si="614"/>
        <v>3.5099293201149981</v>
      </c>
      <c r="AE1551" s="54">
        <f t="shared" si="614"/>
        <v>3.5256842762183931</v>
      </c>
      <c r="AF1551" s="54">
        <f t="shared" si="614"/>
        <v>3.5388682382396413</v>
      </c>
      <c r="AG1551" s="54">
        <f t="shared" si="614"/>
        <v>3.5498184392496581</v>
      </c>
      <c r="AH1551" s="54">
        <f t="shared" si="614"/>
        <v>3.558835246348111</v>
      </c>
      <c r="AI1551" s="54">
        <f t="shared" si="614"/>
        <v>3.5661847655633947</v>
      </c>
      <c r="AJ1551" s="54">
        <f t="shared" si="614"/>
        <v>3.5721016356340396</v>
      </c>
      <c r="AK1551" s="54">
        <f t="shared" si="614"/>
        <v>3.5767918710456432</v>
      </c>
      <c r="AL1551" s="54">
        <f t="shared" si="614"/>
        <v>3.5804356566308804</v>
      </c>
      <c r="AN1551" s="55">
        <f t="shared" si="606"/>
        <v>0.16725000000000012</v>
      </c>
      <c r="AO1551" s="55">
        <f t="shared" si="607"/>
        <v>-0.17835000000000001</v>
      </c>
      <c r="AP1551" s="55">
        <f t="shared" si="608"/>
        <v>-0.25011999999999901</v>
      </c>
      <c r="AQ1551" s="55">
        <f t="shared" si="609"/>
        <v>-5.9500000000021203E-3</v>
      </c>
      <c r="AR1551" s="55">
        <f t="shared" si="610"/>
        <v>-0.2645900000000001</v>
      </c>
      <c r="AS1551" s="55">
        <f t="shared" si="611"/>
        <v>-0.31343000000000032</v>
      </c>
    </row>
    <row r="1552" spans="1:45" ht="13.5" customHeight="1">
      <c r="A1552" s="51">
        <v>1542</v>
      </c>
      <c r="B1552" s="52">
        <v>46043</v>
      </c>
      <c r="C1552" s="53">
        <v>3.55809</v>
      </c>
      <c r="D1552" s="53">
        <v>-1.5924499999999999</v>
      </c>
      <c r="E1552" s="53">
        <v>-29.009029999999999</v>
      </c>
      <c r="F1552" s="53">
        <v>29.136150000000001</v>
      </c>
      <c r="G1552" s="53">
        <v>5.07416</v>
      </c>
      <c r="H1552" s="53">
        <v>5.3858800000000002</v>
      </c>
      <c r="I1552" s="54">
        <f t="shared" si="612"/>
        <v>1.9956967388751776</v>
      </c>
      <c r="J1552" s="54">
        <f t="shared" si="612"/>
        <v>2.0666074123226235</v>
      </c>
      <c r="K1552" s="54">
        <f t="shared" si="612"/>
        <v>2.1630906330004587</v>
      </c>
      <c r="L1552" s="54">
        <f t="shared" si="612"/>
        <v>2.273959981634726</v>
      </c>
      <c r="M1552" s="54">
        <f t="shared" si="612"/>
        <v>2.3911598303380961</v>
      </c>
      <c r="N1552" s="54">
        <f t="shared" si="612"/>
        <v>2.5090130013118781</v>
      </c>
      <c r="O1552" s="54">
        <f t="shared" si="612"/>
        <v>2.623635684502398</v>
      </c>
      <c r="P1552" s="54">
        <f t="shared" si="612"/>
        <v>2.7324841458624807</v>
      </c>
      <c r="Q1552" s="54">
        <f t="shared" si="612"/>
        <v>2.8340050442455169</v>
      </c>
      <c r="R1552" s="54">
        <f t="shared" si="612"/>
        <v>2.9273669981495036</v>
      </c>
      <c r="S1552" s="54">
        <f t="shared" si="613"/>
        <v>3.0122556923747599</v>
      </c>
      <c r="T1552" s="54">
        <f t="shared" si="613"/>
        <v>3.0887185217399642</v>
      </c>
      <c r="U1552" s="54">
        <f t="shared" si="613"/>
        <v>3.157047721472372</v>
      </c>
      <c r="V1552" s="54">
        <f t="shared" si="613"/>
        <v>3.2176932822555635</v>
      </c>
      <c r="W1552" s="54">
        <f t="shared" si="613"/>
        <v>3.2711988131327683</v>
      </c>
      <c r="X1552" s="54">
        <f t="shared" si="613"/>
        <v>3.3181549946539848</v>
      </c>
      <c r="Y1552" s="54">
        <f t="shared" si="613"/>
        <v>3.3591664357600211</v>
      </c>
      <c r="Z1552" s="54">
        <f t="shared" si="613"/>
        <v>3.3948286734047786</v>
      </c>
      <c r="AA1552" s="54">
        <f t="shared" si="613"/>
        <v>3.4257127838890509</v>
      </c>
      <c r="AB1552" s="54">
        <f t="shared" si="613"/>
        <v>3.4523556493791276</v>
      </c>
      <c r="AC1552" s="54">
        <f t="shared" si="614"/>
        <v>3.475254374147676</v>
      </c>
      <c r="AD1552" s="54">
        <f t="shared" si="614"/>
        <v>3.4948636982901884</v>
      </c>
      <c r="AE1552" s="54">
        <f t="shared" si="614"/>
        <v>3.5115955324537831</v>
      </c>
      <c r="AF1552" s="54">
        <f t="shared" si="614"/>
        <v>3.5258199517356017</v>
      </c>
      <c r="AG1552" s="54">
        <f t="shared" si="614"/>
        <v>3.5378671533146679</v>
      </c>
      <c r="AH1552" s="54">
        <f t="shared" si="614"/>
        <v>3.5480300108653493</v>
      </c>
      <c r="AI1552" s="54">
        <f t="shared" si="614"/>
        <v>3.5565669575307597</v>
      </c>
      <c r="AJ1552" s="54">
        <f t="shared" si="614"/>
        <v>3.5637050046822378</v>
      </c>
      <c r="AK1552" s="54">
        <f t="shared" si="614"/>
        <v>3.5696427609756318</v>
      </c>
      <c r="AL1552" s="54">
        <f t="shared" si="614"/>
        <v>3.5745533593780721</v>
      </c>
      <c r="AN1552" s="55">
        <f t="shared" si="606"/>
        <v>6.5929999999999822E-2</v>
      </c>
      <c r="AO1552" s="55">
        <f t="shared" si="607"/>
        <v>-6.6309999999999869E-2</v>
      </c>
      <c r="AP1552" s="55">
        <f t="shared" si="608"/>
        <v>-7.6700000000009538E-3</v>
      </c>
      <c r="AQ1552" s="55">
        <f t="shared" si="609"/>
        <v>-0.28365999999999758</v>
      </c>
      <c r="AR1552" s="55">
        <f t="shared" si="610"/>
        <v>-0.16870000000000029</v>
      </c>
      <c r="AS1552" s="55">
        <f t="shared" si="611"/>
        <v>-0.1943899999999994</v>
      </c>
    </row>
    <row r="1553" spans="1:45" ht="13.5" customHeight="1">
      <c r="A1553" s="51">
        <v>1543</v>
      </c>
      <c r="B1553" s="52">
        <v>46044</v>
      </c>
      <c r="C1553" s="53">
        <v>3.4197000000000002</v>
      </c>
      <c r="D1553" s="53">
        <v>-1.4518899999999999</v>
      </c>
      <c r="E1553" s="53">
        <v>-28.759250000000002</v>
      </c>
      <c r="F1553" s="53">
        <v>29.43488</v>
      </c>
      <c r="G1553" s="53">
        <v>5.5900800000000004</v>
      </c>
      <c r="H1553" s="53">
        <v>5.9558200000000001</v>
      </c>
      <c r="I1553" s="54">
        <f t="shared" si="612"/>
        <v>2.0162200487986528</v>
      </c>
      <c r="J1553" s="54">
        <f t="shared" si="612"/>
        <v>2.0949873819967255</v>
      </c>
      <c r="K1553" s="54">
        <f t="shared" si="612"/>
        <v>2.1928516953102251</v>
      </c>
      <c r="L1553" s="54">
        <f t="shared" si="612"/>
        <v>2.3013932757410531</v>
      </c>
      <c r="M1553" s="54">
        <f t="shared" si="612"/>
        <v>2.4144117404860701</v>
      </c>
      <c r="N1553" s="54">
        <f t="shared" si="612"/>
        <v>2.5274308364459444</v>
      </c>
      <c r="O1553" s="54">
        <f t="shared" si="612"/>
        <v>2.6373048760086197</v>
      </c>
      <c r="P1553" s="54">
        <f t="shared" si="612"/>
        <v>2.7419069713259878</v>
      </c>
      <c r="Q1553" s="54">
        <f t="shared" si="612"/>
        <v>2.8398829737474607</v>
      </c>
      <c r="R1553" s="54">
        <f t="shared" si="612"/>
        <v>2.9304580794283037</v>
      </c>
      <c r="S1553" s="54">
        <f t="shared" si="613"/>
        <v>3.0132855513250298</v>
      </c>
      <c r="T1553" s="54">
        <f t="shared" si="613"/>
        <v>3.0883290344465344</v>
      </c>
      <c r="U1553" s="54">
        <f t="shared" si="613"/>
        <v>3.1557715896080039</v>
      </c>
      <c r="V1553" s="54">
        <f t="shared" si="613"/>
        <v>3.2159459101728425</v>
      </c>
      <c r="W1553" s="54">
        <f t="shared" si="613"/>
        <v>3.2692812730705754</v>
      </c>
      <c r="X1553" s="54">
        <f t="shared" si="613"/>
        <v>3.3162636562202179</v>
      </c>
      <c r="Y1553" s="54">
        <f t="shared" si="613"/>
        <v>3.3574061674377855</v>
      </c>
      <c r="Z1553" s="54">
        <f t="shared" si="613"/>
        <v>3.3932275061249513</v>
      </c>
      <c r="AA1553" s="54">
        <f t="shared" si="613"/>
        <v>3.4242366440130958</v>
      </c>
      <c r="AB1553" s="54">
        <f t="shared" si="613"/>
        <v>3.450922285808963</v>
      </c>
      <c r="AC1553" s="54">
        <f t="shared" si="614"/>
        <v>3.4737459717717662</v>
      </c>
      <c r="AD1553" s="54">
        <f t="shared" si="614"/>
        <v>3.4931379259347386</v>
      </c>
      <c r="AE1553" s="54">
        <f t="shared" si="614"/>
        <v>3.5094949471902437</v>
      </c>
      <c r="AF1553" s="54">
        <f t="shared" si="614"/>
        <v>3.5231797950105723</v>
      </c>
      <c r="AG1553" s="54">
        <f t="shared" si="614"/>
        <v>3.5345216446834655</v>
      </c>
      <c r="AH1553" s="54">
        <f t="shared" si="614"/>
        <v>3.5438172847042941</v>
      </c>
      <c r="AI1553" s="54">
        <f t="shared" si="614"/>
        <v>3.5513328063411818</v>
      </c>
      <c r="AJ1553" s="54">
        <f t="shared" si="614"/>
        <v>3.5573055963941527</v>
      </c>
      <c r="AK1553" s="54">
        <f t="shared" si="614"/>
        <v>3.5619464920597546</v>
      </c>
      <c r="AL1553" s="54">
        <f t="shared" si="614"/>
        <v>3.5654419942217248</v>
      </c>
      <c r="AN1553" s="55">
        <f t="shared" si="606"/>
        <v>-0.13838999999999979</v>
      </c>
      <c r="AO1553" s="55">
        <f t="shared" si="607"/>
        <v>0.14056000000000002</v>
      </c>
      <c r="AP1553" s="55">
        <f t="shared" si="608"/>
        <v>0.24977999999999767</v>
      </c>
      <c r="AQ1553" s="55">
        <f t="shared" si="609"/>
        <v>0.29872999999999905</v>
      </c>
      <c r="AR1553" s="55">
        <f t="shared" si="610"/>
        <v>0.51592000000000038</v>
      </c>
      <c r="AS1553" s="55">
        <f t="shared" si="611"/>
        <v>0.56993999999999989</v>
      </c>
    </row>
    <row r="1554" spans="1:45" ht="13.5" customHeight="1">
      <c r="A1554" s="51">
        <v>1544</v>
      </c>
      <c r="B1554" s="52">
        <v>46045</v>
      </c>
      <c r="C1554" s="53">
        <v>3.3512</v>
      </c>
      <c r="D1554" s="53">
        <v>-1.38608</v>
      </c>
      <c r="E1554" s="53">
        <v>-28.93272</v>
      </c>
      <c r="F1554" s="53">
        <v>29.999970000000001</v>
      </c>
      <c r="G1554" s="53">
        <v>5.9291799999999997</v>
      </c>
      <c r="H1554" s="53">
        <v>6.3063500000000001</v>
      </c>
      <c r="I1554" s="54">
        <f t="shared" si="612"/>
        <v>2.0350284098809763</v>
      </c>
      <c r="J1554" s="54">
        <f t="shared" si="612"/>
        <v>2.12660808135213</v>
      </c>
      <c r="K1554" s="54">
        <f t="shared" si="612"/>
        <v>2.2312914777951791</v>
      </c>
      <c r="L1554" s="54">
        <f t="shared" si="612"/>
        <v>2.3426307993779623</v>
      </c>
      <c r="M1554" s="54">
        <f t="shared" si="612"/>
        <v>2.4558510615185751</v>
      </c>
      <c r="N1554" s="54">
        <f t="shared" si="612"/>
        <v>2.5674900155068965</v>
      </c>
      <c r="O1554" s="54">
        <f t="shared" si="612"/>
        <v>2.6751088519498385</v>
      </c>
      <c r="P1554" s="54">
        <f t="shared" si="612"/>
        <v>2.7770605005725439</v>
      </c>
      <c r="Q1554" s="54">
        <f t="shared" si="612"/>
        <v>2.872304710899737</v>
      </c>
      <c r="R1554" s="54">
        <f t="shared" si="612"/>
        <v>2.9602610535892424</v>
      </c>
      <c r="S1554" s="54">
        <f t="shared" si="613"/>
        <v>3.0406925932429312</v>
      </c>
      <c r="T1554" s="54">
        <f t="shared" si="613"/>
        <v>3.1136143097910196</v>
      </c>
      <c r="U1554" s="54">
        <f t="shared" si="613"/>
        <v>3.1792214363454168</v>
      </c>
      <c r="V1554" s="54">
        <f t="shared" si="613"/>
        <v>3.237833777650831</v>
      </c>
      <c r="W1554" s="54">
        <f t="shared" si="613"/>
        <v>3.2898528088461596</v>
      </c>
      <c r="X1554" s="54">
        <f t="shared" si="613"/>
        <v>3.3357289572872908</v>
      </c>
      <c r="Y1554" s="54">
        <f t="shared" si="613"/>
        <v>3.3759369639532597</v>
      </c>
      <c r="Z1554" s="54">
        <f t="shared" si="613"/>
        <v>3.4109576247268443</v>
      </c>
      <c r="AA1554" s="54">
        <f t="shared" si="613"/>
        <v>3.4412645415444523</v>
      </c>
      <c r="AB1554" s="54">
        <f t="shared" si="613"/>
        <v>3.467314782222517</v>
      </c>
      <c r="AC1554" s="54">
        <f t="shared" si="614"/>
        <v>3.48954256657073</v>
      </c>
      <c r="AD1554" s="54">
        <f t="shared" si="614"/>
        <v>3.5083552741785984</v>
      </c>
      <c r="AE1554" s="54">
        <f t="shared" si="614"/>
        <v>3.5241312134200786</v>
      </c>
      <c r="AF1554" s="54">
        <f t="shared" si="614"/>
        <v>3.5372187078668222</v>
      </c>
      <c r="AG1554" s="54">
        <f t="shared" si="614"/>
        <v>3.5479361504614433</v>
      </c>
      <c r="AH1554" s="54">
        <f t="shared" si="614"/>
        <v>3.5565727516135035</v>
      </c>
      <c r="AI1554" s="54">
        <f t="shared" si="614"/>
        <v>3.5633897682415339</v>
      </c>
      <c r="AJ1554" s="54">
        <f t="shared" si="614"/>
        <v>3.5686220494842331</v>
      </c>
      <c r="AK1554" s="54">
        <f t="shared" si="614"/>
        <v>3.572479773630953</v>
      </c>
      <c r="AL1554" s="54">
        <f t="shared" si="614"/>
        <v>3.5751502816495937</v>
      </c>
      <c r="AN1554" s="55">
        <f t="shared" si="606"/>
        <v>-6.8500000000000227E-2</v>
      </c>
      <c r="AO1554" s="55">
        <f t="shared" si="607"/>
        <v>6.5809999999999924E-2</v>
      </c>
      <c r="AP1554" s="55">
        <f t="shared" si="608"/>
        <v>-0.17346999999999824</v>
      </c>
      <c r="AQ1554" s="55">
        <f t="shared" si="609"/>
        <v>0.56509000000000142</v>
      </c>
      <c r="AR1554" s="55">
        <f t="shared" si="610"/>
        <v>0.33909999999999929</v>
      </c>
      <c r="AS1554" s="55">
        <f t="shared" si="611"/>
        <v>0.35053000000000001</v>
      </c>
    </row>
    <row r="1555" spans="1:45" ht="13.5" customHeight="1">
      <c r="A1555" s="51">
        <v>1545</v>
      </c>
      <c r="B1555" s="52">
        <v>46048</v>
      </c>
      <c r="C1555" s="53">
        <v>3.3436300000000001</v>
      </c>
      <c r="D1555" s="53">
        <v>-1.3836200000000001</v>
      </c>
      <c r="E1555" s="53">
        <v>-28.933509999999998</v>
      </c>
      <c r="F1555" s="53">
        <v>29.95682</v>
      </c>
      <c r="G1555" s="53">
        <v>5.8976300000000004</v>
      </c>
      <c r="H1555" s="53">
        <v>6.28165</v>
      </c>
      <c r="I1555" s="54">
        <f t="shared" si="612"/>
        <v>2.0242951417248678</v>
      </c>
      <c r="J1555" s="54">
        <f t="shared" si="612"/>
        <v>2.112171267215007</v>
      </c>
      <c r="K1555" s="54">
        <f t="shared" si="612"/>
        <v>2.2145707018724892</v>
      </c>
      <c r="L1555" s="54">
        <f t="shared" si="612"/>
        <v>2.3246604027485773</v>
      </c>
      <c r="M1555" s="54">
        <f t="shared" si="612"/>
        <v>2.4373705646893242</v>
      </c>
      <c r="N1555" s="54">
        <f t="shared" si="612"/>
        <v>2.5490150208560287</v>
      </c>
      <c r="O1555" s="54">
        <f t="shared" si="612"/>
        <v>2.6569864128136169</v>
      </c>
      <c r="P1555" s="54">
        <f t="shared" si="612"/>
        <v>2.7595121611980362</v>
      </c>
      <c r="Q1555" s="54">
        <f t="shared" si="612"/>
        <v>2.8554597880187318</v>
      </c>
      <c r="R1555" s="54">
        <f t="shared" si="612"/>
        <v>2.9441822182216688</v>
      </c>
      <c r="S1555" s="54">
        <f t="shared" si="613"/>
        <v>3.0253953978437274</v>
      </c>
      <c r="T1555" s="54">
        <f t="shared" si="613"/>
        <v>3.0990819724968546</v>
      </c>
      <c r="U1555" s="54">
        <f t="shared" si="613"/>
        <v>3.1654159257444601</v>
      </c>
      <c r="V1555" s="54">
        <f t="shared" si="613"/>
        <v>3.2247040258673891</v>
      </c>
      <c r="W1555" s="54">
        <f t="shared" si="613"/>
        <v>3.2773407077620256</v>
      </c>
      <c r="X1555" s="54">
        <f t="shared" si="613"/>
        <v>3.3237736542412843</v>
      </c>
      <c r="Y1555" s="54">
        <f t="shared" si="613"/>
        <v>3.3644778626240415</v>
      </c>
      <c r="Z1555" s="54">
        <f t="shared" si="613"/>
        <v>3.3999364087137245</v>
      </c>
      <c r="AA1555" s="54">
        <f t="shared" si="613"/>
        <v>3.4306264680361549</v>
      </c>
      <c r="AB1555" s="54">
        <f t="shared" si="613"/>
        <v>3.4570094375351434</v>
      </c>
      <c r="AC1555" s="54">
        <f t="shared" si="614"/>
        <v>3.4795242313691288</v>
      </c>
      <c r="AD1555" s="54">
        <f t="shared" si="614"/>
        <v>3.4985830115475651</v>
      </c>
      <c r="AE1555" s="54">
        <f t="shared" si="614"/>
        <v>3.5145687657472369</v>
      </c>
      <c r="AF1555" s="54">
        <f t="shared" si="614"/>
        <v>3.5278342672264276</v>
      </c>
      <c r="AG1555" s="54">
        <f t="shared" si="614"/>
        <v>3.5387020506307145</v>
      </c>
      <c r="AH1555" s="54">
        <f t="shared" si="614"/>
        <v>3.5474651170331404</v>
      </c>
      <c r="AI1555" s="54">
        <f t="shared" si="614"/>
        <v>3.5543881453659472</v>
      </c>
      <c r="AJ1555" s="54">
        <f t="shared" si="614"/>
        <v>3.5597090384272994</v>
      </c>
      <c r="AK1555" s="54">
        <f t="shared" si="614"/>
        <v>3.5636406722989258</v>
      </c>
      <c r="AL1555" s="54">
        <f t="shared" si="614"/>
        <v>3.5663727502648697</v>
      </c>
      <c r="AN1555" s="55">
        <f t="shared" si="606"/>
        <v>-7.5699999999998546E-3</v>
      </c>
      <c r="AO1555" s="55">
        <f t="shared" si="607"/>
        <v>2.4599999999999067E-3</v>
      </c>
      <c r="AP1555" s="55">
        <f t="shared" si="608"/>
        <v>-7.8999999999851411E-4</v>
      </c>
      <c r="AQ1555" s="55">
        <f t="shared" si="609"/>
        <v>-4.3150000000000688E-2</v>
      </c>
      <c r="AR1555" s="55">
        <f t="shared" si="610"/>
        <v>-3.1549999999999301E-2</v>
      </c>
      <c r="AS1555" s="55">
        <f t="shared" si="611"/>
        <v>-2.4700000000000166E-2</v>
      </c>
    </row>
    <row r="1556" spans="1:45" ht="13.5" customHeight="1">
      <c r="A1556" s="51">
        <v>1546</v>
      </c>
      <c r="B1556" s="52">
        <v>46049</v>
      </c>
      <c r="C1556" s="53">
        <v>3.3641700000000001</v>
      </c>
      <c r="D1556" s="53">
        <v>-1.4035299999999999</v>
      </c>
      <c r="E1556" s="53">
        <v>-28.93479</v>
      </c>
      <c r="F1556" s="53">
        <v>29.89377</v>
      </c>
      <c r="G1556" s="53">
        <v>5.8551200000000003</v>
      </c>
      <c r="H1556" s="53">
        <v>6.23116</v>
      </c>
      <c r="I1556" s="54">
        <f t="shared" si="612"/>
        <v>2.0240671617496728</v>
      </c>
      <c r="J1556" s="54">
        <f t="shared" si="612"/>
        <v>2.111456379407195</v>
      </c>
      <c r="K1556" s="54">
        <f t="shared" si="612"/>
        <v>2.213598190870087</v>
      </c>
      <c r="L1556" s="54">
        <f t="shared" si="612"/>
        <v>2.3235628967106186</v>
      </c>
      <c r="M1556" s="54">
        <f t="shared" si="612"/>
        <v>2.4362169425096152</v>
      </c>
      <c r="N1556" s="54">
        <f t="shared" si="612"/>
        <v>2.5478340515109172</v>
      </c>
      <c r="O1556" s="54">
        <f t="shared" si="612"/>
        <v>2.6557834225405452</v>
      </c>
      <c r="P1556" s="54">
        <f t="shared" si="612"/>
        <v>2.7582805031953157</v>
      </c>
      <c r="Q1556" s="54">
        <f t="shared" si="612"/>
        <v>2.8541884794652699</v>
      </c>
      <c r="R1556" s="54">
        <f t="shared" si="612"/>
        <v>2.9428607880050546</v>
      </c>
      <c r="S1556" s="54">
        <f t="shared" si="613"/>
        <v>3.0240167372756419</v>
      </c>
      <c r="T1556" s="54">
        <f t="shared" si="613"/>
        <v>3.0976437859030082</v>
      </c>
      <c r="U1556" s="54">
        <f t="shared" si="613"/>
        <v>3.1639212264665231</v>
      </c>
      <c r="V1556" s="54">
        <f t="shared" si="613"/>
        <v>3.2231610065774143</v>
      </c>
      <c r="W1556" s="54">
        <f t="shared" si="613"/>
        <v>3.2757622246234881</v>
      </c>
      <c r="X1556" s="54">
        <f t="shared" si="613"/>
        <v>3.322176496434369</v>
      </c>
      <c r="Y1556" s="54">
        <f t="shared" si="613"/>
        <v>3.3628819273846151</v>
      </c>
      <c r="Z1556" s="54">
        <f t="shared" si="613"/>
        <v>3.3983638635927829</v>
      </c>
      <c r="AA1556" s="54">
        <f t="shared" si="613"/>
        <v>3.4291009536302264</v>
      </c>
      <c r="AB1556" s="54">
        <f t="shared" si="613"/>
        <v>3.4555553431530912</v>
      </c>
      <c r="AC1556" s="54">
        <f t="shared" si="614"/>
        <v>3.4781660611722804</v>
      </c>
      <c r="AD1556" s="54">
        <f t="shared" si="614"/>
        <v>3.4973448482080922</v>
      </c>
      <c r="AE1556" s="54">
        <f t="shared" si="614"/>
        <v>3.5134738315101699</v>
      </c>
      <c r="AF1556" s="54">
        <f t="shared" si="614"/>
        <v>3.526904577577433</v>
      </c>
      <c r="AG1556" s="54">
        <f t="shared" si="614"/>
        <v>3.5379581529055586</v>
      </c>
      <c r="AH1556" s="54">
        <f t="shared" si="614"/>
        <v>3.546925904750573</v>
      </c>
      <c r="AI1556" s="54">
        <f t="shared" si="614"/>
        <v>3.554070738439322</v>
      </c>
      <c r="AJ1556" s="54">
        <f t="shared" si="614"/>
        <v>3.559628719422153</v>
      </c>
      <c r="AK1556" s="54">
        <f t="shared" si="614"/>
        <v>3.5638108693374999</v>
      </c>
      <c r="AL1556" s="54">
        <f t="shared" si="614"/>
        <v>3.5668050578746811</v>
      </c>
      <c r="AN1556" s="55">
        <f t="shared" si="606"/>
        <v>2.0540000000000003E-2</v>
      </c>
      <c r="AO1556" s="55">
        <f t="shared" si="607"/>
        <v>-1.9909999999999872E-2</v>
      </c>
      <c r="AP1556" s="55">
        <f t="shared" si="608"/>
        <v>-1.2800000000012801E-3</v>
      </c>
      <c r="AQ1556" s="55">
        <f t="shared" si="609"/>
        <v>-6.3050000000000495E-2</v>
      </c>
      <c r="AR1556" s="55">
        <f t="shared" si="610"/>
        <v>-4.2510000000000048E-2</v>
      </c>
      <c r="AS1556" s="55">
        <f t="shared" si="611"/>
        <v>-5.0489999999999924E-2</v>
      </c>
    </row>
    <row r="1557" spans="1:45" ht="13.5" customHeight="1">
      <c r="A1557" s="51">
        <v>1547</v>
      </c>
      <c r="B1557" s="52">
        <v>46050</v>
      </c>
      <c r="C1557" s="53">
        <v>3.52528</v>
      </c>
      <c r="D1557" s="53">
        <v>-1.5708500000000001</v>
      </c>
      <c r="E1557" s="53">
        <v>-28.948509999999999</v>
      </c>
      <c r="F1557" s="53">
        <v>29.24249</v>
      </c>
      <c r="G1557" s="53">
        <v>5.3059099999999999</v>
      </c>
      <c r="H1557" s="53">
        <v>5.6207399999999996</v>
      </c>
      <c r="I1557" s="54">
        <f t="shared" si="612"/>
        <v>1.9977435119906017</v>
      </c>
      <c r="J1557" s="54">
        <f t="shared" si="612"/>
        <v>2.0745205170287511</v>
      </c>
      <c r="K1557" s="54">
        <f t="shared" si="612"/>
        <v>2.1721725721827339</v>
      </c>
      <c r="L1557" s="54">
        <f t="shared" si="612"/>
        <v>2.281400631572402</v>
      </c>
      <c r="M1557" s="54">
        <f t="shared" si="612"/>
        <v>2.3954452456477062</v>
      </c>
      <c r="N1557" s="54">
        <f t="shared" si="612"/>
        <v>2.5094957822333921</v>
      </c>
      <c r="O1557" s="54">
        <f t="shared" si="612"/>
        <v>2.6202264144964555</v>
      </c>
      <c r="P1557" s="54">
        <f t="shared" si="612"/>
        <v>2.7254329681092528</v>
      </c>
      <c r="Q1557" s="54">
        <f t="shared" si="612"/>
        <v>2.823749845058428</v>
      </c>
      <c r="R1557" s="54">
        <f t="shared" si="612"/>
        <v>2.9144303761756554</v>
      </c>
      <c r="S1557" s="54">
        <f t="shared" si="613"/>
        <v>2.9971772866733044</v>
      </c>
      <c r="T1557" s="54">
        <f t="shared" si="613"/>
        <v>3.0720126416400104</v>
      </c>
      <c r="U1557" s="54">
        <f t="shared" si="613"/>
        <v>3.1391787957531623</v>
      </c>
      <c r="V1557" s="54">
        <f t="shared" si="613"/>
        <v>3.19906360417969</v>
      </c>
      <c r="W1557" s="54">
        <f t="shared" si="613"/>
        <v>3.2521445415146779</v>
      </c>
      <c r="X1557" s="54">
        <f t="shared" si="613"/>
        <v>3.2989474889175865</v>
      </c>
      <c r="Y1557" s="54">
        <f t="shared" si="613"/>
        <v>3.3400168400305015</v>
      </c>
      <c r="Z1557" s="54">
        <f t="shared" si="613"/>
        <v>3.3758942872543098</v>
      </c>
      <c r="AA1557" s="54">
        <f t="shared" si="613"/>
        <v>3.4071042166621988</v>
      </c>
      <c r="AB1557" s="54">
        <f t="shared" si="613"/>
        <v>3.4341440906486405</v>
      </c>
      <c r="AC1557" s="54">
        <f t="shared" si="614"/>
        <v>3.4574785552786951</v>
      </c>
      <c r="AD1557" s="54">
        <f t="shared" si="614"/>
        <v>3.4775362927173994</v>
      </c>
      <c r="AE1557" s="54">
        <f t="shared" si="614"/>
        <v>3.4947088629904357</v>
      </c>
      <c r="AF1557" s="54">
        <f t="shared" si="614"/>
        <v>3.5093509556569078</v>
      </c>
      <c r="AG1557" s="54">
        <f t="shared" si="614"/>
        <v>3.5217816104134103</v>
      </c>
      <c r="AH1557" s="54">
        <f t="shared" si="614"/>
        <v>3.5322860739460626</v>
      </c>
      <c r="AI1557" s="54">
        <f t="shared" si="614"/>
        <v>3.5411180447205024</v>
      </c>
      <c r="AJ1557" s="54">
        <f t="shared" si="614"/>
        <v>3.5485021228274989</v>
      </c>
      <c r="AK1557" s="54">
        <f t="shared" si="614"/>
        <v>3.5546363324661017</v>
      </c>
      <c r="AL1557" s="54">
        <f t="shared" si="614"/>
        <v>3.5596946233257531</v>
      </c>
      <c r="AN1557" s="55">
        <f t="shared" si="606"/>
        <v>0.16110999999999986</v>
      </c>
      <c r="AO1557" s="55">
        <f t="shared" si="607"/>
        <v>-0.16732000000000014</v>
      </c>
      <c r="AP1557" s="55">
        <f t="shared" si="608"/>
        <v>-1.3719999999999288E-2</v>
      </c>
      <c r="AQ1557" s="55">
        <f t="shared" si="609"/>
        <v>-0.65127999999999986</v>
      </c>
      <c r="AR1557" s="55">
        <f t="shared" si="610"/>
        <v>-0.54921000000000042</v>
      </c>
      <c r="AS1557" s="55">
        <f t="shared" si="611"/>
        <v>-0.61042000000000041</v>
      </c>
    </row>
    <row r="1558" spans="1:45" ht="13.5" customHeight="1">
      <c r="A1558" s="51">
        <v>1548</v>
      </c>
      <c r="B1558" s="52">
        <v>46051</v>
      </c>
      <c r="C1558" s="53">
        <v>3.5150100000000002</v>
      </c>
      <c r="D1558" s="53">
        <v>-1.56155</v>
      </c>
      <c r="E1558" s="53">
        <v>-29.625430000000001</v>
      </c>
      <c r="F1558" s="53">
        <v>29.99915</v>
      </c>
      <c r="G1558" s="53">
        <v>5.4051099999999996</v>
      </c>
      <c r="H1558" s="53">
        <v>5.7316900000000004</v>
      </c>
      <c r="I1558" s="54">
        <f t="shared" si="612"/>
        <v>1.9961660867592519</v>
      </c>
      <c r="J1558" s="54">
        <f t="shared" si="612"/>
        <v>2.0722905035949699</v>
      </c>
      <c r="K1558" s="54">
        <f t="shared" si="612"/>
        <v>2.1694601062137786</v>
      </c>
      <c r="L1558" s="54">
        <f t="shared" si="612"/>
        <v>2.2784841683548684</v>
      </c>
      <c r="M1558" s="54">
        <f t="shared" si="612"/>
        <v>2.3926406240222136</v>
      </c>
      <c r="N1558" s="54">
        <f t="shared" si="612"/>
        <v>2.507111212995115</v>
      </c>
      <c r="O1558" s="54">
        <f t="shared" si="612"/>
        <v>2.6185358263719714</v>
      </c>
      <c r="P1558" s="54">
        <f t="shared" si="612"/>
        <v>2.7246620965635202</v>
      </c>
      <c r="Q1558" s="54">
        <f t="shared" si="612"/>
        <v>2.8240709358079537</v>
      </c>
      <c r="R1558" s="54">
        <f t="shared" si="612"/>
        <v>2.9159625014933006</v>
      </c>
      <c r="S1558" s="54">
        <f t="shared" si="613"/>
        <v>2.99999012067829</v>
      </c>
      <c r="T1558" s="54">
        <f t="shared" si="613"/>
        <v>3.0761321750814083</v>
      </c>
      <c r="U1558" s="54">
        <f t="shared" si="613"/>
        <v>3.1445939414326602</v>
      </c>
      <c r="V1558" s="54">
        <f t="shared" si="613"/>
        <v>3.2057329900680225</v>
      </c>
      <c r="W1558" s="54">
        <f t="shared" si="613"/>
        <v>3.2600030399733537</v>
      </c>
      <c r="X1558" s="54">
        <f t="shared" si="613"/>
        <v>3.3079122105486469</v>
      </c>
      <c r="Y1558" s="54">
        <f t="shared" si="613"/>
        <v>3.3499924474718927</v>
      </c>
      <c r="Z1558" s="54">
        <f t="shared" si="613"/>
        <v>3.386777571456566</v>
      </c>
      <c r="AA1558" s="54">
        <f t="shared" si="613"/>
        <v>3.4187879363024685</v>
      </c>
      <c r="AB1558" s="54">
        <f t="shared" si="613"/>
        <v>3.4465201123113012</v>
      </c>
      <c r="AC1558" s="54">
        <f t="shared" si="614"/>
        <v>3.4704403538547215</v>
      </c>
      <c r="AD1558" s="54">
        <f t="shared" si="614"/>
        <v>3.4909808826387154</v>
      </c>
      <c r="AE1558" s="54">
        <f t="shared" si="614"/>
        <v>3.50853823475811</v>
      </c>
      <c r="AF1558" s="54">
        <f t="shared" si="614"/>
        <v>3.5234730910991985</v>
      </c>
      <c r="AG1558" s="54">
        <f t="shared" si="614"/>
        <v>3.5361111460076424</v>
      </c>
      <c r="AH1558" s="54">
        <f t="shared" si="614"/>
        <v>3.5467446756383567</v>
      </c>
      <c r="AI1558" s="54">
        <f t="shared" si="614"/>
        <v>3.5556345508808791</v>
      </c>
      <c r="AJ1558" s="54">
        <f t="shared" si="614"/>
        <v>3.5630125049051276</v>
      </c>
      <c r="AK1558" s="54">
        <f t="shared" si="614"/>
        <v>3.5690835159718151</v>
      </c>
      <c r="AL1558" s="54">
        <f t="shared" si="614"/>
        <v>3.5740282052272221</v>
      </c>
      <c r="AN1558" s="55">
        <f t="shared" si="606"/>
        <v>-1.0269999999999779E-2</v>
      </c>
      <c r="AO1558" s="55">
        <f t="shared" si="607"/>
        <v>9.300000000000086E-3</v>
      </c>
      <c r="AP1558" s="55">
        <f t="shared" si="608"/>
        <v>-0.67692000000000263</v>
      </c>
      <c r="AQ1558" s="55">
        <f t="shared" si="609"/>
        <v>0.75666000000000011</v>
      </c>
      <c r="AR1558" s="55">
        <f t="shared" si="610"/>
        <v>9.9199999999999733E-2</v>
      </c>
      <c r="AS1558" s="55">
        <f t="shared" si="611"/>
        <v>0.11095000000000077</v>
      </c>
    </row>
    <row r="1559" spans="1:45" ht="13.5" customHeight="1">
      <c r="A1559" s="51">
        <v>1549</v>
      </c>
      <c r="B1559" s="52">
        <v>46052</v>
      </c>
      <c r="C1559" s="53">
        <v>3.4955400000000001</v>
      </c>
      <c r="D1559" s="53">
        <v>-1.52776</v>
      </c>
      <c r="E1559" s="53">
        <v>-29.613</v>
      </c>
      <c r="F1559" s="53">
        <v>29.992699999999999</v>
      </c>
      <c r="G1559" s="53">
        <v>5.3804999999999996</v>
      </c>
      <c r="H1559" s="53">
        <v>5.7325699999999999</v>
      </c>
      <c r="I1559" s="54">
        <f t="shared" si="612"/>
        <v>1.9985810128342743</v>
      </c>
      <c r="J1559" s="54">
        <f t="shared" si="612"/>
        <v>2.0675493375261675</v>
      </c>
      <c r="K1559" s="54">
        <f t="shared" si="612"/>
        <v>2.1609733267796347</v>
      </c>
      <c r="L1559" s="54">
        <f t="shared" si="612"/>
        <v>2.2686456019679149</v>
      </c>
      <c r="M1559" s="54">
        <f t="shared" si="612"/>
        <v>2.3830782988976553</v>
      </c>
      <c r="N1559" s="54">
        <f t="shared" si="612"/>
        <v>2.4988820653591564</v>
      </c>
      <c r="O1559" s="54">
        <f t="shared" si="612"/>
        <v>2.6122761112402602</v>
      </c>
      <c r="P1559" s="54">
        <f t="shared" si="612"/>
        <v>2.7207029487913381</v>
      </c>
      <c r="Q1559" s="54">
        <f t="shared" si="612"/>
        <v>2.8225265957913566</v>
      </c>
      <c r="R1559" s="54">
        <f t="shared" si="612"/>
        <v>2.9167971720380841</v>
      </c>
      <c r="S1559" s="54">
        <f t="shared" si="613"/>
        <v>3.003068182643938</v>
      </c>
      <c r="T1559" s="54">
        <f t="shared" si="613"/>
        <v>3.0812554991833849</v>
      </c>
      <c r="U1559" s="54">
        <f t="shared" si="613"/>
        <v>3.151529243333437</v>
      </c>
      <c r="V1559" s="54">
        <f t="shared" si="613"/>
        <v>3.2142315462596827</v>
      </c>
      <c r="W1559" s="54">
        <f t="shared" si="613"/>
        <v>3.2698145811990109</v>
      </c>
      <c r="X1559" s="54">
        <f t="shared" si="613"/>
        <v>3.3187944120220525</v>
      </c>
      <c r="Y1559" s="54">
        <f t="shared" si="613"/>
        <v>3.3617171203077829</v>
      </c>
      <c r="Z1559" s="54">
        <f t="shared" si="613"/>
        <v>3.399134410917017</v>
      </c>
      <c r="AA1559" s="54">
        <f t="shared" si="613"/>
        <v>3.4315864863492758</v>
      </c>
      <c r="AB1559" s="54">
        <f t="shared" si="613"/>
        <v>3.4595904518112048</v>
      </c>
      <c r="AC1559" s="54">
        <f t="shared" si="614"/>
        <v>3.483632889013605</v>
      </c>
      <c r="AD1559" s="54">
        <f t="shared" si="614"/>
        <v>3.5041655359530059</v>
      </c>
      <c r="AE1559" s="54">
        <f t="shared" si="614"/>
        <v>3.5216032474536587</v>
      </c>
      <c r="AF1559" s="54">
        <f t="shared" si="614"/>
        <v>3.5363235992754678</v>
      </c>
      <c r="AG1559" s="54">
        <f t="shared" si="614"/>
        <v>3.5486676470047471</v>
      </c>
      <c r="AH1559" s="54">
        <f t="shared" si="614"/>
        <v>3.5589414676980242</v>
      </c>
      <c r="AI1559" s="54">
        <f t="shared" si="614"/>
        <v>3.5674182037557878</v>
      </c>
      <c r="AJ1559" s="54">
        <f t="shared" si="614"/>
        <v>3.5743403999196288</v>
      </c>
      <c r="AK1559" s="54">
        <f t="shared" si="614"/>
        <v>3.5799224797540776</v>
      </c>
      <c r="AL1559" s="54">
        <f t="shared" si="614"/>
        <v>3.5843532508151967</v>
      </c>
      <c r="AN1559" s="55">
        <f t="shared" si="606"/>
        <v>-1.9470000000000098E-2</v>
      </c>
      <c r="AO1559" s="55">
        <f t="shared" si="607"/>
        <v>3.3789999999999987E-2</v>
      </c>
      <c r="AP1559" s="55">
        <f t="shared" si="608"/>
        <v>1.2430000000001939E-2</v>
      </c>
      <c r="AQ1559" s="55">
        <f t="shared" si="609"/>
        <v>-6.450000000000955E-3</v>
      </c>
      <c r="AR1559" s="55">
        <f t="shared" si="610"/>
        <v>-2.4610000000000021E-2</v>
      </c>
      <c r="AS1559" s="55">
        <f t="shared" si="611"/>
        <v>8.7999999999954781E-4</v>
      </c>
    </row>
    <row r="1560" spans="1:45" ht="13.5" customHeight="1">
      <c r="A1560" s="51">
        <v>1550</v>
      </c>
      <c r="B1560" s="52">
        <v>46055</v>
      </c>
      <c r="C1560" s="53">
        <v>3.4547400000000001</v>
      </c>
      <c r="D1560" s="53">
        <v>-1.47197</v>
      </c>
      <c r="E1560" s="53">
        <v>-29.546880000000002</v>
      </c>
      <c r="F1560" s="53">
        <v>29.992629999999998</v>
      </c>
      <c r="G1560" s="53">
        <v>5.4087800000000001</v>
      </c>
      <c r="H1560" s="53">
        <v>5.7747900000000003</v>
      </c>
      <c r="I1560" s="54">
        <f t="shared" si="612"/>
        <v>2.0095422716631641</v>
      </c>
      <c r="J1560" s="54">
        <f t="shared" si="612"/>
        <v>2.0753688988389491</v>
      </c>
      <c r="K1560" s="54">
        <f t="shared" si="612"/>
        <v>2.1663762519996252</v>
      </c>
      <c r="L1560" s="54">
        <f t="shared" si="612"/>
        <v>2.2722142791275575</v>
      </c>
      <c r="M1560" s="54">
        <f t="shared" si="612"/>
        <v>2.3852717813090285</v>
      </c>
      <c r="N1560" s="54">
        <f t="shared" si="612"/>
        <v>2.5000545540255796</v>
      </c>
      <c r="O1560" s="54">
        <f t="shared" si="612"/>
        <v>2.6126940458826535</v>
      </c>
      <c r="P1560" s="54">
        <f t="shared" si="612"/>
        <v>2.72056042172958</v>
      </c>
      <c r="Q1560" s="54">
        <f t="shared" si="612"/>
        <v>2.8219589763046278</v>
      </c>
      <c r="R1560" s="54">
        <f t="shared" si="612"/>
        <v>2.9158929458832814</v>
      </c>
      <c r="S1560" s="54">
        <f t="shared" si="613"/>
        <v>3.0018790871503249</v>
      </c>
      <c r="T1560" s="54">
        <f t="shared" si="613"/>
        <v>3.0798050801651229</v>
      </c>
      <c r="U1560" s="54">
        <f t="shared" si="613"/>
        <v>3.1498199845771246</v>
      </c>
      <c r="V1560" s="54">
        <f t="shared" si="613"/>
        <v>3.2122507319998768</v>
      </c>
      <c r="W1560" s="54">
        <f t="shared" si="613"/>
        <v>3.2675390515818528</v>
      </c>
      <c r="X1560" s="54">
        <f t="shared" si="613"/>
        <v>3.3161943645986716</v>
      </c>
      <c r="Y1560" s="54">
        <f t="shared" si="613"/>
        <v>3.3587590996519499</v>
      </c>
      <c r="Z1560" s="54">
        <f t="shared" si="613"/>
        <v>3.3957836153542127</v>
      </c>
      <c r="AA1560" s="54">
        <f t="shared" si="613"/>
        <v>3.4278085067961692</v>
      </c>
      <c r="AB1560" s="54">
        <f t="shared" si="613"/>
        <v>3.4553525437273565</v>
      </c>
      <c r="AC1560" s="54">
        <f t="shared" si="614"/>
        <v>3.4789048650318501</v>
      </c>
      <c r="AD1560" s="54">
        <f t="shared" si="614"/>
        <v>3.4989203542329861</v>
      </c>
      <c r="AE1560" s="54">
        <f t="shared" si="614"/>
        <v>3.5158173593886501</v>
      </c>
      <c r="AF1560" s="54">
        <f t="shared" si="614"/>
        <v>3.5299771099598125</v>
      </c>
      <c r="AG1560" s="54">
        <f t="shared" si="614"/>
        <v>3.5417443328455063</v>
      </c>
      <c r="AH1560" s="54">
        <f t="shared" si="614"/>
        <v>3.5514286876879786</v>
      </c>
      <c r="AI1560" s="54">
        <f t="shared" si="614"/>
        <v>3.559306734141797</v>
      </c>
      <c r="AJ1560" s="54">
        <f t="shared" si="614"/>
        <v>3.5656242162095531</v>
      </c>
      <c r="AK1560" s="54">
        <f t="shared" si="614"/>
        <v>3.5705985051075704</v>
      </c>
      <c r="AL1560" s="54">
        <f t="shared" si="614"/>
        <v>3.5744210857577472</v>
      </c>
      <c r="AN1560" s="55">
        <f t="shared" si="606"/>
        <v>-4.0799999999999947E-2</v>
      </c>
      <c r="AO1560" s="55">
        <f t="shared" si="607"/>
        <v>5.5790000000000006E-2</v>
      </c>
      <c r="AP1560" s="55">
        <f t="shared" si="608"/>
        <v>6.6119999999997958E-2</v>
      </c>
      <c r="AQ1560" s="55">
        <f t="shared" si="609"/>
        <v>-7.0000000000902673E-5</v>
      </c>
      <c r="AR1560" s="55">
        <f t="shared" si="610"/>
        <v>2.8280000000000527E-2</v>
      </c>
      <c r="AS1560" s="55">
        <f t="shared" si="611"/>
        <v>4.2220000000000368E-2</v>
      </c>
    </row>
    <row r="1561" spans="1:45" ht="13.5" customHeight="1">
      <c r="A1561" s="51">
        <v>1551</v>
      </c>
      <c r="B1561" s="52">
        <v>46056</v>
      </c>
      <c r="C1561" s="53">
        <v>3.4546999999999999</v>
      </c>
      <c r="D1561" s="53">
        <v>-1.4781599999999999</v>
      </c>
      <c r="E1561" s="53">
        <v>-29.328669999999999</v>
      </c>
      <c r="F1561" s="53">
        <v>29.99999</v>
      </c>
      <c r="G1561" s="53">
        <v>5.5892600000000003</v>
      </c>
      <c r="H1561" s="53">
        <v>5.9570100000000004</v>
      </c>
      <c r="I1561" s="54">
        <f t="shared" ref="I1561:R1570" si="615">IFERROR($C1561 + $D1561 * (1 - EXP(-I$9 / $G1561)) / (I$9 / $G1561)+ $E1561 * ((1 - EXP(-I$9 / $G1561)) / (I$9 / $G1561) - EXP(-I$9 / $G1561))+ $F1561 * ((1 - EXP(-I$9 / $H1561)) / (I$9 / $H1561) - EXP(-I$9 / $H1561)),"n.a")</f>
        <v>2.0236859604681596</v>
      </c>
      <c r="J1561" s="54">
        <f t="shared" si="615"/>
        <v>2.1023905321201339</v>
      </c>
      <c r="K1561" s="54">
        <f t="shared" si="615"/>
        <v>2.2010376098515154</v>
      </c>
      <c r="L1561" s="54">
        <f t="shared" si="615"/>
        <v>2.3109348795740745</v>
      </c>
      <c r="M1561" s="54">
        <f t="shared" si="615"/>
        <v>2.4256750496069595</v>
      </c>
      <c r="N1561" s="54">
        <f t="shared" si="615"/>
        <v>2.5406266127538197</v>
      </c>
      <c r="O1561" s="54">
        <f t="shared" si="615"/>
        <v>2.6525290529162824</v>
      </c>
      <c r="P1561" s="54">
        <f t="shared" si="615"/>
        <v>2.7591721195290591</v>
      </c>
      <c r="Q1561" s="54">
        <f t="shared" si="615"/>
        <v>2.8591426380625764</v>
      </c>
      <c r="R1561" s="54">
        <f t="shared" si="615"/>
        <v>2.9516254613477946</v>
      </c>
      <c r="S1561" s="54">
        <f t="shared" ref="S1561:AB1570" si="616">IFERROR($C1561 + $D1561 * (1 - EXP(-S$9 / $G1561)) / (S$9 / $G1561)+ $E1561 * ((1 - EXP(-S$9 / $G1561)) / (S$9 / $G1561) - EXP(-S$9 / $G1561))+ $F1561 * ((1 - EXP(-S$9 / $H1561)) / (S$9 / $H1561) - EXP(-S$9 / $H1561)),"n.a")</f>
        <v>3.0362477227657729</v>
      </c>
      <c r="T1561" s="54">
        <f t="shared" si="616"/>
        <v>3.1129576337512299</v>
      </c>
      <c r="U1561" s="54">
        <f t="shared" si="616"/>
        <v>3.1819307610741863</v>
      </c>
      <c r="V1561" s="54">
        <f t="shared" si="616"/>
        <v>3.2434980949607439</v>
      </c>
      <c r="W1561" s="54">
        <f t="shared" si="616"/>
        <v>3.298091335502173</v>
      </c>
      <c r="X1561" s="54">
        <f t="shared" si="616"/>
        <v>3.3462017296921793</v>
      </c>
      <c r="Y1561" s="54">
        <f t="shared" si="616"/>
        <v>3.3883495239076273</v>
      </c>
      <c r="Z1561" s="54">
        <f t="shared" si="616"/>
        <v>3.4250616887011009</v>
      </c>
      <c r="AA1561" s="54">
        <f t="shared" si="616"/>
        <v>3.4568560505754471</v>
      </c>
      <c r="AB1561" s="54">
        <f t="shared" si="616"/>
        <v>3.4842303503540704</v>
      </c>
      <c r="AC1561" s="54">
        <f t="shared" ref="AC1561:AL1570" si="617">IFERROR($C1561 + $D1561 * (1 - EXP(-AC$9 / $G1561)) / (AC$9 / $G1561)+ $E1561 * ((1 - EXP(-AC$9 / $G1561)) / (AC$9 / $G1561) - EXP(-AC$9 / $G1561))+ $F1561 * ((1 - EXP(-AC$9 / $H1561)) / (AC$9 / $H1561) - EXP(-AC$9 / $H1561)),"n.a")</f>
        <v>3.5076550573197633</v>
      </c>
      <c r="AD1561" s="54">
        <f t="shared" si="617"/>
        <v>3.5275690167301006</v>
      </c>
      <c r="AE1561" s="54">
        <f t="shared" si="617"/>
        <v>3.5443772072571793</v>
      </c>
      <c r="AF1561" s="54">
        <f t="shared" si="617"/>
        <v>3.5584500438166624</v>
      </c>
      <c r="AG1561" s="54">
        <f t="shared" si="617"/>
        <v>3.5701237878555601</v>
      </c>
      <c r="AH1561" s="54">
        <f t="shared" si="617"/>
        <v>3.5797017277276395</v>
      </c>
      <c r="AI1561" s="54">
        <f t="shared" si="617"/>
        <v>3.5874558713898343</v>
      </c>
      <c r="AJ1561" s="54">
        <f t="shared" si="617"/>
        <v>3.5936289564311461</v>
      </c>
      <c r="AK1561" s="54">
        <f t="shared" si="617"/>
        <v>3.5984366317414693</v>
      </c>
      <c r="AL1561" s="54">
        <f t="shared" si="617"/>
        <v>3.6020697036467517</v>
      </c>
      <c r="AN1561" s="55">
        <f t="shared" si="606"/>
        <v>-4.0000000000262048E-5</v>
      </c>
      <c r="AO1561" s="55">
        <f t="shared" si="607"/>
        <v>-6.1899999999999178E-3</v>
      </c>
      <c r="AP1561" s="55">
        <f t="shared" si="608"/>
        <v>0.21821000000000268</v>
      </c>
      <c r="AQ1561" s="55">
        <f t="shared" si="609"/>
        <v>7.3600000000020316E-3</v>
      </c>
      <c r="AR1561" s="55">
        <f t="shared" si="610"/>
        <v>0.1804800000000002</v>
      </c>
      <c r="AS1561" s="55">
        <f t="shared" si="611"/>
        <v>0.18222000000000005</v>
      </c>
    </row>
    <row r="1562" spans="1:45" ht="13.5" customHeight="1">
      <c r="A1562" s="51">
        <v>1552</v>
      </c>
      <c r="B1562" s="52">
        <v>46057</v>
      </c>
      <c r="C1562" s="53">
        <v>3.4467599999999998</v>
      </c>
      <c r="D1562" s="53">
        <v>-1.46729</v>
      </c>
      <c r="E1562" s="53">
        <v>-29.32883</v>
      </c>
      <c r="F1562" s="53">
        <v>29.990849999999998</v>
      </c>
      <c r="G1562" s="53">
        <v>5.5673000000000004</v>
      </c>
      <c r="H1562" s="53">
        <v>5.9556300000000002</v>
      </c>
      <c r="I1562" s="54">
        <f t="shared" si="615"/>
        <v>2.0178144378872793</v>
      </c>
      <c r="J1562" s="54">
        <f t="shared" si="615"/>
        <v>2.0913190158095833</v>
      </c>
      <c r="K1562" s="54">
        <f t="shared" si="615"/>
        <v>2.1873780033492212</v>
      </c>
      <c r="L1562" s="54">
        <f t="shared" si="615"/>
        <v>2.2965405161043746</v>
      </c>
      <c r="M1562" s="54">
        <f t="shared" si="615"/>
        <v>2.4118222626347396</v>
      </c>
      <c r="N1562" s="54">
        <f t="shared" si="615"/>
        <v>2.5281568733880757</v>
      </c>
      <c r="O1562" s="54">
        <f t="shared" si="615"/>
        <v>2.6419597553138185</v>
      </c>
      <c r="P1562" s="54">
        <f t="shared" si="615"/>
        <v>2.7507825017267189</v>
      </c>
      <c r="Q1562" s="54">
        <f t="shared" si="615"/>
        <v>2.8530400378137806</v>
      </c>
      <c r="R1562" s="54">
        <f t="shared" si="615"/>
        <v>2.947796067029846</v>
      </c>
      <c r="S1562" s="54">
        <f t="shared" si="616"/>
        <v>3.0345951413847843</v>
      </c>
      <c r="T1562" s="54">
        <f t="shared" si="616"/>
        <v>3.1133319233295662</v>
      </c>
      <c r="U1562" s="54">
        <f t="shared" si="616"/>
        <v>3.1841500321980476</v>
      </c>
      <c r="V1562" s="54">
        <f t="shared" si="616"/>
        <v>3.2473643507322638</v>
      </c>
      <c r="W1562" s="54">
        <f t="shared" si="616"/>
        <v>3.3034018700541168</v>
      </c>
      <c r="X1562" s="54">
        <f t="shared" si="616"/>
        <v>3.3527571261170017</v>
      </c>
      <c r="Y1562" s="54">
        <f t="shared" si="616"/>
        <v>3.395959069404574</v>
      </c>
      <c r="Z1562" s="54">
        <f t="shared" si="616"/>
        <v>3.4335468469950658</v>
      </c>
      <c r="AA1562" s="54">
        <f t="shared" si="616"/>
        <v>3.4660524903334995</v>
      </c>
      <c r="AB1562" s="54">
        <f t="shared" si="616"/>
        <v>3.4939889162395756</v>
      </c>
      <c r="AC1562" s="54">
        <f t="shared" si="617"/>
        <v>3.5178419816767326</v>
      </c>
      <c r="AD1562" s="54">
        <f t="shared" si="617"/>
        <v>3.5380655999976631</v>
      </c>
      <c r="AE1562" s="54">
        <f t="shared" si="617"/>
        <v>3.5550791402987785</v>
      </c>
      <c r="AF1562" s="54">
        <f t="shared" si="617"/>
        <v>3.5692665023698402</v>
      </c>
      <c r="AG1562" s="54">
        <f t="shared" si="617"/>
        <v>3.5809763958204099</v>
      </c>
      <c r="AH1562" s="54">
        <f t="shared" si="617"/>
        <v>3.5905234600517559</v>
      </c>
      <c r="AI1562" s="54">
        <f t="shared" si="617"/>
        <v>3.59818994730117</v>
      </c>
      <c r="AJ1562" s="54">
        <f t="shared" si="617"/>
        <v>3.6042277584580478</v>
      </c>
      <c r="AK1562" s="54">
        <f t="shared" si="617"/>
        <v>3.6088606743354483</v>
      </c>
      <c r="AL1562" s="54">
        <f t="shared" si="617"/>
        <v>3.6122866664868534</v>
      </c>
      <c r="AN1562" s="55">
        <f t="shared" si="606"/>
        <v>-7.9400000000000581E-3</v>
      </c>
      <c r="AO1562" s="55">
        <f t="shared" si="607"/>
        <v>1.0869999999999935E-2</v>
      </c>
      <c r="AP1562" s="55">
        <f t="shared" si="608"/>
        <v>-1.6000000000104819E-4</v>
      </c>
      <c r="AQ1562" s="55">
        <f t="shared" si="609"/>
        <v>-9.1400000000021464E-3</v>
      </c>
      <c r="AR1562" s="55">
        <f t="shared" si="610"/>
        <v>-2.195999999999998E-2</v>
      </c>
      <c r="AS1562" s="55">
        <f t="shared" si="611"/>
        <v>-1.3800000000001589E-3</v>
      </c>
    </row>
    <row r="1563" spans="1:45" ht="13.5" customHeight="1">
      <c r="A1563" s="51">
        <v>1553</v>
      </c>
      <c r="B1563" s="52">
        <v>46058</v>
      </c>
      <c r="C1563" s="53">
        <v>3.4841899999999999</v>
      </c>
      <c r="D1563" s="53">
        <v>-1.4996100000000001</v>
      </c>
      <c r="E1563" s="53">
        <v>-29.33109</v>
      </c>
      <c r="F1563" s="53">
        <v>29.8064</v>
      </c>
      <c r="G1563" s="53">
        <v>5.3927800000000001</v>
      </c>
      <c r="H1563" s="53">
        <v>5.7752999999999997</v>
      </c>
      <c r="I1563" s="54">
        <f t="shared" si="615"/>
        <v>2.0109616047923451</v>
      </c>
      <c r="J1563" s="54">
        <f t="shared" si="615"/>
        <v>2.0780889447337278</v>
      </c>
      <c r="K1563" s="54">
        <f t="shared" si="615"/>
        <v>2.1714930293245951</v>
      </c>
      <c r="L1563" s="54">
        <f t="shared" si="615"/>
        <v>2.2803839495213358</v>
      </c>
      <c r="M1563" s="54">
        <f t="shared" si="615"/>
        <v>2.3968303519617136</v>
      </c>
      <c r="N1563" s="54">
        <f t="shared" si="615"/>
        <v>2.5151094656577646</v>
      </c>
      <c r="O1563" s="54">
        <f t="shared" si="615"/>
        <v>2.6311937539191232</v>
      </c>
      <c r="P1563" s="54">
        <f t="shared" si="615"/>
        <v>2.7423468140854474</v>
      </c>
      <c r="Q1563" s="54">
        <f t="shared" si="615"/>
        <v>2.8468064601267784</v>
      </c>
      <c r="R1563" s="54">
        <f t="shared" si="615"/>
        <v>2.9435372282579282</v>
      </c>
      <c r="S1563" s="54">
        <f t="shared" si="616"/>
        <v>3.0320380311642587</v>
      </c>
      <c r="T1563" s="54">
        <f t="shared" si="616"/>
        <v>3.1121935054792633</v>
      </c>
      <c r="U1563" s="54">
        <f t="shared" si="616"/>
        <v>3.1841598747734929</v>
      </c>
      <c r="V1563" s="54">
        <f t="shared" si="616"/>
        <v>3.2482779883960164</v>
      </c>
      <c r="W1563" s="54">
        <f t="shared" si="616"/>
        <v>3.3050076780631352</v>
      </c>
      <c r="X1563" s="54">
        <f t="shared" si="616"/>
        <v>3.3548787667005904</v>
      </c>
      <c r="Y1563" s="54">
        <f t="shared" si="616"/>
        <v>3.3984550227082577</v>
      </c>
      <c r="Z1563" s="54">
        <f t="shared" si="616"/>
        <v>3.4363081222448768</v>
      </c>
      <c r="AA1563" s="54">
        <f t="shared" si="616"/>
        <v>3.4689992986557474</v>
      </c>
      <c r="AB1563" s="54">
        <f t="shared" si="616"/>
        <v>3.4970668512845577</v>
      </c>
      <c r="AC1563" s="54">
        <f t="shared" si="617"/>
        <v>3.5210180795485706</v>
      </c>
      <c r="AD1563" s="54">
        <f t="shared" si="617"/>
        <v>3.5413245217074114</v>
      </c>
      <c r="AE1563" s="54">
        <f t="shared" si="617"/>
        <v>3.5584196269222703</v>
      </c>
      <c r="AF1563" s="54">
        <f t="shared" si="617"/>
        <v>3.5726981866877119</v>
      </c>
      <c r="AG1563" s="54">
        <f t="shared" si="617"/>
        <v>3.5845170077870416</v>
      </c>
      <c r="AH1563" s="54">
        <f t="shared" si="617"/>
        <v>3.5941964318598161</v>
      </c>
      <c r="AI1563" s="54">
        <f t="shared" si="617"/>
        <v>3.6020224031565808</v>
      </c>
      <c r="AJ1563" s="54">
        <f t="shared" si="617"/>
        <v>3.6082488614690051</v>
      </c>
      <c r="AK1563" s="54">
        <f t="shared" si="617"/>
        <v>3.6131002958877918</v>
      </c>
      <c r="AL1563" s="54">
        <f t="shared" si="617"/>
        <v>3.6167743404270296</v>
      </c>
      <c r="AN1563" s="55">
        <f t="shared" si="606"/>
        <v>3.7430000000000074E-2</v>
      </c>
      <c r="AO1563" s="55">
        <f t="shared" si="607"/>
        <v>-3.2320000000000126E-2</v>
      </c>
      <c r="AP1563" s="55">
        <f t="shared" si="608"/>
        <v>-2.2599999999997067E-3</v>
      </c>
      <c r="AQ1563" s="55">
        <f t="shared" si="609"/>
        <v>-0.18444999999999823</v>
      </c>
      <c r="AR1563" s="55">
        <f t="shared" si="610"/>
        <v>-0.17452000000000023</v>
      </c>
      <c r="AS1563" s="55">
        <f t="shared" si="611"/>
        <v>-0.18033000000000055</v>
      </c>
    </row>
    <row r="1564" spans="1:45" ht="13.5" customHeight="1">
      <c r="A1564" s="51">
        <v>1554</v>
      </c>
      <c r="B1564" s="52">
        <v>46059</v>
      </c>
      <c r="C1564" s="53">
        <v>3.4969100000000002</v>
      </c>
      <c r="D1564" s="53">
        <v>-1.5078400000000001</v>
      </c>
      <c r="E1564" s="53">
        <v>-29.34665</v>
      </c>
      <c r="F1564" s="53">
        <v>29.56128</v>
      </c>
      <c r="G1564" s="53">
        <v>5.2714800000000004</v>
      </c>
      <c r="H1564" s="53">
        <v>5.63537</v>
      </c>
      <c r="I1564" s="54">
        <f t="shared" si="615"/>
        <v>2.0003849618279141</v>
      </c>
      <c r="J1564" s="54">
        <f t="shared" si="615"/>
        <v>2.0567570333468801</v>
      </c>
      <c r="K1564" s="54">
        <f t="shared" si="615"/>
        <v>2.1424736710706345</v>
      </c>
      <c r="L1564" s="54">
        <f t="shared" si="615"/>
        <v>2.2458460889811365</v>
      </c>
      <c r="M1564" s="54">
        <f t="shared" si="615"/>
        <v>2.3582994254665968</v>
      </c>
      <c r="N1564" s="54">
        <f t="shared" si="615"/>
        <v>2.4736551902340809</v>
      </c>
      <c r="O1564" s="54">
        <f t="shared" si="615"/>
        <v>2.5875670440079244</v>
      </c>
      <c r="P1564" s="54">
        <f t="shared" si="615"/>
        <v>2.6970786266730444</v>
      </c>
      <c r="Q1564" s="54">
        <f t="shared" si="615"/>
        <v>2.80027833623177</v>
      </c>
      <c r="R1564" s="54">
        <f t="shared" si="615"/>
        <v>2.8960309513517943</v>
      </c>
      <c r="S1564" s="54">
        <f t="shared" si="616"/>
        <v>2.9837700118387627</v>
      </c>
      <c r="T1564" s="54">
        <f t="shared" si="616"/>
        <v>3.0633381088406075</v>
      </c>
      <c r="U1564" s="54">
        <f t="shared" si="616"/>
        <v>3.1348648399959185</v>
      </c>
      <c r="V1564" s="54">
        <f t="shared" si="616"/>
        <v>3.1986742758032483</v>
      </c>
      <c r="W1564" s="54">
        <f t="shared" si="616"/>
        <v>3.2552154609233011</v>
      </c>
      <c r="X1564" s="54">
        <f t="shared" si="616"/>
        <v>3.3050108179276272</v>
      </c>
      <c r="Y1564" s="54">
        <f t="shared" si="616"/>
        <v>3.3486183959612354</v>
      </c>
      <c r="Z1564" s="54">
        <f t="shared" si="616"/>
        <v>3.3866047653195857</v>
      </c>
      <c r="AA1564" s="54">
        <f t="shared" si="616"/>
        <v>3.4195260434491797</v>
      </c>
      <c r="AB1564" s="54">
        <f t="shared" si="616"/>
        <v>3.4479150826205256</v>
      </c>
      <c r="AC1564" s="54">
        <f t="shared" si="617"/>
        <v>3.4722732821470053</v>
      </c>
      <c r="AD1564" s="54">
        <f t="shared" si="617"/>
        <v>3.4930658308384679</v>
      </c>
      <c r="AE1564" s="54">
        <f t="shared" si="617"/>
        <v>3.5107194563570494</v>
      </c>
      <c r="AF1564" s="54">
        <f t="shared" si="617"/>
        <v>3.5256219717522663</v>
      </c>
      <c r="AG1564" s="54">
        <f t="shared" si="617"/>
        <v>3.5381230773257646</v>
      </c>
      <c r="AH1564" s="54">
        <f t="shared" si="617"/>
        <v>3.5485360074553611</v>
      </c>
      <c r="AI1564" s="54">
        <f t="shared" si="617"/>
        <v>3.5571397145868096</v>
      </c>
      <c r="AJ1564" s="54">
        <f t="shared" si="617"/>
        <v>3.5641813622823486</v>
      </c>
      <c r="AK1564" s="54">
        <f t="shared" si="617"/>
        <v>3.5698789607980492</v>
      </c>
      <c r="AL1564" s="54">
        <f t="shared" si="617"/>
        <v>3.5744240259811111</v>
      </c>
      <c r="AN1564" s="55">
        <f t="shared" si="606"/>
        <v>1.2720000000000287E-2</v>
      </c>
      <c r="AO1564" s="55">
        <f t="shared" si="607"/>
        <v>-8.2299999999999596E-3</v>
      </c>
      <c r="AP1564" s="55">
        <f t="shared" si="608"/>
        <v>-1.5560000000000684E-2</v>
      </c>
      <c r="AQ1564" s="55">
        <f t="shared" si="609"/>
        <v>-0.24512</v>
      </c>
      <c r="AR1564" s="55">
        <f t="shared" si="610"/>
        <v>-0.12129999999999974</v>
      </c>
      <c r="AS1564" s="55">
        <f t="shared" si="611"/>
        <v>-0.13992999999999967</v>
      </c>
    </row>
    <row r="1565" spans="1:45" ht="13.5" customHeight="1">
      <c r="A1565" s="51">
        <v>1555</v>
      </c>
      <c r="B1565" s="52">
        <v>46062</v>
      </c>
      <c r="C1565" s="53">
        <v>3.53525</v>
      </c>
      <c r="D1565" s="53">
        <v>-1.54687</v>
      </c>
      <c r="E1565" s="53">
        <v>-29.27759</v>
      </c>
      <c r="F1565" s="53">
        <v>29.567430000000002</v>
      </c>
      <c r="G1565" s="53">
        <v>5.33561</v>
      </c>
      <c r="H1565" s="53">
        <v>5.7019799999999998</v>
      </c>
      <c r="I1565" s="54">
        <f t="shared" si="615"/>
        <v>2.0095890021627074</v>
      </c>
      <c r="J1565" s="54">
        <f t="shared" si="615"/>
        <v>2.0728589099150629</v>
      </c>
      <c r="K1565" s="54">
        <f t="shared" si="615"/>
        <v>2.1633691795786776</v>
      </c>
      <c r="L1565" s="54">
        <f t="shared" si="615"/>
        <v>2.2700794761521284</v>
      </c>
      <c r="M1565" s="54">
        <f t="shared" si="615"/>
        <v>2.3848812606523433</v>
      </c>
      <c r="N1565" s="54">
        <f t="shared" si="615"/>
        <v>2.5019271004634467</v>
      </c>
      <c r="O1565" s="54">
        <f t="shared" si="615"/>
        <v>2.6171020451506308</v>
      </c>
      <c r="P1565" s="54">
        <f t="shared" si="615"/>
        <v>2.7276083566026808</v>
      </c>
      <c r="Q1565" s="54">
        <f t="shared" si="615"/>
        <v>2.8316405041749491</v>
      </c>
      <c r="R1565" s="54">
        <f t="shared" si="615"/>
        <v>2.9281318812427726</v>
      </c>
      <c r="S1565" s="54">
        <f t="shared" si="616"/>
        <v>3.0165583717305866</v>
      </c>
      <c r="T1565" s="54">
        <f t="shared" si="616"/>
        <v>3.0967868586382181</v>
      </c>
      <c r="U1565" s="54">
        <f t="shared" si="616"/>
        <v>3.1689591555390724</v>
      </c>
      <c r="V1565" s="54">
        <f t="shared" si="616"/>
        <v>3.2334037656265551</v>
      </c>
      <c r="W1565" s="54">
        <f t="shared" si="616"/>
        <v>3.2905694198670812</v>
      </c>
      <c r="X1565" s="54">
        <f t="shared" si="616"/>
        <v>3.3409755882626699</v>
      </c>
      <c r="Y1565" s="54">
        <f t="shared" si="616"/>
        <v>3.3851761546546442</v>
      </c>
      <c r="Z1565" s="54">
        <f t="shared" si="616"/>
        <v>3.423733243387308</v>
      </c>
      <c r="AA1565" s="54">
        <f t="shared" si="616"/>
        <v>3.4571988239833864</v>
      </c>
      <c r="AB1565" s="54">
        <f t="shared" si="616"/>
        <v>3.4861022289360006</v>
      </c>
      <c r="AC1565" s="54">
        <f t="shared" si="617"/>
        <v>3.5109421250263972</v>
      </c>
      <c r="AD1565" s="54">
        <f t="shared" si="617"/>
        <v>3.5321818006342012</v>
      </c>
      <c r="AE1565" s="54">
        <f t="shared" si="617"/>
        <v>3.5502468868001915</v>
      </c>
      <c r="AF1565" s="54">
        <f t="shared" si="617"/>
        <v>3.5655248316317518</v>
      </c>
      <c r="AG1565" s="54">
        <f t="shared" si="617"/>
        <v>3.5783656067318046</v>
      </c>
      <c r="AH1565" s="54">
        <f t="shared" si="617"/>
        <v>3.5890832493180826</v>
      </c>
      <c r="AI1565" s="54">
        <f t="shared" si="617"/>
        <v>3.5979579415255691</v>
      </c>
      <c r="AJ1565" s="54">
        <f t="shared" si="617"/>
        <v>3.6052384046287091</v>
      </c>
      <c r="AK1565" s="54">
        <f t="shared" si="617"/>
        <v>3.611144445055074</v>
      </c>
      <c r="AL1565" s="54">
        <f t="shared" si="617"/>
        <v>3.6158695346708578</v>
      </c>
      <c r="AN1565" s="55">
        <f t="shared" si="606"/>
        <v>3.8339999999999819E-2</v>
      </c>
      <c r="AO1565" s="55">
        <f t="shared" si="607"/>
        <v>-3.9029999999999898E-2</v>
      </c>
      <c r="AP1565" s="55">
        <f t="shared" si="608"/>
        <v>6.9060000000000343E-2</v>
      </c>
      <c r="AQ1565" s="55">
        <f t="shared" si="609"/>
        <v>6.1500000000016541E-3</v>
      </c>
      <c r="AR1565" s="55">
        <f t="shared" si="610"/>
        <v>6.4129999999999576E-2</v>
      </c>
      <c r="AS1565" s="55">
        <f t="shared" si="611"/>
        <v>6.6609999999999836E-2</v>
      </c>
    </row>
    <row r="1566" spans="1:45" ht="13.5" customHeight="1">
      <c r="A1566" s="51">
        <v>1556</v>
      </c>
      <c r="B1566" s="52">
        <v>46063</v>
      </c>
      <c r="C1566" s="53">
        <v>3.5245799999999998</v>
      </c>
      <c r="D1566" s="53">
        <v>-1.5304</v>
      </c>
      <c r="E1566" s="53">
        <v>-29.62201</v>
      </c>
      <c r="F1566" s="53">
        <v>29.83794</v>
      </c>
      <c r="G1566" s="53">
        <v>5.3436599999999999</v>
      </c>
      <c r="H1566" s="53">
        <v>5.7164599999999997</v>
      </c>
      <c r="I1566" s="54">
        <f t="shared" si="615"/>
        <v>2.0043729864796802</v>
      </c>
      <c r="J1566" s="54">
        <f t="shared" si="615"/>
        <v>2.0596037317254443</v>
      </c>
      <c r="K1566" s="54">
        <f t="shared" si="615"/>
        <v>2.1443988602777617</v>
      </c>
      <c r="L1566" s="54">
        <f t="shared" si="615"/>
        <v>2.2471948737482874</v>
      </c>
      <c r="M1566" s="54">
        <f t="shared" si="615"/>
        <v>2.3594654924584919</v>
      </c>
      <c r="N1566" s="54">
        <f t="shared" si="615"/>
        <v>2.4750310637566866</v>
      </c>
      <c r="O1566" s="54">
        <f t="shared" si="615"/>
        <v>2.5895136272116277</v>
      </c>
      <c r="P1566" s="54">
        <f t="shared" si="615"/>
        <v>2.6999082997780608</v>
      </c>
      <c r="Q1566" s="54">
        <f t="shared" si="615"/>
        <v>2.8042473716480298</v>
      </c>
      <c r="R1566" s="54">
        <f t="shared" si="615"/>
        <v>2.9013381376561362</v>
      </c>
      <c r="S1566" s="54">
        <f t="shared" si="616"/>
        <v>2.990559235060438</v>
      </c>
      <c r="T1566" s="54">
        <f t="shared" si="616"/>
        <v>3.0717032835081071</v>
      </c>
      <c r="U1566" s="54">
        <f t="shared" si="616"/>
        <v>3.1448560631939362</v>
      </c>
      <c r="V1566" s="54">
        <f t="shared" si="616"/>
        <v>3.2103044334551338</v>
      </c>
      <c r="W1566" s="54">
        <f t="shared" si="616"/>
        <v>3.2684667764559716</v>
      </c>
      <c r="X1566" s="54">
        <f t="shared" si="616"/>
        <v>3.3198410224691459</v>
      </c>
      <c r="Y1566" s="54">
        <f t="shared" si="616"/>
        <v>3.3649663340720561</v>
      </c>
      <c r="Z1566" s="54">
        <f t="shared" si="616"/>
        <v>3.4043953446565904</v>
      </c>
      <c r="AA1566" s="54">
        <f t="shared" si="616"/>
        <v>3.4386745011868731</v>
      </c>
      <c r="AB1566" s="54">
        <f t="shared" si="616"/>
        <v>3.4683305838918495</v>
      </c>
      <c r="AC1566" s="54">
        <f t="shared" si="617"/>
        <v>3.4938618922698659</v>
      </c>
      <c r="AD1566" s="54">
        <f t="shared" si="617"/>
        <v>3.5157329182227874</v>
      </c>
      <c r="AE1566" s="54">
        <f t="shared" si="617"/>
        <v>3.5343715901515447</v>
      </c>
      <c r="AF1566" s="54">
        <f t="shared" si="617"/>
        <v>3.550168380020303</v>
      </c>
      <c r="AG1566" s="54">
        <f t="shared" si="617"/>
        <v>3.563476729693845</v>
      </c>
      <c r="AH1566" s="54">
        <f t="shared" si="617"/>
        <v>3.5746143821045013</v>
      </c>
      <c r="AI1566" s="54">
        <f t="shared" si="617"/>
        <v>3.5838653041204411</v>
      </c>
      <c r="AJ1566" s="54">
        <f t="shared" si="617"/>
        <v>3.5914819670801954</v>
      </c>
      <c r="AK1566" s="54">
        <f t="shared" si="617"/>
        <v>3.5976878124158715</v>
      </c>
      <c r="AL1566" s="54">
        <f t="shared" si="617"/>
        <v>3.6026797772856205</v>
      </c>
      <c r="AN1566" s="55">
        <f t="shared" si="606"/>
        <v>-1.0670000000000179E-2</v>
      </c>
      <c r="AO1566" s="55">
        <f t="shared" si="607"/>
        <v>1.6469999999999985E-2</v>
      </c>
      <c r="AP1566" s="55">
        <f t="shared" si="608"/>
        <v>-0.3444199999999995</v>
      </c>
      <c r="AQ1566" s="55">
        <f t="shared" si="609"/>
        <v>0.27050999999999803</v>
      </c>
      <c r="AR1566" s="55">
        <f t="shared" si="610"/>
        <v>8.0499999999998906E-3</v>
      </c>
      <c r="AS1566" s="55">
        <f t="shared" si="611"/>
        <v>1.4479999999999826E-2</v>
      </c>
    </row>
    <row r="1567" spans="1:45" ht="13.5" customHeight="1">
      <c r="A1567" s="51">
        <v>1557</v>
      </c>
      <c r="B1567" s="52">
        <v>46064</v>
      </c>
      <c r="C1567" s="53">
        <v>3.4272499999999999</v>
      </c>
      <c r="D1567" s="53">
        <v>-1.4339500000000001</v>
      </c>
      <c r="E1567" s="53">
        <v>-29.660530000000001</v>
      </c>
      <c r="F1567" s="53">
        <v>30</v>
      </c>
      <c r="G1567" s="53">
        <v>5.4089499999999999</v>
      </c>
      <c r="H1567" s="53">
        <v>5.8067099999999998</v>
      </c>
      <c r="I1567" s="54">
        <f t="shared" si="615"/>
        <v>1.9968087013527258</v>
      </c>
      <c r="J1567" s="54">
        <f t="shared" si="615"/>
        <v>2.0466155491018734</v>
      </c>
      <c r="K1567" s="54">
        <f t="shared" si="615"/>
        <v>2.1270998431721373</v>
      </c>
      <c r="L1567" s="54">
        <f t="shared" si="615"/>
        <v>2.2265388022632955</v>
      </c>
      <c r="M1567" s="54">
        <f t="shared" si="615"/>
        <v>2.3362478312587065</v>
      </c>
      <c r="N1567" s="54">
        <f t="shared" si="615"/>
        <v>2.44989805341008</v>
      </c>
      <c r="O1567" s="54">
        <f t="shared" si="615"/>
        <v>2.5629760756695479</v>
      </c>
      <c r="P1567" s="54">
        <f t="shared" si="615"/>
        <v>2.6723576800876909</v>
      </c>
      <c r="Q1567" s="54">
        <f t="shared" si="615"/>
        <v>2.7759725949375094</v>
      </c>
      <c r="R1567" s="54">
        <f t="shared" si="615"/>
        <v>2.8725419299011854</v>
      </c>
      <c r="S1567" s="54">
        <f t="shared" si="616"/>
        <v>2.9613734513169918</v>
      </c>
      <c r="T1567" s="54">
        <f t="shared" si="616"/>
        <v>3.04220278220492</v>
      </c>
      <c r="U1567" s="54">
        <f t="shared" si="616"/>
        <v>3.1150709650124933</v>
      </c>
      <c r="V1567" s="54">
        <f t="shared" si="616"/>
        <v>3.1802307267464549</v>
      </c>
      <c r="W1567" s="54">
        <f t="shared" si="616"/>
        <v>3.2380753212043238</v>
      </c>
      <c r="X1567" s="54">
        <f t="shared" si="616"/>
        <v>3.2890850605318382</v>
      </c>
      <c r="Y1567" s="54">
        <f t="shared" si="616"/>
        <v>3.3337876446275416</v>
      </c>
      <c r="Z1567" s="54">
        <f t="shared" si="616"/>
        <v>3.3727291978407026</v>
      </c>
      <c r="AA1567" s="54">
        <f t="shared" si="616"/>
        <v>3.4064535652576557</v>
      </c>
      <c r="AB1567" s="54">
        <f t="shared" si="616"/>
        <v>3.4354879359585802</v>
      </c>
      <c r="AC1567" s="54">
        <f t="shared" si="617"/>
        <v>3.4603332725731697</v>
      </c>
      <c r="AD1567" s="54">
        <f t="shared" si="617"/>
        <v>3.4814583552505218</v>
      </c>
      <c r="AE1567" s="54">
        <f t="shared" si="617"/>
        <v>3.4992965099854159</v>
      </c>
      <c r="AF1567" s="54">
        <f t="shared" si="617"/>
        <v>3.514244299233074</v>
      </c>
      <c r="AG1567" s="54">
        <f t="shared" si="617"/>
        <v>3.5266616175156615</v>
      </c>
      <c r="AH1567" s="54">
        <f t="shared" si="617"/>
        <v>3.5368727648597664</v>
      </c>
      <c r="AI1567" s="54">
        <f t="shared" si="617"/>
        <v>3.5451681733348019</v>
      </c>
      <c r="AJ1567" s="54">
        <f t="shared" si="617"/>
        <v>3.5518065422761453</v>
      </c>
      <c r="AK1567" s="54">
        <f t="shared" si="617"/>
        <v>3.5570172004739162</v>
      </c>
      <c r="AL1567" s="54">
        <f t="shared" si="617"/>
        <v>3.5610025623077424</v>
      </c>
      <c r="AN1567" s="55">
        <f t="shared" si="606"/>
        <v>-9.7329999999999917E-2</v>
      </c>
      <c r="AO1567" s="55">
        <f t="shared" si="607"/>
        <v>9.6449999999999925E-2</v>
      </c>
      <c r="AP1567" s="55">
        <f t="shared" si="608"/>
        <v>-3.8520000000001886E-2</v>
      </c>
      <c r="AQ1567" s="55">
        <f t="shared" si="609"/>
        <v>0.16206000000000031</v>
      </c>
      <c r="AR1567" s="55">
        <f t="shared" si="610"/>
        <v>6.529000000000007E-2</v>
      </c>
      <c r="AS1567" s="55">
        <f t="shared" si="611"/>
        <v>9.0250000000000163E-2</v>
      </c>
    </row>
    <row r="1568" spans="1:45" ht="13.5" customHeight="1">
      <c r="A1568" s="51">
        <v>1558</v>
      </c>
      <c r="B1568" s="52">
        <v>46065</v>
      </c>
      <c r="C1568" s="53">
        <v>3.4142999999999999</v>
      </c>
      <c r="D1568" s="53">
        <v>-1.42296</v>
      </c>
      <c r="E1568" s="53">
        <v>-29.63805</v>
      </c>
      <c r="F1568" s="53">
        <v>30</v>
      </c>
      <c r="G1568" s="53">
        <v>5.4454099999999999</v>
      </c>
      <c r="H1568" s="53">
        <v>5.8262999999999998</v>
      </c>
      <c r="I1568" s="54">
        <f t="shared" si="615"/>
        <v>2.0023510119847194</v>
      </c>
      <c r="J1568" s="54">
        <f t="shared" si="615"/>
        <v>2.0559070818541492</v>
      </c>
      <c r="K1568" s="54">
        <f t="shared" si="615"/>
        <v>2.1375121840811731</v>
      </c>
      <c r="L1568" s="54">
        <f t="shared" si="615"/>
        <v>2.2362868634663355</v>
      </c>
      <c r="M1568" s="54">
        <f t="shared" si="615"/>
        <v>2.3441726145422122</v>
      </c>
      <c r="N1568" s="54">
        <f t="shared" si="615"/>
        <v>2.455299730246173</v>
      </c>
      <c r="O1568" s="54">
        <f t="shared" si="615"/>
        <v>2.5654864432444686</v>
      </c>
      <c r="P1568" s="54">
        <f t="shared" si="615"/>
        <v>2.6718433334925553</v>
      </c>
      <c r="Q1568" s="54">
        <f t="shared" si="615"/>
        <v>2.7724619750865029</v>
      </c>
      <c r="R1568" s="54">
        <f t="shared" si="615"/>
        <v>2.8661708560543318</v>
      </c>
      <c r="S1568" s="54">
        <f t="shared" si="616"/>
        <v>2.9523448997941593</v>
      </c>
      <c r="T1568" s="54">
        <f t="shared" si="616"/>
        <v>3.0307575881485533</v>
      </c>
      <c r="U1568" s="54">
        <f t="shared" si="616"/>
        <v>3.1014668494808539</v>
      </c>
      <c r="V1568" s="54">
        <f t="shared" si="616"/>
        <v>3.1647276252474725</v>
      </c>
      <c r="W1568" s="54">
        <f t="shared" si="616"/>
        <v>3.2209254427241065</v>
      </c>
      <c r="X1568" s="54">
        <f t="shared" si="616"/>
        <v>3.2705264628041961</v>
      </c>
      <c r="Y1568" s="54">
        <f t="shared" si="616"/>
        <v>3.314040391567894</v>
      </c>
      <c r="Z1568" s="54">
        <f t="shared" si="616"/>
        <v>3.3519933845232872</v>
      </c>
      <c r="AA1568" s="54">
        <f t="shared" si="616"/>
        <v>3.3849086671726667</v>
      </c>
      <c r="AB1568" s="54">
        <f t="shared" si="616"/>
        <v>3.4132930726220936</v>
      </c>
      <c r="AC1568" s="54">
        <f t="shared" si="617"/>
        <v>3.43762807890913</v>
      </c>
      <c r="AD1568" s="54">
        <f t="shared" si="617"/>
        <v>3.458364233912413</v>
      </c>
      <c r="AE1568" s="54">
        <f t="shared" si="617"/>
        <v>3.4759180990145273</v>
      </c>
      <c r="AF1568" s="54">
        <f t="shared" si="617"/>
        <v>3.4906710361886577</v>
      </c>
      <c r="AG1568" s="54">
        <f t="shared" si="617"/>
        <v>3.5029693166485409</v>
      </c>
      <c r="AH1568" s="54">
        <f t="shared" si="617"/>
        <v>3.5131251505542611</v>
      </c>
      <c r="AI1568" s="54">
        <f t="shared" si="617"/>
        <v>3.5214183328997612</v>
      </c>
      <c r="AJ1568" s="54">
        <f t="shared" si="617"/>
        <v>3.5280982757853052</v>
      </c>
      <c r="AK1568" s="54">
        <f t="shared" si="617"/>
        <v>3.5333862559628688</v>
      </c>
      <c r="AL1568" s="54">
        <f t="shared" si="617"/>
        <v>3.5374777521860761</v>
      </c>
      <c r="AN1568" s="55">
        <f t="shared" si="606"/>
        <v>-1.2950000000000017E-2</v>
      </c>
      <c r="AO1568" s="55">
        <f t="shared" si="607"/>
        <v>1.0990000000000055E-2</v>
      </c>
      <c r="AP1568" s="55">
        <f t="shared" si="608"/>
        <v>2.248000000000161E-2</v>
      </c>
      <c r="AQ1568" s="55">
        <f t="shared" si="609"/>
        <v>0</v>
      </c>
      <c r="AR1568" s="55">
        <f t="shared" si="610"/>
        <v>3.6459999999999937E-2</v>
      </c>
      <c r="AS1568" s="55">
        <f t="shared" si="611"/>
        <v>1.9589999999999996E-2</v>
      </c>
    </row>
    <row r="1569" spans="1:45" ht="13.5" customHeight="1">
      <c r="A1569" s="51">
        <v>1559</v>
      </c>
      <c r="B1569" s="52">
        <v>46066</v>
      </c>
      <c r="C1569" s="53">
        <v>3.4177499999999998</v>
      </c>
      <c r="D1569" s="53">
        <v>-1.4258</v>
      </c>
      <c r="E1569" s="53">
        <v>-29.638660000000002</v>
      </c>
      <c r="F1569" s="53">
        <v>29.901019999999999</v>
      </c>
      <c r="G1569" s="53">
        <v>5.39053</v>
      </c>
      <c r="H1569" s="53">
        <v>5.7737499999999997</v>
      </c>
      <c r="I1569" s="54">
        <f t="shared" si="615"/>
        <v>1.9936790462956506</v>
      </c>
      <c r="J1569" s="54">
        <f t="shared" si="615"/>
        <v>2.0412323349694255</v>
      </c>
      <c r="K1569" s="54">
        <f t="shared" si="615"/>
        <v>2.1191764844544485</v>
      </c>
      <c r="L1569" s="54">
        <f t="shared" si="615"/>
        <v>2.2159350017302595</v>
      </c>
      <c r="M1569" s="54">
        <f t="shared" si="615"/>
        <v>2.3229354441187295</v>
      </c>
      <c r="N1569" s="54">
        <f t="shared" si="615"/>
        <v>2.433932956110425</v>
      </c>
      <c r="O1569" s="54">
        <f t="shared" si="615"/>
        <v>2.5444752106651345</v>
      </c>
      <c r="P1569" s="54">
        <f t="shared" si="615"/>
        <v>2.651480520429172</v>
      </c>
      <c r="Q1569" s="54">
        <f t="shared" si="615"/>
        <v>2.7529063498562349</v>
      </c>
      <c r="R1569" s="54">
        <f t="shared" si="615"/>
        <v>2.8474898901280419</v>
      </c>
      <c r="S1569" s="54">
        <f t="shared" si="616"/>
        <v>2.9345459476361144</v>
      </c>
      <c r="T1569" s="54">
        <f t="shared" si="616"/>
        <v>3.0138103008155852</v>
      </c>
      <c r="U1569" s="54">
        <f t="shared" si="616"/>
        <v>3.0853190275737958</v>
      </c>
      <c r="V1569" s="54">
        <f t="shared" si="616"/>
        <v>3.1493162010103877</v>
      </c>
      <c r="W1569" s="54">
        <f t="shared" si="616"/>
        <v>3.2061838798084912</v>
      </c>
      <c r="X1569" s="54">
        <f t="shared" si="616"/>
        <v>3.2563895509964844</v>
      </c>
      <c r="Y1569" s="54">
        <f t="shared" si="616"/>
        <v>3.3004471732299461</v>
      </c>
      <c r="Z1569" s="54">
        <f t="shared" si="616"/>
        <v>3.3388887642713687</v>
      </c>
      <c r="AA1569" s="54">
        <f t="shared" si="616"/>
        <v>3.3722441142963495</v>
      </c>
      <c r="AB1569" s="54">
        <f t="shared" si="616"/>
        <v>3.401026717358608</v>
      </c>
      <c r="AC1569" s="54">
        <f t="shared" si="617"/>
        <v>3.4257244214155445</v>
      </c>
      <c r="AD1569" s="54">
        <f t="shared" si="617"/>
        <v>3.4467936227070326</v>
      </c>
      <c r="AE1569" s="54">
        <f t="shared" si="617"/>
        <v>3.4646560891592135</v>
      </c>
      <c r="AF1569" s="54">
        <f t="shared" si="617"/>
        <v>3.4796977029355394</v>
      </c>
      <c r="AG1569" s="54">
        <f t="shared" si="617"/>
        <v>3.4922685748569613</v>
      </c>
      <c r="AH1569" s="54">
        <f t="shared" si="617"/>
        <v>3.502684111704411</v>
      </c>
      <c r="AI1569" s="54">
        <f t="shared" si="617"/>
        <v>3.5112267182905632</v>
      </c>
      <c r="AJ1569" s="54">
        <f t="shared" si="617"/>
        <v>3.5181478951954519</v>
      </c>
      <c r="AK1569" s="54">
        <f t="shared" si="617"/>
        <v>3.523670554669017</v>
      </c>
      <c r="AL1569" s="54">
        <f t="shared" si="617"/>
        <v>3.5279914250007005</v>
      </c>
      <c r="AN1569" s="55">
        <f t="shared" si="606"/>
        <v>3.4499999999999531E-3</v>
      </c>
      <c r="AO1569" s="55">
        <f t="shared" si="607"/>
        <v>-2.8399999999999537E-3</v>
      </c>
      <c r="AP1569" s="55">
        <f t="shared" si="608"/>
        <v>-6.1000000000177579E-4</v>
      </c>
      <c r="AQ1569" s="55">
        <f t="shared" si="609"/>
        <v>-9.8980000000000956E-2</v>
      </c>
      <c r="AR1569" s="55">
        <f t="shared" si="610"/>
        <v>-5.4879999999999818E-2</v>
      </c>
      <c r="AS1569" s="55">
        <f t="shared" si="611"/>
        <v>-5.2550000000000097E-2</v>
      </c>
    </row>
    <row r="1570" spans="1:45" ht="13.5" customHeight="1">
      <c r="A1570" s="51">
        <v>1560</v>
      </c>
      <c r="B1570" s="52">
        <v>46069</v>
      </c>
      <c r="C1570" s="53">
        <v>3.3858299999999999</v>
      </c>
      <c r="D1570" s="53">
        <v>-1.3923399999999999</v>
      </c>
      <c r="E1570" s="53">
        <v>-29.64715</v>
      </c>
      <c r="F1570" s="53">
        <v>29.937349999999999</v>
      </c>
      <c r="G1570" s="53">
        <v>5.3961399999999999</v>
      </c>
      <c r="H1570" s="53">
        <v>5.7918799999999999</v>
      </c>
      <c r="I1570" s="54">
        <f t="shared" si="615"/>
        <v>1.990094642301564</v>
      </c>
      <c r="J1570" s="54">
        <f t="shared" si="615"/>
        <v>2.0342046655001509</v>
      </c>
      <c r="K1570" s="54">
        <f t="shared" si="615"/>
        <v>2.1099581375492966</v>
      </c>
      <c r="L1570" s="54">
        <f t="shared" si="615"/>
        <v>2.2054434502001987</v>
      </c>
      <c r="M1570" s="54">
        <f t="shared" si="615"/>
        <v>2.3118279065410672</v>
      </c>
      <c r="N1570" s="54">
        <f t="shared" si="615"/>
        <v>2.4226661580280906</v>
      </c>
      <c r="O1570" s="54">
        <f t="shared" si="615"/>
        <v>2.5333528987100244</v>
      </c>
      <c r="P1570" s="54">
        <f t="shared" si="615"/>
        <v>2.6406910677440294</v>
      </c>
      <c r="Q1570" s="54">
        <f t="shared" si="615"/>
        <v>2.7425523662487485</v>
      </c>
      <c r="R1570" s="54">
        <f t="shared" si="615"/>
        <v>2.8376113997915162</v>
      </c>
      <c r="S1570" s="54">
        <f t="shared" si="616"/>
        <v>2.9251384084160019</v>
      </c>
      <c r="T1570" s="54">
        <f t="shared" si="616"/>
        <v>3.0048385013659198</v>
      </c>
      <c r="U1570" s="54">
        <f t="shared" si="616"/>
        <v>3.0767277035502438</v>
      </c>
      <c r="V1570" s="54">
        <f t="shared" si="616"/>
        <v>3.141038051367107</v>
      </c>
      <c r="W1570" s="54">
        <f t="shared" si="616"/>
        <v>3.1981455332088942</v>
      </c>
      <c r="X1570" s="54">
        <f t="shared" si="616"/>
        <v>3.2485159252443827</v>
      </c>
      <c r="Y1570" s="54">
        <f t="shared" si="616"/>
        <v>3.2926645832663439</v>
      </c>
      <c r="Z1570" s="54">
        <f t="shared" si="616"/>
        <v>3.3311270631691112</v>
      </c>
      <c r="AA1570" s="54">
        <f t="shared" si="616"/>
        <v>3.3644380939242042</v>
      </c>
      <c r="AB1570" s="54">
        <f t="shared" si="616"/>
        <v>3.3931169485812678</v>
      </c>
      <c r="AC1570" s="54">
        <f t="shared" si="617"/>
        <v>3.4176576758645938</v>
      </c>
      <c r="AD1570" s="54">
        <f t="shared" si="617"/>
        <v>3.4385229876645838</v>
      </c>
      <c r="AE1570" s="54">
        <f t="shared" si="617"/>
        <v>3.4561408625912278</v>
      </c>
      <c r="AF1570" s="54">
        <f t="shared" si="617"/>
        <v>3.4709031360856746</v>
      </c>
      <c r="AG1570" s="54">
        <f t="shared" si="617"/>
        <v>3.4831655141507643</v>
      </c>
      <c r="AH1570" s="54">
        <f t="shared" si="617"/>
        <v>3.4932485792683772</v>
      </c>
      <c r="AI1570" s="54">
        <f t="shared" si="617"/>
        <v>3.5014394605466572</v>
      </c>
      <c r="AJ1570" s="54">
        <f t="shared" si="617"/>
        <v>3.5079939212468565</v>
      </c>
      <c r="AK1570" s="54">
        <f t="shared" si="617"/>
        <v>3.5131386801362448</v>
      </c>
      <c r="AL1570" s="54">
        <f t="shared" si="617"/>
        <v>3.5170738322647543</v>
      </c>
      <c r="AN1570" s="55">
        <f t="shared" si="606"/>
        <v>-3.1919999999999948E-2</v>
      </c>
      <c r="AO1570" s="55">
        <f t="shared" si="607"/>
        <v>3.3460000000000045E-2</v>
      </c>
      <c r="AP1570" s="55">
        <f t="shared" si="608"/>
        <v>-8.4899999999983322E-3</v>
      </c>
      <c r="AQ1570" s="55">
        <f t="shared" si="609"/>
        <v>3.6329999999999529E-2</v>
      </c>
      <c r="AR1570" s="55">
        <f t="shared" si="610"/>
        <v>5.6099999999998929E-3</v>
      </c>
      <c r="AS1570" s="55">
        <f t="shared" si="611"/>
        <v>1.8130000000000202E-2</v>
      </c>
    </row>
    <row r="1571" spans="1:45" ht="13.5" customHeight="1">
      <c r="A1571" s="51">
        <v>1561</v>
      </c>
      <c r="B1571" s="52">
        <v>46070</v>
      </c>
      <c r="C1571" s="53">
        <v>3.4269099999999999</v>
      </c>
      <c r="D1571" s="53">
        <v>-1.4261900000000001</v>
      </c>
      <c r="E1571" s="53">
        <v>-29.650569999999998</v>
      </c>
      <c r="F1571" s="53">
        <v>29.631640000000001</v>
      </c>
      <c r="G1571" s="53">
        <v>5.1904199999999996</v>
      </c>
      <c r="H1571" s="53">
        <v>5.5558399999999999</v>
      </c>
      <c r="I1571" s="54">
        <f t="shared" ref="I1571:R1580" si="618">IFERROR($C1571 + $D1571 * (1 - EXP(-I$9 / $G1571)) / (I$9 / $G1571)+ $E1571 * ((1 - EXP(-I$9 / $G1571)) / (I$9 / $G1571) - EXP(-I$9 / $G1571))+ $F1571 * ((1 - EXP(-I$9 / $H1571)) / (I$9 / $H1571) - EXP(-I$9 / $H1571)),"n.a")</f>
        <v>1.9824044120682918</v>
      </c>
      <c r="J1571" s="54">
        <f t="shared" si="618"/>
        <v>2.0172003044132376</v>
      </c>
      <c r="K1571" s="54">
        <f t="shared" si="618"/>
        <v>2.087326828054799</v>
      </c>
      <c r="L1571" s="54">
        <f t="shared" si="618"/>
        <v>2.1795329851609431</v>
      </c>
      <c r="M1571" s="54">
        <f t="shared" si="618"/>
        <v>2.2840692639262654</v>
      </c>
      <c r="N1571" s="54">
        <f t="shared" si="618"/>
        <v>2.3938782946035229</v>
      </c>
      <c r="O1571" s="54">
        <f t="shared" si="618"/>
        <v>2.5039597319340219</v>
      </c>
      <c r="P1571" s="54">
        <f t="shared" si="618"/>
        <v>2.6108734781310705</v>
      </c>
      <c r="Q1571" s="54">
        <f t="shared" si="618"/>
        <v>2.7123525334689056</v>
      </c>
      <c r="R1571" s="54">
        <f t="shared" si="618"/>
        <v>2.8070025314840636</v>
      </c>
      <c r="S1571" s="54">
        <f t="shared" ref="S1571:AB1580" si="619">IFERROR($C1571 + $D1571 * (1 - EXP(-S$9 / $G1571)) / (S$9 / $G1571)+ $E1571 * ((1 - EXP(-S$9 / $G1571)) / (S$9 / $G1571) - EXP(-S$9 / $G1571))+ $F1571 * ((1 - EXP(-S$9 / $H1571)) / (S$9 / $H1571) - EXP(-S$9 / $H1571)),"n.a")</f>
        <v>2.8940696527457064</v>
      </c>
      <c r="T1571" s="54">
        <f t="shared" si="619"/>
        <v>2.9732623337572699</v>
      </c>
      <c r="U1571" s="54">
        <f t="shared" si="619"/>
        <v>3.0446151728388156</v>
      </c>
      <c r="V1571" s="54">
        <f t="shared" si="619"/>
        <v>3.1083858260382558</v>
      </c>
      <c r="W1571" s="54">
        <f t="shared" si="619"/>
        <v>3.1649775990482372</v>
      </c>
      <c r="X1571" s="54">
        <f t="shared" si="619"/>
        <v>3.2148819693533834</v>
      </c>
      <c r="Y1571" s="54">
        <f t="shared" si="619"/>
        <v>3.2586364919752588</v>
      </c>
      <c r="Z1571" s="54">
        <f t="shared" si="619"/>
        <v>3.296794513203932</v>
      </c>
      <c r="AA1571" s="54">
        <f t="shared" si="619"/>
        <v>3.3299038887785661</v>
      </c>
      <c r="AB1571" s="54">
        <f t="shared" si="619"/>
        <v>3.3584925157205281</v>
      </c>
      <c r="AC1571" s="54">
        <f t="shared" ref="AC1571:AL1580" si="620">IFERROR($C1571 + $D1571 * (1 - EXP(-AC$9 / $G1571)) / (AC$9 / $G1571)+ $E1571 * ((1 - EXP(-AC$9 / $G1571)) / (AC$9 / $G1571) - EXP(-AC$9 / $G1571))+ $F1571 * ((1 - EXP(-AC$9 / $H1571)) / (AC$9 / $H1571) - EXP(-AC$9 / $H1571)),"n.a")</f>
        <v>3.3830589723210789</v>
      </c>
      <c r="AD1571" s="54">
        <f t="shared" si="620"/>
        <v>3.4040669442880209</v>
      </c>
      <c r="AE1571" s="54">
        <f t="shared" si="620"/>
        <v>3.4219424173665738</v>
      </c>
      <c r="AF1571" s="54">
        <f t="shared" si="620"/>
        <v>3.4370728544073357</v>
      </c>
      <c r="AG1571" s="54">
        <f t="shared" si="620"/>
        <v>3.4498077611165048</v>
      </c>
      <c r="AH1571" s="54">
        <f t="shared" si="620"/>
        <v>3.4604601902073564</v>
      </c>
      <c r="AI1571" s="54">
        <f t="shared" si="620"/>
        <v>3.469308846867551</v>
      </c>
      <c r="AJ1571" s="54">
        <f t="shared" si="620"/>
        <v>3.4766005461448191</v>
      </c>
      <c r="AK1571" s="54">
        <f t="shared" si="620"/>
        <v>3.4825528404408033</v>
      </c>
      <c r="AL1571" s="54">
        <f t="shared" si="620"/>
        <v>3.4873566870942851</v>
      </c>
      <c r="AN1571" s="55">
        <f t="shared" si="606"/>
        <v>4.1080000000000005E-2</v>
      </c>
      <c r="AO1571" s="55">
        <f t="shared" si="607"/>
        <v>-3.3850000000000158E-2</v>
      </c>
      <c r="AP1571" s="55">
        <f t="shared" si="608"/>
        <v>-3.4199999999984243E-3</v>
      </c>
      <c r="AQ1571" s="55">
        <f t="shared" si="609"/>
        <v>-0.30570999999999771</v>
      </c>
      <c r="AR1571" s="55">
        <f t="shared" si="610"/>
        <v>-0.20572000000000035</v>
      </c>
      <c r="AS1571" s="55">
        <f t="shared" si="611"/>
        <v>-0.23604000000000003</v>
      </c>
    </row>
    <row r="1572" spans="1:45" ht="13.5" customHeight="1">
      <c r="A1572" s="51">
        <v>1562</v>
      </c>
      <c r="B1572" s="52">
        <v>46071</v>
      </c>
      <c r="C1572" s="53">
        <v>3.3974600000000001</v>
      </c>
      <c r="D1572" s="53">
        <v>-1.3912599999999999</v>
      </c>
      <c r="E1572" s="53">
        <v>-29.63635</v>
      </c>
      <c r="F1572" s="53">
        <v>29.71546</v>
      </c>
      <c r="G1572" s="53">
        <v>5.2418100000000001</v>
      </c>
      <c r="H1572" s="53">
        <v>5.6159600000000003</v>
      </c>
      <c r="I1572" s="54">
        <f t="shared" si="618"/>
        <v>1.9905855091827007</v>
      </c>
      <c r="J1572" s="54">
        <f t="shared" si="618"/>
        <v>2.0267143394772971</v>
      </c>
      <c r="K1572" s="54">
        <f t="shared" si="618"/>
        <v>2.0972924029319371</v>
      </c>
      <c r="L1572" s="54">
        <f t="shared" si="618"/>
        <v>2.1894060800310724</v>
      </c>
      <c r="M1572" s="54">
        <f t="shared" si="618"/>
        <v>2.2935348991433209</v>
      </c>
      <c r="N1572" s="54">
        <f t="shared" si="618"/>
        <v>2.4027728430959874</v>
      </c>
      <c r="O1572" s="54">
        <f t="shared" si="618"/>
        <v>2.5122159658719223</v>
      </c>
      <c r="P1572" s="54">
        <f t="shared" si="618"/>
        <v>2.6184823470859975</v>
      </c>
      <c r="Q1572" s="54">
        <f t="shared" si="618"/>
        <v>2.719337144570833</v>
      </c>
      <c r="R1572" s="54">
        <f t="shared" si="618"/>
        <v>2.8134009326443268</v>
      </c>
      <c r="S1572" s="54">
        <f t="shared" si="619"/>
        <v>2.8999238844185644</v>
      </c>
      <c r="T1572" s="54">
        <f t="shared" si="619"/>
        <v>2.9786118729349891</v>
      </c>
      <c r="U1572" s="54">
        <f t="shared" si="619"/>
        <v>3.0494933919298148</v>
      </c>
      <c r="V1572" s="54">
        <f t="shared" si="619"/>
        <v>3.1128184655804017</v>
      </c>
      <c r="W1572" s="54">
        <f t="shared" si="619"/>
        <v>3.1689825353756174</v>
      </c>
      <c r="X1572" s="54">
        <f t="shared" si="619"/>
        <v>3.2184697685198476</v>
      </c>
      <c r="Y1572" s="54">
        <f t="shared" si="619"/>
        <v>3.2618113966101676</v>
      </c>
      <c r="Z1572" s="54">
        <f t="shared" si="619"/>
        <v>3.2995556228018117</v>
      </c>
      <c r="AA1572" s="54">
        <f t="shared" si="619"/>
        <v>3.3322463764245516</v>
      </c>
      <c r="AB1572" s="54">
        <f t="shared" si="619"/>
        <v>3.3604087832741905</v>
      </c>
      <c r="AC1572" s="54">
        <f t="shared" si="620"/>
        <v>3.3845396876237435</v>
      </c>
      <c r="AD1572" s="54">
        <f t="shared" si="620"/>
        <v>3.4051019325934262</v>
      </c>
      <c r="AE1572" s="54">
        <f t="shared" si="620"/>
        <v>3.4225213983871376</v>
      </c>
      <c r="AF1572" s="54">
        <f t="shared" si="620"/>
        <v>3.4371860287305571</v>
      </c>
      <c r="AG1572" s="54">
        <f t="shared" si="620"/>
        <v>3.4494462572365157</v>
      </c>
      <c r="AH1572" s="54">
        <f t="shared" si="620"/>
        <v>3.4596163874923267</v>
      </c>
      <c r="AI1572" s="54">
        <f t="shared" si="620"/>
        <v>3.467976591520193</v>
      </c>
      <c r="AJ1572" s="54">
        <f t="shared" si="620"/>
        <v>3.4747752773966929</v>
      </c>
      <c r="AK1572" s="54">
        <f t="shared" si="620"/>
        <v>3.4802316434195149</v>
      </c>
      <c r="AL1572" s="54">
        <f t="shared" si="620"/>
        <v>3.4845382874201203</v>
      </c>
      <c r="AN1572" s="55">
        <f t="shared" si="606"/>
        <v>-2.9449999999999754E-2</v>
      </c>
      <c r="AO1572" s="55">
        <f t="shared" si="607"/>
        <v>3.4930000000000128E-2</v>
      </c>
      <c r="AP1572" s="55">
        <f t="shared" si="608"/>
        <v>1.4219999999998123E-2</v>
      </c>
      <c r="AQ1572" s="55">
        <f t="shared" si="609"/>
        <v>8.3819999999999339E-2</v>
      </c>
      <c r="AR1572" s="55">
        <f t="shared" si="610"/>
        <v>5.1390000000000491E-2</v>
      </c>
      <c r="AS1572" s="55">
        <f t="shared" si="611"/>
        <v>6.0120000000000395E-2</v>
      </c>
    </row>
    <row r="1573" spans="1:45" ht="13.5" customHeight="1">
      <c r="A1573" s="51">
        <v>1563</v>
      </c>
      <c r="B1573" s="52">
        <v>46072</v>
      </c>
      <c r="C1573" s="53">
        <v>3.3864100000000001</v>
      </c>
      <c r="D1573" s="53">
        <v>-1.3841399999999999</v>
      </c>
      <c r="E1573" s="53">
        <v>-29.547070000000001</v>
      </c>
      <c r="F1573" s="53">
        <v>29.824750000000002</v>
      </c>
      <c r="G1573" s="53">
        <v>5.4657299999999998</v>
      </c>
      <c r="H1573" s="53">
        <v>5.8550000000000004</v>
      </c>
      <c r="I1573" s="54">
        <f t="shared" si="618"/>
        <v>2.0013979524211125</v>
      </c>
      <c r="J1573" s="54">
        <f t="shared" si="618"/>
        <v>2.045394108954699</v>
      </c>
      <c r="K1573" s="54">
        <f t="shared" si="618"/>
        <v>2.1193886138899893</v>
      </c>
      <c r="L1573" s="54">
        <f t="shared" si="618"/>
        <v>2.2121779479882182</v>
      </c>
      <c r="M1573" s="54">
        <f t="shared" si="618"/>
        <v>2.3154246590417538</v>
      </c>
      <c r="N1573" s="54">
        <f t="shared" si="618"/>
        <v>2.4230204920108882</v>
      </c>
      <c r="O1573" s="54">
        <f t="shared" si="618"/>
        <v>2.5305809306972007</v>
      </c>
      <c r="P1573" s="54">
        <f t="shared" si="618"/>
        <v>2.6350452466473442</v>
      </c>
      <c r="Q1573" s="54">
        <f t="shared" si="618"/>
        <v>2.7343611017518565</v>
      </c>
      <c r="R1573" s="54">
        <f t="shared" si="618"/>
        <v>2.8272367764579354</v>
      </c>
      <c r="S1573" s="54">
        <f t="shared" si="619"/>
        <v>2.912947365717125</v>
      </c>
      <c r="T1573" s="54">
        <f t="shared" si="619"/>
        <v>2.9911839389528048</v>
      </c>
      <c r="U1573" s="54">
        <f t="shared" si="619"/>
        <v>3.0619368123607016</v>
      </c>
      <c r="V1573" s="54">
        <f t="shared" si="619"/>
        <v>3.1254058248908905</v>
      </c>
      <c r="W1573" s="54">
        <f t="shared" si="619"/>
        <v>3.1819319194261517</v>
      </c>
      <c r="X1573" s="54">
        <f t="shared" si="619"/>
        <v>3.2319454701474992</v>
      </c>
      <c r="Y1573" s="54">
        <f t="shared" si="619"/>
        <v>3.2759277166180496</v>
      </c>
      <c r="Z1573" s="54">
        <f t="shared" si="619"/>
        <v>3.3143824061266418</v>
      </c>
      <c r="AA1573" s="54">
        <f t="shared" si="619"/>
        <v>3.3478153420643491</v>
      </c>
      <c r="AB1573" s="54">
        <f t="shared" si="619"/>
        <v>3.3767200150562218</v>
      </c>
      <c r="AC1573" s="54">
        <f t="shared" si="620"/>
        <v>3.4015678776172198</v>
      </c>
      <c r="AD1573" s="54">
        <f t="shared" si="620"/>
        <v>3.4228021304476446</v>
      </c>
      <c r="AE1573" s="54">
        <f t="shared" si="620"/>
        <v>3.4408341339210726</v>
      </c>
      <c r="AF1573" s="54">
        <f t="shared" si="620"/>
        <v>3.4560417538550281</v>
      </c>
      <c r="AG1573" s="54">
        <f t="shared" si="620"/>
        <v>3.4687691060315613</v>
      </c>
      <c r="AH1573" s="54">
        <f t="shared" si="620"/>
        <v>3.4793272870428082</v>
      </c>
      <c r="AI1573" s="54">
        <f t="shared" si="620"/>
        <v>3.4879957762620997</v>
      </c>
      <c r="AJ1573" s="54">
        <f t="shared" si="620"/>
        <v>3.4950242702473715</v>
      </c>
      <c r="AK1573" s="54">
        <f t="shared" si="620"/>
        <v>3.500634770837924</v>
      </c>
      <c r="AL1573" s="54">
        <f t="shared" si="620"/>
        <v>3.5050237949689866</v>
      </c>
      <c r="AN1573" s="55">
        <f t="shared" si="606"/>
        <v>-1.1050000000000004E-2</v>
      </c>
      <c r="AO1573" s="55">
        <f t="shared" si="607"/>
        <v>7.1200000000000152E-3</v>
      </c>
      <c r="AP1573" s="55">
        <f t="shared" si="608"/>
        <v>8.9279999999998694E-2</v>
      </c>
      <c r="AQ1573" s="55">
        <f t="shared" si="609"/>
        <v>0.10929000000000144</v>
      </c>
      <c r="AR1573" s="55">
        <f t="shared" si="610"/>
        <v>0.22391999999999967</v>
      </c>
      <c r="AS1573" s="55">
        <f t="shared" si="611"/>
        <v>0.23904000000000014</v>
      </c>
    </row>
    <row r="1574" spans="1:45" ht="13.5" customHeight="1">
      <c r="A1574" s="51">
        <v>1564</v>
      </c>
      <c r="B1574" s="52">
        <v>46073</v>
      </c>
      <c r="C1574" s="53">
        <v>3.3151600000000001</v>
      </c>
      <c r="D1574" s="53">
        <v>-1.31508</v>
      </c>
      <c r="E1574" s="53">
        <v>-29.441770000000002</v>
      </c>
      <c r="F1574" s="53">
        <v>29.804569999999998</v>
      </c>
      <c r="G1574" s="53">
        <v>5.4976500000000001</v>
      </c>
      <c r="H1574" s="53">
        <v>5.9023300000000001</v>
      </c>
      <c r="I1574" s="54">
        <f t="shared" si="618"/>
        <v>1.9956373961827798</v>
      </c>
      <c r="J1574" s="54">
        <f t="shared" si="618"/>
        <v>2.0366386152403311</v>
      </c>
      <c r="K1574" s="54">
        <f t="shared" si="618"/>
        <v>2.1081451250710672</v>
      </c>
      <c r="L1574" s="54">
        <f t="shared" si="618"/>
        <v>2.1988807138066884</v>
      </c>
      <c r="M1574" s="54">
        <f t="shared" si="618"/>
        <v>2.3004365138146907</v>
      </c>
      <c r="N1574" s="54">
        <f t="shared" si="618"/>
        <v>2.406637435652299</v>
      </c>
      <c r="O1574" s="54">
        <f t="shared" si="618"/>
        <v>2.513038593118015</v>
      </c>
      <c r="P1574" s="54">
        <f t="shared" si="618"/>
        <v>2.6165262416333714</v>
      </c>
      <c r="Q1574" s="54">
        <f t="shared" si="618"/>
        <v>2.7150025932992676</v>
      </c>
      <c r="R1574" s="54">
        <f t="shared" si="618"/>
        <v>2.8071378135321545</v>
      </c>
      <c r="S1574" s="54">
        <f t="shared" si="619"/>
        <v>2.8921757105564314</v>
      </c>
      <c r="T1574" s="54">
        <f t="shared" si="619"/>
        <v>2.9697822349304337</v>
      </c>
      <c r="U1574" s="54">
        <f t="shared" si="619"/>
        <v>3.0399280220845961</v>
      </c>
      <c r="V1574" s="54">
        <f t="shared" si="619"/>
        <v>3.1027979269243406</v>
      </c>
      <c r="W1574" s="54">
        <f t="shared" si="619"/>
        <v>3.1587218898558111</v>
      </c>
      <c r="X1574" s="54">
        <f t="shared" si="619"/>
        <v>3.2081225986182371</v>
      </c>
      <c r="Y1574" s="54">
        <f t="shared" si="619"/>
        <v>3.2514763194966481</v>
      </c>
      <c r="Z1574" s="54">
        <f t="shared" si="619"/>
        <v>3.2892840052308472</v>
      </c>
      <c r="AA1574" s="54">
        <f t="shared" si="619"/>
        <v>3.322050378200303</v>
      </c>
      <c r="AB1574" s="54">
        <f t="shared" si="619"/>
        <v>3.3502691631439161</v>
      </c>
      <c r="AC1574" s="54">
        <f t="shared" si="620"/>
        <v>3.3744130256893143</v>
      </c>
      <c r="AD1574" s="54">
        <f t="shared" si="620"/>
        <v>3.3949270791724593</v>
      </c>
      <c r="AE1574" s="54">
        <f t="shared" si="620"/>
        <v>3.4122250671533445</v>
      </c>
      <c r="AF1574" s="54">
        <f t="shared" si="620"/>
        <v>3.4266875244895152</v>
      </c>
      <c r="AG1574" s="54">
        <f t="shared" si="620"/>
        <v>3.4386613754102782</v>
      </c>
      <c r="AH1574" s="54">
        <f t="shared" si="620"/>
        <v>3.4484605505258572</v>
      </c>
      <c r="AI1574" s="54">
        <f t="shared" si="620"/>
        <v>3.4563673024169113</v>
      </c>
      <c r="AJ1574" s="54">
        <f t="shared" si="620"/>
        <v>3.4626339764893217</v>
      </c>
      <c r="AK1574" s="54">
        <f t="shared" si="620"/>
        <v>3.4674850542772</v>
      </c>
      <c r="AL1574" s="54">
        <f t="shared" si="620"/>
        <v>3.4711193336686144</v>
      </c>
      <c r="AN1574" s="55">
        <f t="shared" si="606"/>
        <v>-7.1250000000000036E-2</v>
      </c>
      <c r="AO1574" s="55">
        <f t="shared" si="607"/>
        <v>6.9059999999999899E-2</v>
      </c>
      <c r="AP1574" s="55">
        <f t="shared" si="608"/>
        <v>0.10529999999999973</v>
      </c>
      <c r="AQ1574" s="55">
        <f t="shared" si="609"/>
        <v>-2.0180000000003417E-2</v>
      </c>
      <c r="AR1574" s="55">
        <f t="shared" si="610"/>
        <v>3.1920000000000393E-2</v>
      </c>
      <c r="AS1574" s="55">
        <f t="shared" si="611"/>
        <v>4.732999999999965E-2</v>
      </c>
    </row>
    <row r="1575" spans="1:45" ht="13.5" customHeight="1">
      <c r="A1575" s="51">
        <v>1565</v>
      </c>
      <c r="B1575" s="52">
        <v>46076</v>
      </c>
      <c r="C1575" s="53">
        <v>3.33779</v>
      </c>
      <c r="D1575" s="53">
        <v>-1.3329299999999999</v>
      </c>
      <c r="E1575" s="53">
        <v>-29.499870000000001</v>
      </c>
      <c r="F1575" s="53">
        <v>29.804300000000001</v>
      </c>
      <c r="G1575" s="53">
        <v>5.4834500000000004</v>
      </c>
      <c r="H1575" s="53">
        <v>5.8861999999999997</v>
      </c>
      <c r="I1575" s="54">
        <f t="shared" si="618"/>
        <v>1.9975911874402237</v>
      </c>
      <c r="J1575" s="54">
        <f t="shared" si="618"/>
        <v>2.0367130410198415</v>
      </c>
      <c r="K1575" s="54">
        <f t="shared" si="618"/>
        <v>2.1070435340382874</v>
      </c>
      <c r="L1575" s="54">
        <f t="shared" si="618"/>
        <v>2.1971214188428858</v>
      </c>
      <c r="M1575" s="54">
        <f t="shared" si="618"/>
        <v>2.2983978454492293</v>
      </c>
      <c r="N1575" s="54">
        <f t="shared" si="618"/>
        <v>2.4045923470297996</v>
      </c>
      <c r="O1575" s="54">
        <f t="shared" si="618"/>
        <v>2.5111811425364738</v>
      </c>
      <c r="P1575" s="54">
        <f t="shared" si="618"/>
        <v>2.6149917786694719</v>
      </c>
      <c r="Q1575" s="54">
        <f t="shared" si="618"/>
        <v>2.7138830788715218</v>
      </c>
      <c r="R1575" s="54">
        <f t="shared" si="618"/>
        <v>2.8064933916980328</v>
      </c>
      <c r="S1575" s="54">
        <f t="shared" si="619"/>
        <v>2.8920434033870288</v>
      </c>
      <c r="T1575" s="54">
        <f t="shared" si="619"/>
        <v>2.9701824378525856</v>
      </c>
      <c r="U1575" s="54">
        <f t="shared" si="619"/>
        <v>3.0408693247587228</v>
      </c>
      <c r="V1575" s="54">
        <f t="shared" si="619"/>
        <v>3.1042806653657395</v>
      </c>
      <c r="W1575" s="54">
        <f t="shared" si="619"/>
        <v>3.1607407421980591</v>
      </c>
      <c r="X1575" s="54">
        <f t="shared" si="619"/>
        <v>3.2106684641613654</v>
      </c>
      <c r="Y1575" s="54">
        <f t="shared" si="619"/>
        <v>3.2545376641100159</v>
      </c>
      <c r="Z1575" s="54">
        <f t="shared" si="619"/>
        <v>3.2928478123238181</v>
      </c>
      <c r="AA1575" s="54">
        <f t="shared" si="619"/>
        <v>3.3261028105865273</v>
      </c>
      <c r="AB1575" s="54">
        <f t="shared" si="619"/>
        <v>3.3547960150345038</v>
      </c>
      <c r="AC1575" s="54">
        <f t="shared" si="620"/>
        <v>3.3794000240420683</v>
      </c>
      <c r="AD1575" s="54">
        <f t="shared" si="620"/>
        <v>3.4003600783473269</v>
      </c>
      <c r="AE1575" s="54">
        <f t="shared" si="620"/>
        <v>3.418090169215994</v>
      </c>
      <c r="AF1575" s="54">
        <f t="shared" si="620"/>
        <v>3.4329711487323777</v>
      </c>
      <c r="AG1575" s="54">
        <f t="shared" si="620"/>
        <v>3.4453502940713134</v>
      </c>
      <c r="AH1575" s="54">
        <f t="shared" si="620"/>
        <v>3.4555419027705678</v>
      </c>
      <c r="AI1575" s="54">
        <f t="shared" si="620"/>
        <v>3.4638285950128038</v>
      </c>
      <c r="AJ1575" s="54">
        <f t="shared" si="620"/>
        <v>3.4704630769366736</v>
      </c>
      <c r="AK1575" s="54">
        <f t="shared" si="620"/>
        <v>3.4756701802277927</v>
      </c>
      <c r="AL1575" s="54">
        <f t="shared" si="620"/>
        <v>3.4796490410823893</v>
      </c>
      <c r="AN1575" s="55">
        <f t="shared" si="606"/>
        <v>2.2629999999999928E-2</v>
      </c>
      <c r="AO1575" s="55">
        <f t="shared" si="607"/>
        <v>-1.7849999999999921E-2</v>
      </c>
      <c r="AP1575" s="55">
        <f t="shared" si="608"/>
        <v>-5.8099999999999596E-2</v>
      </c>
      <c r="AQ1575" s="55">
        <f t="shared" si="609"/>
        <v>-2.6999999999688384E-4</v>
      </c>
      <c r="AR1575" s="55">
        <f t="shared" si="610"/>
        <v>-1.4199999999999768E-2</v>
      </c>
      <c r="AS1575" s="55">
        <f t="shared" si="611"/>
        <v>-1.6130000000000422E-2</v>
      </c>
    </row>
    <row r="1576" spans="1:45" ht="13.5" customHeight="1">
      <c r="A1576" s="51">
        <v>1566</v>
      </c>
      <c r="B1576" s="52">
        <v>46077</v>
      </c>
      <c r="C1576" s="53">
        <v>3.3320500000000002</v>
      </c>
      <c r="D1576" s="53">
        <v>-1.3190599999999999</v>
      </c>
      <c r="E1576" s="53">
        <v>-29.501370000000001</v>
      </c>
      <c r="F1576" s="53">
        <v>29.660329999999998</v>
      </c>
      <c r="G1576" s="53">
        <v>5.4214099999999998</v>
      </c>
      <c r="H1576" s="53">
        <v>5.8242900000000004</v>
      </c>
      <c r="I1576" s="54">
        <f t="shared" si="618"/>
        <v>1.9919496264571945</v>
      </c>
      <c r="J1576" s="54">
        <f t="shared" si="618"/>
        <v>2.0213818368509306</v>
      </c>
      <c r="K1576" s="54">
        <f t="shared" si="618"/>
        <v>2.0850194753461961</v>
      </c>
      <c r="L1576" s="54">
        <f t="shared" si="618"/>
        <v>2.1705851308963293</v>
      </c>
      <c r="M1576" s="54">
        <f t="shared" si="618"/>
        <v>2.2689198376303326</v>
      </c>
      <c r="N1576" s="54">
        <f t="shared" si="618"/>
        <v>2.3732901838034071</v>
      </c>
      <c r="O1576" s="54">
        <f t="shared" si="618"/>
        <v>2.4788387622565464</v>
      </c>
      <c r="P1576" s="54">
        <f t="shared" si="618"/>
        <v>2.5821495961343262</v>
      </c>
      <c r="Q1576" s="54">
        <f t="shared" si="618"/>
        <v>2.6809056200939958</v>
      </c>
      <c r="R1576" s="54">
        <f t="shared" si="618"/>
        <v>2.7736197205484441</v>
      </c>
      <c r="S1576" s="54">
        <f t="shared" si="619"/>
        <v>2.8594244276931153</v>
      </c>
      <c r="T1576" s="54">
        <f t="shared" si="619"/>
        <v>2.9379082617497412</v>
      </c>
      <c r="U1576" s="54">
        <f t="shared" si="619"/>
        <v>3.0089890923341782</v>
      </c>
      <c r="V1576" s="54">
        <f t="shared" si="619"/>
        <v>3.0728167762848582</v>
      </c>
      <c r="W1576" s="54">
        <f t="shared" si="619"/>
        <v>3.1296988798814311</v>
      </c>
      <c r="X1576" s="54">
        <f t="shared" si="619"/>
        <v>3.1800445348357087</v>
      </c>
      <c r="Y1576" s="54">
        <f t="shared" si="619"/>
        <v>3.2243224797551324</v>
      </c>
      <c r="Z1576" s="54">
        <f t="shared" si="619"/>
        <v>3.2630301455929649</v>
      </c>
      <c r="AA1576" s="54">
        <f t="shared" si="619"/>
        <v>3.2966712920608847</v>
      </c>
      <c r="AB1576" s="54">
        <f t="shared" si="619"/>
        <v>3.3257402223147716</v>
      </c>
      <c r="AC1576" s="54">
        <f t="shared" si="620"/>
        <v>3.3507110200059129</v>
      </c>
      <c r="AD1576" s="54">
        <f t="shared" si="620"/>
        <v>3.3720305859785724</v>
      </c>
      <c r="AE1576" s="54">
        <f t="shared" si="620"/>
        <v>3.3901145176904057</v>
      </c>
      <c r="AF1576" s="54">
        <f t="shared" si="620"/>
        <v>3.4053450859713106</v>
      </c>
      <c r="AG1576" s="54">
        <f t="shared" si="620"/>
        <v>3.418070731659375</v>
      </c>
      <c r="AH1576" s="54">
        <f t="shared" si="620"/>
        <v>3.4286066375711197</v>
      </c>
      <c r="AI1576" s="54">
        <f t="shared" si="620"/>
        <v>3.4372360361374352</v>
      </c>
      <c r="AJ1576" s="54">
        <f t="shared" si="620"/>
        <v>3.4442119954863442</v>
      </c>
      <c r="AK1576" s="54">
        <f t="shared" si="620"/>
        <v>3.4497594913100262</v>
      </c>
      <c r="AL1576" s="54">
        <f t="shared" si="620"/>
        <v>3.4540776221653764</v>
      </c>
      <c r="AN1576" s="55">
        <f t="shared" si="606"/>
        <v>-5.7399999999998563E-3</v>
      </c>
      <c r="AO1576" s="55">
        <f t="shared" si="607"/>
        <v>1.3870000000000049E-2</v>
      </c>
      <c r="AP1576" s="55">
        <f t="shared" si="608"/>
        <v>-1.5000000000000568E-3</v>
      </c>
      <c r="AQ1576" s="55">
        <f t="shared" si="609"/>
        <v>-0.14397000000000304</v>
      </c>
      <c r="AR1576" s="55">
        <f t="shared" si="610"/>
        <v>-6.2040000000000539E-2</v>
      </c>
      <c r="AS1576" s="55">
        <f t="shared" si="611"/>
        <v>-6.1909999999999243E-2</v>
      </c>
    </row>
    <row r="1577" spans="1:45" ht="13.5" customHeight="1">
      <c r="A1577" s="51">
        <v>1567</v>
      </c>
      <c r="B1577" s="52">
        <v>46078</v>
      </c>
      <c r="C1577" s="53">
        <v>3.3372600000000001</v>
      </c>
      <c r="D1577" s="53">
        <v>-1.3202400000000001</v>
      </c>
      <c r="E1577" s="53">
        <v>-29.47495</v>
      </c>
      <c r="F1577" s="53">
        <v>29.726379999999999</v>
      </c>
      <c r="G1577" s="53">
        <v>5.5162899999999997</v>
      </c>
      <c r="H1577" s="53">
        <v>5.9260599999999997</v>
      </c>
      <c r="I1577" s="54">
        <f t="shared" si="618"/>
        <v>2.0031243538407577</v>
      </c>
      <c r="J1577" s="54">
        <f t="shared" si="618"/>
        <v>2.0367294570199457</v>
      </c>
      <c r="K1577" s="54">
        <f t="shared" si="618"/>
        <v>2.1025655823553375</v>
      </c>
      <c r="L1577" s="54">
        <f t="shared" si="618"/>
        <v>2.1890679242214013</v>
      </c>
      <c r="M1577" s="54">
        <f t="shared" si="618"/>
        <v>2.2875780440936575</v>
      </c>
      <c r="N1577" s="54">
        <f t="shared" si="618"/>
        <v>2.3917065357299787</v>
      </c>
      <c r="O1577" s="54">
        <f t="shared" si="618"/>
        <v>2.4968256826375299</v>
      </c>
      <c r="P1577" s="54">
        <f t="shared" si="618"/>
        <v>2.5996667588638296</v>
      </c>
      <c r="Q1577" s="54">
        <f t="shared" si="618"/>
        <v>2.6980014187463359</v>
      </c>
      <c r="R1577" s="54">
        <f t="shared" si="618"/>
        <v>2.7903905287437523</v>
      </c>
      <c r="S1577" s="54">
        <f t="shared" si="619"/>
        <v>2.8759869762818404</v>
      </c>
      <c r="T1577" s="54">
        <f t="shared" si="619"/>
        <v>2.9543815791110006</v>
      </c>
      <c r="U1577" s="54">
        <f t="shared" si="619"/>
        <v>3.0254833225802269</v>
      </c>
      <c r="V1577" s="54">
        <f t="shared" si="619"/>
        <v>3.089426860476622</v>
      </c>
      <c r="W1577" s="54">
        <f t="shared" si="619"/>
        <v>3.1465016005547186</v>
      </c>
      <c r="X1577" s="54">
        <f t="shared" si="619"/>
        <v>3.1970978182588921</v>
      </c>
      <c r="Y1577" s="54">
        <f t="shared" si="619"/>
        <v>3.2416661502451092</v>
      </c>
      <c r="Z1577" s="54">
        <f t="shared" si="619"/>
        <v>3.2806875530527764</v>
      </c>
      <c r="AA1577" s="54">
        <f t="shared" si="619"/>
        <v>3.3146514042780559</v>
      </c>
      <c r="AB1577" s="54">
        <f t="shared" si="619"/>
        <v>3.3440399004877746</v>
      </c>
      <c r="AC1577" s="54">
        <f t="shared" si="620"/>
        <v>3.3693172896156289</v>
      </c>
      <c r="AD1577" s="54">
        <f t="shared" si="620"/>
        <v>3.3909227834138918</v>
      </c>
      <c r="AE1577" s="54">
        <f t="shared" si="620"/>
        <v>3.4092662421242976</v>
      </c>
      <c r="AF1577" s="54">
        <f t="shared" si="620"/>
        <v>3.4247259206245171</v>
      </c>
      <c r="AG1577" s="54">
        <f t="shared" si="620"/>
        <v>3.4376477224514517</v>
      </c>
      <c r="AH1577" s="54">
        <f t="shared" si="620"/>
        <v>3.4483455330558868</v>
      </c>
      <c r="AI1577" s="54">
        <f t="shared" si="620"/>
        <v>3.4571023026991297</v>
      </c>
      <c r="AJ1577" s="54">
        <f t="shared" si="620"/>
        <v>3.464171627662636</v>
      </c>
      <c r="AK1577" s="54">
        <f t="shared" si="620"/>
        <v>3.4697796400362977</v>
      </c>
      <c r="AL1577" s="54">
        <f t="shared" si="620"/>
        <v>3.4741270646185973</v>
      </c>
      <c r="AN1577" s="55">
        <f t="shared" si="606"/>
        <v>5.2099999999999369E-3</v>
      </c>
      <c r="AO1577" s="55">
        <f t="shared" si="607"/>
        <v>-1.1800000000001809E-3</v>
      </c>
      <c r="AP1577" s="55">
        <f t="shared" si="608"/>
        <v>2.6420000000001664E-2</v>
      </c>
      <c r="AQ1577" s="55">
        <f t="shared" si="609"/>
        <v>6.6050000000000608E-2</v>
      </c>
      <c r="AR1577" s="55">
        <f t="shared" si="610"/>
        <v>9.4879999999999853E-2</v>
      </c>
      <c r="AS1577" s="55">
        <f t="shared" si="611"/>
        <v>0.10176999999999925</v>
      </c>
    </row>
    <row r="1578" spans="1:45" ht="13.5" customHeight="1">
      <c r="A1578" s="51">
        <v>1568</v>
      </c>
      <c r="B1578" s="52">
        <v>46079</v>
      </c>
      <c r="C1578" s="53">
        <v>3.3339599999999998</v>
      </c>
      <c r="D1578" s="53">
        <v>-1.3163499999999999</v>
      </c>
      <c r="E1578" s="53">
        <v>-29.475639999999999</v>
      </c>
      <c r="F1578" s="53">
        <v>29.65043</v>
      </c>
      <c r="G1578" s="53">
        <v>5.4248399999999997</v>
      </c>
      <c r="H1578" s="53">
        <v>5.8219099999999999</v>
      </c>
      <c r="I1578" s="54">
        <f t="shared" si="618"/>
        <v>1.9997695456202664</v>
      </c>
      <c r="J1578" s="54">
        <f t="shared" si="618"/>
        <v>2.0311543158678065</v>
      </c>
      <c r="K1578" s="54">
        <f t="shared" si="618"/>
        <v>2.0958261742264721</v>
      </c>
      <c r="L1578" s="54">
        <f t="shared" si="618"/>
        <v>2.1817618234629981</v>
      </c>
      <c r="M1578" s="54">
        <f t="shared" si="618"/>
        <v>2.2799972956702224</v>
      </c>
      <c r="N1578" s="54">
        <f t="shared" si="618"/>
        <v>2.3839476754324229</v>
      </c>
      <c r="O1578" s="54">
        <f t="shared" si="618"/>
        <v>2.4888676078404872</v>
      </c>
      <c r="P1578" s="54">
        <f t="shared" si="618"/>
        <v>2.5914247259927521</v>
      </c>
      <c r="Q1578" s="54">
        <f t="shared" si="618"/>
        <v>2.6893634832934143</v>
      </c>
      <c r="R1578" s="54">
        <f t="shared" si="618"/>
        <v>2.781241221367396</v>
      </c>
      <c r="S1578" s="54">
        <f t="shared" si="619"/>
        <v>2.866221830479283</v>
      </c>
      <c r="T1578" s="54">
        <f t="shared" si="619"/>
        <v>2.9439152178301997</v>
      </c>
      <c r="U1578" s="54">
        <f t="shared" si="619"/>
        <v>3.014253114099759</v>
      </c>
      <c r="V1578" s="54">
        <f t="shared" si="619"/>
        <v>3.0773936214498407</v>
      </c>
      <c r="W1578" s="54">
        <f t="shared" si="619"/>
        <v>3.1336484196414975</v>
      </c>
      <c r="X1578" s="54">
        <f t="shared" si="619"/>
        <v>3.1834277684252754</v>
      </c>
      <c r="Y1578" s="54">
        <f t="shared" si="619"/>
        <v>3.2271994289716535</v>
      </c>
      <c r="Z1578" s="54">
        <f t="shared" si="619"/>
        <v>3.2654584196426999</v>
      </c>
      <c r="AA1578" s="54">
        <f t="shared" si="619"/>
        <v>3.2987051583684801</v>
      </c>
      <c r="AB1578" s="54">
        <f t="shared" si="619"/>
        <v>3.3274300549791791</v>
      </c>
      <c r="AC1578" s="54">
        <f t="shared" si="620"/>
        <v>3.3521030261984226</v>
      </c>
      <c r="AD1578" s="54">
        <f t="shared" si="620"/>
        <v>3.3731667332363258</v>
      </c>
      <c r="AE1578" s="54">
        <f t="shared" si="620"/>
        <v>3.3910326029485351</v>
      </c>
      <c r="AF1578" s="54">
        <f t="shared" si="620"/>
        <v>3.4060789012561425</v>
      </c>
      <c r="AG1578" s="54">
        <f t="shared" si="620"/>
        <v>3.4186502924053541</v>
      </c>
      <c r="AH1578" s="54">
        <f t="shared" si="620"/>
        <v>3.4290584481453368</v>
      </c>
      <c r="AI1578" s="54">
        <f t="shared" si="620"/>
        <v>3.4375833738562425</v>
      </c>
      <c r="AJ1578" s="54">
        <f t="shared" si="620"/>
        <v>3.4444751995878735</v>
      </c>
      <c r="AK1578" s="54">
        <f t="shared" si="620"/>
        <v>3.449956247324494</v>
      </c>
      <c r="AL1578" s="54">
        <f t="shared" si="620"/>
        <v>3.4542232351574977</v>
      </c>
      <c r="AN1578" s="55">
        <f t="shared" si="606"/>
        <v>-3.3000000000003027E-3</v>
      </c>
      <c r="AO1578" s="55">
        <f t="shared" si="607"/>
        <v>3.8900000000001711E-3</v>
      </c>
      <c r="AP1578" s="55">
        <f t="shared" si="608"/>
        <v>-6.8999999999874717E-4</v>
      </c>
      <c r="AQ1578" s="55">
        <f t="shared" si="609"/>
        <v>-7.5949999999998852E-2</v>
      </c>
      <c r="AR1578" s="55">
        <f t="shared" si="610"/>
        <v>-9.1450000000000031E-2</v>
      </c>
      <c r="AS1578" s="55">
        <f t="shared" si="611"/>
        <v>-0.10414999999999974</v>
      </c>
    </row>
    <row r="1579" spans="1:45" ht="13.5" customHeight="1">
      <c r="A1579" s="51">
        <v>1569</v>
      </c>
      <c r="B1579" s="52">
        <v>46080</v>
      </c>
      <c r="C1579" s="53">
        <v>3.3298999999999999</v>
      </c>
      <c r="D1579" s="53">
        <v>-1.3000100000000001</v>
      </c>
      <c r="E1579" s="53">
        <v>-29.488219999999998</v>
      </c>
      <c r="F1579" s="53">
        <v>29.542549999999999</v>
      </c>
      <c r="G1579" s="53">
        <v>5.3686699999999998</v>
      </c>
      <c r="H1579" s="53">
        <v>5.77616</v>
      </c>
      <c r="I1579" s="54">
        <f t="shared" si="618"/>
        <v>1.9962456071343322</v>
      </c>
      <c r="J1579" s="54">
        <f t="shared" si="618"/>
        <v>2.0170866986653091</v>
      </c>
      <c r="K1579" s="54">
        <f t="shared" si="618"/>
        <v>2.0750467140658264</v>
      </c>
      <c r="L1579" s="54">
        <f t="shared" si="618"/>
        <v>2.1570235593914644</v>
      </c>
      <c r="M1579" s="54">
        <f t="shared" si="618"/>
        <v>2.2532440250386383</v>
      </c>
      <c r="N1579" s="54">
        <f t="shared" si="618"/>
        <v>2.3565209340517406</v>
      </c>
      <c r="O1579" s="54">
        <f t="shared" si="618"/>
        <v>2.4616648809482067</v>
      </c>
      <c r="P1579" s="54">
        <f t="shared" si="618"/>
        <v>2.5650197619290793</v>
      </c>
      <c r="Q1579" s="54">
        <f t="shared" si="618"/>
        <v>2.66409725372929</v>
      </c>
      <c r="R1579" s="54">
        <f t="shared" si="618"/>
        <v>2.7572902273518674</v>
      </c>
      <c r="S1579" s="54">
        <f t="shared" si="619"/>
        <v>2.8436489944665624</v>
      </c>
      <c r="T1579" s="54">
        <f t="shared" si="619"/>
        <v>2.9227074496779952</v>
      </c>
      <c r="U1579" s="54">
        <f t="shared" si="619"/>
        <v>2.994348730946057</v>
      </c>
      <c r="V1579" s="54">
        <f t="shared" si="619"/>
        <v>3.058702087119352</v>
      </c>
      <c r="W1579" s="54">
        <f t="shared" si="619"/>
        <v>3.1160643086662532</v>
      </c>
      <c r="X1579" s="54">
        <f t="shared" si="619"/>
        <v>3.1668404208640162</v>
      </c>
      <c r="Y1579" s="54">
        <f t="shared" si="619"/>
        <v>3.2114994194645661</v>
      </c>
      <c r="Z1579" s="54">
        <f t="shared" si="619"/>
        <v>3.2505416972370815</v>
      </c>
      <c r="AA1579" s="54">
        <f t="shared" si="619"/>
        <v>3.284475506461801</v>
      </c>
      <c r="AB1579" s="54">
        <f t="shared" si="619"/>
        <v>3.3138003604447857</v>
      </c>
      <c r="AC1579" s="54">
        <f t="shared" si="620"/>
        <v>3.3389957232420815</v>
      </c>
      <c r="AD1579" s="54">
        <f t="shared" si="620"/>
        <v>3.3605136927552666</v>
      </c>
      <c r="AE1579" s="54">
        <f t="shared" si="620"/>
        <v>3.3787746657942979</v>
      </c>
      <c r="AF1579" s="54">
        <f t="shared" si="620"/>
        <v>3.3941651988465651</v>
      </c>
      <c r="AG1579" s="54">
        <f t="shared" si="620"/>
        <v>3.4070374566643613</v>
      </c>
      <c r="AH1579" s="54">
        <f t="shared" si="620"/>
        <v>3.4177097816923818</v>
      </c>
      <c r="AI1579" s="54">
        <f t="shared" si="620"/>
        <v>3.426468028310075</v>
      </c>
      <c r="AJ1579" s="54">
        <f t="shared" si="620"/>
        <v>3.4335673929107644</v>
      </c>
      <c r="AK1579" s="54">
        <f t="shared" si="620"/>
        <v>3.4392345388492784</v>
      </c>
      <c r="AL1579" s="54">
        <f t="shared" si="620"/>
        <v>3.4436698681751348</v>
      </c>
      <c r="AN1579" s="55">
        <f t="shared" si="606"/>
        <v>-4.0599999999999525E-3</v>
      </c>
      <c r="AO1579" s="55">
        <f t="shared" si="607"/>
        <v>1.6339999999999799E-2</v>
      </c>
      <c r="AP1579" s="55">
        <f t="shared" si="608"/>
        <v>-1.2579999999999814E-2</v>
      </c>
      <c r="AQ1579" s="55">
        <f t="shared" si="609"/>
        <v>-0.10788000000000153</v>
      </c>
      <c r="AR1579" s="55">
        <f t="shared" si="610"/>
        <v>-5.6169999999999831E-2</v>
      </c>
      <c r="AS1579" s="55">
        <f t="shared" si="611"/>
        <v>-4.5749999999999957E-2</v>
      </c>
    </row>
    <row r="1580" spans="1:45" ht="13.5" customHeight="1">
      <c r="A1580" s="51">
        <v>1570</v>
      </c>
      <c r="B1580" s="52">
        <v>46083</v>
      </c>
      <c r="C1580" s="53">
        <v>3.2659799999999999</v>
      </c>
      <c r="D1580" s="53">
        <v>-1.22786</v>
      </c>
      <c r="E1580" s="53">
        <v>-29.570620000000002</v>
      </c>
      <c r="F1580" s="53">
        <v>29.70842</v>
      </c>
      <c r="G1580" s="53">
        <v>5.4717399999999996</v>
      </c>
      <c r="H1580" s="53">
        <v>5.8951799999999999</v>
      </c>
      <c r="I1580" s="54">
        <f t="shared" si="618"/>
        <v>2.0014900079954367</v>
      </c>
      <c r="J1580" s="54">
        <f t="shared" si="618"/>
        <v>2.0183968865457245</v>
      </c>
      <c r="K1580" s="54">
        <f t="shared" si="618"/>
        <v>2.0720939115068213</v>
      </c>
      <c r="L1580" s="54">
        <f t="shared" si="618"/>
        <v>2.1498765095521026</v>
      </c>
      <c r="M1580" s="54">
        <f t="shared" si="618"/>
        <v>2.2422105458975752</v>
      </c>
      <c r="N1580" s="54">
        <f t="shared" si="618"/>
        <v>2.3420371077876281</v>
      </c>
      <c r="O1580" s="54">
        <f t="shared" si="618"/>
        <v>2.4442194587570256</v>
      </c>
      <c r="P1580" s="54">
        <f t="shared" si="618"/>
        <v>2.5451043308322161</v>
      </c>
      <c r="Q1580" s="54">
        <f t="shared" si="618"/>
        <v>2.6421750108323288</v>
      </c>
      <c r="R1580" s="54">
        <f t="shared" si="618"/>
        <v>2.7337779823193973</v>
      </c>
      <c r="S1580" s="54">
        <f t="shared" si="619"/>
        <v>2.8189083864935416</v>
      </c>
      <c r="T1580" s="54">
        <f t="shared" si="619"/>
        <v>2.8970424108878445</v>
      </c>
      <c r="U1580" s="54">
        <f t="shared" si="619"/>
        <v>2.9680070248456856</v>
      </c>
      <c r="V1580" s="54">
        <f t="shared" si="619"/>
        <v>3.0318793543043654</v>
      </c>
      <c r="W1580" s="54">
        <f t="shared" si="619"/>
        <v>3.0889095062232572</v>
      </c>
      <c r="X1580" s="54">
        <f t="shared" si="619"/>
        <v>3.1394618811964303</v>
      </c>
      <c r="Y1580" s="54">
        <f t="shared" si="619"/>
        <v>3.1839710054010988</v>
      </c>
      <c r="Z1580" s="54">
        <f t="shared" si="619"/>
        <v>3.2229087141705586</v>
      </c>
      <c r="AA1580" s="54">
        <f t="shared" si="619"/>
        <v>3.2567601651448443</v>
      </c>
      <c r="AB1580" s="54">
        <f t="shared" si="619"/>
        <v>3.2860066785036395</v>
      </c>
      <c r="AC1580" s="54">
        <f t="shared" si="620"/>
        <v>3.3111138191489471</v>
      </c>
      <c r="AD1580" s="54">
        <f t="shared" si="620"/>
        <v>3.3325234703609081</v>
      </c>
      <c r="AE1580" s="54">
        <f t="shared" si="620"/>
        <v>3.3506489162484701</v>
      </c>
      <c r="AF1580" s="54">
        <f t="shared" si="620"/>
        <v>3.3658721641414711</v>
      </c>
      <c r="AG1580" s="54">
        <f t="shared" si="620"/>
        <v>3.3785429083849898</v>
      </c>
      <c r="AH1580" s="54">
        <f t="shared" si="620"/>
        <v>3.3889786722895332</v>
      </c>
      <c r="AI1580" s="54">
        <f t="shared" si="620"/>
        <v>3.3974657721416386</v>
      </c>
      <c r="AJ1580" s="54">
        <f t="shared" si="620"/>
        <v>3.4042608317578433</v>
      </c>
      <c r="AK1580" s="54">
        <f t="shared" si="620"/>
        <v>3.4095926425742369</v>
      </c>
      <c r="AL1580" s="54">
        <f t="shared" si="620"/>
        <v>3.413664216339686</v>
      </c>
      <c r="AN1580" s="55">
        <f t="shared" si="606"/>
        <v>-6.3919999999999977E-2</v>
      </c>
      <c r="AO1580" s="55">
        <f t="shared" si="607"/>
        <v>7.2150000000000158E-2</v>
      </c>
      <c r="AP1580" s="55">
        <f t="shared" si="608"/>
        <v>-8.2400000000003359E-2</v>
      </c>
      <c r="AQ1580" s="55">
        <f t="shared" si="609"/>
        <v>0.16587000000000174</v>
      </c>
      <c r="AR1580" s="55">
        <f t="shared" si="610"/>
        <v>0.10306999999999977</v>
      </c>
      <c r="AS1580" s="55">
        <f t="shared" si="611"/>
        <v>0.1190199999999999</v>
      </c>
    </row>
    <row r="1581" spans="1:45" ht="13.5" customHeight="1">
      <c r="A1581" s="51">
        <v>1571</v>
      </c>
      <c r="B1581" s="52">
        <v>46084</v>
      </c>
      <c r="C1581" s="53">
        <v>2.0686499999999999</v>
      </c>
      <c r="D1581" s="53">
        <v>4.9899999999999996E-3</v>
      </c>
      <c r="E1581" s="53">
        <v>-26.25507</v>
      </c>
      <c r="F1581" s="53">
        <v>29.999649999999999</v>
      </c>
      <c r="G1581" s="53">
        <v>7.7415500000000002</v>
      </c>
      <c r="H1581" s="53">
        <v>8.7466200000000001</v>
      </c>
      <c r="I1581" s="54">
        <f t="shared" ref="I1581:R1590" si="621">IFERROR($C1581 + $D1581 * (1 - EXP(-I$9 / $G1581)) / (I$9 / $G1581)+ $E1581 * ((1 - EXP(-I$9 / $G1581)) / (I$9 / $G1581) - EXP(-I$9 / $G1581))+ $F1581 * ((1 - EXP(-I$9 / $H1581)) / (I$9 / $H1581) - EXP(-I$9 / $H1581)),"n.a")</f>
        <v>2.1064521328392618</v>
      </c>
      <c r="J1581" s="54">
        <f t="shared" si="621"/>
        <v>2.1620536116987084</v>
      </c>
      <c r="K1581" s="54">
        <f t="shared" si="621"/>
        <v>2.233905827830442</v>
      </c>
      <c r="L1581" s="54">
        <f t="shared" si="621"/>
        <v>2.3167118595890122</v>
      </c>
      <c r="M1581" s="54">
        <f t="shared" si="621"/>
        <v>2.406215040684208</v>
      </c>
      <c r="N1581" s="54">
        <f t="shared" si="621"/>
        <v>2.4990276073802082</v>
      </c>
      <c r="O1581" s="54">
        <f t="shared" si="621"/>
        <v>2.5924851549449857</v>
      </c>
      <c r="P1581" s="54">
        <f t="shared" si="621"/>
        <v>2.6845232195368132</v>
      </c>
      <c r="Q1581" s="54">
        <f t="shared" si="621"/>
        <v>2.7735728091173666</v>
      </c>
      <c r="R1581" s="54">
        <f t="shared" si="621"/>
        <v>2.8584721462288289</v>
      </c>
      <c r="S1581" s="54">
        <f t="shared" ref="S1581:AB1590" si="622">IFERROR($C1581 + $D1581 * (1 - EXP(-S$9 / $G1581)) / (S$9 / $G1581)+ $E1581 * ((1 - EXP(-S$9 / $G1581)) / (S$9 / $G1581) - EXP(-S$9 / $G1581))+ $F1581 * ((1 - EXP(-S$9 / $H1581)) / (S$9 / $H1581) - EXP(-S$9 / $H1581)),"n.a")</f>
        <v>2.9383922655522809</v>
      </c>
      <c r="T1581" s="54">
        <f t="shared" si="622"/>
        <v>3.0127744378947678</v>
      </c>
      <c r="U1581" s="54">
        <f t="shared" si="622"/>
        <v>3.0812776764320482</v>
      </c>
      <c r="V1581" s="54">
        <f t="shared" si="622"/>
        <v>3.1437348265773899</v>
      </c>
      <c r="W1581" s="54">
        <f t="shared" si="622"/>
        <v>3.2001159528930083</v>
      </c>
      <c r="X1581" s="54">
        <f t="shared" si="622"/>
        <v>3.2504979194787396</v>
      </c>
      <c r="Y1581" s="54">
        <f t="shared" si="622"/>
        <v>3.2950392181430201</v>
      </c>
      <c r="Z1581" s="54">
        <f t="shared" si="622"/>
        <v>3.3339592347562395</v>
      </c>
      <c r="AA1581" s="54">
        <f t="shared" si="622"/>
        <v>3.3675212614338221</v>
      </c>
      <c r="AB1581" s="54">
        <f t="shared" si="622"/>
        <v>3.3960186631370481</v>
      </c>
      <c r="AC1581" s="54">
        <f t="shared" ref="AC1581:AL1590" si="623">IFERROR($C1581 + $D1581 * (1 - EXP(-AC$9 / $G1581)) / (AC$9 / $G1581)+ $E1581 * ((1 - EXP(-AC$9 / $G1581)) / (AC$9 / $G1581) - EXP(-AC$9 / $G1581))+ $F1581 * ((1 - EXP(-AC$9 / $H1581)) / (AC$9 / $H1581) - EXP(-AC$9 / $H1581)),"n.a")</f>
        <v>3.4197636941192897</v>
      </c>
      <c r="AD1581" s="54">
        <f t="shared" si="623"/>
        <v>3.43907853429703</v>
      </c>
      <c r="AE1581" s="54">
        <f t="shared" si="623"/>
        <v>3.4542881797476337</v>
      </c>
      <c r="AF1581" s="54">
        <f t="shared" si="623"/>
        <v>3.465714876567624</v>
      </c>
      <c r="AG1581" s="54">
        <f t="shared" si="623"/>
        <v>3.4736738345120859</v>
      </c>
      <c r="AH1581" s="54">
        <f t="shared" si="623"/>
        <v>3.4784699972572781</v>
      </c>
      <c r="AI1581" s="54">
        <f t="shared" si="623"/>
        <v>3.4803956807190639</v>
      </c>
      <c r="AJ1581" s="54">
        <f t="shared" si="623"/>
        <v>3.4797289204278812</v>
      </c>
      <c r="AK1581" s="54">
        <f t="shared" si="623"/>
        <v>3.4767323942067048</v>
      </c>
      <c r="AL1581" s="54">
        <f t="shared" si="623"/>
        <v>3.4716528079260742</v>
      </c>
      <c r="AN1581" s="55">
        <f t="shared" si="606"/>
        <v>-1.19733</v>
      </c>
      <c r="AO1581" s="55">
        <f t="shared" si="607"/>
        <v>1.23285</v>
      </c>
      <c r="AP1581" s="55">
        <f t="shared" si="608"/>
        <v>3.3155500000000018</v>
      </c>
      <c r="AQ1581" s="55">
        <f t="shared" si="609"/>
        <v>0.29122999999999877</v>
      </c>
      <c r="AR1581" s="55">
        <f t="shared" si="610"/>
        <v>2.2698100000000005</v>
      </c>
      <c r="AS1581" s="55">
        <f t="shared" si="611"/>
        <v>2.8514400000000002</v>
      </c>
    </row>
    <row r="1582" spans="1:45" ht="13.5" customHeight="1">
      <c r="A1582" s="51">
        <v>1572</v>
      </c>
      <c r="B1582" s="52">
        <v>46085</v>
      </c>
      <c r="C1582" s="53">
        <v>2.1753300000000002</v>
      </c>
      <c r="D1582" s="53">
        <v>-0.10341</v>
      </c>
      <c r="E1582" s="53">
        <v>-26.296389999999999</v>
      </c>
      <c r="F1582" s="53">
        <v>29.74888</v>
      </c>
      <c r="G1582" s="53">
        <v>7.8297999999999996</v>
      </c>
      <c r="H1582" s="53">
        <v>8.8283299999999993</v>
      </c>
      <c r="I1582" s="54">
        <f t="shared" si="621"/>
        <v>2.0982268360055647</v>
      </c>
      <c r="J1582" s="54">
        <f t="shared" si="621"/>
        <v>2.1477713227942763</v>
      </c>
      <c r="K1582" s="54">
        <f t="shared" si="621"/>
        <v>2.2141359298903271</v>
      </c>
      <c r="L1582" s="54">
        <f t="shared" si="621"/>
        <v>2.2920986706564896</v>
      </c>
      <c r="M1582" s="54">
        <f t="shared" si="621"/>
        <v>2.3774419664282229</v>
      </c>
      <c r="N1582" s="54">
        <f t="shared" si="621"/>
        <v>2.4667896904959621</v>
      </c>
      <c r="O1582" s="54">
        <f t="shared" si="621"/>
        <v>2.557468438853058</v>
      </c>
      <c r="P1582" s="54">
        <f t="shared" si="621"/>
        <v>2.6473896109668402</v>
      </c>
      <c r="Q1582" s="54">
        <f t="shared" si="621"/>
        <v>2.7349493491102992</v>
      </c>
      <c r="R1582" s="54">
        <f t="shared" si="621"/>
        <v>2.8189437882627502</v>
      </c>
      <c r="S1582" s="54">
        <f t="shared" si="622"/>
        <v>2.8984974183105638</v>
      </c>
      <c r="T1582" s="54">
        <f t="shared" si="622"/>
        <v>2.9730026632795408</v>
      </c>
      <c r="U1582" s="54">
        <f t="shared" si="622"/>
        <v>3.0420690447279934</v>
      </c>
      <c r="V1582" s="54">
        <f t="shared" si="622"/>
        <v>3.1054805235550997</v>
      </c>
      <c r="W1582" s="54">
        <f t="shared" si="622"/>
        <v>3.1631598109731582</v>
      </c>
      <c r="X1582" s="54">
        <f t="shared" si="622"/>
        <v>3.2151386092962095</v>
      </c>
      <c r="Y1582" s="54">
        <f t="shared" si="622"/>
        <v>3.2615328900263556</v>
      </c>
      <c r="Z1582" s="54">
        <f t="shared" si="622"/>
        <v>3.3025224435328653</v>
      </c>
      <c r="AA1582" s="54">
        <f t="shared" si="622"/>
        <v>3.3383340440780591</v>
      </c>
      <c r="AB1582" s="54">
        <f t="shared" si="622"/>
        <v>3.3692276683620648</v>
      </c>
      <c r="AC1582" s="54">
        <f t="shared" si="623"/>
        <v>3.3954852871461387</v>
      </c>
      <c r="AD1582" s="54">
        <f t="shared" si="623"/>
        <v>3.4174018196195979</v>
      </c>
      <c r="AE1582" s="54">
        <f t="shared" si="623"/>
        <v>3.4352779005157776</v>
      </c>
      <c r="AF1582" s="54">
        <f t="shared" si="623"/>
        <v>3.4494141618762271</v>
      </c>
      <c r="AG1582" s="54">
        <f t="shared" si="623"/>
        <v>3.4601067759535127</v>
      </c>
      <c r="AH1582" s="54">
        <f t="shared" si="623"/>
        <v>3.4676440440244898</v>
      </c>
      <c r="AI1582" s="54">
        <f t="shared" si="623"/>
        <v>3.4723038487182976</v>
      </c>
      <c r="AJ1582" s="54">
        <f t="shared" si="623"/>
        <v>3.4743518155937023</v>
      </c>
      <c r="AK1582" s="54">
        <f t="shared" si="623"/>
        <v>3.4740400537750267</v>
      </c>
      <c r="AL1582" s="54">
        <f t="shared" si="623"/>
        <v>3.4716063660357626</v>
      </c>
      <c r="AN1582" s="55">
        <f t="shared" si="606"/>
        <v>0.10668000000000033</v>
      </c>
      <c r="AO1582" s="55">
        <f t="shared" si="607"/>
        <v>-0.1084</v>
      </c>
      <c r="AP1582" s="55">
        <f t="shared" si="608"/>
        <v>-4.1319999999998913E-2</v>
      </c>
      <c r="AQ1582" s="55">
        <f t="shared" si="609"/>
        <v>-0.25076999999999927</v>
      </c>
      <c r="AR1582" s="55">
        <f t="shared" si="610"/>
        <v>8.8249999999999496E-2</v>
      </c>
      <c r="AS1582" s="55">
        <f t="shared" si="611"/>
        <v>8.1709999999999283E-2</v>
      </c>
    </row>
    <row r="1583" spans="1:45" ht="13.5" customHeight="1">
      <c r="A1583" s="51">
        <v>1573</v>
      </c>
      <c r="B1583" s="52">
        <v>46086</v>
      </c>
      <c r="C1583" s="53">
        <v>2.1955499999999999</v>
      </c>
      <c r="D1583" s="53">
        <v>-0.11676</v>
      </c>
      <c r="E1583" s="53">
        <v>-26.558430000000001</v>
      </c>
      <c r="F1583" s="53">
        <v>30</v>
      </c>
      <c r="G1583" s="53">
        <v>7.6308400000000001</v>
      </c>
      <c r="H1583" s="53">
        <v>8.5878399999999999</v>
      </c>
      <c r="I1583" s="54">
        <f t="shared" si="621"/>
        <v>2.1075344335451618</v>
      </c>
      <c r="J1583" s="54">
        <f t="shared" si="621"/>
        <v>2.1602571160269664</v>
      </c>
      <c r="K1583" s="54">
        <f t="shared" si="621"/>
        <v>2.2301274971633935</v>
      </c>
      <c r="L1583" s="54">
        <f t="shared" si="621"/>
        <v>2.3116219041374735</v>
      </c>
      <c r="M1583" s="54">
        <f t="shared" si="621"/>
        <v>2.4003091601964148</v>
      </c>
      <c r="N1583" s="54">
        <f t="shared" si="621"/>
        <v>2.4926686222825643</v>
      </c>
      <c r="O1583" s="54">
        <f t="shared" si="621"/>
        <v>2.5859359740003809</v>
      </c>
      <c r="P1583" s="54">
        <f t="shared" si="621"/>
        <v>2.6779727590286218</v>
      </c>
      <c r="Q1583" s="54">
        <f t="shared" si="621"/>
        <v>2.7671562007596879</v>
      </c>
      <c r="R1583" s="54">
        <f t="shared" si="621"/>
        <v>2.8522863382492432</v>
      </c>
      <c r="S1583" s="54">
        <f t="shared" si="622"/>
        <v>2.9325079267014367</v>
      </c>
      <c r="T1583" s="54">
        <f t="shared" si="622"/>
        <v>3.0072449115657705</v>
      </c>
      <c r="U1583" s="54">
        <f t="shared" si="622"/>
        <v>3.076145596575202</v>
      </c>
      <c r="V1583" s="54">
        <f t="shared" si="622"/>
        <v>3.1390368943890472</v>
      </c>
      <c r="W1583" s="54">
        <f t="shared" si="622"/>
        <v>3.1958862797109902</v>
      </c>
      <c r="X1583" s="54">
        <f t="shared" si="622"/>
        <v>3.2467702638547369</v>
      </c>
      <c r="Y1583" s="54">
        <f t="shared" si="622"/>
        <v>3.291848381082545</v>
      </c>
      <c r="Z1583" s="54">
        <f t="shared" si="622"/>
        <v>3.3313418244192476</v>
      </c>
      <c r="AA1583" s="54">
        <f t="shared" si="622"/>
        <v>3.3655159953167288</v>
      </c>
      <c r="AB1583" s="54">
        <f t="shared" si="622"/>
        <v>3.3946663403431492</v>
      </c>
      <c r="AC1583" s="54">
        <f t="shared" si="623"/>
        <v>3.4191069414505311</v>
      </c>
      <c r="AD1583" s="54">
        <f t="shared" si="623"/>
        <v>3.4391614064556038</v>
      </c>
      <c r="AE1583" s="54">
        <f t="shared" si="623"/>
        <v>3.4551556749894097</v>
      </c>
      <c r="AF1583" s="54">
        <f t="shared" si="623"/>
        <v>3.467412413918737</v>
      </c>
      <c r="AG1583" s="54">
        <f t="shared" si="623"/>
        <v>3.4762467264910137</v>
      </c>
      <c r="AH1583" s="54">
        <f t="shared" si="623"/>
        <v>3.4819629423901128</v>
      </c>
      <c r="AI1583" s="54">
        <f t="shared" si="623"/>
        <v>3.4848522925388838</v>
      </c>
      <c r="AJ1583" s="54">
        <f t="shared" si="623"/>
        <v>3.485191303730601</v>
      </c>
      <c r="AK1583" s="54">
        <f t="shared" si="623"/>
        <v>3.4832407747790768</v>
      </c>
      <c r="AL1583" s="54">
        <f t="shared" si="623"/>
        <v>3.4792452185057199</v>
      </c>
      <c r="AN1583" s="55">
        <f t="shared" si="606"/>
        <v>2.0219999999999683E-2</v>
      </c>
      <c r="AO1583" s="55">
        <f t="shared" si="607"/>
        <v>-1.3350000000000001E-2</v>
      </c>
      <c r="AP1583" s="55">
        <f t="shared" si="608"/>
        <v>-0.26204000000000249</v>
      </c>
      <c r="AQ1583" s="55">
        <f t="shared" si="609"/>
        <v>0.25112000000000023</v>
      </c>
      <c r="AR1583" s="55">
        <f t="shared" si="610"/>
        <v>-0.19895999999999958</v>
      </c>
      <c r="AS1583" s="55">
        <f t="shared" si="611"/>
        <v>-0.24048999999999943</v>
      </c>
    </row>
    <row r="1584" spans="1:45" ht="13.5" customHeight="1">
      <c r="A1584" s="51">
        <v>1574</v>
      </c>
      <c r="B1584" s="52">
        <v>46087</v>
      </c>
      <c r="C1584" s="53">
        <v>1.43774</v>
      </c>
      <c r="D1584" s="53">
        <v>0.68091999999999997</v>
      </c>
      <c r="E1584" s="53">
        <v>-24.743790000000001</v>
      </c>
      <c r="F1584" s="53">
        <v>29.996759999999998</v>
      </c>
      <c r="G1584" s="53">
        <v>8.7724700000000002</v>
      </c>
      <c r="H1584" s="53">
        <v>10.03558</v>
      </c>
      <c r="I1584" s="54">
        <f t="shared" si="621"/>
        <v>2.1725580937105784</v>
      </c>
      <c r="J1584" s="54">
        <f t="shared" si="621"/>
        <v>2.2402607474741285</v>
      </c>
      <c r="K1584" s="54">
        <f t="shared" si="621"/>
        <v>2.3176084520810427</v>
      </c>
      <c r="L1584" s="54">
        <f t="shared" si="621"/>
        <v>2.4011765851673648</v>
      </c>
      <c r="M1584" s="54">
        <f t="shared" si="621"/>
        <v>2.4881673244500235</v>
      </c>
      <c r="N1584" s="54">
        <f t="shared" si="621"/>
        <v>2.5763160498823243</v>
      </c>
      <c r="O1584" s="54">
        <f t="shared" si="621"/>
        <v>2.6638103973172722</v>
      </c>
      <c r="P1584" s="54">
        <f t="shared" si="621"/>
        <v>2.7492203509150075</v>
      </c>
      <c r="Q1584" s="54">
        <f t="shared" si="621"/>
        <v>2.8314379594088024</v>
      </c>
      <c r="R1584" s="54">
        <f t="shared" si="621"/>
        <v>2.9096254355822948</v>
      </c>
      <c r="S1584" s="54">
        <f t="shared" si="622"/>
        <v>2.9831705516786524</v>
      </c>
      <c r="T1584" s="54">
        <f t="shared" si="622"/>
        <v>3.0516483784105271</v>
      </c>
      <c r="U1584" s="54">
        <f t="shared" si="622"/>
        <v>3.114788533933706</v>
      </c>
      <c r="V1584" s="54">
        <f t="shared" si="622"/>
        <v>3.1724472135039559</v>
      </c>
      <c r="W1584" s="54">
        <f t="shared" si="622"/>
        <v>3.2245833622486639</v>
      </c>
      <c r="X1584" s="54">
        <f t="shared" si="622"/>
        <v>3.2712384340497449</v>
      </c>
      <c r="Y1584" s="54">
        <f t="shared" si="622"/>
        <v>3.3125192502742324</v>
      </c>
      <c r="Z1584" s="54">
        <f t="shared" si="622"/>
        <v>3.3485835341729784</v>
      </c>
      <c r="AA1584" s="54">
        <f t="shared" si="622"/>
        <v>3.3796277512274369</v>
      </c>
      <c r="AB1584" s="54">
        <f t="shared" si="622"/>
        <v>3.4058769334715233</v>
      </c>
      <c r="AC1584" s="54">
        <f t="shared" si="623"/>
        <v>3.4275762076541474</v>
      </c>
      <c r="AD1584" s="54">
        <f t="shared" si="623"/>
        <v>3.4449837837482988</v>
      </c>
      <c r="AE1584" s="54">
        <f t="shared" si="623"/>
        <v>3.4583651923813727</v>
      </c>
      <c r="AF1584" s="54">
        <f t="shared" si="623"/>
        <v>3.4679885878107832</v>
      </c>
      <c r="AG1584" s="54">
        <f t="shared" si="623"/>
        <v>3.4741209575866963</v>
      </c>
      <c r="AH1584" s="54">
        <f t="shared" si="623"/>
        <v>3.4770251014591969</v>
      </c>
      <c r="AI1584" s="54">
        <f t="shared" si="623"/>
        <v>3.4769572607790646</v>
      </c>
      <c r="AJ1584" s="54">
        <f t="shared" si="623"/>
        <v>3.4741652959432692</v>
      </c>
      <c r="AK1584" s="54">
        <f t="shared" si="623"/>
        <v>3.4688873236416295</v>
      </c>
      <c r="AL1584" s="54">
        <f t="shared" si="623"/>
        <v>3.4613507380292221</v>
      </c>
      <c r="AN1584" s="55">
        <f t="shared" si="606"/>
        <v>-0.75780999999999987</v>
      </c>
      <c r="AO1584" s="55">
        <f t="shared" si="607"/>
        <v>0.79767999999999994</v>
      </c>
      <c r="AP1584" s="55">
        <f t="shared" si="608"/>
        <v>1.8146400000000007</v>
      </c>
      <c r="AQ1584" s="55">
        <f t="shared" si="609"/>
        <v>-3.240000000001686E-3</v>
      </c>
      <c r="AR1584" s="55">
        <f t="shared" si="610"/>
        <v>1.1416300000000001</v>
      </c>
      <c r="AS1584" s="55">
        <f t="shared" si="611"/>
        <v>1.4477399999999996</v>
      </c>
    </row>
    <row r="1585" spans="1:45" ht="13.5" customHeight="1">
      <c r="A1585" s="51">
        <v>1575</v>
      </c>
      <c r="B1585" s="52">
        <v>46090</v>
      </c>
      <c r="C1585" s="53">
        <v>0.42401</v>
      </c>
      <c r="D1585" s="53">
        <v>1.77163</v>
      </c>
      <c r="E1585" s="53">
        <v>-22.546710000000001</v>
      </c>
      <c r="F1585" s="53">
        <v>29.998919999999998</v>
      </c>
      <c r="G1585" s="53">
        <v>10.810449999999999</v>
      </c>
      <c r="H1585" s="53">
        <v>12.61435</v>
      </c>
      <c r="I1585" s="54">
        <f t="shared" si="621"/>
        <v>2.2635468014825344</v>
      </c>
      <c r="J1585" s="54">
        <f t="shared" si="621"/>
        <v>2.3371343112580441</v>
      </c>
      <c r="K1585" s="54">
        <f t="shared" si="621"/>
        <v>2.4144148886540346</v>
      </c>
      <c r="L1585" s="54">
        <f t="shared" si="621"/>
        <v>2.4937094504596109</v>
      </c>
      <c r="M1585" s="54">
        <f t="shared" si="621"/>
        <v>2.5736092574769129</v>
      </c>
      <c r="N1585" s="54">
        <f t="shared" si="621"/>
        <v>2.6529419512616106</v>
      </c>
      <c r="O1585" s="54">
        <f t="shared" si="621"/>
        <v>2.7307413968488552</v>
      </c>
      <c r="P1585" s="54">
        <f t="shared" si="621"/>
        <v>2.8062209318622604</v>
      </c>
      <c r="Q1585" s="54">
        <f t="shared" si="621"/>
        <v>2.8787496626482962</v>
      </c>
      <c r="R1585" s="54">
        <f t="shared" si="621"/>
        <v>2.9478314843848503</v>
      </c>
      <c r="S1585" s="54">
        <f t="shared" si="622"/>
        <v>3.0130865348567237</v>
      </c>
      <c r="T1585" s="54">
        <f t="shared" si="622"/>
        <v>3.0742348211167947</v>
      </c>
      <c r="U1585" s="54">
        <f t="shared" si="622"/>
        <v>3.1310817848667725</v>
      </c>
      <c r="V1585" s="54">
        <f t="shared" si="622"/>
        <v>3.1835055963781969</v>
      </c>
      <c r="W1585" s="54">
        <f t="shared" si="622"/>
        <v>3.2314459883849986</v>
      </c>
      <c r="X1585" s="54">
        <f t="shared" si="622"/>
        <v>3.2748944608444237</v>
      </c>
      <c r="Y1585" s="54">
        <f t="shared" si="622"/>
        <v>3.3138857049900388</v>
      </c>
      <c r="Z1585" s="54">
        <f t="shared" si="622"/>
        <v>3.3484901108785809</v>
      </c>
      <c r="AA1585" s="54">
        <f t="shared" si="622"/>
        <v>3.378807236829946</v>
      </c>
      <c r="AB1585" s="54">
        <f t="shared" si="622"/>
        <v>3.4049601319322207</v>
      </c>
      <c r="AC1585" s="54">
        <f t="shared" si="623"/>
        <v>3.4270904142695287</v>
      </c>
      <c r="AD1585" s="54">
        <f t="shared" si="623"/>
        <v>3.4453540178558697</v>
      </c>
      <c r="AE1585" s="54">
        <f t="shared" si="623"/>
        <v>3.4599175305368792</v>
      </c>
      <c r="AF1585" s="54">
        <f t="shared" si="623"/>
        <v>3.4709550534564375</v>
      </c>
      <c r="AG1585" s="54">
        <f t="shared" si="623"/>
        <v>3.4786455201692812</v>
      </c>
      <c r="AH1585" s="54">
        <f t="shared" si="623"/>
        <v>3.4831704201981024</v>
      </c>
      <c r="AI1585" s="54">
        <f t="shared" si="623"/>
        <v>3.4847118778605459</v>
      </c>
      <c r="AJ1585" s="54">
        <f t="shared" si="623"/>
        <v>3.4834510425956182</v>
      </c>
      <c r="AK1585" s="54">
        <f t="shared" si="623"/>
        <v>3.4795667518635645</v>
      </c>
      <c r="AL1585" s="54">
        <f t="shared" si="623"/>
        <v>3.4732344320328288</v>
      </c>
      <c r="AN1585" s="55">
        <f t="shared" si="606"/>
        <v>-1.01373</v>
      </c>
      <c r="AO1585" s="55">
        <f t="shared" si="607"/>
        <v>1.0907100000000001</v>
      </c>
      <c r="AP1585" s="55">
        <f t="shared" si="608"/>
        <v>2.1970799999999997</v>
      </c>
      <c r="AQ1585" s="55">
        <f t="shared" si="609"/>
        <v>2.1599999999999397E-3</v>
      </c>
      <c r="AR1585" s="55">
        <f t="shared" si="610"/>
        <v>2.0379799999999992</v>
      </c>
      <c r="AS1585" s="55">
        <f t="shared" si="611"/>
        <v>2.5787700000000005</v>
      </c>
    </row>
    <row r="1586" spans="1:45" ht="13.5" customHeight="1">
      <c r="A1586" s="51">
        <v>1576</v>
      </c>
      <c r="B1586" s="52">
        <v>46091</v>
      </c>
      <c r="C1586" s="53">
        <v>0.63427</v>
      </c>
      <c r="D1586" s="53">
        <v>1.4653499999999999</v>
      </c>
      <c r="E1586" s="53">
        <v>-22.984590000000001</v>
      </c>
      <c r="F1586" s="53">
        <v>29.999919999999999</v>
      </c>
      <c r="G1586" s="53">
        <v>9.2169699999999999</v>
      </c>
      <c r="H1586" s="53">
        <v>10.92657</v>
      </c>
      <c r="I1586" s="54">
        <f t="shared" si="621"/>
        <v>2.1545281112916941</v>
      </c>
      <c r="J1586" s="54">
        <f t="shared" si="621"/>
        <v>2.2233005049492918</v>
      </c>
      <c r="K1586" s="54">
        <f t="shared" si="621"/>
        <v>2.3019066955496945</v>
      </c>
      <c r="L1586" s="54">
        <f t="shared" si="621"/>
        <v>2.386992955312933</v>
      </c>
      <c r="M1586" s="54">
        <f t="shared" si="621"/>
        <v>2.4757881157618979</v>
      </c>
      <c r="N1586" s="54">
        <f t="shared" si="621"/>
        <v>2.5660213010584156</v>
      </c>
      <c r="O1586" s="54">
        <f t="shared" si="621"/>
        <v>2.6558501639353076</v>
      </c>
      <c r="P1586" s="54">
        <f t="shared" si="621"/>
        <v>2.7437983601644333</v>
      </c>
      <c r="Q1586" s="54">
        <f t="shared" si="621"/>
        <v>2.8287011439444916</v>
      </c>
      <c r="R1586" s="54">
        <f t="shared" si="621"/>
        <v>2.9096580965118184</v>
      </c>
      <c r="S1586" s="54">
        <f t="shared" si="622"/>
        <v>2.9859921155014506</v>
      </c>
      <c r="T1586" s="54">
        <f t="shared" si="622"/>
        <v>3.0572138947451331</v>
      </c>
      <c r="U1586" s="54">
        <f t="shared" si="622"/>
        <v>3.1229912147380698</v>
      </c>
      <c r="V1586" s="54">
        <f t="shared" si="622"/>
        <v>3.1831224442309596</v>
      </c>
      <c r="W1586" s="54">
        <f t="shared" si="622"/>
        <v>3.2375137244580721</v>
      </c>
      <c r="X1586" s="54">
        <f t="shared" si="622"/>
        <v>3.2861593704217977</v>
      </c>
      <c r="Y1586" s="54">
        <f t="shared" si="622"/>
        <v>3.3291250793302254</v>
      </c>
      <c r="Z1586" s="54">
        <f t="shared" si="622"/>
        <v>3.3665335855395</v>
      </c>
      <c r="AA1586" s="54">
        <f t="shared" si="622"/>
        <v>3.3985524449083453</v>
      </c>
      <c r="AB1586" s="54">
        <f t="shared" si="622"/>
        <v>3.4253836699715157</v>
      </c>
      <c r="AC1586" s="54">
        <f t="shared" si="623"/>
        <v>3.4472549713527307</v>
      </c>
      <c r="AD1586" s="54">
        <f t="shared" si="623"/>
        <v>3.4644123908743181</v>
      </c>
      <c r="AE1586" s="54">
        <f t="shared" si="623"/>
        <v>3.4771141383318787</v>
      </c>
      <c r="AF1586" s="54">
        <f t="shared" si="623"/>
        <v>3.4856254672892506</v>
      </c>
      <c r="AG1586" s="54">
        <f t="shared" si="623"/>
        <v>3.4902144458685394</v>
      </c>
      <c r="AH1586" s="54">
        <f t="shared" si="623"/>
        <v>3.4911484966789441</v>
      </c>
      <c r="AI1586" s="54">
        <f t="shared" si="623"/>
        <v>3.4886915960278522</v>
      </c>
      <c r="AJ1586" s="54">
        <f t="shared" si="623"/>
        <v>3.4831020366382148</v>
      </c>
      <c r="AK1586" s="54">
        <f t="shared" si="623"/>
        <v>3.4746306704791916</v>
      </c>
      <c r="AL1586" s="54">
        <f t="shared" si="623"/>
        <v>3.4635195591993897</v>
      </c>
      <c r="AN1586" s="55">
        <f t="shared" si="606"/>
        <v>0.21026</v>
      </c>
      <c r="AO1586" s="55">
        <f t="shared" si="607"/>
        <v>-0.30628000000000011</v>
      </c>
      <c r="AP1586" s="55">
        <f t="shared" si="608"/>
        <v>-0.43787999999999982</v>
      </c>
      <c r="AQ1586" s="55">
        <f t="shared" si="609"/>
        <v>1.0000000000012221E-3</v>
      </c>
      <c r="AR1586" s="55">
        <f t="shared" si="610"/>
        <v>-1.5934799999999996</v>
      </c>
      <c r="AS1586" s="55">
        <f t="shared" si="611"/>
        <v>-1.6877800000000001</v>
      </c>
    </row>
    <row r="1587" spans="1:45" ht="13.5" customHeight="1">
      <c r="A1587" s="51">
        <v>1577</v>
      </c>
      <c r="B1587" s="52">
        <v>46092</v>
      </c>
      <c r="C1587" s="53">
        <v>0.28309000000000001</v>
      </c>
      <c r="D1587" s="53">
        <v>1.87971</v>
      </c>
      <c r="E1587" s="53">
        <v>-22.152840000000001</v>
      </c>
      <c r="F1587" s="53">
        <v>29.999929999999999</v>
      </c>
      <c r="G1587" s="53">
        <v>9.9250799999999995</v>
      </c>
      <c r="H1587" s="53">
        <v>11.8584</v>
      </c>
      <c r="I1587" s="54">
        <f t="shared" si="621"/>
        <v>2.2234174644102396</v>
      </c>
      <c r="J1587" s="54">
        <f t="shared" si="621"/>
        <v>2.294471214761165</v>
      </c>
      <c r="K1587" s="54">
        <f t="shared" si="621"/>
        <v>2.3728541536684498</v>
      </c>
      <c r="L1587" s="54">
        <f t="shared" si="621"/>
        <v>2.4559555768909576</v>
      </c>
      <c r="M1587" s="54">
        <f t="shared" si="621"/>
        <v>2.541596271740036</v>
      </c>
      <c r="N1587" s="54">
        <f t="shared" si="621"/>
        <v>2.627971302635594</v>
      </c>
      <c r="O1587" s="54">
        <f t="shared" si="621"/>
        <v>2.7135996246426126</v>
      </c>
      <c r="P1587" s="54">
        <f t="shared" si="621"/>
        <v>2.7972797583038034</v>
      </c>
      <c r="Q1587" s="54">
        <f t="shared" si="621"/>
        <v>2.8780508418661022</v>
      </c>
      <c r="R1587" s="54">
        <f t="shared" si="621"/>
        <v>2.955158451080214</v>
      </c>
      <c r="S1587" s="54">
        <f t="shared" si="622"/>
        <v>3.0280246430291777</v>
      </c>
      <c r="T1587" s="54">
        <f t="shared" si="622"/>
        <v>3.0962217397211225</v>
      </c>
      <c r="U1587" s="54">
        <f t="shared" si="622"/>
        <v>3.1594494201857799</v>
      </c>
      <c r="V1587" s="54">
        <f t="shared" si="622"/>
        <v>3.2175147371947173</v>
      </c>
      <c r="W1587" s="54">
        <f t="shared" si="622"/>
        <v>3.2703147170651956</v>
      </c>
      <c r="X1587" s="54">
        <f t="shared" si="622"/>
        <v>3.3178212388312991</v>
      </c>
      <c r="Y1587" s="54">
        <f t="shared" si="622"/>
        <v>3.360067922844058</v>
      </c>
      <c r="Z1587" s="54">
        <f t="shared" si="622"/>
        <v>3.3971387890171281</v>
      </c>
      <c r="AA1587" s="54">
        <f t="shared" si="622"/>
        <v>3.4291584718451622</v>
      </c>
      <c r="AB1587" s="54">
        <f t="shared" si="622"/>
        <v>3.4562838033284287</v>
      </c>
      <c r="AC1587" s="54">
        <f t="shared" si="623"/>
        <v>3.4786965963446397</v>
      </c>
      <c r="AD1587" s="54">
        <f t="shared" si="623"/>
        <v>3.4965974800911512</v>
      </c>
      <c r="AE1587" s="54">
        <f t="shared" si="623"/>
        <v>3.5102006562225867</v>
      </c>
      <c r="AF1587" s="54">
        <f t="shared" si="623"/>
        <v>3.5197294594514501</v>
      </c>
      <c r="AG1587" s="54">
        <f t="shared" si="623"/>
        <v>3.5254126198586313</v>
      </c>
      <c r="AH1587" s="54">
        <f t="shared" si="623"/>
        <v>3.5274811361546545</v>
      </c>
      <c r="AI1587" s="54">
        <f t="shared" si="623"/>
        <v>3.5261656797986562</v>
      </c>
      <c r="AJ1587" s="54">
        <f t="shared" si="623"/>
        <v>3.5216944593628998</v>
      </c>
      <c r="AK1587" s="54">
        <f t="shared" si="623"/>
        <v>3.5142914829529097</v>
      </c>
      <c r="AL1587" s="54">
        <f t="shared" si="623"/>
        <v>3.5041751639710412</v>
      </c>
      <c r="AN1587" s="55">
        <f t="shared" si="606"/>
        <v>-0.35117999999999999</v>
      </c>
      <c r="AO1587" s="55">
        <f t="shared" si="607"/>
        <v>0.41436000000000006</v>
      </c>
      <c r="AP1587" s="55">
        <f t="shared" si="608"/>
        <v>0.83174999999999955</v>
      </c>
      <c r="AQ1587" s="55">
        <f t="shared" si="609"/>
        <v>9.9999999996214228E-6</v>
      </c>
      <c r="AR1587" s="55">
        <f t="shared" si="610"/>
        <v>0.70810999999999957</v>
      </c>
      <c r="AS1587" s="55">
        <f t="shared" si="611"/>
        <v>0.93182999999999971</v>
      </c>
    </row>
    <row r="1588" spans="1:45" ht="13.5" customHeight="1">
      <c r="A1588" s="51">
        <v>1578</v>
      </c>
      <c r="B1588" s="52">
        <v>46093</v>
      </c>
      <c r="C1588" s="53">
        <v>0</v>
      </c>
      <c r="D1588" s="53">
        <v>2.1908300000000001</v>
      </c>
      <c r="E1588" s="53">
        <v>-21.478490000000001</v>
      </c>
      <c r="F1588" s="53">
        <v>29.999169999999999</v>
      </c>
      <c r="G1588" s="53">
        <v>10.279019999999999</v>
      </c>
      <c r="H1588" s="53">
        <v>12.366070000000001</v>
      </c>
      <c r="I1588" s="54">
        <f t="shared" si="621"/>
        <v>2.2577257372704622</v>
      </c>
      <c r="J1588" s="54">
        <f t="shared" si="621"/>
        <v>2.3331369480332338</v>
      </c>
      <c r="K1588" s="54">
        <f t="shared" si="621"/>
        <v>2.4143684958558032</v>
      </c>
      <c r="L1588" s="54">
        <f t="shared" si="621"/>
        <v>2.4991492332637737</v>
      </c>
      <c r="M1588" s="54">
        <f t="shared" si="621"/>
        <v>2.5855780435360742</v>
      </c>
      <c r="N1588" s="54">
        <f t="shared" si="621"/>
        <v>2.672076079047538</v>
      </c>
      <c r="O1588" s="54">
        <f t="shared" si="621"/>
        <v>2.7573445258140632</v>
      </c>
      <c r="P1588" s="54">
        <f t="shared" si="621"/>
        <v>2.8403272936776949</v>
      </c>
      <c r="Q1588" s="54">
        <f t="shared" si="621"/>
        <v>2.9201780942751405</v>
      </c>
      <c r="R1588" s="54">
        <f t="shared" si="621"/>
        <v>2.9962314252694702</v>
      </c>
      <c r="S1588" s="54">
        <f t="shared" si="622"/>
        <v>3.0679770299247036</v>
      </c>
      <c r="T1588" s="54">
        <f t="shared" si="622"/>
        <v>3.135037446539136</v>
      </c>
      <c r="U1588" s="54">
        <f t="shared" si="622"/>
        <v>3.1971483030419563</v>
      </c>
      <c r="V1588" s="54">
        <f t="shared" si="622"/>
        <v>3.2541410486638238</v>
      </c>
      <c r="W1588" s="54">
        <f t="shared" si="622"/>
        <v>3.3059278474358607</v>
      </c>
      <c r="X1588" s="54">
        <f t="shared" si="622"/>
        <v>3.3524883877297018</v>
      </c>
      <c r="Y1588" s="54">
        <f t="shared" si="622"/>
        <v>3.3938583884660707</v>
      </c>
      <c r="Z1588" s="54">
        <f t="shared" si="622"/>
        <v>3.4301196062966062</v>
      </c>
      <c r="AA1588" s="54">
        <f t="shared" si="622"/>
        <v>3.4613911692806107</v>
      </c>
      <c r="AB1588" s="54">
        <f t="shared" si="622"/>
        <v>3.4878220815835377</v>
      </c>
      <c r="AC1588" s="54">
        <f t="shared" si="623"/>
        <v>3.5095847607428921</v>
      </c>
      <c r="AD1588" s="54">
        <f t="shared" si="623"/>
        <v>3.5268694842800699</v>
      </c>
      <c r="AE1588" s="54">
        <f t="shared" si="623"/>
        <v>3.5398796360673739</v>
      </c>
      <c r="AF1588" s="54">
        <f t="shared" si="623"/>
        <v>3.5488276550500837</v>
      </c>
      <c r="AG1588" s="54">
        <f t="shared" si="623"/>
        <v>3.5539315998226559</v>
      </c>
      <c r="AH1588" s="54">
        <f t="shared" si="623"/>
        <v>3.5554122522973897</v>
      </c>
      <c r="AI1588" s="54">
        <f t="shared" si="623"/>
        <v>3.5534906924037273</v>
      </c>
      <c r="AJ1588" s="54">
        <f t="shared" si="623"/>
        <v>3.548386283522726</v>
      </c>
      <c r="AK1588" s="54">
        <f t="shared" si="623"/>
        <v>3.5403150152918528</v>
      </c>
      <c r="AL1588" s="54">
        <f t="shared" si="623"/>
        <v>3.5294881565961056</v>
      </c>
      <c r="AN1588" s="55">
        <f t="shared" si="606"/>
        <v>-0.28309000000000001</v>
      </c>
      <c r="AO1588" s="55">
        <f t="shared" si="607"/>
        <v>0.31112000000000006</v>
      </c>
      <c r="AP1588" s="55">
        <f t="shared" si="608"/>
        <v>0.67435000000000045</v>
      </c>
      <c r="AQ1588" s="55">
        <f t="shared" si="609"/>
        <v>-7.5999999999964984E-4</v>
      </c>
      <c r="AR1588" s="55">
        <f t="shared" si="610"/>
        <v>0.3539399999999997</v>
      </c>
      <c r="AS1588" s="55">
        <f t="shared" si="611"/>
        <v>0.50767000000000095</v>
      </c>
    </row>
    <row r="1589" spans="1:45" ht="13.5" customHeight="1">
      <c r="A1589" s="51">
        <v>1579</v>
      </c>
      <c r="B1589" s="52">
        <v>46094</v>
      </c>
      <c r="C1589" s="53">
        <v>5.0000000000000002E-5</v>
      </c>
      <c r="D1589" s="53">
        <v>2.2066599999999998</v>
      </c>
      <c r="E1589" s="53">
        <v>-21.427790000000002</v>
      </c>
      <c r="F1589" s="53">
        <v>29.999169999999999</v>
      </c>
      <c r="G1589" s="53">
        <v>10.25867</v>
      </c>
      <c r="H1589" s="53">
        <v>12.371230000000001</v>
      </c>
      <c r="I1589" s="54">
        <f t="shared" si="621"/>
        <v>2.2727052768727711</v>
      </c>
      <c r="J1589" s="54">
        <f t="shared" si="621"/>
        <v>2.3475509599604112</v>
      </c>
      <c r="K1589" s="54">
        <f t="shared" si="621"/>
        <v>2.4284918323582474</v>
      </c>
      <c r="L1589" s="54">
        <f t="shared" si="621"/>
        <v>2.5132050722614649</v>
      </c>
      <c r="M1589" s="54">
        <f t="shared" si="621"/>
        <v>2.5997452490255553</v>
      </c>
      <c r="N1589" s="54">
        <f t="shared" si="621"/>
        <v>2.6864956374616851</v>
      </c>
      <c r="O1589" s="54">
        <f t="shared" si="621"/>
        <v>2.7721251664504485</v>
      </c>
      <c r="P1589" s="54">
        <f t="shared" si="621"/>
        <v>2.8555503892090344</v>
      </c>
      <c r="Q1589" s="54">
        <f t="shared" si="621"/>
        <v>2.9359019265682598</v>
      </c>
      <c r="R1589" s="54">
        <f t="shared" si="621"/>
        <v>3.0124948921263135</v>
      </c>
      <c r="S1589" s="54">
        <f t="shared" si="622"/>
        <v>3.0848028597959338</v>
      </c>
      <c r="T1589" s="54">
        <f t="shared" si="622"/>
        <v>3.1524349806353618</v>
      </c>
      <c r="U1589" s="54">
        <f t="shared" si="622"/>
        <v>3.2151158974796248</v>
      </c>
      <c r="V1589" s="54">
        <f t="shared" si="622"/>
        <v>3.2726681432424893</v>
      </c>
      <c r="W1589" s="54">
        <f t="shared" si="622"/>
        <v>3.3249967422703426</v>
      </c>
      <c r="X1589" s="54">
        <f t="shared" si="622"/>
        <v>3.3720757641833945</v>
      </c>
      <c r="Y1589" s="54">
        <f t="shared" si="622"/>
        <v>3.413936606585561</v>
      </c>
      <c r="Z1589" s="54">
        <f t="shared" si="622"/>
        <v>3.4506578071754213</v>
      </c>
      <c r="AA1589" s="54">
        <f t="shared" si="622"/>
        <v>3.4823562074302536</v>
      </c>
      <c r="AB1589" s="54">
        <f t="shared" si="622"/>
        <v>3.5091793094170223</v>
      </c>
      <c r="AC1589" s="54">
        <f t="shared" si="623"/>
        <v>3.5312986846382213</v>
      </c>
      <c r="AD1589" s="54">
        <f t="shared" si="623"/>
        <v>3.5489043093527401</v>
      </c>
      <c r="AE1589" s="54">
        <f t="shared" si="623"/>
        <v>3.5621997147084539</v>
      </c>
      <c r="AF1589" s="54">
        <f t="shared" si="623"/>
        <v>3.5713978524509953</v>
      </c>
      <c r="AG1589" s="54">
        <f t="shared" si="623"/>
        <v>3.576717588083004</v>
      </c>
      <c r="AH1589" s="54">
        <f t="shared" si="623"/>
        <v>3.578380743275229</v>
      </c>
      <c r="AI1589" s="54">
        <f t="shared" si="623"/>
        <v>3.5766096181970211</v>
      </c>
      <c r="AJ1589" s="54">
        <f t="shared" si="623"/>
        <v>3.5716249323486018</v>
      </c>
      <c r="AK1589" s="54">
        <f t="shared" si="623"/>
        <v>3.5636441295396448</v>
      </c>
      <c r="AL1589" s="54">
        <f t="shared" si="623"/>
        <v>3.5528799989562252</v>
      </c>
      <c r="AN1589" s="55">
        <f t="shared" si="606"/>
        <v>5.0000000000000002E-5</v>
      </c>
      <c r="AO1589" s="55">
        <f t="shared" si="607"/>
        <v>1.5829999999999789E-2</v>
      </c>
      <c r="AP1589" s="55">
        <f t="shared" si="608"/>
        <v>5.0699999999999079E-2</v>
      </c>
      <c r="AQ1589" s="55">
        <f t="shared" si="609"/>
        <v>0</v>
      </c>
      <c r="AR1589" s="55">
        <f t="shared" si="610"/>
        <v>-2.0349999999998758E-2</v>
      </c>
      <c r="AS1589" s="55">
        <f t="shared" si="611"/>
        <v>5.1600000000000534E-3</v>
      </c>
    </row>
    <row r="1590" spans="1:45" ht="13.5" customHeight="1">
      <c r="A1590" s="51">
        <v>1580</v>
      </c>
      <c r="B1590" s="52">
        <v>46097</v>
      </c>
      <c r="C1590" s="53">
        <v>3.0000000000000001E-5</v>
      </c>
      <c r="D1590" s="53">
        <v>2.1973600000000002</v>
      </c>
      <c r="E1590" s="53">
        <v>-21.38597</v>
      </c>
      <c r="F1590" s="53">
        <v>29.999189999999999</v>
      </c>
      <c r="G1590" s="53">
        <v>10.45129</v>
      </c>
      <c r="H1590" s="53">
        <v>12.54261</v>
      </c>
      <c r="I1590" s="54">
        <f t="shared" si="621"/>
        <v>2.2695820009181036</v>
      </c>
      <c r="J1590" s="54">
        <f t="shared" si="621"/>
        <v>2.3490254928366405</v>
      </c>
      <c r="K1590" s="54">
        <f t="shared" si="621"/>
        <v>2.433267262625689</v>
      </c>
      <c r="L1590" s="54">
        <f t="shared" si="621"/>
        <v>2.5202398785140607</v>
      </c>
      <c r="M1590" s="54">
        <f t="shared" si="621"/>
        <v>2.6082130335082949</v>
      </c>
      <c r="N1590" s="54">
        <f t="shared" si="621"/>
        <v>2.6957504110245036</v>
      </c>
      <c r="O1590" s="54">
        <f t="shared" si="621"/>
        <v>2.7816714830964946</v>
      </c>
      <c r="P1590" s="54">
        <f t="shared" si="621"/>
        <v>2.8650177120638265</v>
      </c>
      <c r="Q1590" s="54">
        <f t="shared" si="621"/>
        <v>2.9450226811317353</v>
      </c>
      <c r="R1590" s="54">
        <f t="shared" si="621"/>
        <v>3.0210857282268639</v>
      </c>
      <c r="S1590" s="54">
        <f t="shared" si="622"/>
        <v>3.0927487016815336</v>
      </c>
      <c r="T1590" s="54">
        <f t="shared" si="622"/>
        <v>3.1596754959514595</v>
      </c>
      <c r="U1590" s="54">
        <f t="shared" si="622"/>
        <v>3.2216340612423142</v>
      </c>
      <c r="V1590" s="54">
        <f t="shared" si="622"/>
        <v>3.2784806129860762</v>
      </c>
      <c r="W1590" s="54">
        <f t="shared" si="622"/>
        <v>3.3301457959235998</v>
      </c>
      <c r="X1590" s="54">
        <f t="shared" si="622"/>
        <v>3.3766225834376034</v>
      </c>
      <c r="Y1590" s="54">
        <f t="shared" si="622"/>
        <v>3.4179557160313205</v>
      </c>
      <c r="Z1590" s="54">
        <f t="shared" si="622"/>
        <v>3.4542325037231496</v>
      </c>
      <c r="AA1590" s="54">
        <f t="shared" si="622"/>
        <v>3.4855748358648952</v>
      </c>
      <c r="AB1590" s="54">
        <f t="shared" si="622"/>
        <v>3.5121322587025761</v>
      </c>
      <c r="AC1590" s="54">
        <f t="shared" si="623"/>
        <v>3.5340759960779478</v>
      </c>
      <c r="AD1590" s="54">
        <f t="shared" si="623"/>
        <v>3.5515938021886218</v>
      </c>
      <c r="AE1590" s="54">
        <f t="shared" si="623"/>
        <v>3.5648855474420857</v>
      </c>
      <c r="AF1590" s="54">
        <f t="shared" si="623"/>
        <v>3.5741594492950144</v>
      </c>
      <c r="AG1590" s="54">
        <f t="shared" si="623"/>
        <v>3.5796288696911436</v>
      </c>
      <c r="AH1590" s="54">
        <f t="shared" si="623"/>
        <v>3.581509609413672</v>
      </c>
      <c r="AI1590" s="54">
        <f t="shared" si="623"/>
        <v>3.5800176374547039</v>
      </c>
      <c r="AJ1590" s="54">
        <f t="shared" si="623"/>
        <v>3.5753672004680412</v>
      </c>
      <c r="AK1590" s="54">
        <f t="shared" si="623"/>
        <v>3.5677692635962304</v>
      </c>
      <c r="AL1590" s="54">
        <f t="shared" si="623"/>
        <v>3.5574302395241855</v>
      </c>
      <c r="AN1590" s="55">
        <f t="shared" si="606"/>
        <v>-2.0000000000000002E-5</v>
      </c>
      <c r="AO1590" s="55">
        <f t="shared" si="607"/>
        <v>-9.2999999999996419E-3</v>
      </c>
      <c r="AP1590" s="55">
        <f t="shared" si="608"/>
        <v>4.1820000000001301E-2</v>
      </c>
      <c r="AQ1590" s="55">
        <f t="shared" si="609"/>
        <v>1.9999999999242846E-5</v>
      </c>
      <c r="AR1590" s="55">
        <f t="shared" si="610"/>
        <v>0.19261999999999979</v>
      </c>
      <c r="AS1590" s="55">
        <f t="shared" si="611"/>
        <v>0.1713799999999992</v>
      </c>
    </row>
    <row r="1591" spans="1:45" ht="13.5" customHeight="1">
      <c r="A1591" s="51">
        <v>1581</v>
      </c>
      <c r="B1591" s="52">
        <v>46098</v>
      </c>
      <c r="C1591" s="53">
        <v>6.9999999999999994E-5</v>
      </c>
      <c r="D1591" s="53">
        <v>2.1925599999999998</v>
      </c>
      <c r="E1591" s="53">
        <v>-21.398969999999998</v>
      </c>
      <c r="F1591" s="53">
        <v>29.91649</v>
      </c>
      <c r="G1591" s="53">
        <v>10.398580000000001</v>
      </c>
      <c r="H1591" s="53">
        <v>12.524760000000001</v>
      </c>
      <c r="I1591" s="54">
        <f t="shared" ref="I1591:R1600" si="624">IFERROR($C1591 + $D1591 * (1 - EXP(-I$9 / $G1591)) / (I$9 / $G1591)+ $E1591 * ((1 - EXP(-I$9 / $G1591)) / (I$9 / $G1591) - EXP(-I$9 / $G1591))+ $F1591 * ((1 - EXP(-I$9 / $H1591)) / (I$9 / $H1591) - EXP(-I$9 / $H1591)),"n.a")</f>
        <v>2.2578017715276522</v>
      </c>
      <c r="J1591" s="54">
        <f t="shared" si="624"/>
        <v>2.3314770553312165</v>
      </c>
      <c r="K1591" s="54">
        <f t="shared" si="624"/>
        <v>2.4110281573994703</v>
      </c>
      <c r="L1591" s="54">
        <f t="shared" si="624"/>
        <v>2.4942350564469242</v>
      </c>
      <c r="M1591" s="54">
        <f t="shared" si="624"/>
        <v>2.5792341669608243</v>
      </c>
      <c r="N1591" s="54">
        <f t="shared" si="624"/>
        <v>2.6644729159489442</v>
      </c>
      <c r="O1591" s="54">
        <f t="shared" si="624"/>
        <v>2.7486695118327669</v>
      </c>
      <c r="P1591" s="54">
        <f t="shared" si="624"/>
        <v>2.8307773478837106</v>
      </c>
      <c r="Q1591" s="54">
        <f t="shared" si="624"/>
        <v>2.9099535401440115</v>
      </c>
      <c r="R1591" s="54">
        <f t="shared" si="624"/>
        <v>2.9855311515386083</v>
      </c>
      <c r="S1591" s="54">
        <f t="shared" ref="S1591:AB1600" si="625">IFERROR($C1591 + $D1591 * (1 - EXP(-S$9 / $G1591)) / (S$9 / $G1591)+ $E1591 * ((1 - EXP(-S$9 / $G1591)) / (S$9 / $G1591) - EXP(-S$9 / $G1591))+ $F1591 * ((1 - EXP(-S$9 / $H1591)) / (S$9 / $H1591) - EXP(-S$9 / $H1591)),"n.a")</f>
        <v>3.0569947004397982</v>
      </c>
      <c r="T1591" s="54">
        <f t="shared" si="625"/>
        <v>3.1239585938056242</v>
      </c>
      <c r="U1591" s="54">
        <f t="shared" si="625"/>
        <v>3.1861481626406407</v>
      </c>
      <c r="V1591" s="54">
        <f t="shared" si="625"/>
        <v>3.2433830113418853</v>
      </c>
      <c r="W1591" s="54">
        <f t="shared" si="625"/>
        <v>3.2955624228723117</v>
      </c>
      <c r="X1591" s="54">
        <f t="shared" si="625"/>
        <v>3.3426525889890168</v>
      </c>
      <c r="Y1591" s="54">
        <f t="shared" si="625"/>
        <v>3.384675459252982</v>
      </c>
      <c r="Z1591" s="54">
        <f t="shared" si="625"/>
        <v>3.4216990245373253</v>
      </c>
      <c r="AA1591" s="54">
        <f t="shared" si="625"/>
        <v>3.453828870483961</v>
      </c>
      <c r="AB1591" s="54">
        <f t="shared" si="625"/>
        <v>3.4812008540590984</v>
      </c>
      <c r="AC1591" s="54">
        <f t="shared" ref="AC1591:AL1600" si="626">IFERROR($C1591 + $D1591 * (1 - EXP(-AC$9 / $G1591)) / (AC$9 / $G1591)+ $E1591 * ((1 - EXP(-AC$9 / $G1591)) / (AC$9 / $G1591) - EXP(-AC$9 / $G1591))+ $F1591 * ((1 - EXP(-AC$9 / $H1591)) / (AC$9 / $H1591) - EXP(-AC$9 / $H1591)),"n.a")</f>
        <v>3.503974772230281</v>
      </c>
      <c r="AD1591" s="54">
        <f t="shared" si="626"/>
        <v>3.5223289060154483</v>
      </c>
      <c r="AE1591" s="54">
        <f t="shared" si="626"/>
        <v>3.5364553359032858</v>
      </c>
      <c r="AF1591" s="54">
        <f t="shared" si="626"/>
        <v>3.5465559360630587</v>
      </c>
      <c r="AG1591" s="54">
        <f t="shared" si="626"/>
        <v>3.5528389649860275</v>
      </c>
      <c r="AH1591" s="54">
        <f t="shared" si="626"/>
        <v>3.5555161793503451</v>
      </c>
      <c r="AI1591" s="54">
        <f t="shared" si="626"/>
        <v>3.5548004060863114</v>
      </c>
      <c r="AJ1591" s="54">
        <f t="shared" si="626"/>
        <v>3.5509035149372608</v>
      </c>
      <c r="AK1591" s="54">
        <f t="shared" si="626"/>
        <v>3.5440347403520276</v>
      </c>
      <c r="AL1591" s="54">
        <f t="shared" si="626"/>
        <v>3.5343993073870514</v>
      </c>
      <c r="AN1591" s="55">
        <f t="shared" si="606"/>
        <v>3.9999999999999996E-5</v>
      </c>
      <c r="AO1591" s="55">
        <f t="shared" si="607"/>
        <v>-4.8000000000003595E-3</v>
      </c>
      <c r="AP1591" s="55">
        <f t="shared" si="608"/>
        <v>-1.2999999999998124E-2</v>
      </c>
      <c r="AQ1591" s="55">
        <f t="shared" si="609"/>
        <v>-8.2699999999999108E-2</v>
      </c>
      <c r="AR1591" s="55">
        <f t="shared" si="610"/>
        <v>-5.2709999999999368E-2</v>
      </c>
      <c r="AS1591" s="55">
        <f t="shared" si="611"/>
        <v>-1.7849999999999255E-2</v>
      </c>
    </row>
    <row r="1592" spans="1:45" ht="13.5" customHeight="1">
      <c r="A1592" s="51">
        <v>1582</v>
      </c>
      <c r="B1592" s="52">
        <v>46099</v>
      </c>
      <c r="C1592" s="53">
        <v>1.0000000000000001E-5</v>
      </c>
      <c r="D1592" s="53">
        <v>2.2044700000000002</v>
      </c>
      <c r="E1592" s="53">
        <v>-21.65052</v>
      </c>
      <c r="F1592" s="53">
        <v>29.92972</v>
      </c>
      <c r="G1592" s="53">
        <v>9.9792699999999996</v>
      </c>
      <c r="H1592" s="53">
        <v>12.06976</v>
      </c>
      <c r="I1592" s="54">
        <f t="shared" si="624"/>
        <v>2.2561304230395676</v>
      </c>
      <c r="J1592" s="54">
        <f t="shared" si="624"/>
        <v>2.3193681511414668</v>
      </c>
      <c r="K1592" s="54">
        <f t="shared" si="624"/>
        <v>2.3909566497089023</v>
      </c>
      <c r="L1592" s="54">
        <f t="shared" si="624"/>
        <v>2.4681662763427674</v>
      </c>
      <c r="M1592" s="54">
        <f t="shared" si="624"/>
        <v>2.5487089052876968</v>
      </c>
      <c r="N1592" s="54">
        <f t="shared" si="624"/>
        <v>2.6306802062484733</v>
      </c>
      <c r="O1592" s="54">
        <f t="shared" si="624"/>
        <v>2.7125087310007392</v>
      </c>
      <c r="P1592" s="54">
        <f t="shared" si="624"/>
        <v>2.7929110514571769</v>
      </c>
      <c r="Q1592" s="54">
        <f t="shared" si="624"/>
        <v>2.8708522737113071</v>
      </c>
      <c r="R1592" s="54">
        <f t="shared" si="624"/>
        <v>2.9455113250213039</v>
      </c>
      <c r="S1592" s="54">
        <f t="shared" si="625"/>
        <v>3.0162504755776851</v>
      </c>
      <c r="T1592" s="54">
        <f t="shared" si="625"/>
        <v>3.0825886149940693</v>
      </c>
      <c r="U1592" s="54">
        <f t="shared" si="625"/>
        <v>3.1441778554648101</v>
      </c>
      <c r="V1592" s="54">
        <f t="shared" si="625"/>
        <v>3.2007830800735526</v>
      </c>
      <c r="W1592" s="54">
        <f t="shared" si="625"/>
        <v>3.2522640963735459</v>
      </c>
      <c r="X1592" s="54">
        <f t="shared" si="625"/>
        <v>3.2985600925999297</v>
      </c>
      <c r="Y1592" s="54">
        <f t="shared" si="625"/>
        <v>3.3396761271698479</v>
      </c>
      <c r="Z1592" s="54">
        <f t="shared" si="625"/>
        <v>3.3756714118857882</v>
      </c>
      <c r="AA1592" s="54">
        <f t="shared" si="625"/>
        <v>3.4066491758479973</v>
      </c>
      <c r="AB1592" s="54">
        <f t="shared" si="625"/>
        <v>3.4327479208316962</v>
      </c>
      <c r="AC1592" s="54">
        <f t="shared" si="626"/>
        <v>3.4541339000900475</v>
      </c>
      <c r="AD1592" s="54">
        <f t="shared" si="626"/>
        <v>3.4709946714695432</v>
      </c>
      <c r="AE1592" s="54">
        <f t="shared" si="626"/>
        <v>3.4835335926092252</v>
      </c>
      <c r="AF1592" s="54">
        <f t="shared" si="626"/>
        <v>3.491965141052277</v>
      </c>
      <c r="AG1592" s="54">
        <f t="shared" si="626"/>
        <v>3.4965109555204421</v>
      </c>
      <c r="AH1592" s="54">
        <f t="shared" si="626"/>
        <v>3.4973965065602073</v>
      </c>
      <c r="AI1592" s="54">
        <f t="shared" si="626"/>
        <v>3.4948483154192473</v>
      </c>
      <c r="AJ1592" s="54">
        <f t="shared" si="626"/>
        <v>3.4890916494909323</v>
      </c>
      <c r="AK1592" s="54">
        <f t="shared" si="626"/>
        <v>3.480348631097768</v>
      </c>
      <c r="AL1592" s="54">
        <f t="shared" si="626"/>
        <v>3.4688367038827064</v>
      </c>
      <c r="AN1592" s="55">
        <f t="shared" si="606"/>
        <v>-5.9999999999999995E-5</v>
      </c>
      <c r="AO1592" s="55">
        <f t="shared" si="607"/>
        <v>1.1910000000000309E-2</v>
      </c>
      <c r="AP1592" s="55">
        <f t="shared" si="608"/>
        <v>-0.25155000000000172</v>
      </c>
      <c r="AQ1592" s="55">
        <f t="shared" si="609"/>
        <v>1.3230000000000075E-2</v>
      </c>
      <c r="AR1592" s="55">
        <f t="shared" si="610"/>
        <v>-0.41931000000000118</v>
      </c>
      <c r="AS1592" s="55">
        <f t="shared" si="611"/>
        <v>-0.45500000000000007</v>
      </c>
    </row>
    <row r="1593" spans="1:45" ht="13.5" customHeight="1">
      <c r="A1593" s="51">
        <v>1583</v>
      </c>
      <c r="B1593" s="52">
        <v>46100</v>
      </c>
      <c r="C1593" s="53">
        <v>3.8864899999999998</v>
      </c>
      <c r="D1593" s="53">
        <v>-2.02868</v>
      </c>
      <c r="E1593" s="53">
        <v>13.92601</v>
      </c>
      <c r="F1593" s="53">
        <v>-15.47969</v>
      </c>
      <c r="G1593" s="53">
        <v>1.4232</v>
      </c>
      <c r="H1593" s="53">
        <v>1.6553199999999999</v>
      </c>
      <c r="I1593" s="54">
        <f t="shared" si="624"/>
        <v>2.3770966105975231</v>
      </c>
      <c r="J1593" s="54">
        <f t="shared" si="624"/>
        <v>2.4994374745077668</v>
      </c>
      <c r="K1593" s="54">
        <f t="shared" si="624"/>
        <v>2.5336865527969126</v>
      </c>
      <c r="L1593" s="54">
        <f t="shared" si="624"/>
        <v>2.5739791595148649</v>
      </c>
      <c r="M1593" s="54">
        <f t="shared" si="624"/>
        <v>2.6372029367075323</v>
      </c>
      <c r="N1593" s="54">
        <f t="shared" si="624"/>
        <v>2.7171981275046728</v>
      </c>
      <c r="O1593" s="54">
        <f t="shared" si="624"/>
        <v>2.8042286092744035</v>
      </c>
      <c r="P1593" s="54">
        <f t="shared" si="624"/>
        <v>2.8907395747209161</v>
      </c>
      <c r="Q1593" s="54">
        <f t="shared" si="624"/>
        <v>2.9721824616545129</v>
      </c>
      <c r="R1593" s="54">
        <f t="shared" si="624"/>
        <v>3.0463822413354569</v>
      </c>
      <c r="S1593" s="54">
        <f t="shared" si="625"/>
        <v>3.1127009715693221</v>
      </c>
      <c r="T1593" s="54">
        <f t="shared" si="625"/>
        <v>3.1713699436108884</v>
      </c>
      <c r="U1593" s="54">
        <f t="shared" si="625"/>
        <v>3.2230432717818553</v>
      </c>
      <c r="V1593" s="54">
        <f t="shared" si="625"/>
        <v>3.2685300995886557</v>
      </c>
      <c r="W1593" s="54">
        <f t="shared" si="625"/>
        <v>3.3086484481296337</v>
      </c>
      <c r="X1593" s="54">
        <f t="shared" si="625"/>
        <v>3.3441542669058846</v>
      </c>
      <c r="Y1593" s="54">
        <f t="shared" si="625"/>
        <v>3.3757136375414474</v>
      </c>
      <c r="Z1593" s="54">
        <f t="shared" si="625"/>
        <v>3.4038979437120087</v>
      </c>
      <c r="AA1593" s="54">
        <f t="shared" si="625"/>
        <v>3.4291900957224088</v>
      </c>
      <c r="AB1593" s="54">
        <f t="shared" si="625"/>
        <v>3.4519951791416279</v>
      </c>
      <c r="AC1593" s="54">
        <f t="shared" si="626"/>
        <v>3.472652069374357</v>
      </c>
      <c r="AD1593" s="54">
        <f t="shared" si="626"/>
        <v>3.4914443672402591</v>
      </c>
      <c r="AE1593" s="54">
        <f t="shared" si="626"/>
        <v>3.5086099968381168</v>
      </c>
      <c r="AF1593" s="54">
        <f t="shared" si="626"/>
        <v>3.5243493122374745</v>
      </c>
      <c r="AG1593" s="54">
        <f t="shared" si="626"/>
        <v>3.538831796442425</v>
      </c>
      <c r="AH1593" s="54">
        <f t="shared" si="626"/>
        <v>3.5522015297793761</v>
      </c>
      <c r="AI1593" s="54">
        <f t="shared" si="626"/>
        <v>3.5645816264248076</v>
      </c>
      <c r="AJ1593" s="54">
        <f t="shared" si="626"/>
        <v>3.5760778260968036</v>
      </c>
      <c r="AK1593" s="54">
        <f t="shared" si="626"/>
        <v>3.5867814033865479</v>
      </c>
      <c r="AL1593" s="54">
        <f t="shared" si="626"/>
        <v>3.5967715299113743</v>
      </c>
      <c r="AN1593" s="55">
        <f t="shared" si="606"/>
        <v>3.8864799999999997</v>
      </c>
      <c r="AO1593" s="55">
        <f t="shared" si="607"/>
        <v>-4.2331500000000002</v>
      </c>
      <c r="AP1593" s="55">
        <f t="shared" si="608"/>
        <v>35.576529999999998</v>
      </c>
      <c r="AQ1593" s="55">
        <f t="shared" si="609"/>
        <v>-45.409410000000001</v>
      </c>
      <c r="AR1593" s="55">
        <f t="shared" si="610"/>
        <v>-8.5560700000000001</v>
      </c>
      <c r="AS1593" s="55">
        <f t="shared" si="611"/>
        <v>-10.414440000000001</v>
      </c>
    </row>
    <row r="1594" spans="1:45" ht="13.5" customHeight="1">
      <c r="A1594" s="51">
        <v>1584</v>
      </c>
      <c r="B1594" s="52">
        <v>46101</v>
      </c>
      <c r="C1594" s="53">
        <v>3.8774099999999998</v>
      </c>
      <c r="D1594" s="53">
        <v>-2.2962799999999999</v>
      </c>
      <c r="E1594" s="53">
        <v>-1.106E-2</v>
      </c>
      <c r="F1594" s="53">
        <v>-3.42598</v>
      </c>
      <c r="G1594" s="53">
        <v>0.36175000000000002</v>
      </c>
      <c r="H1594" s="53">
        <v>2.3151199999999998</v>
      </c>
      <c r="I1594" s="54">
        <f t="shared" si="624"/>
        <v>2.5383095308503445</v>
      </c>
      <c r="J1594" s="54">
        <f t="shared" si="624"/>
        <v>2.6117733950109594</v>
      </c>
      <c r="K1594" s="54">
        <f t="shared" si="624"/>
        <v>2.6165400405011803</v>
      </c>
      <c r="L1594" s="54">
        <f t="shared" si="624"/>
        <v>2.6469014231984902</v>
      </c>
      <c r="M1594" s="54">
        <f t="shared" si="624"/>
        <v>2.7023708400249422</v>
      </c>
      <c r="N1594" s="54">
        <f t="shared" si="624"/>
        <v>2.7719687331372138</v>
      </c>
      <c r="O1594" s="54">
        <f t="shared" si="624"/>
        <v>2.846778533420347</v>
      </c>
      <c r="P1594" s="54">
        <f t="shared" si="624"/>
        <v>2.921089199831242</v>
      </c>
      <c r="Q1594" s="54">
        <f t="shared" si="624"/>
        <v>2.9916689222664958</v>
      </c>
      <c r="R1594" s="54">
        <f t="shared" si="624"/>
        <v>3.0569324688522856</v>
      </c>
      <c r="S1594" s="54">
        <f t="shared" si="625"/>
        <v>3.1163091345196809</v>
      </c>
      <c r="T1594" s="54">
        <f t="shared" si="625"/>
        <v>3.1698155917104369</v>
      </c>
      <c r="U1594" s="54">
        <f t="shared" si="625"/>
        <v>3.2177831511505346</v>
      </c>
      <c r="V1594" s="54">
        <f t="shared" si="625"/>
        <v>3.2606905327864997</v>
      </c>
      <c r="W1594" s="54">
        <f t="shared" si="625"/>
        <v>3.299065351153593</v>
      </c>
      <c r="X1594" s="54">
        <f t="shared" si="625"/>
        <v>3.3334289592881183</v>
      </c>
      <c r="Y1594" s="54">
        <f t="shared" si="625"/>
        <v>3.3642679220593328</v>
      </c>
      <c r="Z1594" s="54">
        <f t="shared" si="625"/>
        <v>3.3920213784184745</v>
      </c>
      <c r="AA1594" s="54">
        <f t="shared" si="625"/>
        <v>3.4170775415509889</v>
      </c>
      <c r="AB1594" s="54">
        <f t="shared" si="625"/>
        <v>3.4397751778173062</v>
      </c>
      <c r="AC1594" s="54">
        <f t="shared" si="626"/>
        <v>3.4604075588148198</v>
      </c>
      <c r="AD1594" s="54">
        <f t="shared" si="626"/>
        <v>3.4792274191765822</v>
      </c>
      <c r="AE1594" s="54">
        <f t="shared" si="626"/>
        <v>3.4964520944539084</v>
      </c>
      <c r="AF1594" s="54">
        <f t="shared" si="626"/>
        <v>3.5122684029592328</v>
      </c>
      <c r="AG1594" s="54">
        <f t="shared" si="626"/>
        <v>3.5268370665682363</v>
      </c>
      <c r="AH1594" s="54">
        <f t="shared" si="626"/>
        <v>3.5402965984004195</v>
      </c>
      <c r="AI1594" s="54">
        <f t="shared" si="626"/>
        <v>3.5527666582493933</v>
      </c>
      <c r="AJ1594" s="54">
        <f t="shared" si="626"/>
        <v>3.5643509136507121</v>
      </c>
      <c r="AK1594" s="54">
        <f t="shared" si="626"/>
        <v>3.575139460495115</v>
      </c>
      <c r="AL1594" s="54">
        <f t="shared" si="626"/>
        <v>3.5852108612865088</v>
      </c>
      <c r="AN1594" s="55">
        <f t="shared" si="606"/>
        <v>-9.079999999999977E-3</v>
      </c>
      <c r="AO1594" s="55">
        <f t="shared" si="607"/>
        <v>-0.26759999999999984</v>
      </c>
      <c r="AP1594" s="55">
        <f t="shared" si="608"/>
        <v>-13.93707</v>
      </c>
      <c r="AQ1594" s="55">
        <f t="shared" si="609"/>
        <v>12.053709999999999</v>
      </c>
      <c r="AR1594" s="55">
        <f t="shared" si="610"/>
        <v>-1.06145</v>
      </c>
      <c r="AS1594" s="55">
        <f t="shared" si="611"/>
        <v>0.65979999999999994</v>
      </c>
    </row>
    <row r="1595" spans="1:45" ht="13.5" customHeight="1">
      <c r="A1595" s="51">
        <v>1585</v>
      </c>
      <c r="B1595" s="52">
        <v>46104</v>
      </c>
      <c r="C1595" s="53">
        <v>3.8918900000000001</v>
      </c>
      <c r="D1595" s="53">
        <v>-2.5480900000000002</v>
      </c>
      <c r="E1595" s="53">
        <v>8.4700000000000001E-3</v>
      </c>
      <c r="F1595" s="53">
        <v>-3.2046199999999998</v>
      </c>
      <c r="G1595" s="53">
        <v>0.29980000000000001</v>
      </c>
      <c r="H1595" s="53">
        <v>2.3088899999999999</v>
      </c>
      <c r="I1595" s="54">
        <f t="shared" si="624"/>
        <v>2.6346135868077489</v>
      </c>
      <c r="J1595" s="54">
        <f t="shared" si="624"/>
        <v>2.7155937184031114</v>
      </c>
      <c r="K1595" s="54">
        <f t="shared" si="624"/>
        <v>2.7183047913540759</v>
      </c>
      <c r="L1595" s="54">
        <f t="shared" si="624"/>
        <v>2.7456545568301731</v>
      </c>
      <c r="M1595" s="54">
        <f t="shared" si="624"/>
        <v>2.7970392377699715</v>
      </c>
      <c r="N1595" s="54">
        <f t="shared" si="624"/>
        <v>2.8618643757413902</v>
      </c>
      <c r="O1595" s="54">
        <f t="shared" si="624"/>
        <v>2.931646907680503</v>
      </c>
      <c r="P1595" s="54">
        <f t="shared" si="624"/>
        <v>3.0009875221304312</v>
      </c>
      <c r="Q1595" s="54">
        <f t="shared" si="624"/>
        <v>3.0668425961904617</v>
      </c>
      <c r="R1595" s="54">
        <f t="shared" si="624"/>
        <v>3.1277241410992218</v>
      </c>
      <c r="S1595" s="54">
        <f t="shared" si="625"/>
        <v>3.1830991421636874</v>
      </c>
      <c r="T1595" s="54">
        <f t="shared" si="625"/>
        <v>3.2329858094655251</v>
      </c>
      <c r="U1595" s="54">
        <f t="shared" si="625"/>
        <v>3.2776966944865893</v>
      </c>
      <c r="V1595" s="54">
        <f t="shared" si="625"/>
        <v>3.3176816312051125</v>
      </c>
      <c r="W1595" s="54">
        <f t="shared" si="625"/>
        <v>3.3534354598417879</v>
      </c>
      <c r="X1595" s="54">
        <f t="shared" si="625"/>
        <v>3.385446514778689</v>
      </c>
      <c r="Y1595" s="54">
        <f t="shared" si="625"/>
        <v>3.4141700864036428</v>
      </c>
      <c r="Z1595" s="54">
        <f t="shared" si="625"/>
        <v>3.4400167472581145</v>
      </c>
      <c r="AA1595" s="54">
        <f t="shared" si="625"/>
        <v>3.463349203311044</v>
      </c>
      <c r="AB1595" s="54">
        <f t="shared" si="625"/>
        <v>3.4844837738768177</v>
      </c>
      <c r="AC1595" s="54">
        <f t="shared" si="626"/>
        <v>3.5036941582326024</v>
      </c>
      <c r="AD1595" s="54">
        <f t="shared" si="626"/>
        <v>3.5212161210155304</v>
      </c>
      <c r="AE1595" s="54">
        <f t="shared" si="626"/>
        <v>3.5372523291970839</v>
      </c>
      <c r="AF1595" s="54">
        <f t="shared" si="626"/>
        <v>3.5519769372446768</v>
      </c>
      <c r="AG1595" s="54">
        <f t="shared" si="626"/>
        <v>3.5655397324032467</v>
      </c>
      <c r="AH1595" s="54">
        <f t="shared" si="626"/>
        <v>3.5780697754885753</v>
      </c>
      <c r="AI1595" s="54">
        <f t="shared" si="626"/>
        <v>3.5896785400680233</v>
      </c>
      <c r="AJ1595" s="54">
        <f t="shared" si="626"/>
        <v>3.6004625869268074</v>
      </c>
      <c r="AK1595" s="54">
        <f t="shared" si="626"/>
        <v>3.6105058252456894</v>
      </c>
      <c r="AL1595" s="54">
        <f t="shared" si="626"/>
        <v>3.6198814155017405</v>
      </c>
      <c r="AN1595" s="55">
        <f t="shared" si="606"/>
        <v>1.448000000000027E-2</v>
      </c>
      <c r="AO1595" s="55">
        <f t="shared" si="607"/>
        <v>-0.25181000000000031</v>
      </c>
      <c r="AP1595" s="55">
        <f t="shared" si="608"/>
        <v>1.9529999999999999E-2</v>
      </c>
      <c r="AQ1595" s="55">
        <f t="shared" si="609"/>
        <v>0.22136000000000022</v>
      </c>
      <c r="AR1595" s="55">
        <f t="shared" si="610"/>
        <v>-6.1950000000000005E-2</v>
      </c>
      <c r="AS1595" s="55">
        <f t="shared" si="611"/>
        <v>-6.2299999999999578E-3</v>
      </c>
    </row>
    <row r="1596" spans="1:45" ht="13.5" customHeight="1">
      <c r="A1596" s="51">
        <v>1586</v>
      </c>
      <c r="B1596" s="52">
        <v>46105</v>
      </c>
      <c r="C1596" s="53">
        <v>3.8696100000000002</v>
      </c>
      <c r="D1596" s="53">
        <v>-2.2478899999999999</v>
      </c>
      <c r="E1596" s="53">
        <v>8.0099999999999998E-3</v>
      </c>
      <c r="F1596" s="53">
        <v>-3.41282</v>
      </c>
      <c r="G1596" s="53">
        <v>0.36679</v>
      </c>
      <c r="H1596" s="53">
        <v>2.2016900000000001</v>
      </c>
      <c r="I1596" s="54">
        <f t="shared" si="624"/>
        <v>2.5253789002239828</v>
      </c>
      <c r="J1596" s="54">
        <f t="shared" si="624"/>
        <v>2.5942289331390946</v>
      </c>
      <c r="K1596" s="54">
        <f t="shared" si="624"/>
        <v>2.6060284172752457</v>
      </c>
      <c r="L1596" s="54">
        <f t="shared" si="624"/>
        <v>2.6458179789504976</v>
      </c>
      <c r="M1596" s="54">
        <f t="shared" si="624"/>
        <v>2.7098467359466665</v>
      </c>
      <c r="N1596" s="54">
        <f t="shared" si="624"/>
        <v>2.7860817580754027</v>
      </c>
      <c r="O1596" s="54">
        <f t="shared" si="624"/>
        <v>2.8654988634485679</v>
      </c>
      <c r="P1596" s="54">
        <f t="shared" si="624"/>
        <v>2.9426565211614788</v>
      </c>
      <c r="Q1596" s="54">
        <f t="shared" si="624"/>
        <v>3.0147013456443417</v>
      </c>
      <c r="R1596" s="54">
        <f t="shared" si="624"/>
        <v>3.0804153845640911</v>
      </c>
      <c r="S1596" s="54">
        <f t="shared" si="625"/>
        <v>3.1395380231483254</v>
      </c>
      <c r="T1596" s="54">
        <f t="shared" si="625"/>
        <v>3.1923283816074228</v>
      </c>
      <c r="U1596" s="54">
        <f t="shared" si="625"/>
        <v>3.2392977656893871</v>
      </c>
      <c r="V1596" s="54">
        <f t="shared" si="625"/>
        <v>3.2810532032363082</v>
      </c>
      <c r="W1596" s="54">
        <f t="shared" si="625"/>
        <v>3.3182104776692967</v>
      </c>
      <c r="X1596" s="54">
        <f t="shared" si="625"/>
        <v>3.3513492646858816</v>
      </c>
      <c r="Y1596" s="54">
        <f t="shared" si="625"/>
        <v>3.3809929878609335</v>
      </c>
      <c r="Z1596" s="54">
        <f t="shared" si="625"/>
        <v>3.4076026439093487</v>
      </c>
      <c r="AA1596" s="54">
        <f t="shared" si="625"/>
        <v>3.4315781009974589</v>
      </c>
      <c r="AB1596" s="54">
        <f t="shared" si="625"/>
        <v>3.4532630383191432</v>
      </c>
      <c r="AC1596" s="54">
        <f t="shared" si="626"/>
        <v>3.4729513346430148</v>
      </c>
      <c r="AD1596" s="54">
        <f t="shared" si="626"/>
        <v>3.4908937043845754</v>
      </c>
      <c r="AE1596" s="54">
        <f t="shared" si="626"/>
        <v>3.507303966705237</v>
      </c>
      <c r="AF1596" s="54">
        <f t="shared" si="626"/>
        <v>3.5223646721436825</v>
      </c>
      <c r="AG1596" s="54">
        <f t="shared" si="626"/>
        <v>3.5362320003085239</v>
      </c>
      <c r="AH1596" s="54">
        <f t="shared" si="626"/>
        <v>3.5490399419987293</v>
      </c>
      <c r="AI1596" s="54">
        <f t="shared" si="626"/>
        <v>3.5609038270570177</v>
      </c>
      <c r="AJ1596" s="54">
        <f t="shared" si="626"/>
        <v>3.5719232778836556</v>
      </c>
      <c r="AK1596" s="54">
        <f t="shared" si="626"/>
        <v>3.5821846713176284</v>
      </c>
      <c r="AL1596" s="54">
        <f t="shared" si="626"/>
        <v>3.5917631864175905</v>
      </c>
      <c r="AN1596" s="55">
        <f t="shared" si="606"/>
        <v>-2.2279999999999855E-2</v>
      </c>
      <c r="AO1596" s="55">
        <f t="shared" si="607"/>
        <v>0.30020000000000024</v>
      </c>
      <c r="AP1596" s="55">
        <f t="shared" si="608"/>
        <v>-4.6000000000000034E-4</v>
      </c>
      <c r="AQ1596" s="55">
        <f t="shared" si="609"/>
        <v>-0.20820000000000016</v>
      </c>
      <c r="AR1596" s="55">
        <f t="shared" si="610"/>
        <v>6.6989999999999994E-2</v>
      </c>
      <c r="AS1596" s="55">
        <f t="shared" si="611"/>
        <v>-0.10719999999999974</v>
      </c>
    </row>
    <row r="1597" spans="1:45" ht="13.5" customHeight="1">
      <c r="A1597" s="51">
        <v>1587</v>
      </c>
      <c r="B1597" s="52">
        <v>46106</v>
      </c>
      <c r="C1597" s="53">
        <v>3.7936800000000002</v>
      </c>
      <c r="D1597" s="53">
        <v>-1.9422200000000001</v>
      </c>
      <c r="E1597" s="53">
        <v>5.1520999999999999</v>
      </c>
      <c r="F1597" s="53">
        <v>-6.5018900000000004</v>
      </c>
      <c r="G1597" s="53">
        <v>1.1593199999999999</v>
      </c>
      <c r="H1597" s="53">
        <v>1.7643200000000001</v>
      </c>
      <c r="I1597" s="54">
        <f t="shared" si="624"/>
        <v>2.4953560937619326</v>
      </c>
      <c r="J1597" s="54">
        <f t="shared" si="624"/>
        <v>2.6083362404405221</v>
      </c>
      <c r="K1597" s="54">
        <f t="shared" si="624"/>
        <v>2.6152738848713168</v>
      </c>
      <c r="L1597" s="54">
        <f t="shared" si="624"/>
        <v>2.6338725658086082</v>
      </c>
      <c r="M1597" s="54">
        <f t="shared" si="624"/>
        <v>2.6817103143441923</v>
      </c>
      <c r="N1597" s="54">
        <f t="shared" si="624"/>
        <v>2.749942780485517</v>
      </c>
      <c r="O1597" s="54">
        <f t="shared" si="624"/>
        <v>2.8269763370568106</v>
      </c>
      <c r="P1597" s="54">
        <f t="shared" si="624"/>
        <v>2.9044395895906554</v>
      </c>
      <c r="Q1597" s="54">
        <f t="shared" si="624"/>
        <v>2.9775462068539045</v>
      </c>
      <c r="R1597" s="54">
        <f t="shared" si="624"/>
        <v>3.0441032712625882</v>
      </c>
      <c r="S1597" s="54">
        <f t="shared" si="625"/>
        <v>3.1034957336794617</v>
      </c>
      <c r="T1597" s="54">
        <f t="shared" si="625"/>
        <v>3.1559547119163058</v>
      </c>
      <c r="U1597" s="54">
        <f t="shared" si="625"/>
        <v>3.2021014415147571</v>
      </c>
      <c r="V1597" s="54">
        <f t="shared" si="625"/>
        <v>3.242688750286487</v>
      </c>
      <c r="W1597" s="54">
        <f t="shared" si="625"/>
        <v>3.2784670430302678</v>
      </c>
      <c r="X1597" s="54">
        <f t="shared" si="625"/>
        <v>3.3101227783498945</v>
      </c>
      <c r="Y1597" s="54">
        <f t="shared" si="625"/>
        <v>3.3382564617073722</v>
      </c>
      <c r="Z1597" s="54">
        <f t="shared" si="625"/>
        <v>3.3633806682761467</v>
      </c>
      <c r="AA1597" s="54">
        <f t="shared" si="625"/>
        <v>3.3859271842830578</v>
      </c>
      <c r="AB1597" s="54">
        <f t="shared" si="625"/>
        <v>3.4062574684584801</v>
      </c>
      <c r="AC1597" s="54">
        <f t="shared" si="626"/>
        <v>3.4246735447110934</v>
      </c>
      <c r="AD1597" s="54">
        <f t="shared" si="626"/>
        <v>3.441428025365679</v>
      </c>
      <c r="AE1597" s="54">
        <f t="shared" si="626"/>
        <v>3.4567327927832356</v>
      </c>
      <c r="AF1597" s="54">
        <f t="shared" si="626"/>
        <v>3.4707662738833625</v>
      </c>
      <c r="AG1597" s="54">
        <f t="shared" si="626"/>
        <v>3.4836794227162859</v>
      </c>
      <c r="AH1597" s="54">
        <f t="shared" si="626"/>
        <v>3.495600590671859</v>
      </c>
      <c r="AI1597" s="54">
        <f t="shared" si="626"/>
        <v>3.5066394721071426</v>
      </c>
      <c r="AJ1597" s="54">
        <f t="shared" si="626"/>
        <v>3.5168902967980702</v>
      </c>
      <c r="AK1597" s="54">
        <f t="shared" si="626"/>
        <v>3.5264344157436511</v>
      </c>
      <c r="AL1597" s="54">
        <f t="shared" si="626"/>
        <v>3.5353424011429793</v>
      </c>
      <c r="AN1597" s="55">
        <f t="shared" si="606"/>
        <v>-7.5930000000000053E-2</v>
      </c>
      <c r="AO1597" s="55">
        <f t="shared" si="607"/>
        <v>0.30566999999999989</v>
      </c>
      <c r="AP1597" s="55">
        <f t="shared" si="608"/>
        <v>5.1440900000000003</v>
      </c>
      <c r="AQ1597" s="55">
        <f t="shared" si="609"/>
        <v>-3.0890700000000004</v>
      </c>
      <c r="AR1597" s="55">
        <f t="shared" si="610"/>
        <v>0.79252999999999996</v>
      </c>
      <c r="AS1597" s="55">
        <f t="shared" si="611"/>
        <v>-0.43737000000000004</v>
      </c>
    </row>
    <row r="1598" spans="1:45" ht="13.5" customHeight="1">
      <c r="A1598" s="51">
        <v>1588</v>
      </c>
      <c r="B1598" s="52">
        <v>46107</v>
      </c>
      <c r="C1598" s="53">
        <v>3.8006799999999998</v>
      </c>
      <c r="D1598" s="53">
        <v>-1.90439</v>
      </c>
      <c r="E1598" s="53">
        <v>10.269830000000001</v>
      </c>
      <c r="F1598" s="53">
        <v>-11.329560000000001</v>
      </c>
      <c r="G1598" s="53">
        <v>1.2919099999999999</v>
      </c>
      <c r="H1598" s="53">
        <v>1.6000300000000001</v>
      </c>
      <c r="I1598" s="54">
        <f t="shared" si="624"/>
        <v>2.5283163944712914</v>
      </c>
      <c r="J1598" s="54">
        <f t="shared" si="624"/>
        <v>2.6504810425207244</v>
      </c>
      <c r="K1598" s="54">
        <f t="shared" si="624"/>
        <v>2.6644306335937111</v>
      </c>
      <c r="L1598" s="54">
        <f t="shared" si="624"/>
        <v>2.6860756892760538</v>
      </c>
      <c r="M1598" s="54">
        <f t="shared" si="624"/>
        <v>2.7345161474999573</v>
      </c>
      <c r="N1598" s="54">
        <f t="shared" si="624"/>
        <v>2.8020828733409435</v>
      </c>
      <c r="O1598" s="54">
        <f t="shared" si="624"/>
        <v>2.8777745326078268</v>
      </c>
      <c r="P1598" s="54">
        <f t="shared" si="624"/>
        <v>2.953500542671526</v>
      </c>
      <c r="Q1598" s="54">
        <f t="shared" si="624"/>
        <v>3.0246331062090897</v>
      </c>
      <c r="R1598" s="54">
        <f t="shared" si="624"/>
        <v>3.0890936427407603</v>
      </c>
      <c r="S1598" s="54">
        <f t="shared" si="625"/>
        <v>3.1463585092087136</v>
      </c>
      <c r="T1598" s="54">
        <f t="shared" si="625"/>
        <v>3.196729699434667</v>
      </c>
      <c r="U1598" s="54">
        <f t="shared" si="625"/>
        <v>3.2408786378303009</v>
      </c>
      <c r="V1598" s="54">
        <f t="shared" si="625"/>
        <v>3.279589361922195</v>
      </c>
      <c r="W1598" s="54">
        <f t="shared" si="625"/>
        <v>3.3136279595540077</v>
      </c>
      <c r="X1598" s="54">
        <f t="shared" si="625"/>
        <v>3.3436851146274549</v>
      </c>
      <c r="Y1598" s="54">
        <f t="shared" si="625"/>
        <v>3.3703578896474298</v>
      </c>
      <c r="Z1598" s="54">
        <f t="shared" si="625"/>
        <v>3.3941508172392494</v>
      </c>
      <c r="AA1598" s="54">
        <f t="shared" si="625"/>
        <v>3.4154852917178555</v>
      </c>
      <c r="AB1598" s="54">
        <f t="shared" si="625"/>
        <v>3.4347115506986929</v>
      </c>
      <c r="AC1598" s="54">
        <f t="shared" si="626"/>
        <v>3.4521205156181964</v>
      </c>
      <c r="AD1598" s="54">
        <f t="shared" si="626"/>
        <v>3.467954351695858</v>
      </c>
      <c r="AE1598" s="54">
        <f t="shared" si="626"/>
        <v>3.4824154107556216</v>
      </c>
      <c r="AF1598" s="54">
        <f t="shared" si="626"/>
        <v>3.4956735938076084</v>
      </c>
      <c r="AG1598" s="54">
        <f t="shared" si="626"/>
        <v>3.5078723203216855</v>
      </c>
      <c r="AH1598" s="54">
        <f t="shared" si="626"/>
        <v>3.5191333312382449</v>
      </c>
      <c r="AI1598" s="54">
        <f t="shared" si="626"/>
        <v>3.5295605432368751</v>
      </c>
      <c r="AJ1598" s="54">
        <f t="shared" si="626"/>
        <v>3.5392431432768454</v>
      </c>
      <c r="AK1598" s="54">
        <f t="shared" si="626"/>
        <v>3.5482580796459358</v>
      </c>
      <c r="AL1598" s="54">
        <f t="shared" si="626"/>
        <v>3.5566720751294651</v>
      </c>
      <c r="AN1598" s="55">
        <f t="shared" si="606"/>
        <v>6.9999999999996732E-3</v>
      </c>
      <c r="AO1598" s="55">
        <f t="shared" si="607"/>
        <v>3.783000000000003E-2</v>
      </c>
      <c r="AP1598" s="55">
        <f t="shared" si="608"/>
        <v>5.1177300000000008</v>
      </c>
      <c r="AQ1598" s="55">
        <f t="shared" si="609"/>
        <v>-4.8276700000000003</v>
      </c>
      <c r="AR1598" s="55">
        <f t="shared" si="610"/>
        <v>0.13258999999999999</v>
      </c>
      <c r="AS1598" s="55">
        <f t="shared" si="611"/>
        <v>-0.16429000000000005</v>
      </c>
    </row>
    <row r="1599" spans="1:45" ht="13.5" customHeight="1">
      <c r="A1599" s="51">
        <v>1589</v>
      </c>
      <c r="B1599" s="52">
        <v>46108</v>
      </c>
      <c r="C1599" s="53">
        <v>3.85378</v>
      </c>
      <c r="D1599" s="53">
        <v>-2.0011700000000001</v>
      </c>
      <c r="E1599" s="53">
        <v>13.169180000000001</v>
      </c>
      <c r="F1599" s="53">
        <v>-13.949769999999999</v>
      </c>
      <c r="G1599" s="53">
        <v>1.25383</v>
      </c>
      <c r="H1599" s="53">
        <v>1.4948600000000001</v>
      </c>
      <c r="I1599" s="54">
        <f t="shared" si="624"/>
        <v>2.5919905857626873</v>
      </c>
      <c r="J1599" s="54">
        <f t="shared" si="624"/>
        <v>2.7324937167505299</v>
      </c>
      <c r="K1599" s="54">
        <f t="shared" si="624"/>
        <v>2.7495931505726894</v>
      </c>
      <c r="L1599" s="54">
        <f t="shared" si="624"/>
        <v>2.7744215635692457</v>
      </c>
      <c r="M1599" s="54">
        <f t="shared" si="624"/>
        <v>2.8267137335535604</v>
      </c>
      <c r="N1599" s="54">
        <f t="shared" si="624"/>
        <v>2.8974106733763207</v>
      </c>
      <c r="O1599" s="54">
        <f t="shared" si="624"/>
        <v>2.9747785186301341</v>
      </c>
      <c r="P1599" s="54">
        <f t="shared" si="624"/>
        <v>3.0507109775586732</v>
      </c>
      <c r="Q1599" s="54">
        <f t="shared" si="624"/>
        <v>3.1209102825901391</v>
      </c>
      <c r="R1599" s="54">
        <f t="shared" si="624"/>
        <v>3.1836991655019165</v>
      </c>
      <c r="S1599" s="54">
        <f t="shared" si="625"/>
        <v>3.2388968248495003</v>
      </c>
      <c r="T1599" s="54">
        <f t="shared" si="625"/>
        <v>3.2870526612897306</v>
      </c>
      <c r="U1599" s="54">
        <f t="shared" si="625"/>
        <v>3.3289967372804106</v>
      </c>
      <c r="V1599" s="54">
        <f t="shared" si="625"/>
        <v>3.3656039739215986</v>
      </c>
      <c r="W1599" s="54">
        <f t="shared" si="625"/>
        <v>3.3976851952096214</v>
      </c>
      <c r="X1599" s="54">
        <f t="shared" si="625"/>
        <v>3.4259469623543053</v>
      </c>
      <c r="Y1599" s="54">
        <f t="shared" si="625"/>
        <v>3.4509855727340479</v>
      </c>
      <c r="Z1599" s="54">
        <f t="shared" si="625"/>
        <v>3.4732961078864046</v>
      </c>
      <c r="AA1599" s="54">
        <f t="shared" si="625"/>
        <v>3.493286680004251</v>
      </c>
      <c r="AB1599" s="54">
        <f t="shared" si="625"/>
        <v>3.5112931944286716</v>
      </c>
      <c r="AC1599" s="54">
        <f t="shared" si="626"/>
        <v>3.5275926666323754</v>
      </c>
      <c r="AD1599" s="54">
        <f t="shared" si="626"/>
        <v>3.5424144797849859</v>
      </c>
      <c r="AE1599" s="54">
        <f t="shared" si="626"/>
        <v>3.5559495836380393</v>
      </c>
      <c r="AF1599" s="54">
        <f t="shared" si="626"/>
        <v>3.5683578779600338</v>
      </c>
      <c r="AG1599" s="54">
        <f t="shared" si="626"/>
        <v>3.5797740883645166</v>
      </c>
      <c r="AH1599" s="54">
        <f t="shared" si="626"/>
        <v>3.5903124293693689</v>
      </c>
      <c r="AI1599" s="54">
        <f t="shared" si="626"/>
        <v>3.6000703082354737</v>
      </c>
      <c r="AJ1599" s="54">
        <f t="shared" si="626"/>
        <v>3.6091312763104892</v>
      </c>
      <c r="AK1599" s="54">
        <f t="shared" si="626"/>
        <v>3.6175673916670434</v>
      </c>
      <c r="AL1599" s="54">
        <f t="shared" si="626"/>
        <v>3.625441120828679</v>
      </c>
      <c r="AN1599" s="55">
        <f t="shared" si="606"/>
        <v>5.3100000000000147E-2</v>
      </c>
      <c r="AO1599" s="55">
        <f t="shared" si="607"/>
        <v>-9.6780000000000088E-2</v>
      </c>
      <c r="AP1599" s="55">
        <f t="shared" si="608"/>
        <v>2.8993500000000001</v>
      </c>
      <c r="AQ1599" s="55">
        <f t="shared" si="609"/>
        <v>-2.6202099999999984</v>
      </c>
      <c r="AR1599" s="55">
        <f t="shared" si="610"/>
        <v>-3.8079999999999892E-2</v>
      </c>
      <c r="AS1599" s="55">
        <f t="shared" si="611"/>
        <v>-0.10516999999999999</v>
      </c>
    </row>
    <row r="1600" spans="1:45" ht="13.5" customHeight="1">
      <c r="A1600" s="51">
        <v>1590</v>
      </c>
      <c r="B1600" s="52">
        <v>46111</v>
      </c>
      <c r="C1600" s="53">
        <v>3.87087</v>
      </c>
      <c r="D1600" s="53">
        <v>-2.0392000000000001</v>
      </c>
      <c r="E1600" s="53">
        <v>13.006320000000001</v>
      </c>
      <c r="F1600" s="53">
        <v>-14.015930000000001</v>
      </c>
      <c r="G1600" s="53">
        <v>1.2463500000000001</v>
      </c>
      <c r="H1600" s="53">
        <v>1.49518</v>
      </c>
      <c r="I1600" s="54">
        <f t="shared" si="624"/>
        <v>2.5423288311206997</v>
      </c>
      <c r="J1600" s="54">
        <f t="shared" si="624"/>
        <v>2.6689644222437048</v>
      </c>
      <c r="K1600" s="54">
        <f t="shared" si="624"/>
        <v>2.6835899846702418</v>
      </c>
      <c r="L1600" s="54">
        <f t="shared" si="624"/>
        <v>2.7122406505811303</v>
      </c>
      <c r="M1600" s="54">
        <f t="shared" si="624"/>
        <v>2.7710251330949389</v>
      </c>
      <c r="N1600" s="54">
        <f t="shared" si="624"/>
        <v>2.8488341035254647</v>
      </c>
      <c r="O1600" s="54">
        <f t="shared" si="624"/>
        <v>2.9329499175080112</v>
      </c>
      <c r="P1600" s="54">
        <f t="shared" si="624"/>
        <v>3.014886933140442</v>
      </c>
      <c r="Q1600" s="54">
        <f t="shared" si="624"/>
        <v>3.0902710058384826</v>
      </c>
      <c r="R1600" s="54">
        <f t="shared" si="624"/>
        <v>3.1574813191382267</v>
      </c>
      <c r="S1600" s="54">
        <f t="shared" si="625"/>
        <v>3.2164393949840453</v>
      </c>
      <c r="T1600" s="54">
        <f t="shared" si="625"/>
        <v>3.2678025297482396</v>
      </c>
      <c r="U1600" s="54">
        <f t="shared" si="625"/>
        <v>3.312498021345561</v>
      </c>
      <c r="V1600" s="54">
        <f t="shared" si="625"/>
        <v>3.3514826176034553</v>
      </c>
      <c r="W1600" s="54">
        <f t="shared" si="625"/>
        <v>3.3856337786212993</v>
      </c>
      <c r="X1600" s="54">
        <f t="shared" si="625"/>
        <v>3.4157115324392198</v>
      </c>
      <c r="Y1600" s="54">
        <f t="shared" si="625"/>
        <v>3.4423548752080748</v>
      </c>
      <c r="Z1600" s="54">
        <f t="shared" si="625"/>
        <v>3.4660930302304185</v>
      </c>
      <c r="AA1600" s="54">
        <f t="shared" si="625"/>
        <v>3.4873615388199828</v>
      </c>
      <c r="AB1600" s="54">
        <f t="shared" si="625"/>
        <v>3.5065184904312865</v>
      </c>
      <c r="AC1600" s="54">
        <f t="shared" si="626"/>
        <v>3.5238589806067244</v>
      </c>
      <c r="AD1600" s="54">
        <f t="shared" si="626"/>
        <v>3.5396272463917269</v>
      </c>
      <c r="AE1600" s="54">
        <f t="shared" si="626"/>
        <v>3.5540265387721375</v>
      </c>
      <c r="AF1600" s="54">
        <f t="shared" si="626"/>
        <v>3.5672270238881429</v>
      </c>
      <c r="AG1600" s="54">
        <f t="shared" si="626"/>
        <v>3.5793720587808893</v>
      </c>
      <c r="AH1600" s="54">
        <f t="shared" si="626"/>
        <v>3.5905831653220392</v>
      </c>
      <c r="AI1600" s="54">
        <f t="shared" si="626"/>
        <v>3.6009639774748288</v>
      </c>
      <c r="AJ1600" s="54">
        <f t="shared" si="626"/>
        <v>3.6106033847208252</v>
      </c>
      <c r="AK1600" s="54">
        <f t="shared" si="626"/>
        <v>3.619578047453258</v>
      </c>
      <c r="AL1600" s="54">
        <f t="shared" si="626"/>
        <v>3.6279544211147021</v>
      </c>
      <c r="AN1600" s="55">
        <f t="shared" si="606"/>
        <v>1.709000000000005E-2</v>
      </c>
      <c r="AO1600" s="55">
        <f t="shared" si="607"/>
        <v>-3.8030000000000008E-2</v>
      </c>
      <c r="AP1600" s="55">
        <f t="shared" si="608"/>
        <v>-0.16286000000000023</v>
      </c>
      <c r="AQ1600" s="55">
        <f t="shared" si="609"/>
        <v>-6.6160000000001773E-2</v>
      </c>
      <c r="AR1600" s="55">
        <f t="shared" si="610"/>
        <v>-7.4799999999999311E-3</v>
      </c>
      <c r="AS1600" s="55">
        <f t="shared" si="611"/>
        <v>3.1999999999987594E-4</v>
      </c>
    </row>
    <row r="1601" spans="1:45" ht="13.5" customHeight="1">
      <c r="A1601" s="51">
        <v>1591</v>
      </c>
      <c r="B1601" s="52">
        <v>46112</v>
      </c>
      <c r="C1601" s="53">
        <v>3.8117000000000001</v>
      </c>
      <c r="D1601" s="53">
        <v>-1.9745900000000001</v>
      </c>
      <c r="E1601" s="53">
        <v>3.9837400000000001</v>
      </c>
      <c r="F1601" s="53">
        <v>-5.4440299999999997</v>
      </c>
      <c r="G1601" s="53">
        <v>1.0246299999999999</v>
      </c>
      <c r="H1601" s="53">
        <v>1.7272400000000001</v>
      </c>
      <c r="I1601" s="54">
        <f t="shared" ref="I1601:R1610" si="627">IFERROR($C1601 + $D1601 * (1 - EXP(-I$9 / $G1601)) / (I$9 / $G1601)+ $E1601 * ((1 - EXP(-I$9 / $G1601)) / (I$9 / $G1601) - EXP(-I$9 / $G1601))+ $F1601 * ((1 - EXP(-I$9 / $H1601)) / (I$9 / $H1601) - EXP(-I$9 / $H1601)),"n.a")</f>
        <v>2.5118163572487804</v>
      </c>
      <c r="J1601" s="54">
        <f t="shared" si="627"/>
        <v>2.6147267030041919</v>
      </c>
      <c r="K1601" s="54">
        <f t="shared" si="627"/>
        <v>2.6240393421365016</v>
      </c>
      <c r="L1601" s="54">
        <f t="shared" si="627"/>
        <v>2.6540887754264864</v>
      </c>
      <c r="M1601" s="54">
        <f t="shared" si="627"/>
        <v>2.7145299371942633</v>
      </c>
      <c r="N1601" s="54">
        <f t="shared" si="627"/>
        <v>2.7925774475970999</v>
      </c>
      <c r="O1601" s="54">
        <f t="shared" si="627"/>
        <v>2.8758001115652827</v>
      </c>
      <c r="P1601" s="54">
        <f t="shared" si="627"/>
        <v>2.9563750804684377</v>
      </c>
      <c r="Q1601" s="54">
        <f t="shared" si="627"/>
        <v>3.0304154947320439</v>
      </c>
      <c r="R1601" s="54">
        <f t="shared" si="627"/>
        <v>3.0965383531097164</v>
      </c>
      <c r="S1601" s="54">
        <f t="shared" ref="S1601:AB1610" si="628">IFERROR($C1601 + $D1601 * (1 - EXP(-S$9 / $G1601)) / (S$9 / $G1601)+ $E1601 * ((1 - EXP(-S$9 / $G1601)) / (S$9 / $G1601) - EXP(-S$9 / $G1601))+ $F1601 * ((1 - EXP(-S$9 / $H1601)) / (S$9 / $H1601) - EXP(-S$9 / $H1601)),"n.a")</f>
        <v>3.1547268276566314</v>
      </c>
      <c r="T1601" s="54">
        <f t="shared" si="628"/>
        <v>3.2056083120743222</v>
      </c>
      <c r="U1601" s="54">
        <f t="shared" si="628"/>
        <v>3.2500468139812879</v>
      </c>
      <c r="V1601" s="54">
        <f t="shared" si="628"/>
        <v>3.2889335824998711</v>
      </c>
      <c r="W1601" s="54">
        <f t="shared" si="628"/>
        <v>3.3230913774537369</v>
      </c>
      <c r="X1601" s="54">
        <f t="shared" si="628"/>
        <v>3.3532394227319657</v>
      </c>
      <c r="Y1601" s="54">
        <f t="shared" si="628"/>
        <v>3.3799884656671777</v>
      </c>
      <c r="Z1601" s="54">
        <f t="shared" si="628"/>
        <v>3.4038492696514266</v>
      </c>
      <c r="AA1601" s="54">
        <f t="shared" si="628"/>
        <v>3.4252459222069294</v>
      </c>
      <c r="AB1601" s="54">
        <f t="shared" si="628"/>
        <v>3.4445297869171672</v>
      </c>
      <c r="AC1601" s="54">
        <f t="shared" ref="AC1601:AL1610" si="629">IFERROR($C1601 + $D1601 * (1 - EXP(-AC$9 / $G1601)) / (AC$9 / $G1601)+ $E1601 * ((1 - EXP(-AC$9 / $G1601)) / (AC$9 / $G1601) - EXP(-AC$9 / $G1601))+ $F1601 * ((1 - EXP(-AC$9 / $H1601)) / (AC$9 / $H1601) - EXP(-AC$9 / $H1601)),"n.a")</f>
        <v>3.4619922811114447</v>
      </c>
      <c r="AD1601" s="54">
        <f t="shared" si="629"/>
        <v>3.4778758507549994</v>
      </c>
      <c r="AE1601" s="54">
        <f t="shared" si="629"/>
        <v>3.4923830781179137</v>
      </c>
      <c r="AF1601" s="54">
        <f t="shared" si="629"/>
        <v>3.505684097429159</v>
      </c>
      <c r="AG1601" s="54">
        <f t="shared" si="629"/>
        <v>3.5179225722169241</v>
      </c>
      <c r="AH1601" s="54">
        <f t="shared" si="629"/>
        <v>3.5292204916033518</v>
      </c>
      <c r="AI1601" s="54">
        <f t="shared" si="629"/>
        <v>3.5396820155080575</v>
      </c>
      <c r="AJ1601" s="54">
        <f t="shared" si="629"/>
        <v>3.5493965620500951</v>
      </c>
      <c r="AK1601" s="54">
        <f t="shared" si="629"/>
        <v>3.5584412942274244</v>
      </c>
      <c r="AL1601" s="54">
        <f t="shared" si="629"/>
        <v>3.5668831310888534</v>
      </c>
      <c r="AN1601" s="55">
        <f t="shared" si="606"/>
        <v>-5.9169999999999945E-2</v>
      </c>
      <c r="AO1601" s="55">
        <f t="shared" si="607"/>
        <v>6.4610000000000056E-2</v>
      </c>
      <c r="AP1601" s="55">
        <f t="shared" si="608"/>
        <v>-9.0225800000000014</v>
      </c>
      <c r="AQ1601" s="55">
        <f t="shared" si="609"/>
        <v>8.5719000000000012</v>
      </c>
      <c r="AR1601" s="55">
        <f t="shared" si="610"/>
        <v>-0.22172000000000014</v>
      </c>
      <c r="AS1601" s="55">
        <f t="shared" si="611"/>
        <v>0.23206000000000016</v>
      </c>
    </row>
    <row r="1602" spans="1:45" ht="13.5" customHeight="1">
      <c r="A1602" s="51">
        <v>1592</v>
      </c>
      <c r="B1602" s="52">
        <v>46113</v>
      </c>
      <c r="C1602" s="53">
        <v>3.7572800000000002</v>
      </c>
      <c r="D1602" s="53">
        <v>-1.82053</v>
      </c>
      <c r="E1602" s="53">
        <v>14.327209999999999</v>
      </c>
      <c r="F1602" s="53">
        <v>-15.60838</v>
      </c>
      <c r="G1602" s="53">
        <v>1.3443799999999999</v>
      </c>
      <c r="H1602" s="53">
        <v>1.55857</v>
      </c>
      <c r="I1602" s="54">
        <f t="shared" si="627"/>
        <v>2.4669243023493621</v>
      </c>
      <c r="J1602" s="54">
        <f t="shared" si="627"/>
        <v>2.5619039946411775</v>
      </c>
      <c r="K1602" s="54">
        <f t="shared" si="627"/>
        <v>2.5732710631661</v>
      </c>
      <c r="L1602" s="54">
        <f t="shared" si="627"/>
        <v>2.5993692636684225</v>
      </c>
      <c r="M1602" s="54">
        <f t="shared" si="627"/>
        <v>2.6534763420382248</v>
      </c>
      <c r="N1602" s="54">
        <f t="shared" si="627"/>
        <v>2.7262029183525995</v>
      </c>
      <c r="O1602" s="54">
        <f t="shared" si="627"/>
        <v>2.8061877483442785</v>
      </c>
      <c r="P1602" s="54">
        <f t="shared" si="627"/>
        <v>2.8853895440620656</v>
      </c>
      <c r="Q1602" s="54">
        <f t="shared" si="627"/>
        <v>2.9593245125846459</v>
      </c>
      <c r="R1602" s="54">
        <f t="shared" si="627"/>
        <v>3.026057228513519</v>
      </c>
      <c r="S1602" s="54">
        <f t="shared" si="628"/>
        <v>3.0851827585285463</v>
      </c>
      <c r="T1602" s="54">
        <f t="shared" si="628"/>
        <v>3.1370957379274764</v>
      </c>
      <c r="U1602" s="54">
        <f t="shared" si="628"/>
        <v>3.1825382292564175</v>
      </c>
      <c r="V1602" s="54">
        <f t="shared" si="628"/>
        <v>3.2223476806485696</v>
      </c>
      <c r="W1602" s="54">
        <f t="shared" si="628"/>
        <v>3.2573305115734121</v>
      </c>
      <c r="X1602" s="54">
        <f t="shared" si="628"/>
        <v>3.288207950650567</v>
      </c>
      <c r="Y1602" s="54">
        <f t="shared" si="628"/>
        <v>3.3156003328781365</v>
      </c>
      <c r="Z1602" s="54">
        <f t="shared" si="628"/>
        <v>3.340030073456199</v>
      </c>
      <c r="AA1602" s="54">
        <f t="shared" si="628"/>
        <v>3.3619324506528643</v>
      </c>
      <c r="AB1602" s="54">
        <f t="shared" si="628"/>
        <v>3.381668607544694</v>
      </c>
      <c r="AC1602" s="54">
        <f t="shared" si="629"/>
        <v>3.3995381372836251</v>
      </c>
      <c r="AD1602" s="54">
        <f t="shared" si="629"/>
        <v>3.415790186296416</v>
      </c>
      <c r="AE1602" s="54">
        <f t="shared" si="629"/>
        <v>3.4306327943313102</v>
      </c>
      <c r="AF1602" s="54">
        <f t="shared" si="629"/>
        <v>3.4442405490952233</v>
      </c>
      <c r="AG1602" s="54">
        <f t="shared" si="629"/>
        <v>3.4567607719989732</v>
      </c>
      <c r="AH1602" s="54">
        <f t="shared" si="629"/>
        <v>3.4683184832458225</v>
      </c>
      <c r="AI1602" s="54">
        <f t="shared" si="629"/>
        <v>3.479020378853547</v>
      </c>
      <c r="AJ1602" s="54">
        <f t="shared" si="629"/>
        <v>3.488958019308249</v>
      </c>
      <c r="AK1602" s="54">
        <f t="shared" si="629"/>
        <v>3.498210393666997</v>
      </c>
      <c r="AL1602" s="54">
        <f t="shared" si="629"/>
        <v>3.5068459901215978</v>
      </c>
      <c r="AN1602" s="55">
        <f t="shared" si="606"/>
        <v>-5.4419999999999913E-2</v>
      </c>
      <c r="AO1602" s="55">
        <f t="shared" si="607"/>
        <v>0.15406000000000009</v>
      </c>
      <c r="AP1602" s="55">
        <f t="shared" si="608"/>
        <v>10.34347</v>
      </c>
      <c r="AQ1602" s="55">
        <f t="shared" si="609"/>
        <v>-10.164350000000001</v>
      </c>
      <c r="AR1602" s="55">
        <f t="shared" si="610"/>
        <v>0.31974999999999998</v>
      </c>
      <c r="AS1602" s="55">
        <f t="shared" si="611"/>
        <v>-0.1686700000000001</v>
      </c>
    </row>
    <row r="1603" spans="1:45" ht="13.5" customHeight="1">
      <c r="A1603" s="51">
        <v>1593</v>
      </c>
      <c r="B1603" s="52">
        <v>46114</v>
      </c>
      <c r="C1603" s="53">
        <v>3.84029</v>
      </c>
      <c r="D1603" s="53">
        <v>-1.93197</v>
      </c>
      <c r="E1603" s="53">
        <v>15.25691</v>
      </c>
      <c r="F1603" s="53">
        <v>-16.429729999999999</v>
      </c>
      <c r="G1603" s="53">
        <v>1.31301</v>
      </c>
      <c r="H1603" s="53">
        <v>1.5256000000000001</v>
      </c>
      <c r="I1603" s="54">
        <f t="shared" si="627"/>
        <v>2.5220337028450004</v>
      </c>
      <c r="J1603" s="54">
        <f t="shared" si="627"/>
        <v>2.6294340675312338</v>
      </c>
      <c r="K1603" s="54">
        <f t="shared" si="627"/>
        <v>2.6392204423928165</v>
      </c>
      <c r="L1603" s="54">
        <f t="shared" si="627"/>
        <v>2.6640873543606807</v>
      </c>
      <c r="M1603" s="54">
        <f t="shared" si="627"/>
        <v>2.7191360170140042</v>
      </c>
      <c r="N1603" s="54">
        <f t="shared" si="627"/>
        <v>2.7940599578024901</v>
      </c>
      <c r="O1603" s="54">
        <f t="shared" si="627"/>
        <v>2.8765376546441472</v>
      </c>
      <c r="P1603" s="54">
        <f t="shared" si="627"/>
        <v>2.9579997137821938</v>
      </c>
      <c r="Q1603" s="54">
        <f t="shared" si="627"/>
        <v>3.0337752287197071</v>
      </c>
      <c r="R1603" s="54">
        <f t="shared" si="627"/>
        <v>3.1019246462892522</v>
      </c>
      <c r="S1603" s="54">
        <f t="shared" si="628"/>
        <v>3.1621119294832916</v>
      </c>
      <c r="T1603" s="54">
        <f t="shared" si="628"/>
        <v>3.2148155189372392</v>
      </c>
      <c r="U1603" s="54">
        <f t="shared" si="628"/>
        <v>3.2608516529292606</v>
      </c>
      <c r="V1603" s="54">
        <f t="shared" si="628"/>
        <v>3.3011153459021134</v>
      </c>
      <c r="W1603" s="54">
        <f t="shared" si="628"/>
        <v>3.3364546557805426</v>
      </c>
      <c r="X1603" s="54">
        <f t="shared" si="628"/>
        <v>3.3676197290474579</v>
      </c>
      <c r="Y1603" s="54">
        <f t="shared" si="628"/>
        <v>3.3952505416102392</v>
      </c>
      <c r="Z1603" s="54">
        <f t="shared" si="628"/>
        <v>3.419882731435425</v>
      </c>
      <c r="AA1603" s="54">
        <f t="shared" si="628"/>
        <v>3.4419604985537093</v>
      </c>
      <c r="AB1603" s="54">
        <f t="shared" si="628"/>
        <v>3.4618510771871134</v>
      </c>
      <c r="AC1603" s="54">
        <f t="shared" si="629"/>
        <v>3.4798583025360488</v>
      </c>
      <c r="AD1603" s="54">
        <f t="shared" si="629"/>
        <v>3.4962343531150957</v>
      </c>
      <c r="AE1603" s="54">
        <f t="shared" si="629"/>
        <v>3.5111895010790981</v>
      </c>
      <c r="AF1603" s="54">
        <f t="shared" si="629"/>
        <v>3.5249000287110359</v>
      </c>
      <c r="AG1603" s="54">
        <f t="shared" si="629"/>
        <v>3.5375145815921361</v>
      </c>
      <c r="AH1603" s="54">
        <f t="shared" si="629"/>
        <v>3.5491592417083035</v>
      </c>
      <c r="AI1603" s="54">
        <f t="shared" si="629"/>
        <v>3.5599415752701447</v>
      </c>
      <c r="AJ1603" s="54">
        <f t="shared" si="629"/>
        <v>3.5699538687923966</v>
      </c>
      <c r="AK1603" s="54">
        <f t="shared" si="629"/>
        <v>3.579275725819552</v>
      </c>
      <c r="AL1603" s="54">
        <f t="shared" si="629"/>
        <v>3.5879761605991733</v>
      </c>
      <c r="AN1603" s="55">
        <f t="shared" si="606"/>
        <v>8.3009999999999806E-2</v>
      </c>
      <c r="AO1603" s="55">
        <f t="shared" si="607"/>
        <v>-0.11143999999999998</v>
      </c>
      <c r="AP1603" s="55">
        <f t="shared" si="608"/>
        <v>0.92970000000000041</v>
      </c>
      <c r="AQ1603" s="55">
        <f t="shared" si="609"/>
        <v>-0.82134999999999891</v>
      </c>
      <c r="AR1603" s="55">
        <f t="shared" si="610"/>
        <v>-3.1369999999999898E-2</v>
      </c>
      <c r="AS1603" s="55">
        <f t="shared" si="611"/>
        <v>-3.2969999999999944E-2</v>
      </c>
    </row>
    <row r="1604" spans="1:45" ht="13.5" customHeight="1">
      <c r="A1604" s="51">
        <v>1594</v>
      </c>
      <c r="B1604" s="52">
        <v>46119</v>
      </c>
      <c r="C1604" s="53">
        <v>3.8285900000000002</v>
      </c>
      <c r="D1604" s="53">
        <v>-1.93123</v>
      </c>
      <c r="E1604" s="53">
        <v>2.5609899999999999</v>
      </c>
      <c r="F1604" s="53">
        <v>-4.3228099999999996</v>
      </c>
      <c r="G1604" s="53">
        <v>0.94989999999999997</v>
      </c>
      <c r="H1604" s="53">
        <v>1.96631</v>
      </c>
      <c r="I1604" s="54">
        <f t="shared" si="627"/>
        <v>2.5353940838153175</v>
      </c>
      <c r="J1604" s="54">
        <f t="shared" si="627"/>
        <v>2.6295637163110892</v>
      </c>
      <c r="K1604" s="54">
        <f t="shared" si="627"/>
        <v>2.6335812568901971</v>
      </c>
      <c r="L1604" s="54">
        <f t="shared" si="627"/>
        <v>2.6561634882647218</v>
      </c>
      <c r="M1604" s="54">
        <f t="shared" si="627"/>
        <v>2.7080126417501731</v>
      </c>
      <c r="N1604" s="54">
        <f t="shared" si="627"/>
        <v>2.778256124793808</v>
      </c>
      <c r="O1604" s="54">
        <f t="shared" si="627"/>
        <v>2.8555701994024236</v>
      </c>
      <c r="P1604" s="54">
        <f t="shared" si="627"/>
        <v>2.9323901035466609</v>
      </c>
      <c r="Q1604" s="54">
        <f t="shared" si="627"/>
        <v>3.0045851635426146</v>
      </c>
      <c r="R1604" s="54">
        <f t="shared" si="627"/>
        <v>3.0703347804711347</v>
      </c>
      <c r="S1604" s="54">
        <f t="shared" si="628"/>
        <v>3.1291738597719405</v>
      </c>
      <c r="T1604" s="54">
        <f t="shared" si="628"/>
        <v>3.1813528044400989</v>
      </c>
      <c r="U1604" s="54">
        <f t="shared" si="628"/>
        <v>3.2274516988116897</v>
      </c>
      <c r="V1604" s="54">
        <f t="shared" si="628"/>
        <v>3.2681638681337506</v>
      </c>
      <c r="W1604" s="54">
        <f t="shared" si="628"/>
        <v>3.3041827920284188</v>
      </c>
      <c r="X1604" s="54">
        <f t="shared" si="628"/>
        <v>3.3361486846214126</v>
      </c>
      <c r="Y1604" s="54">
        <f t="shared" si="628"/>
        <v>3.364627929691026</v>
      </c>
      <c r="Z1604" s="54">
        <f t="shared" si="628"/>
        <v>3.3901096478456338</v>
      </c>
      <c r="AA1604" s="54">
        <f t="shared" si="628"/>
        <v>3.4130104952932605</v>
      </c>
      <c r="AB1604" s="54">
        <f t="shared" si="628"/>
        <v>3.4336828320889663</v>
      </c>
      <c r="AC1604" s="54">
        <f t="shared" si="629"/>
        <v>3.4524237216692066</v>
      </c>
      <c r="AD1604" s="54">
        <f t="shared" si="629"/>
        <v>3.4694835267448223</v>
      </c>
      <c r="AE1604" s="54">
        <f t="shared" si="629"/>
        <v>3.4850735762970686</v>
      </c>
      <c r="AF1604" s="54">
        <f t="shared" si="629"/>
        <v>3.4993727496994946</v>
      </c>
      <c r="AG1604" s="54">
        <f t="shared" si="629"/>
        <v>3.5125330063480851</v>
      </c>
      <c r="AH1604" s="54">
        <f t="shared" si="629"/>
        <v>3.5246839687764457</v>
      </c>
      <c r="AI1604" s="54">
        <f t="shared" si="629"/>
        <v>3.5359366929410747</v>
      </c>
      <c r="AJ1604" s="54">
        <f t="shared" si="629"/>
        <v>3.5463867584130755</v>
      </c>
      <c r="AK1604" s="54">
        <f t="shared" si="629"/>
        <v>3.5561167984165203</v>
      </c>
      <c r="AL1604" s="54">
        <f t="shared" si="629"/>
        <v>3.5651985727908424</v>
      </c>
      <c r="AN1604" s="55">
        <f t="shared" si="606"/>
        <v>-1.1699999999999822E-2</v>
      </c>
      <c r="AO1604" s="55">
        <f t="shared" si="607"/>
        <v>7.3999999999996291E-4</v>
      </c>
      <c r="AP1604" s="55">
        <f t="shared" si="608"/>
        <v>-12.695919999999999</v>
      </c>
      <c r="AQ1604" s="55">
        <f t="shared" si="609"/>
        <v>12.106919999999999</v>
      </c>
      <c r="AR1604" s="55">
        <f t="shared" si="610"/>
        <v>-0.36311000000000004</v>
      </c>
      <c r="AS1604" s="55">
        <f t="shared" si="611"/>
        <v>0.44070999999999994</v>
      </c>
    </row>
    <row r="1605" spans="1:45" ht="13.5" customHeight="1">
      <c r="A1605" s="51">
        <v>1595</v>
      </c>
      <c r="B1605" s="52">
        <v>46120</v>
      </c>
      <c r="C1605" s="53">
        <v>3.8503099999999999</v>
      </c>
      <c r="D1605" s="53">
        <v>-1.9146300000000001</v>
      </c>
      <c r="E1605" s="53">
        <v>14.852550000000001</v>
      </c>
      <c r="F1605" s="53">
        <v>-16.521149999999999</v>
      </c>
      <c r="G1605" s="53">
        <v>1.44224</v>
      </c>
      <c r="H1605" s="53">
        <v>1.6660699999999999</v>
      </c>
      <c r="I1605" s="54">
        <f t="shared" si="627"/>
        <v>2.4001608246522927</v>
      </c>
      <c r="J1605" s="54">
        <f t="shared" si="627"/>
        <v>2.4918647670685647</v>
      </c>
      <c r="K1605" s="54">
        <f t="shared" si="627"/>
        <v>2.5075466405222384</v>
      </c>
      <c r="L1605" s="54">
        <f t="shared" si="627"/>
        <v>2.5362873172125457</v>
      </c>
      <c r="M1605" s="54">
        <f t="shared" si="627"/>
        <v>2.5924625600298734</v>
      </c>
      <c r="N1605" s="54">
        <f t="shared" si="627"/>
        <v>2.6684053859057473</v>
      </c>
      <c r="O1605" s="54">
        <f t="shared" si="627"/>
        <v>2.7533633497469903</v>
      </c>
      <c r="P1605" s="54">
        <f t="shared" si="627"/>
        <v>2.8390712179443085</v>
      </c>
      <c r="Q1605" s="54">
        <f t="shared" si="627"/>
        <v>2.9204887649235092</v>
      </c>
      <c r="R1605" s="54">
        <f t="shared" si="627"/>
        <v>2.9951104866123344</v>
      </c>
      <c r="S1605" s="54">
        <f t="shared" si="628"/>
        <v>3.0620842962319355</v>
      </c>
      <c r="T1605" s="54">
        <f t="shared" si="628"/>
        <v>3.1215083255538731</v>
      </c>
      <c r="U1605" s="54">
        <f t="shared" si="628"/>
        <v>3.1739577866309054</v>
      </c>
      <c r="V1605" s="54">
        <f t="shared" si="628"/>
        <v>3.2201979312647095</v>
      </c>
      <c r="W1605" s="54">
        <f t="shared" si="628"/>
        <v>3.2610246482753693</v>
      </c>
      <c r="X1605" s="54">
        <f t="shared" si="628"/>
        <v>3.2971847442750715</v>
      </c>
      <c r="Y1605" s="54">
        <f t="shared" si="628"/>
        <v>3.3293425455878811</v>
      </c>
      <c r="Z1605" s="54">
        <f t="shared" si="628"/>
        <v>3.3580716088561076</v>
      </c>
      <c r="AA1605" s="54">
        <f t="shared" si="628"/>
        <v>3.3838588825369209</v>
      </c>
      <c r="AB1605" s="54">
        <f t="shared" si="628"/>
        <v>3.4071141734426389</v>
      </c>
      <c r="AC1605" s="54">
        <f t="shared" si="629"/>
        <v>3.4281811185568678</v>
      </c>
      <c r="AD1605" s="54">
        <f t="shared" si="629"/>
        <v>3.4473477980662057</v>
      </c>
      <c r="AE1605" s="54">
        <f t="shared" si="629"/>
        <v>3.4648561943428384</v>
      </c>
      <c r="AF1605" s="54">
        <f t="shared" si="629"/>
        <v>3.4809102606071747</v>
      </c>
      <c r="AG1605" s="54">
        <f t="shared" si="629"/>
        <v>3.4956826338431171</v>
      </c>
      <c r="AH1605" s="54">
        <f t="shared" si="629"/>
        <v>3.5093201411414485</v>
      </c>
      <c r="AI1605" s="54">
        <f t="shared" si="629"/>
        <v>3.5219482827674722</v>
      </c>
      <c r="AJ1605" s="54">
        <f t="shared" si="629"/>
        <v>3.5336748709184791</v>
      </c>
      <c r="AK1605" s="54">
        <f t="shared" si="629"/>
        <v>3.544592982788183</v>
      </c>
      <c r="AL1605" s="54">
        <f t="shared" si="629"/>
        <v>3.5547833615763729</v>
      </c>
      <c r="AN1605" s="55">
        <f t="shared" si="606"/>
        <v>2.171999999999974E-2</v>
      </c>
      <c r="AO1605" s="55">
        <f t="shared" si="607"/>
        <v>1.6599999999999948E-2</v>
      </c>
      <c r="AP1605" s="55">
        <f t="shared" si="608"/>
        <v>12.29156</v>
      </c>
      <c r="AQ1605" s="55">
        <f t="shared" si="609"/>
        <v>-12.198339999999998</v>
      </c>
      <c r="AR1605" s="55">
        <f t="shared" si="610"/>
        <v>0.49234</v>
      </c>
      <c r="AS1605" s="55">
        <f t="shared" si="611"/>
        <v>-0.30024000000000006</v>
      </c>
    </row>
    <row r="1606" spans="1:45" ht="13.5" customHeight="1">
      <c r="A1606" s="51">
        <v>1596</v>
      </c>
      <c r="B1606" s="52">
        <v>46121</v>
      </c>
      <c r="C1606" s="53">
        <v>3.86869</v>
      </c>
      <c r="D1606" s="53">
        <v>-1.9414499999999999</v>
      </c>
      <c r="E1606" s="53">
        <v>15.383369999999999</v>
      </c>
      <c r="F1606" s="53">
        <v>-16.859500000000001</v>
      </c>
      <c r="G1606" s="53">
        <v>1.3825099999999999</v>
      </c>
      <c r="H1606" s="53">
        <v>1.59294</v>
      </c>
      <c r="I1606" s="54">
        <f t="shared" si="627"/>
        <v>2.4520331803510849</v>
      </c>
      <c r="J1606" s="54">
        <f t="shared" si="627"/>
        <v>2.5544789227739937</v>
      </c>
      <c r="K1606" s="54">
        <f t="shared" si="627"/>
        <v>2.5729385869311683</v>
      </c>
      <c r="L1606" s="54">
        <f t="shared" si="627"/>
        <v>2.6047599006655044</v>
      </c>
      <c r="M1606" s="54">
        <f t="shared" si="627"/>
        <v>2.6642003828624556</v>
      </c>
      <c r="N1606" s="54">
        <f t="shared" si="627"/>
        <v>2.7424795978940568</v>
      </c>
      <c r="O1606" s="54">
        <f t="shared" si="627"/>
        <v>2.828324465025954</v>
      </c>
      <c r="P1606" s="54">
        <f t="shared" si="627"/>
        <v>2.9135182495427174</v>
      </c>
      <c r="Q1606" s="54">
        <f t="shared" si="627"/>
        <v>2.9933449305651072</v>
      </c>
      <c r="R1606" s="54">
        <f t="shared" si="627"/>
        <v>3.0656799998761297</v>
      </c>
      <c r="S1606" s="54">
        <f t="shared" si="628"/>
        <v>3.1300004502385637</v>
      </c>
      <c r="T1606" s="54">
        <f t="shared" si="628"/>
        <v>3.1866472781539414</v>
      </c>
      <c r="U1606" s="54">
        <f t="shared" si="628"/>
        <v>3.2363556336336372</v>
      </c>
      <c r="V1606" s="54">
        <f t="shared" si="628"/>
        <v>3.2799850641334376</v>
      </c>
      <c r="W1606" s="54">
        <f t="shared" si="628"/>
        <v>3.3183793285922185</v>
      </c>
      <c r="X1606" s="54">
        <f t="shared" si="628"/>
        <v>3.3523029152227135</v>
      </c>
      <c r="Y1606" s="54">
        <f t="shared" si="628"/>
        <v>3.3824196803500683</v>
      </c>
      <c r="Z1606" s="54">
        <f t="shared" si="628"/>
        <v>3.4092927651459766</v>
      </c>
      <c r="AA1606" s="54">
        <f t="shared" si="628"/>
        <v>3.4333939985444015</v>
      </c>
      <c r="AB1606" s="54">
        <f t="shared" si="628"/>
        <v>3.4551165143458862</v>
      </c>
      <c r="AC1606" s="54">
        <f t="shared" si="629"/>
        <v>3.4747874911359542</v>
      </c>
      <c r="AD1606" s="54">
        <f t="shared" si="629"/>
        <v>3.4926796659532204</v>
      </c>
      <c r="AE1606" s="54">
        <f t="shared" si="629"/>
        <v>3.5090211758331633</v>
      </c>
      <c r="AF1606" s="54">
        <f t="shared" si="629"/>
        <v>3.524003716168592</v>
      </c>
      <c r="AG1606" s="54">
        <f t="shared" si="629"/>
        <v>3.5377891894943376</v>
      </c>
      <c r="AH1606" s="54">
        <f t="shared" si="629"/>
        <v>3.5505150762131708</v>
      </c>
      <c r="AI1606" s="54">
        <f t="shared" si="629"/>
        <v>3.5622987571267992</v>
      </c>
      <c r="AJ1606" s="54">
        <f t="shared" si="629"/>
        <v>3.5732409915391097</v>
      </c>
      <c r="AK1606" s="54">
        <f t="shared" si="629"/>
        <v>3.5834287215730494</v>
      </c>
      <c r="AL1606" s="54">
        <f t="shared" si="629"/>
        <v>3.592937341156591</v>
      </c>
      <c r="AN1606" s="55">
        <f t="shared" si="606"/>
        <v>1.8380000000000063E-2</v>
      </c>
      <c r="AO1606" s="55">
        <f t="shared" si="607"/>
        <v>-2.6819999999999844E-2</v>
      </c>
      <c r="AP1606" s="55">
        <f t="shared" si="608"/>
        <v>0.53081999999999852</v>
      </c>
      <c r="AQ1606" s="55">
        <f t="shared" si="609"/>
        <v>-0.33835000000000193</v>
      </c>
      <c r="AR1606" s="55">
        <f t="shared" si="610"/>
        <v>-5.9730000000000061E-2</v>
      </c>
      <c r="AS1606" s="55">
        <f t="shared" si="611"/>
        <v>-7.3129999999999917E-2</v>
      </c>
    </row>
    <row r="1607" spans="1:45" ht="13.5" customHeight="1">
      <c r="A1607" s="51">
        <v>1597</v>
      </c>
      <c r="B1607" s="52">
        <v>46122</v>
      </c>
      <c r="C1607" s="53">
        <v>3.9801600000000001</v>
      </c>
      <c r="D1607" s="53">
        <v>-2.16425</v>
      </c>
      <c r="E1607" s="53">
        <v>6.4000000000000003E-3</v>
      </c>
      <c r="F1607" s="53">
        <v>-3.66351</v>
      </c>
      <c r="G1607" s="53">
        <v>0.48203000000000001</v>
      </c>
      <c r="H1607" s="53">
        <v>2.24085</v>
      </c>
      <c r="I1607" s="54">
        <f t="shared" si="627"/>
        <v>2.4593451731063354</v>
      </c>
      <c r="J1607" s="54">
        <f t="shared" si="627"/>
        <v>2.5455338441579922</v>
      </c>
      <c r="K1607" s="54">
        <f t="shared" si="627"/>
        <v>2.575513248949056</v>
      </c>
      <c r="L1607" s="54">
        <f t="shared" si="627"/>
        <v>2.6269100407771004</v>
      </c>
      <c r="M1607" s="54">
        <f t="shared" si="627"/>
        <v>2.7000021375701908</v>
      </c>
      <c r="N1607" s="54">
        <f t="shared" si="627"/>
        <v>2.7844095116877883</v>
      </c>
      <c r="O1607" s="54">
        <f t="shared" si="627"/>
        <v>2.8715426409749516</v>
      </c>
      <c r="P1607" s="54">
        <f t="shared" si="627"/>
        <v>2.956001655114429</v>
      </c>
      <c r="Q1607" s="54">
        <f t="shared" si="627"/>
        <v>3.034883514891642</v>
      </c>
      <c r="R1607" s="54">
        <f t="shared" si="627"/>
        <v>3.1069240911125622</v>
      </c>
      <c r="S1607" s="54">
        <f t="shared" si="628"/>
        <v>3.1718427903549036</v>
      </c>
      <c r="T1607" s="54">
        <f t="shared" si="628"/>
        <v>3.2299042099610977</v>
      </c>
      <c r="U1607" s="54">
        <f t="shared" si="628"/>
        <v>3.2816436373677424</v>
      </c>
      <c r="V1607" s="54">
        <f t="shared" si="628"/>
        <v>3.3277033545488721</v>
      </c>
      <c r="W1607" s="54">
        <f t="shared" si="628"/>
        <v>3.3687399118448127</v>
      </c>
      <c r="X1607" s="54">
        <f t="shared" si="628"/>
        <v>3.4053752150281493</v>
      </c>
      <c r="Y1607" s="54">
        <f t="shared" si="628"/>
        <v>3.4381737830869548</v>
      </c>
      <c r="Z1607" s="54">
        <f t="shared" si="628"/>
        <v>3.4676350631411088</v>
      </c>
      <c r="AA1607" s="54">
        <f t="shared" si="628"/>
        <v>3.4941939740149164</v>
      </c>
      <c r="AB1607" s="54">
        <f t="shared" si="628"/>
        <v>3.5182255856570008</v>
      </c>
      <c r="AC1607" s="54">
        <f t="shared" si="629"/>
        <v>3.5400515521090652</v>
      </c>
      <c r="AD1607" s="54">
        <f t="shared" si="629"/>
        <v>3.5599469653443374</v>
      </c>
      <c r="AE1607" s="54">
        <f t="shared" si="629"/>
        <v>3.5781469286980521</v>
      </c>
      <c r="AF1607" s="54">
        <f t="shared" si="629"/>
        <v>3.5948525194489958</v>
      </c>
      <c r="AG1607" s="54">
        <f t="shared" si="629"/>
        <v>3.6102360210387889</v>
      </c>
      <c r="AH1607" s="54">
        <f t="shared" si="629"/>
        <v>3.6244454198221066</v>
      </c>
      <c r="AI1607" s="54">
        <f t="shared" si="629"/>
        <v>3.637608218551676</v>
      </c>
      <c r="AJ1607" s="54">
        <f t="shared" si="629"/>
        <v>3.6498346432296764</v>
      </c>
      <c r="AK1607" s="54">
        <f t="shared" si="629"/>
        <v>3.6612203261617955</v>
      </c>
      <c r="AL1607" s="54">
        <f t="shared" si="629"/>
        <v>3.6718485447541429</v>
      </c>
      <c r="AN1607" s="55">
        <f t="shared" si="606"/>
        <v>0.11147000000000018</v>
      </c>
      <c r="AO1607" s="55">
        <f t="shared" si="607"/>
        <v>-0.22280000000000011</v>
      </c>
      <c r="AP1607" s="55">
        <f t="shared" si="608"/>
        <v>-15.37697</v>
      </c>
      <c r="AQ1607" s="55">
        <f t="shared" si="609"/>
        <v>13.19599</v>
      </c>
      <c r="AR1607" s="55">
        <f t="shared" si="610"/>
        <v>-0.90047999999999995</v>
      </c>
      <c r="AS1607" s="55">
        <f t="shared" si="611"/>
        <v>0.64790999999999999</v>
      </c>
    </row>
    <row r="1608" spans="1:45" ht="13.5" customHeight="1">
      <c r="A1608" s="51">
        <v>1598</v>
      </c>
      <c r="B1608" s="52">
        <v>46125</v>
      </c>
      <c r="C1608" s="53">
        <v>3.9749500000000002</v>
      </c>
      <c r="D1608" s="53">
        <v>-2.0204399999999998</v>
      </c>
      <c r="E1608" s="53">
        <v>7.5910299999999999</v>
      </c>
      <c r="F1608" s="53">
        <v>-9.2551000000000005</v>
      </c>
      <c r="G1608" s="53">
        <v>1.28729</v>
      </c>
      <c r="H1608" s="53">
        <v>1.69746</v>
      </c>
      <c r="I1608" s="54">
        <f t="shared" si="627"/>
        <v>2.4984230988370948</v>
      </c>
      <c r="J1608" s="54">
        <f t="shared" si="627"/>
        <v>2.6087091953062611</v>
      </c>
      <c r="K1608" s="54">
        <f t="shared" si="627"/>
        <v>2.6328649863462723</v>
      </c>
      <c r="L1608" s="54">
        <f t="shared" si="627"/>
        <v>2.6696146423495111</v>
      </c>
      <c r="M1608" s="54">
        <f t="shared" si="627"/>
        <v>2.733238364819266</v>
      </c>
      <c r="N1608" s="54">
        <f t="shared" si="627"/>
        <v>2.8149773035359456</v>
      </c>
      <c r="O1608" s="54">
        <f t="shared" si="627"/>
        <v>2.9036872048440547</v>
      </c>
      <c r="P1608" s="54">
        <f t="shared" si="627"/>
        <v>2.9913039741961538</v>
      </c>
      <c r="Q1608" s="54">
        <f t="shared" si="627"/>
        <v>3.0732348180441251</v>
      </c>
      <c r="R1608" s="54">
        <f t="shared" si="627"/>
        <v>3.1474373879817055</v>
      </c>
      <c r="S1608" s="54">
        <f t="shared" si="628"/>
        <v>3.2134378199808724</v>
      </c>
      <c r="T1608" s="54">
        <f t="shared" si="628"/>
        <v>3.2716054328365276</v>
      </c>
      <c r="U1608" s="54">
        <f t="shared" si="628"/>
        <v>3.3226927091000231</v>
      </c>
      <c r="V1608" s="54">
        <f t="shared" si="628"/>
        <v>3.3675716824083026</v>
      </c>
      <c r="W1608" s="54">
        <f t="shared" si="628"/>
        <v>3.4070969078741173</v>
      </c>
      <c r="X1608" s="54">
        <f t="shared" si="628"/>
        <v>3.4420432514169161</v>
      </c>
      <c r="Y1608" s="54">
        <f t="shared" si="628"/>
        <v>3.4730848128661211</v>
      </c>
      <c r="Z1608" s="54">
        <f t="shared" si="628"/>
        <v>3.5007947140950071</v>
      </c>
      <c r="AA1608" s="54">
        <f t="shared" si="628"/>
        <v>3.525654270326771</v>
      </c>
      <c r="AB1608" s="54">
        <f t="shared" si="628"/>
        <v>3.5480654108122751</v>
      </c>
      <c r="AC1608" s="54">
        <f t="shared" si="629"/>
        <v>3.5683633005134094</v>
      </c>
      <c r="AD1608" s="54">
        <f t="shared" si="629"/>
        <v>3.5868278117905312</v>
      </c>
      <c r="AE1608" s="54">
        <f t="shared" si="629"/>
        <v>3.6036933818482115</v>
      </c>
      <c r="AF1608" s="54">
        <f t="shared" si="629"/>
        <v>3.6191572241576031</v>
      </c>
      <c r="AG1608" s="54">
        <f t="shared" si="629"/>
        <v>3.6333860501273594</v>
      </c>
      <c r="AH1608" s="54">
        <f t="shared" si="629"/>
        <v>3.6465215200599861</v>
      </c>
      <c r="AI1608" s="54">
        <f t="shared" si="629"/>
        <v>3.6586846452272397</v>
      </c>
      <c r="AJ1608" s="54">
        <f t="shared" si="629"/>
        <v>3.6699793402316931</v>
      </c>
      <c r="AK1608" s="54">
        <f t="shared" si="629"/>
        <v>3.6804952940750777</v>
      </c>
      <c r="AL1608" s="54">
        <f t="shared" si="629"/>
        <v>3.6903102976852535</v>
      </c>
      <c r="AN1608" s="55">
        <f t="shared" si="606"/>
        <v>-5.2099999999999369E-3</v>
      </c>
      <c r="AO1608" s="55">
        <f t="shared" si="607"/>
        <v>0.14381000000000022</v>
      </c>
      <c r="AP1608" s="55">
        <f t="shared" si="608"/>
        <v>7.5846299999999998</v>
      </c>
      <c r="AQ1608" s="55">
        <f t="shared" si="609"/>
        <v>-5.5915900000000001</v>
      </c>
      <c r="AR1608" s="55">
        <f t="shared" si="610"/>
        <v>0.80526000000000009</v>
      </c>
      <c r="AS1608" s="55">
        <f t="shared" si="611"/>
        <v>-0.54339000000000004</v>
      </c>
    </row>
    <row r="1609" spans="1:45" ht="13.5" customHeight="1">
      <c r="A1609" s="51">
        <v>1599</v>
      </c>
      <c r="B1609" s="52">
        <v>46126</v>
      </c>
      <c r="C1609" s="53">
        <v>3.98203</v>
      </c>
      <c r="D1609" s="53">
        <v>-2.0301100000000001</v>
      </c>
      <c r="E1609" s="53">
        <v>7.6724600000000001</v>
      </c>
      <c r="F1609" s="53">
        <v>-9.4043200000000002</v>
      </c>
      <c r="G1609" s="53">
        <v>1.31871</v>
      </c>
      <c r="H1609" s="53">
        <v>1.72367</v>
      </c>
      <c r="I1609" s="54">
        <f t="shared" si="627"/>
        <v>2.4720477961819269</v>
      </c>
      <c r="J1609" s="54">
        <f t="shared" si="627"/>
        <v>2.5844257317539316</v>
      </c>
      <c r="K1609" s="54">
        <f t="shared" si="627"/>
        <v>2.6130231142997218</v>
      </c>
      <c r="L1609" s="54">
        <f t="shared" si="627"/>
        <v>2.6522437093673479</v>
      </c>
      <c r="M1609" s="54">
        <f t="shared" si="627"/>
        <v>2.7167975843813337</v>
      </c>
      <c r="N1609" s="54">
        <f t="shared" si="627"/>
        <v>2.7988879614040196</v>
      </c>
      <c r="O1609" s="54">
        <f t="shared" si="627"/>
        <v>2.8879593985274616</v>
      </c>
      <c r="P1609" s="54">
        <f t="shared" si="627"/>
        <v>2.9761678719267421</v>
      </c>
      <c r="Q1609" s="54">
        <f t="shared" si="627"/>
        <v>3.0589327877274632</v>
      </c>
      <c r="R1609" s="54">
        <f t="shared" si="627"/>
        <v>3.1341415813917965</v>
      </c>
      <c r="S1609" s="54">
        <f t="shared" si="628"/>
        <v>3.2012360426738704</v>
      </c>
      <c r="T1609" s="54">
        <f t="shared" si="628"/>
        <v>3.260515492193877</v>
      </c>
      <c r="U1609" s="54">
        <f t="shared" si="628"/>
        <v>3.3126839498016141</v>
      </c>
      <c r="V1609" s="54">
        <f t="shared" si="628"/>
        <v>3.3585844891398704</v>
      </c>
      <c r="W1609" s="54">
        <f t="shared" si="628"/>
        <v>3.3990573479770223</v>
      </c>
      <c r="X1609" s="54">
        <f t="shared" si="628"/>
        <v>3.4348728774195254</v>
      </c>
      <c r="Y1609" s="54">
        <f t="shared" si="628"/>
        <v>3.466706625261597</v>
      </c>
      <c r="Z1609" s="54">
        <f t="shared" si="628"/>
        <v>3.4951364158291183</v>
      </c>
      <c r="AA1609" s="54">
        <f t="shared" si="628"/>
        <v>3.5206497598951874</v>
      </c>
      <c r="AB1609" s="54">
        <f t="shared" si="628"/>
        <v>3.5436552074964869</v>
      </c>
      <c r="AC1609" s="54">
        <f t="shared" si="629"/>
        <v>3.5644943699245655</v>
      </c>
      <c r="AD1609" s="54">
        <f t="shared" si="629"/>
        <v>3.5834530890319347</v>
      </c>
      <c r="AE1609" s="54">
        <f t="shared" si="629"/>
        <v>3.600771171039816</v>
      </c>
      <c r="AF1609" s="54">
        <f t="shared" si="629"/>
        <v>3.6166505755991198</v>
      </c>
      <c r="AG1609" s="54">
        <f t="shared" si="629"/>
        <v>3.631262168136411</v>
      </c>
      <c r="AH1609" s="54">
        <f t="shared" si="629"/>
        <v>3.6447512257890553</v>
      </c>
      <c r="AI1609" s="54">
        <f t="shared" si="629"/>
        <v>3.6572419024579927</v>
      </c>
      <c r="AJ1609" s="54">
        <f t="shared" si="629"/>
        <v>3.6688408434543112</v>
      </c>
      <c r="AK1609" s="54">
        <f t="shared" si="629"/>
        <v>3.6796401139637642</v>
      </c>
      <c r="AL1609" s="54">
        <f t="shared" si="629"/>
        <v>3.6897195774310099</v>
      </c>
      <c r="AN1609" s="55">
        <f t="shared" si="606"/>
        <v>7.0799999999997532E-3</v>
      </c>
      <c r="AO1609" s="55">
        <f t="shared" si="607"/>
        <v>-9.6700000000002895E-3</v>
      </c>
      <c r="AP1609" s="55">
        <f t="shared" si="608"/>
        <v>8.1430000000000113E-2</v>
      </c>
      <c r="AQ1609" s="55">
        <f t="shared" si="609"/>
        <v>-0.14921999999999969</v>
      </c>
      <c r="AR1609" s="55">
        <f t="shared" si="610"/>
        <v>3.1420000000000003E-2</v>
      </c>
      <c r="AS1609" s="55">
        <f t="shared" si="611"/>
        <v>2.6210000000000067E-2</v>
      </c>
    </row>
    <row r="1610" spans="1:45" ht="13.5" customHeight="1">
      <c r="A1610" s="51">
        <v>1600</v>
      </c>
      <c r="B1610" s="52">
        <v>46127</v>
      </c>
      <c r="C1610" s="53">
        <v>3.9854099999999999</v>
      </c>
      <c r="D1610" s="53">
        <v>-2.0760800000000001</v>
      </c>
      <c r="E1610" s="53">
        <v>7.5745199999999997</v>
      </c>
      <c r="F1610" s="53">
        <v>-9.4252500000000001</v>
      </c>
      <c r="G1610" s="53">
        <v>1.3125199999999999</v>
      </c>
      <c r="H1610" s="53">
        <v>1.7220299999999999</v>
      </c>
      <c r="I1610" s="54">
        <f t="shared" si="627"/>
        <v>2.4217859249554796</v>
      </c>
      <c r="J1610" s="54">
        <f t="shared" si="627"/>
        <v>2.5328507888466185</v>
      </c>
      <c r="K1610" s="54">
        <f t="shared" si="627"/>
        <v>2.5641802429714162</v>
      </c>
      <c r="L1610" s="54">
        <f t="shared" si="627"/>
        <v>2.6079810445146334</v>
      </c>
      <c r="M1610" s="54">
        <f t="shared" si="627"/>
        <v>2.6775719539741814</v>
      </c>
      <c r="N1610" s="54">
        <f t="shared" si="627"/>
        <v>2.764442463501926</v>
      </c>
      <c r="O1610" s="54">
        <f t="shared" si="627"/>
        <v>2.8577475913956629</v>
      </c>
      <c r="P1610" s="54">
        <f t="shared" si="627"/>
        <v>2.9495801167414712</v>
      </c>
      <c r="Q1610" s="54">
        <f t="shared" si="627"/>
        <v>3.035400217247378</v>
      </c>
      <c r="R1610" s="54">
        <f t="shared" si="627"/>
        <v>3.1131736476457865</v>
      </c>
      <c r="S1610" s="54">
        <f t="shared" si="628"/>
        <v>3.1824258606284133</v>
      </c>
      <c r="T1610" s="54">
        <f t="shared" si="628"/>
        <v>3.2435316997345183</v>
      </c>
      <c r="U1610" s="54">
        <f t="shared" si="628"/>
        <v>3.2972584260769944</v>
      </c>
      <c r="V1610" s="54">
        <f t="shared" si="628"/>
        <v>3.3445001241338539</v>
      </c>
      <c r="W1610" s="54">
        <f t="shared" si="628"/>
        <v>3.3861374421542019</v>
      </c>
      <c r="X1610" s="54">
        <f t="shared" si="628"/>
        <v>3.422972529873189</v>
      </c>
      <c r="Y1610" s="54">
        <f t="shared" si="628"/>
        <v>3.4557059635707286</v>
      </c>
      <c r="Z1610" s="54">
        <f t="shared" si="628"/>
        <v>3.4849353579286366</v>
      </c>
      <c r="AA1610" s="54">
        <f t="shared" si="628"/>
        <v>3.5111639849515699</v>
      </c>
      <c r="AB1610" s="54">
        <f t="shared" si="628"/>
        <v>3.534813055247533</v>
      </c>
      <c r="AC1610" s="54">
        <f t="shared" si="629"/>
        <v>3.5562344437511326</v>
      </c>
      <c r="AD1610" s="54">
        <f t="shared" si="629"/>
        <v>3.5757223900506023</v>
      </c>
      <c r="AE1610" s="54">
        <f t="shared" si="629"/>
        <v>3.593523633330447</v>
      </c>
      <c r="AF1610" s="54">
        <f t="shared" si="629"/>
        <v>3.6098459058745229</v>
      </c>
      <c r="AG1610" s="54">
        <f t="shared" si="629"/>
        <v>3.6248649180796426</v>
      </c>
      <c r="AH1610" s="54">
        <f t="shared" si="629"/>
        <v>3.6387300436807872</v>
      </c>
      <c r="AI1610" s="54">
        <f t="shared" si="629"/>
        <v>3.6515689241987181</v>
      </c>
      <c r="AJ1610" s="54">
        <f t="shared" si="629"/>
        <v>3.6634911929535514</v>
      </c>
      <c r="AK1610" s="54">
        <f t="shared" si="629"/>
        <v>3.6745914901094872</v>
      </c>
      <c r="AL1610" s="54">
        <f t="shared" si="629"/>
        <v>3.6849519101949713</v>
      </c>
      <c r="AN1610" s="55">
        <f t="shared" si="606"/>
        <v>3.3799999999999386E-3</v>
      </c>
      <c r="AO1610" s="55">
        <f t="shared" si="607"/>
        <v>-4.5970000000000066E-2</v>
      </c>
      <c r="AP1610" s="55">
        <f t="shared" si="608"/>
        <v>-9.794000000000036E-2</v>
      </c>
      <c r="AQ1610" s="55">
        <f t="shared" si="609"/>
        <v>-2.0929999999999893E-2</v>
      </c>
      <c r="AR1610" s="55">
        <f t="shared" si="610"/>
        <v>-6.1900000000001398E-3</v>
      </c>
      <c r="AS1610" s="55">
        <f t="shared" si="611"/>
        <v>-1.6400000000000858E-3</v>
      </c>
    </row>
    <row r="1611" spans="1:45" ht="13.5" customHeight="1">
      <c r="A1611" s="51">
        <v>1601</v>
      </c>
      <c r="B1611" s="52">
        <v>46128</v>
      </c>
      <c r="C1611" s="53">
        <v>4.0094799999999999</v>
      </c>
      <c r="D1611" s="53">
        <v>-2.0528599999999999</v>
      </c>
      <c r="E1611" s="53">
        <v>12.871449999999999</v>
      </c>
      <c r="F1611" s="53">
        <v>-14.764620000000001</v>
      </c>
      <c r="G1611" s="53">
        <v>1.4529099999999999</v>
      </c>
      <c r="H1611" s="53">
        <v>1.6957199999999999</v>
      </c>
      <c r="I1611" s="54">
        <f t="shared" ref="I1611:R1616" si="630">IFERROR($C1611 + $D1611 * (1 - EXP(-I$9 / $G1611)) / (I$9 / $G1611)+ $E1611 * ((1 - EXP(-I$9 / $G1611)) / (I$9 / $G1611) - EXP(-I$9 / $G1611))+ $F1611 * ((1 - EXP(-I$9 / $H1611)) / (I$9 / $H1611) - EXP(-I$9 / $H1611)),"n.a")</f>
        <v>2.3955934913869159</v>
      </c>
      <c r="J1611" s="54">
        <f t="shared" si="630"/>
        <v>2.5051072285064695</v>
      </c>
      <c r="K1611" s="54">
        <f t="shared" si="630"/>
        <v>2.5459315532225899</v>
      </c>
      <c r="L1611" s="54">
        <f t="shared" si="630"/>
        <v>2.5964828837406957</v>
      </c>
      <c r="M1611" s="54">
        <f t="shared" si="630"/>
        <v>2.6693255970890561</v>
      </c>
      <c r="N1611" s="54">
        <f t="shared" si="630"/>
        <v>2.7575715938737968</v>
      </c>
      <c r="O1611" s="54">
        <f t="shared" si="630"/>
        <v>2.851665168618458</v>
      </c>
      <c r="P1611" s="54">
        <f t="shared" si="630"/>
        <v>2.9443316146743035</v>
      </c>
      <c r="Q1611" s="54">
        <f t="shared" si="630"/>
        <v>3.0312232028437971</v>
      </c>
      <c r="R1611" s="54">
        <f t="shared" si="630"/>
        <v>3.1102866028383969</v>
      </c>
      <c r="S1611" s="54">
        <f t="shared" ref="S1611:AB1616" si="631">IFERROR($C1611 + $D1611 * (1 - EXP(-S$9 / $G1611)) / (S$9 / $G1611)+ $E1611 * ((1 - EXP(-S$9 / $G1611)) / (S$9 / $G1611) - EXP(-S$9 / $G1611))+ $F1611 * ((1 - EXP(-S$9 / $H1611)) / (S$9 / $H1611) - EXP(-S$9 / $H1611)),"n.a")</f>
        <v>3.1809585312299227</v>
      </c>
      <c r="T1611" s="54">
        <f t="shared" si="631"/>
        <v>3.2435230707734592</v>
      </c>
      <c r="U1611" s="54">
        <f t="shared" si="631"/>
        <v>3.2986788105789078</v>
      </c>
      <c r="V1611" s="54">
        <f t="shared" si="631"/>
        <v>3.3472765239114493</v>
      </c>
      <c r="W1611" s="54">
        <f t="shared" si="631"/>
        <v>3.3901742927219267</v>
      </c>
      <c r="X1611" s="54">
        <f t="shared" si="631"/>
        <v>3.4281661708478639</v>
      </c>
      <c r="Y1611" s="54">
        <f t="shared" si="631"/>
        <v>3.4619536412232024</v>
      </c>
      <c r="Z1611" s="54">
        <f t="shared" si="631"/>
        <v>3.4921402141282747</v>
      </c>
      <c r="AA1611" s="54">
        <f t="shared" si="631"/>
        <v>3.5192373900365066</v>
      </c>
      <c r="AB1611" s="54">
        <f t="shared" si="631"/>
        <v>3.5436753218363215</v>
      </c>
      <c r="AC1611" s="54">
        <f t="shared" ref="AC1611:AL1616" si="632">IFERROR($C1611 + $D1611 * (1 - EXP(-AC$9 / $G1611)) / (AC$9 / $G1611)+ $E1611 * ((1 - EXP(-AC$9 / $G1611)) / (AC$9 / $G1611) - EXP(-AC$9 / $G1611))+ $F1611 * ((1 - EXP(-AC$9 / $H1611)) / (AC$9 / $H1611) - EXP(-AC$9 / $H1611)),"n.a")</f>
        <v>3.5658146330252469</v>
      </c>
      <c r="AD1611" s="54">
        <f t="shared" si="632"/>
        <v>3.5859576636347779</v>
      </c>
      <c r="AE1611" s="54">
        <f t="shared" si="632"/>
        <v>3.6043584215960172</v>
      </c>
      <c r="AF1611" s="54">
        <f t="shared" si="632"/>
        <v>3.6212310441608979</v>
      </c>
      <c r="AG1611" s="54">
        <f t="shared" si="632"/>
        <v>3.6367568285587701</v>
      </c>
      <c r="AH1611" s="54">
        <f t="shared" si="632"/>
        <v>3.6510899972730355</v>
      </c>
      <c r="AI1611" s="54">
        <f t="shared" si="632"/>
        <v>3.664362392879013</v>
      </c>
      <c r="AJ1611" s="54">
        <f t="shared" si="632"/>
        <v>3.6766872903350114</v>
      </c>
      <c r="AK1611" s="54">
        <f t="shared" si="632"/>
        <v>3.688162492455576</v>
      </c>
      <c r="AL1611" s="54">
        <f t="shared" si="632"/>
        <v>3.6988728479752968</v>
      </c>
      <c r="AN1611" s="55">
        <f t="shared" si="606"/>
        <v>2.4070000000000036E-2</v>
      </c>
      <c r="AO1611" s="55">
        <f t="shared" si="607"/>
        <v>2.322000000000024E-2</v>
      </c>
      <c r="AP1611" s="55">
        <f t="shared" si="608"/>
        <v>5.2969299999999997</v>
      </c>
      <c r="AQ1611" s="55">
        <f t="shared" si="609"/>
        <v>-5.3393700000000006</v>
      </c>
      <c r="AR1611" s="55">
        <f t="shared" si="610"/>
        <v>0.14039000000000001</v>
      </c>
      <c r="AS1611" s="55">
        <f t="shared" si="611"/>
        <v>-2.6310000000000056E-2</v>
      </c>
    </row>
    <row r="1612" spans="1:45" ht="13.5" customHeight="1">
      <c r="A1612" s="51">
        <v>1602</v>
      </c>
      <c r="B1612" s="52">
        <v>46129</v>
      </c>
      <c r="C1612" s="53">
        <v>4.0152299999999999</v>
      </c>
      <c r="D1612" s="53">
        <v>-2.0592000000000001</v>
      </c>
      <c r="E1612" s="53">
        <v>17.517579999999999</v>
      </c>
      <c r="F1612" s="53">
        <v>-19.377970000000001</v>
      </c>
      <c r="G1612" s="53">
        <v>1.4822500000000001</v>
      </c>
      <c r="H1612" s="53">
        <v>1.66557</v>
      </c>
      <c r="I1612" s="54">
        <f t="shared" si="630"/>
        <v>2.3970142452467109</v>
      </c>
      <c r="J1612" s="54">
        <f t="shared" si="630"/>
        <v>2.506268289824038</v>
      </c>
      <c r="K1612" s="54">
        <f t="shared" si="630"/>
        <v>2.5462861212074444</v>
      </c>
      <c r="L1612" s="54">
        <f t="shared" si="630"/>
        <v>2.5962320200903184</v>
      </c>
      <c r="M1612" s="54">
        <f t="shared" si="630"/>
        <v>2.6688548151014331</v>
      </c>
      <c r="N1612" s="54">
        <f t="shared" si="630"/>
        <v>2.7572107005165964</v>
      </c>
      <c r="O1612" s="54">
        <f t="shared" si="630"/>
        <v>2.8516245614128533</v>
      </c>
      <c r="P1612" s="54">
        <f t="shared" si="630"/>
        <v>2.9447135194894991</v>
      </c>
      <c r="Q1612" s="54">
        <f t="shared" si="630"/>
        <v>3.0320542930198098</v>
      </c>
      <c r="R1612" s="54">
        <f t="shared" si="630"/>
        <v>3.1115491955666985</v>
      </c>
      <c r="S1612" s="54">
        <f t="shared" si="631"/>
        <v>3.1826134328264661</v>
      </c>
      <c r="T1612" s="54">
        <f t="shared" si="631"/>
        <v>3.2455239376868912</v>
      </c>
      <c r="U1612" s="54">
        <f t="shared" si="631"/>
        <v>3.3009800688759121</v>
      </c>
      <c r="V1612" s="54">
        <f t="shared" si="631"/>
        <v>3.34983707581697</v>
      </c>
      <c r="W1612" s="54">
        <f t="shared" si="631"/>
        <v>3.3929587588035797</v>
      </c>
      <c r="X1612" s="54">
        <f t="shared" si="631"/>
        <v>3.4311448450952007</v>
      </c>
      <c r="Y1612" s="54">
        <f t="shared" si="631"/>
        <v>3.4651018730263425</v>
      </c>
      <c r="Z1612" s="54">
        <f t="shared" si="631"/>
        <v>3.4954376116119716</v>
      </c>
      <c r="AA1612" s="54">
        <f t="shared" si="631"/>
        <v>3.5226670402602669</v>
      </c>
      <c r="AB1612" s="54">
        <f t="shared" si="631"/>
        <v>3.5472231094811537</v>
      </c>
      <c r="AC1612" s="54">
        <f t="shared" si="632"/>
        <v>3.5694686793778581</v>
      </c>
      <c r="AD1612" s="54">
        <f t="shared" si="632"/>
        <v>3.5897078796335795</v>
      </c>
      <c r="AE1612" s="54">
        <f t="shared" si="632"/>
        <v>3.6081961579699438</v>
      </c>
      <c r="AF1612" s="54">
        <f t="shared" si="632"/>
        <v>3.6251488196116712</v>
      </c>
      <c r="AG1612" s="54">
        <f t="shared" si="632"/>
        <v>3.6407481186620401</v>
      </c>
      <c r="AH1612" s="54">
        <f t="shared" si="632"/>
        <v>3.6551490697789837</v>
      </c>
      <c r="AI1612" s="54">
        <f t="shared" si="632"/>
        <v>3.6684841781817767</v>
      </c>
      <c r="AJ1612" s="54">
        <f t="shared" si="632"/>
        <v>3.6808672785677619</v>
      </c>
      <c r="AK1612" s="54">
        <f t="shared" si="632"/>
        <v>3.6923966508234702</v>
      </c>
      <c r="AL1612" s="54">
        <f t="shared" si="632"/>
        <v>3.7031575535888814</v>
      </c>
      <c r="AN1612" s="55">
        <f t="shared" si="606"/>
        <v>5.7499999999999218E-3</v>
      </c>
      <c r="AO1612" s="55">
        <f t="shared" si="607"/>
        <v>-6.3400000000002343E-3</v>
      </c>
      <c r="AP1612" s="55">
        <f t="shared" si="608"/>
        <v>4.6461299999999994</v>
      </c>
      <c r="AQ1612" s="55">
        <f t="shared" si="609"/>
        <v>-4.6133500000000005</v>
      </c>
      <c r="AR1612" s="55">
        <f t="shared" si="610"/>
        <v>2.9340000000000144E-2</v>
      </c>
      <c r="AS1612" s="55">
        <f t="shared" si="611"/>
        <v>-3.0149999999999899E-2</v>
      </c>
    </row>
    <row r="1613" spans="1:45" ht="13.5" customHeight="1">
      <c r="A1613" s="51">
        <v>1603</v>
      </c>
      <c r="B1613" s="52">
        <v>46132</v>
      </c>
      <c r="C1613" s="53">
        <v>3.9861300000000002</v>
      </c>
      <c r="D1613" s="53">
        <v>-2.00074</v>
      </c>
      <c r="E1613" s="53">
        <v>17.950970000000002</v>
      </c>
      <c r="F1613" s="53">
        <v>-19.959949999999999</v>
      </c>
      <c r="G1613" s="53">
        <v>1.5200400000000001</v>
      </c>
      <c r="H1613" s="53">
        <v>1.6892199999999999</v>
      </c>
      <c r="I1613" s="54">
        <f t="shared" si="630"/>
        <v>2.3543221300237587</v>
      </c>
      <c r="J1613" s="54">
        <f t="shared" si="630"/>
        <v>2.4509576532855419</v>
      </c>
      <c r="K1613" s="54">
        <f t="shared" si="630"/>
        <v>2.4941880829909273</v>
      </c>
      <c r="L1613" s="54">
        <f t="shared" si="630"/>
        <v>2.5493024622211484</v>
      </c>
      <c r="M1613" s="54">
        <f t="shared" si="630"/>
        <v>2.6256816535955778</v>
      </c>
      <c r="N1613" s="54">
        <f t="shared" si="630"/>
        <v>2.7162367325311161</v>
      </c>
      <c r="O1613" s="54">
        <f t="shared" si="630"/>
        <v>2.8118394791587589</v>
      </c>
      <c r="P1613" s="54">
        <f t="shared" si="630"/>
        <v>2.9056007792812055</v>
      </c>
      <c r="Q1613" s="54">
        <f t="shared" si="630"/>
        <v>2.9934022790922192</v>
      </c>
      <c r="R1613" s="54">
        <f t="shared" si="630"/>
        <v>3.0732981717061878</v>
      </c>
      <c r="S1613" s="54">
        <f t="shared" si="631"/>
        <v>3.1447630313813413</v>
      </c>
      <c r="T1613" s="54">
        <f t="shared" si="631"/>
        <v>3.2080866574779816</v>
      </c>
      <c r="U1613" s="54">
        <f t="shared" si="631"/>
        <v>3.263962310086006</v>
      </c>
      <c r="V1613" s="54">
        <f t="shared" si="631"/>
        <v>3.3132342452566141</v>
      </c>
      <c r="W1613" s="54">
        <f t="shared" si="631"/>
        <v>3.3567564236160861</v>
      </c>
      <c r="X1613" s="54">
        <f t="shared" si="631"/>
        <v>3.3953217701255554</v>
      </c>
      <c r="Y1613" s="54">
        <f t="shared" si="631"/>
        <v>3.4296330696239616</v>
      </c>
      <c r="Z1613" s="54">
        <f t="shared" si="631"/>
        <v>3.4602967324655411</v>
      </c>
      <c r="AA1613" s="54">
        <f t="shared" si="631"/>
        <v>3.4878280169905622</v>
      </c>
      <c r="AB1613" s="54">
        <f t="shared" si="631"/>
        <v>3.5126611484719801</v>
      </c>
      <c r="AC1613" s="54">
        <f t="shared" si="632"/>
        <v>3.5351607855944813</v>
      </c>
      <c r="AD1613" s="54">
        <f t="shared" si="632"/>
        <v>3.5556330641834291</v>
      </c>
      <c r="AE1613" s="54">
        <f t="shared" si="632"/>
        <v>3.574335450037383</v>
      </c>
      <c r="AF1613" s="54">
        <f t="shared" si="632"/>
        <v>3.5914851676584871</v>
      </c>
      <c r="AG1613" s="54">
        <f t="shared" si="632"/>
        <v>3.6072662366579036</v>
      </c>
      <c r="AH1613" s="54">
        <f t="shared" si="632"/>
        <v>3.6218352629499178</v>
      </c>
      <c r="AI1613" s="54">
        <f t="shared" si="632"/>
        <v>3.6353261682769391</v>
      </c>
      <c r="AJ1613" s="54">
        <f t="shared" si="632"/>
        <v>3.647854039295515</v>
      </c>
      <c r="AK1613" s="54">
        <f t="shared" si="632"/>
        <v>3.6595182583572141</v>
      </c>
      <c r="AL1613" s="54">
        <f t="shared" si="632"/>
        <v>3.6704050536807857</v>
      </c>
      <c r="AN1613" s="55">
        <f t="shared" si="606"/>
        <v>-2.9099999999999682E-2</v>
      </c>
      <c r="AO1613" s="55">
        <f t="shared" si="607"/>
        <v>5.8460000000000178E-2</v>
      </c>
      <c r="AP1613" s="55">
        <f t="shared" si="608"/>
        <v>0.43339000000000283</v>
      </c>
      <c r="AQ1613" s="55">
        <f t="shared" si="609"/>
        <v>-0.58197999999999794</v>
      </c>
      <c r="AR1613" s="55">
        <f t="shared" si="610"/>
        <v>3.778999999999999E-2</v>
      </c>
      <c r="AS1613" s="55">
        <f t="shared" si="611"/>
        <v>2.3649999999999949E-2</v>
      </c>
    </row>
    <row r="1614" spans="1:45" ht="13.5" customHeight="1">
      <c r="A1614" s="51">
        <v>1604</v>
      </c>
      <c r="B1614" s="52">
        <v>46133</v>
      </c>
      <c r="C1614" s="53">
        <v>3.9520200000000001</v>
      </c>
      <c r="D1614" s="53">
        <v>-1.9840800000000001</v>
      </c>
      <c r="E1614" s="53">
        <v>18.773289999999999</v>
      </c>
      <c r="F1614" s="53">
        <v>-20.67944</v>
      </c>
      <c r="G1614" s="53">
        <v>1.5320499999999999</v>
      </c>
      <c r="H1614" s="53">
        <v>1.69767</v>
      </c>
      <c r="I1614" s="54">
        <f t="shared" si="630"/>
        <v>2.3551248274513519</v>
      </c>
      <c r="J1614" s="54">
        <f t="shared" si="630"/>
        <v>2.4556461467556057</v>
      </c>
      <c r="K1614" s="54">
        <f t="shared" si="630"/>
        <v>2.4960586606111921</v>
      </c>
      <c r="L1614" s="54">
        <f t="shared" si="630"/>
        <v>2.5459933779559556</v>
      </c>
      <c r="M1614" s="54">
        <f t="shared" si="630"/>
        <v>2.6169774304206985</v>
      </c>
      <c r="N1614" s="54">
        <f t="shared" si="630"/>
        <v>2.7028081464235463</v>
      </c>
      <c r="O1614" s="54">
        <f t="shared" si="630"/>
        <v>2.7945987038769324</v>
      </c>
      <c r="P1614" s="54">
        <f t="shared" si="630"/>
        <v>2.88541272593468</v>
      </c>
      <c r="Q1614" s="54">
        <f t="shared" si="630"/>
        <v>2.9709825820395621</v>
      </c>
      <c r="R1614" s="54">
        <f t="shared" si="630"/>
        <v>3.0491989782637705</v>
      </c>
      <c r="S1614" s="54">
        <f t="shared" si="631"/>
        <v>3.1193938999542201</v>
      </c>
      <c r="T1614" s="54">
        <f t="shared" si="631"/>
        <v>3.1817449176686821</v>
      </c>
      <c r="U1614" s="54">
        <f t="shared" si="631"/>
        <v>3.2368618518729773</v>
      </c>
      <c r="V1614" s="54">
        <f t="shared" si="631"/>
        <v>3.285528995990139</v>
      </c>
      <c r="W1614" s="54">
        <f t="shared" si="631"/>
        <v>3.3285580651606237</v>
      </c>
      <c r="X1614" s="54">
        <f t="shared" si="631"/>
        <v>3.3667125085904703</v>
      </c>
      <c r="Y1614" s="54">
        <f t="shared" si="631"/>
        <v>3.4006745789889035</v>
      </c>
      <c r="Z1614" s="54">
        <f t="shared" si="631"/>
        <v>3.4310363099138002</v>
      </c>
      <c r="AA1614" s="54">
        <f t="shared" si="631"/>
        <v>3.4583027803813113</v>
      </c>
      <c r="AB1614" s="54">
        <f t="shared" si="631"/>
        <v>3.4829008917091953</v>
      </c>
      <c r="AC1614" s="54">
        <f t="shared" si="632"/>
        <v>3.5051899277979244</v>
      </c>
      <c r="AD1614" s="54">
        <f t="shared" si="632"/>
        <v>3.5254719920519211</v>
      </c>
      <c r="AE1614" s="54">
        <f t="shared" si="632"/>
        <v>3.544001454933948</v>
      </c>
      <c r="AF1614" s="54">
        <f t="shared" si="632"/>
        <v>3.5609931113283024</v>
      </c>
      <c r="AG1614" s="54">
        <f t="shared" si="632"/>
        <v>3.5766290339136724</v>
      </c>
      <c r="AH1614" s="54">
        <f t="shared" si="632"/>
        <v>3.5910642394544978</v>
      </c>
      <c r="AI1614" s="54">
        <f t="shared" si="632"/>
        <v>3.6044313317552419</v>
      </c>
      <c r="AJ1614" s="54">
        <f t="shared" si="632"/>
        <v>3.6168442896118984</v>
      </c>
      <c r="AK1614" s="54">
        <f t="shared" si="632"/>
        <v>3.6284015535121741</v>
      </c>
      <c r="AL1614" s="54">
        <f t="shared" si="632"/>
        <v>3.6391885433216853</v>
      </c>
      <c r="AN1614" s="55">
        <f t="shared" si="606"/>
        <v>-3.4110000000000085E-2</v>
      </c>
      <c r="AO1614" s="55">
        <f t="shared" si="607"/>
        <v>1.6659999999999897E-2</v>
      </c>
      <c r="AP1614" s="55">
        <f t="shared" si="608"/>
        <v>0.82231999999999772</v>
      </c>
      <c r="AQ1614" s="55">
        <f t="shared" si="609"/>
        <v>-0.71949000000000041</v>
      </c>
      <c r="AR1614" s="55">
        <f t="shared" si="610"/>
        <v>1.2009999999999854E-2</v>
      </c>
      <c r="AS1614" s="55">
        <f t="shared" si="611"/>
        <v>8.4500000000000686E-3</v>
      </c>
    </row>
    <row r="1615" spans="1:45" ht="13.5" customHeight="1">
      <c r="A1615" s="51">
        <v>1605</v>
      </c>
      <c r="B1615" s="52">
        <v>46134</v>
      </c>
      <c r="C1615" s="53">
        <v>3.9613200000000002</v>
      </c>
      <c r="D1615" s="53">
        <v>-1.9898499999999999</v>
      </c>
      <c r="E1615" s="53">
        <v>19.273810000000001</v>
      </c>
      <c r="F1615" s="53">
        <v>-21.036930000000002</v>
      </c>
      <c r="G1615" s="53">
        <v>1.49529</v>
      </c>
      <c r="H1615" s="53">
        <v>1.6632</v>
      </c>
      <c r="I1615" s="54">
        <f t="shared" si="630"/>
        <v>2.410339957498838</v>
      </c>
      <c r="J1615" s="54">
        <f t="shared" si="630"/>
        <v>2.514445886251643</v>
      </c>
      <c r="K1615" s="54">
        <f t="shared" si="630"/>
        <v>2.5476737577120288</v>
      </c>
      <c r="L1615" s="54">
        <f t="shared" si="630"/>
        <v>2.5905708051384035</v>
      </c>
      <c r="M1615" s="54">
        <f t="shared" si="630"/>
        <v>2.6567030411597932</v>
      </c>
      <c r="N1615" s="54">
        <f t="shared" si="630"/>
        <v>2.7394631349304808</v>
      </c>
      <c r="O1615" s="54">
        <f t="shared" si="630"/>
        <v>2.8292232215329509</v>
      </c>
      <c r="P1615" s="54">
        <f t="shared" si="630"/>
        <v>2.9185090835259544</v>
      </c>
      <c r="Q1615" s="54">
        <f t="shared" si="630"/>
        <v>3.0027585524175162</v>
      </c>
      <c r="R1615" s="54">
        <f t="shared" si="630"/>
        <v>3.079733842541728</v>
      </c>
      <c r="S1615" s="54">
        <f t="shared" si="631"/>
        <v>3.1487281554556996</v>
      </c>
      <c r="T1615" s="54">
        <f t="shared" si="631"/>
        <v>3.2099196281753803</v>
      </c>
      <c r="U1615" s="54">
        <f t="shared" si="631"/>
        <v>3.2639306993390358</v>
      </c>
      <c r="V1615" s="54">
        <f t="shared" si="631"/>
        <v>3.3115579427151345</v>
      </c>
      <c r="W1615" s="54">
        <f t="shared" si="631"/>
        <v>3.353620773105229</v>
      </c>
      <c r="X1615" s="54">
        <f t="shared" si="631"/>
        <v>3.3908853450201653</v>
      </c>
      <c r="Y1615" s="54">
        <f t="shared" si="631"/>
        <v>3.4240326581410692</v>
      </c>
      <c r="Z1615" s="54">
        <f t="shared" si="631"/>
        <v>3.4536508680611595</v>
      </c>
      <c r="AA1615" s="54">
        <f t="shared" si="631"/>
        <v>3.4802397110833514</v>
      </c>
      <c r="AB1615" s="54">
        <f t="shared" si="631"/>
        <v>3.5042201357624267</v>
      </c>
      <c r="AC1615" s="54">
        <f t="shared" si="632"/>
        <v>3.5259454262587342</v>
      </c>
      <c r="AD1615" s="54">
        <f t="shared" si="632"/>
        <v>3.5457119734454761</v>
      </c>
      <c r="AE1615" s="54">
        <f t="shared" si="632"/>
        <v>3.5637688955384328</v>
      </c>
      <c r="AF1615" s="54">
        <f t="shared" si="632"/>
        <v>3.5803262638826112</v>
      </c>
      <c r="AG1615" s="54">
        <f t="shared" si="632"/>
        <v>3.5955619616887948</v>
      </c>
      <c r="AH1615" s="54">
        <f t="shared" si="632"/>
        <v>3.6096273209490057</v>
      </c>
      <c r="AI1615" s="54">
        <f t="shared" si="632"/>
        <v>3.6226517194018699</v>
      </c>
      <c r="AJ1615" s="54">
        <f t="shared" si="632"/>
        <v>3.6347463168246059</v>
      </c>
      <c r="AK1615" s="54">
        <f t="shared" si="632"/>
        <v>3.6460070905788671</v>
      </c>
      <c r="AL1615" s="54">
        <f t="shared" si="632"/>
        <v>3.6565173058146452</v>
      </c>
      <c r="AN1615" s="55">
        <f t="shared" si="606"/>
        <v>9.300000000000086E-3</v>
      </c>
      <c r="AO1615" s="55">
        <f t="shared" si="607"/>
        <v>-5.7699999999998308E-3</v>
      </c>
      <c r="AP1615" s="55">
        <f t="shared" si="608"/>
        <v>0.50052000000000163</v>
      </c>
      <c r="AQ1615" s="55">
        <f t="shared" si="609"/>
        <v>-0.35749000000000208</v>
      </c>
      <c r="AR1615" s="55">
        <f t="shared" si="610"/>
        <v>-3.6759999999999904E-2</v>
      </c>
      <c r="AS1615" s="55">
        <f t="shared" si="611"/>
        <v>-3.4470000000000001E-2</v>
      </c>
    </row>
    <row r="1616" spans="1:45" ht="13.5" customHeight="1">
      <c r="A1616" s="51">
        <v>1606</v>
      </c>
      <c r="B1616" s="52">
        <v>46135</v>
      </c>
      <c r="C1616" s="53">
        <v>3.9407700000000001</v>
      </c>
      <c r="D1616" s="53">
        <v>-1.9758100000000001</v>
      </c>
      <c r="E1616" s="53">
        <v>19.339829999999999</v>
      </c>
      <c r="F1616" s="53">
        <v>-20.870460000000001</v>
      </c>
      <c r="G1616" s="53">
        <v>1.4763299999999999</v>
      </c>
      <c r="H1616" s="53">
        <v>1.64255</v>
      </c>
      <c r="I1616" s="54">
        <f t="shared" si="630"/>
        <v>2.4518240492745926</v>
      </c>
      <c r="J1616" s="54">
        <f t="shared" si="630"/>
        <v>2.5692957528454139</v>
      </c>
      <c r="K1616" s="54">
        <f t="shared" si="630"/>
        <v>2.6036178530354617</v>
      </c>
      <c r="L1616" s="54">
        <f t="shared" si="630"/>
        <v>2.643433521645802</v>
      </c>
      <c r="M1616" s="54">
        <f t="shared" si="630"/>
        <v>2.705154959525423</v>
      </c>
      <c r="N1616" s="54">
        <f t="shared" si="630"/>
        <v>2.7831764903102627</v>
      </c>
      <c r="O1616" s="54">
        <f t="shared" si="630"/>
        <v>2.8682489826374304</v>
      </c>
      <c r="P1616" s="54">
        <f t="shared" si="630"/>
        <v>2.953065064381283</v>
      </c>
      <c r="Q1616" s="54">
        <f t="shared" si="630"/>
        <v>3.0331466474006175</v>
      </c>
      <c r="R1616" s="54">
        <f t="shared" si="630"/>
        <v>3.1062968873919665</v>
      </c>
      <c r="S1616" s="54">
        <f t="shared" si="631"/>
        <v>3.1718214268393479</v>
      </c>
      <c r="T1616" s="54">
        <f t="shared" si="631"/>
        <v>3.2298909515865319</v>
      </c>
      <c r="U1616" s="54">
        <f t="shared" si="631"/>
        <v>3.2811074639668698</v>
      </c>
      <c r="V1616" s="54">
        <f t="shared" si="631"/>
        <v>3.326239778461324</v>
      </c>
      <c r="W1616" s="54">
        <f t="shared" si="631"/>
        <v>3.3660765124196019</v>
      </c>
      <c r="X1616" s="54">
        <f t="shared" si="631"/>
        <v>3.4013529208761248</v>
      </c>
      <c r="Y1616" s="54">
        <f t="shared" si="631"/>
        <v>3.4327208014941921</v>
      </c>
      <c r="Z1616" s="54">
        <f t="shared" si="631"/>
        <v>3.4607417525323307</v>
      </c>
      <c r="AA1616" s="54">
        <f t="shared" si="631"/>
        <v>3.4858919642752371</v>
      </c>
      <c r="AB1616" s="54">
        <f t="shared" si="631"/>
        <v>3.508571856127499</v>
      </c>
      <c r="AC1616" s="54">
        <f t="shared" si="632"/>
        <v>3.5291170037159487</v>
      </c>
      <c r="AD1616" s="54">
        <f t="shared" si="632"/>
        <v>3.5478086183446376</v>
      </c>
      <c r="AE1616" s="54">
        <f t="shared" si="632"/>
        <v>3.5648828464793221</v>
      </c>
      <c r="AF1616" s="54">
        <f t="shared" si="632"/>
        <v>3.5805386824376191</v>
      </c>
      <c r="AG1616" s="54">
        <f t="shared" si="632"/>
        <v>3.5949445410808716</v>
      </c>
      <c r="AH1616" s="54">
        <f t="shared" si="632"/>
        <v>3.6082436433706322</v>
      </c>
      <c r="AI1616" s="54">
        <f t="shared" si="632"/>
        <v>3.6205583977900115</v>
      </c>
      <c r="AJ1616" s="54">
        <f t="shared" si="632"/>
        <v>3.6319939546449467</v>
      </c>
      <c r="AK1616" s="54">
        <f t="shared" si="632"/>
        <v>3.6426410894072649</v>
      </c>
      <c r="AL1616" s="54">
        <f t="shared" si="632"/>
        <v>3.6525785463125366</v>
      </c>
      <c r="AN1616" s="55">
        <f t="shared" si="606"/>
        <v>-2.0550000000000068E-2</v>
      </c>
      <c r="AO1616" s="55">
        <f t="shared" si="607"/>
        <v>1.403999999999983E-2</v>
      </c>
      <c r="AP1616" s="55">
        <f t="shared" si="608"/>
        <v>6.6019999999998191E-2</v>
      </c>
      <c r="AQ1616" s="55">
        <f t="shared" si="609"/>
        <v>0.16647000000000034</v>
      </c>
      <c r="AR1616" s="55">
        <f t="shared" si="610"/>
        <v>-1.8960000000000088E-2</v>
      </c>
      <c r="AS1616" s="55">
        <f t="shared" si="611"/>
        <v>-2.0650000000000057E-2</v>
      </c>
    </row>
    <row r="1617" spans="1:1008" ht="13.5" customHeight="1">
      <c r="A1617" s="56"/>
      <c r="B1617" s="56"/>
      <c r="C1617" s="56"/>
      <c r="D1617" s="56"/>
      <c r="E1617" s="56"/>
      <c r="F1617" s="56"/>
      <c r="G1617" s="56"/>
      <c r="H1617" s="56"/>
      <c r="I1617" s="56"/>
      <c r="J1617" s="56"/>
      <c r="K1617" s="56"/>
      <c r="L1617" s="56"/>
      <c r="M1617" s="56"/>
      <c r="N1617" s="56"/>
      <c r="O1617" s="56"/>
      <c r="P1617" s="56"/>
      <c r="Q1617" s="56"/>
      <c r="R1617" s="56"/>
      <c r="S1617" s="56"/>
      <c r="T1617" s="56"/>
      <c r="U1617" s="56"/>
      <c r="V1617" s="56"/>
      <c r="W1617" s="56"/>
      <c r="X1617" s="56"/>
      <c r="Y1617" s="56"/>
      <c r="Z1617" s="56"/>
      <c r="AA1617" s="56"/>
      <c r="AB1617" s="56"/>
      <c r="AC1617" s="56"/>
      <c r="AD1617" s="56"/>
      <c r="AE1617" s="56"/>
      <c r="AF1617" s="56"/>
      <c r="AG1617" s="56"/>
      <c r="AH1617" s="56"/>
      <c r="AI1617" s="56"/>
      <c r="AJ1617" s="56"/>
      <c r="AK1617" s="56"/>
      <c r="AL1617" s="56"/>
      <c r="AM1617" s="56"/>
      <c r="AN1617" s="56"/>
      <c r="AO1617" s="56"/>
      <c r="AP1617" s="56"/>
      <c r="AQ1617" s="56"/>
      <c r="AR1617" s="56"/>
      <c r="AS1617" s="56"/>
      <c r="AT1617" s="56"/>
      <c r="AU1617" s="56"/>
      <c r="AV1617" s="56"/>
      <c r="AW1617" s="56"/>
      <c r="AX1617" s="56"/>
      <c r="AY1617" s="56"/>
      <c r="AZ1617" s="56"/>
      <c r="BA1617" s="56"/>
      <c r="BB1617" s="56"/>
      <c r="BC1617" s="56"/>
      <c r="BD1617" s="56"/>
      <c r="BE1617" s="56"/>
      <c r="BF1617" s="56"/>
      <c r="BG1617" s="56"/>
      <c r="BH1617" s="56"/>
      <c r="BI1617" s="56"/>
      <c r="BJ1617" s="56"/>
      <c r="BK1617" s="56"/>
      <c r="BL1617" s="56"/>
      <c r="BM1617" s="56"/>
      <c r="BN1617" s="56"/>
      <c r="BO1617" s="56"/>
      <c r="BP1617" s="56"/>
      <c r="BQ1617" s="56"/>
      <c r="BR1617" s="56"/>
      <c r="BS1617" s="56"/>
      <c r="BT1617" s="56"/>
      <c r="BU1617" s="56"/>
      <c r="BV1617" s="56"/>
      <c r="BW1617" s="56"/>
      <c r="BX1617" s="56"/>
      <c r="BY1617" s="56"/>
      <c r="BZ1617" s="56"/>
      <c r="CA1617" s="56"/>
      <c r="CB1617" s="56"/>
      <c r="CC1617" s="56"/>
      <c r="CD1617" s="56"/>
      <c r="CE1617" s="56"/>
      <c r="CF1617" s="56"/>
      <c r="CG1617" s="56"/>
      <c r="CH1617" s="56"/>
      <c r="CI1617" s="56"/>
      <c r="CJ1617" s="56"/>
      <c r="CK1617" s="56"/>
      <c r="CL1617" s="56"/>
      <c r="CM1617" s="56"/>
      <c r="CN1617" s="56"/>
      <c r="CO1617" s="56"/>
      <c r="CP1617" s="56"/>
      <c r="CQ1617" s="56"/>
      <c r="CR1617" s="56"/>
      <c r="CS1617" s="56"/>
      <c r="CT1617" s="56"/>
      <c r="CU1617" s="56"/>
      <c r="CV1617" s="56"/>
      <c r="CW1617" s="56"/>
      <c r="CX1617" s="56"/>
      <c r="CY1617" s="56"/>
      <c r="CZ1617" s="56"/>
      <c r="DA1617" s="56"/>
      <c r="DB1617" s="56"/>
      <c r="DC1617" s="56"/>
      <c r="DD1617" s="56"/>
      <c r="DE1617" s="56"/>
      <c r="DF1617" s="56"/>
      <c r="DG1617" s="56"/>
      <c r="DH1617" s="56"/>
      <c r="DI1617" s="56"/>
      <c r="DJ1617" s="56"/>
      <c r="DK1617" s="56"/>
      <c r="DL1617" s="56"/>
      <c r="DM1617" s="56"/>
      <c r="DN1617" s="56"/>
      <c r="DO1617" s="56"/>
      <c r="DP1617" s="56"/>
      <c r="DQ1617" s="56"/>
      <c r="DR1617" s="56"/>
      <c r="DS1617" s="56"/>
      <c r="DT1617" s="56"/>
      <c r="DU1617" s="56"/>
      <c r="DV1617" s="56"/>
      <c r="DW1617" s="56"/>
      <c r="DX1617" s="56"/>
      <c r="DY1617" s="56"/>
      <c r="DZ1617" s="56"/>
      <c r="EA1617" s="56"/>
      <c r="EB1617" s="56"/>
      <c r="EC1617" s="56"/>
      <c r="ED1617" s="56"/>
      <c r="EE1617" s="56"/>
      <c r="EF1617" s="56"/>
      <c r="EG1617" s="56"/>
      <c r="EH1617" s="56"/>
      <c r="EI1617" s="56"/>
      <c r="EJ1617" s="56"/>
      <c r="EK1617" s="56"/>
      <c r="EL1617" s="56"/>
      <c r="EM1617" s="56"/>
      <c r="EN1617" s="56"/>
      <c r="EO1617" s="56"/>
      <c r="EP1617" s="56"/>
      <c r="EQ1617" s="56"/>
      <c r="ER1617" s="56"/>
      <c r="ES1617" s="56"/>
      <c r="ET1617" s="56"/>
      <c r="EU1617" s="56"/>
      <c r="EV1617" s="56"/>
      <c r="EW1617" s="56"/>
      <c r="EX1617" s="56"/>
      <c r="EY1617" s="56"/>
      <c r="EZ1617" s="56"/>
      <c r="FA1617" s="56"/>
      <c r="FB1617" s="56"/>
      <c r="FC1617" s="56"/>
      <c r="FD1617" s="56"/>
      <c r="FE1617" s="56"/>
      <c r="FF1617" s="56"/>
      <c r="FG1617" s="56"/>
      <c r="FH1617" s="56"/>
      <c r="FI1617" s="56"/>
      <c r="FJ1617" s="56"/>
      <c r="FK1617" s="56"/>
      <c r="FL1617" s="56"/>
      <c r="FM1617" s="56"/>
      <c r="FN1617" s="56"/>
      <c r="FO1617" s="56"/>
      <c r="FP1617" s="56"/>
      <c r="FQ1617" s="56"/>
      <c r="FR1617" s="56"/>
      <c r="FS1617" s="56"/>
      <c r="FT1617" s="56"/>
      <c r="FU1617" s="56"/>
      <c r="FV1617" s="56"/>
      <c r="FW1617" s="56"/>
      <c r="FX1617" s="56"/>
      <c r="FY1617" s="56"/>
      <c r="FZ1617" s="56"/>
      <c r="GA1617" s="56"/>
      <c r="GB1617" s="56"/>
      <c r="GC1617" s="56"/>
      <c r="GD1617" s="56"/>
      <c r="GE1617" s="56"/>
      <c r="GF1617" s="56"/>
      <c r="GG1617" s="56"/>
      <c r="GH1617" s="56"/>
      <c r="GI1617" s="56"/>
      <c r="GJ1617" s="56"/>
      <c r="GK1617" s="56"/>
      <c r="GL1617" s="56"/>
      <c r="GM1617" s="56"/>
      <c r="GN1617" s="56"/>
      <c r="GO1617" s="56"/>
      <c r="GP1617" s="56"/>
      <c r="GQ1617" s="56"/>
      <c r="GR1617" s="56"/>
      <c r="GS1617" s="56"/>
      <c r="GT1617" s="56"/>
      <c r="GU1617" s="56"/>
      <c r="GV1617" s="56"/>
      <c r="GW1617" s="56"/>
      <c r="GX1617" s="56"/>
      <c r="GY1617" s="56"/>
      <c r="GZ1617" s="56"/>
      <c r="HA1617" s="56"/>
      <c r="HB1617" s="56"/>
      <c r="HC1617" s="56"/>
      <c r="HD1617" s="56"/>
      <c r="HE1617" s="56"/>
      <c r="HF1617" s="56"/>
      <c r="HG1617" s="56"/>
      <c r="HH1617" s="56"/>
      <c r="HI1617" s="56"/>
      <c r="HJ1617" s="56"/>
      <c r="HK1617" s="56"/>
      <c r="HL1617" s="56"/>
      <c r="HM1617" s="56"/>
      <c r="HN1617" s="56"/>
      <c r="HO1617" s="56"/>
      <c r="HP1617" s="56"/>
      <c r="HQ1617" s="56"/>
      <c r="HR1617" s="56"/>
      <c r="HS1617" s="56"/>
      <c r="HT1617" s="56"/>
      <c r="HU1617" s="56"/>
      <c r="HV1617" s="56"/>
      <c r="HW1617" s="56"/>
      <c r="HX1617" s="56"/>
      <c r="HY1617" s="56"/>
      <c r="HZ1617" s="56"/>
      <c r="IA1617" s="56"/>
      <c r="IB1617" s="56"/>
      <c r="IC1617" s="56"/>
      <c r="ID1617" s="56"/>
      <c r="IE1617" s="56"/>
      <c r="IF1617" s="56"/>
      <c r="IG1617" s="56"/>
      <c r="IH1617" s="56"/>
      <c r="II1617" s="56"/>
      <c r="IJ1617" s="56"/>
      <c r="IK1617" s="56"/>
      <c r="IL1617" s="56"/>
      <c r="IM1617" s="56"/>
      <c r="IN1617" s="56"/>
      <c r="IO1617" s="56"/>
      <c r="IP1617" s="56"/>
      <c r="IQ1617" s="56"/>
      <c r="IR1617" s="56"/>
      <c r="IS1617" s="56"/>
      <c r="IT1617" s="56"/>
      <c r="IU1617" s="56"/>
      <c r="IV1617" s="56"/>
      <c r="IW1617" s="56"/>
      <c r="IX1617" s="56"/>
      <c r="IY1617" s="56"/>
      <c r="IZ1617" s="56"/>
      <c r="JA1617" s="56"/>
      <c r="JB1617" s="56"/>
      <c r="JC1617" s="56"/>
      <c r="JD1617" s="56"/>
      <c r="JE1617" s="56"/>
      <c r="JF1617" s="56"/>
      <c r="JG1617" s="56"/>
      <c r="JH1617" s="56"/>
      <c r="JI1617" s="56"/>
      <c r="JJ1617" s="56"/>
      <c r="JK1617" s="56"/>
      <c r="JL1617" s="56"/>
      <c r="JM1617" s="56"/>
      <c r="JN1617" s="56"/>
      <c r="JO1617" s="56"/>
      <c r="JP1617" s="56"/>
      <c r="JQ1617" s="56"/>
      <c r="JR1617" s="56"/>
      <c r="JS1617" s="56"/>
      <c r="JT1617" s="56"/>
      <c r="JU1617" s="56"/>
      <c r="JV1617" s="56"/>
      <c r="JW1617" s="56"/>
      <c r="JX1617" s="56"/>
      <c r="JY1617" s="56"/>
      <c r="JZ1617" s="56"/>
      <c r="KA1617" s="56"/>
      <c r="KB1617" s="56"/>
      <c r="KC1617" s="56"/>
      <c r="KD1617" s="56"/>
      <c r="KE1617" s="56"/>
      <c r="KF1617" s="56"/>
      <c r="KG1617" s="56"/>
      <c r="KH1617" s="56"/>
      <c r="KI1617" s="56"/>
      <c r="KJ1617" s="56"/>
      <c r="KK1617" s="56"/>
      <c r="KL1617" s="56"/>
      <c r="KM1617" s="56"/>
      <c r="KN1617" s="56"/>
      <c r="KO1617" s="56"/>
      <c r="KP1617" s="56"/>
      <c r="KQ1617" s="56"/>
      <c r="KR1617" s="56"/>
      <c r="KS1617" s="56"/>
      <c r="KT1617" s="56"/>
      <c r="KU1617" s="56"/>
      <c r="KV1617" s="56"/>
      <c r="KW1617" s="56"/>
      <c r="KX1617" s="56"/>
      <c r="KY1617" s="56"/>
      <c r="KZ1617" s="56"/>
      <c r="LA1617" s="56"/>
      <c r="LB1617" s="56"/>
      <c r="LC1617" s="56"/>
      <c r="LD1617" s="56"/>
      <c r="LE1617" s="56"/>
      <c r="LF1617" s="56"/>
      <c r="LG1617" s="56"/>
      <c r="LH1617" s="56"/>
      <c r="LI1617" s="56"/>
      <c r="LJ1617" s="56"/>
      <c r="LK1617" s="56"/>
      <c r="LL1617" s="56"/>
      <c r="LM1617" s="56"/>
      <c r="LN1617" s="56"/>
      <c r="LO1617" s="56"/>
      <c r="LP1617" s="56"/>
      <c r="LQ1617" s="56"/>
      <c r="LR1617" s="56"/>
      <c r="LS1617" s="56"/>
      <c r="LT1617" s="56"/>
      <c r="LU1617" s="56"/>
      <c r="LV1617" s="56"/>
      <c r="LW1617" s="56"/>
      <c r="LX1617" s="56"/>
      <c r="LY1617" s="56"/>
      <c r="LZ1617" s="56"/>
      <c r="MA1617" s="56"/>
      <c r="MB1617" s="56"/>
      <c r="MC1617" s="56"/>
      <c r="MD1617" s="56"/>
      <c r="ME1617" s="56"/>
      <c r="MF1617" s="56"/>
      <c r="MG1617" s="56"/>
      <c r="MH1617" s="56"/>
      <c r="MI1617" s="56"/>
      <c r="MJ1617" s="56"/>
      <c r="MK1617" s="56"/>
      <c r="ML1617" s="56"/>
      <c r="MM1617" s="56"/>
      <c r="MN1617" s="56"/>
      <c r="MO1617" s="56"/>
      <c r="MP1617" s="56"/>
      <c r="MQ1617" s="56"/>
      <c r="MR1617" s="56"/>
      <c r="MS1617" s="56"/>
      <c r="MT1617" s="56"/>
      <c r="MU1617" s="56"/>
      <c r="MV1617" s="56"/>
      <c r="MW1617" s="56"/>
      <c r="MX1617" s="56"/>
      <c r="MY1617" s="56"/>
      <c r="MZ1617" s="56"/>
      <c r="NA1617" s="56"/>
      <c r="NB1617" s="56"/>
      <c r="NC1617" s="56"/>
      <c r="ND1617" s="56"/>
      <c r="NE1617" s="56"/>
      <c r="NF1617" s="56"/>
      <c r="NG1617" s="56"/>
      <c r="NH1617" s="56"/>
      <c r="NI1617" s="56"/>
      <c r="NJ1617" s="56"/>
      <c r="NK1617" s="56"/>
      <c r="NL1617" s="56"/>
      <c r="NM1617" s="56"/>
      <c r="NN1617" s="56"/>
      <c r="NO1617" s="56"/>
      <c r="NP1617" s="56"/>
      <c r="NQ1617" s="56"/>
      <c r="NR1617" s="56"/>
      <c r="NS1617" s="56"/>
      <c r="NT1617" s="56"/>
      <c r="NU1617" s="56"/>
      <c r="NV1617" s="56"/>
      <c r="NW1617" s="56"/>
      <c r="NX1617" s="56"/>
      <c r="NY1617" s="56"/>
      <c r="NZ1617" s="56"/>
      <c r="OA1617" s="56"/>
      <c r="OB1617" s="56"/>
      <c r="OC1617" s="56"/>
      <c r="OD1617" s="56"/>
      <c r="OE1617" s="56"/>
      <c r="OF1617" s="56"/>
      <c r="OG1617" s="56"/>
      <c r="OH1617" s="56"/>
      <c r="OI1617" s="56"/>
      <c r="OJ1617" s="56"/>
      <c r="OK1617" s="56"/>
      <c r="OL1617" s="56"/>
      <c r="OM1617" s="56"/>
      <c r="ON1617" s="56"/>
      <c r="OO1617" s="56"/>
      <c r="OP1617" s="56"/>
      <c r="OQ1617" s="56"/>
      <c r="OR1617" s="56"/>
      <c r="OS1617" s="56"/>
      <c r="OT1617" s="56"/>
      <c r="OU1617" s="56"/>
      <c r="OV1617" s="56"/>
      <c r="OW1617" s="56"/>
      <c r="OX1617" s="56"/>
      <c r="OY1617" s="56"/>
      <c r="OZ1617" s="56"/>
      <c r="PA1617" s="56"/>
      <c r="PB1617" s="56"/>
      <c r="PC1617" s="56"/>
      <c r="PD1617" s="56"/>
      <c r="PE1617" s="56"/>
      <c r="PF1617" s="56"/>
      <c r="PG1617" s="56"/>
      <c r="PH1617" s="56"/>
      <c r="PI1617" s="56"/>
      <c r="PJ1617" s="56"/>
      <c r="PK1617" s="56"/>
      <c r="PL1617" s="56"/>
      <c r="PM1617" s="56"/>
      <c r="PN1617" s="56"/>
      <c r="PO1617" s="56"/>
      <c r="PP1617" s="56"/>
      <c r="PQ1617" s="56"/>
      <c r="PR1617" s="56"/>
      <c r="PS1617" s="56"/>
      <c r="PT1617" s="56"/>
      <c r="PU1617" s="56"/>
      <c r="PV1617" s="56"/>
      <c r="PW1617" s="56"/>
      <c r="PX1617" s="56"/>
      <c r="PY1617" s="56"/>
      <c r="PZ1617" s="56"/>
      <c r="QA1617" s="56"/>
      <c r="QB1617" s="56"/>
      <c r="QC1617" s="56"/>
      <c r="QD1617" s="56"/>
      <c r="QE1617" s="56"/>
      <c r="QF1617" s="56"/>
      <c r="QG1617" s="56"/>
      <c r="QH1617" s="56"/>
      <c r="QI1617" s="56"/>
      <c r="QJ1617" s="56"/>
      <c r="QK1617" s="56"/>
      <c r="QL1617" s="56"/>
      <c r="QM1617" s="56"/>
      <c r="QN1617" s="56"/>
      <c r="QO1617" s="56"/>
      <c r="QP1617" s="56"/>
      <c r="QQ1617" s="56"/>
      <c r="QR1617" s="56"/>
      <c r="QS1617" s="56"/>
      <c r="QT1617" s="56"/>
      <c r="QU1617" s="56"/>
      <c r="QV1617" s="56"/>
      <c r="QW1617" s="56"/>
      <c r="QX1617" s="56"/>
      <c r="QY1617" s="56"/>
      <c r="QZ1617" s="56"/>
      <c r="RA1617" s="56"/>
      <c r="RB1617" s="56"/>
      <c r="RC1617" s="56"/>
      <c r="RD1617" s="56"/>
      <c r="RE1617" s="56"/>
      <c r="RF1617" s="56"/>
      <c r="RG1617" s="56"/>
      <c r="RH1617" s="56"/>
      <c r="RI1617" s="56"/>
      <c r="RJ1617" s="56"/>
      <c r="RK1617" s="56"/>
      <c r="RL1617" s="56"/>
      <c r="RM1617" s="56"/>
      <c r="RN1617" s="56"/>
      <c r="RO1617" s="56"/>
      <c r="RP1617" s="56"/>
      <c r="RQ1617" s="56"/>
      <c r="RR1617" s="56"/>
      <c r="RS1617" s="56"/>
      <c r="RT1617" s="56"/>
      <c r="RU1617" s="56"/>
      <c r="RV1617" s="56"/>
      <c r="RW1617" s="56"/>
      <c r="RX1617" s="56"/>
      <c r="RY1617" s="56"/>
      <c r="RZ1617" s="56"/>
      <c r="SA1617" s="56"/>
      <c r="SB1617" s="56"/>
      <c r="SC1617" s="56"/>
      <c r="SD1617" s="56"/>
      <c r="SE1617" s="56"/>
      <c r="SF1617" s="56"/>
      <c r="SG1617" s="56"/>
      <c r="SH1617" s="56"/>
      <c r="SI1617" s="56"/>
      <c r="SJ1617" s="56"/>
      <c r="SK1617" s="56"/>
      <c r="SL1617" s="56"/>
      <c r="SM1617" s="56"/>
      <c r="SN1617" s="56"/>
      <c r="SO1617" s="56"/>
      <c r="SP1617" s="56"/>
      <c r="SQ1617" s="56"/>
      <c r="SR1617" s="56"/>
      <c r="SS1617" s="56"/>
      <c r="ST1617" s="56"/>
      <c r="SU1617" s="56"/>
      <c r="SV1617" s="56"/>
      <c r="SW1617" s="56"/>
      <c r="SX1617" s="56"/>
      <c r="SY1617" s="56"/>
      <c r="SZ1617" s="56"/>
      <c r="TA1617" s="56"/>
      <c r="TB1617" s="56"/>
      <c r="TC1617" s="56"/>
      <c r="TD1617" s="56"/>
      <c r="TE1617" s="56"/>
      <c r="TF1617" s="56"/>
      <c r="TG1617" s="56"/>
      <c r="TH1617" s="56"/>
      <c r="TI1617" s="56"/>
      <c r="TJ1617" s="56"/>
      <c r="TK1617" s="56"/>
      <c r="TL1617" s="56"/>
      <c r="TM1617" s="56"/>
      <c r="TN1617" s="56"/>
      <c r="TO1617" s="56"/>
      <c r="TP1617" s="56"/>
      <c r="TQ1617" s="56"/>
      <c r="TR1617" s="56"/>
      <c r="TS1617" s="56"/>
      <c r="TT1617" s="56"/>
      <c r="TU1617" s="56"/>
      <c r="TV1617" s="56"/>
      <c r="TW1617" s="56"/>
      <c r="TX1617" s="56"/>
      <c r="TY1617" s="56"/>
      <c r="TZ1617" s="56"/>
      <c r="UA1617" s="56"/>
      <c r="UB1617" s="56"/>
      <c r="UC1617" s="56"/>
      <c r="UD1617" s="56"/>
      <c r="UE1617" s="56"/>
      <c r="UF1617" s="56"/>
      <c r="UG1617" s="56"/>
      <c r="UH1617" s="56"/>
      <c r="UI1617" s="56"/>
      <c r="UJ1617" s="56"/>
      <c r="UK1617" s="56"/>
      <c r="UL1617" s="56"/>
      <c r="UM1617" s="56"/>
      <c r="UN1617" s="56"/>
      <c r="UO1617" s="56"/>
      <c r="UP1617" s="56"/>
      <c r="UQ1617" s="56"/>
      <c r="UR1617" s="56"/>
      <c r="US1617" s="56"/>
      <c r="UT1617" s="56"/>
      <c r="UU1617" s="56"/>
      <c r="UV1617" s="56"/>
      <c r="UW1617" s="56"/>
      <c r="UX1617" s="56"/>
      <c r="UY1617" s="56"/>
      <c r="UZ1617" s="56"/>
      <c r="VA1617" s="56"/>
      <c r="VB1617" s="56"/>
      <c r="VC1617" s="56"/>
      <c r="VD1617" s="56"/>
      <c r="VE1617" s="56"/>
      <c r="VF1617" s="56"/>
      <c r="VG1617" s="56"/>
      <c r="VH1617" s="56"/>
      <c r="VI1617" s="56"/>
      <c r="VJ1617" s="56"/>
      <c r="VK1617" s="56"/>
      <c r="VL1617" s="56"/>
      <c r="VM1617" s="56"/>
      <c r="VN1617" s="56"/>
      <c r="VO1617" s="56"/>
      <c r="VP1617" s="56"/>
      <c r="VQ1617" s="56"/>
      <c r="VR1617" s="56"/>
      <c r="VS1617" s="56"/>
      <c r="VT1617" s="56"/>
      <c r="VU1617" s="56"/>
      <c r="VV1617" s="56"/>
      <c r="VW1617" s="56"/>
      <c r="VX1617" s="56"/>
      <c r="VY1617" s="56"/>
      <c r="VZ1617" s="56"/>
      <c r="WA1617" s="56"/>
      <c r="WB1617" s="56"/>
      <c r="WC1617" s="56"/>
      <c r="WD1617" s="56"/>
      <c r="WE1617" s="56"/>
      <c r="WF1617" s="56"/>
      <c r="WG1617" s="56"/>
      <c r="WH1617" s="56"/>
      <c r="WI1617" s="56"/>
      <c r="WJ1617" s="56"/>
      <c r="WK1617" s="56"/>
      <c r="WL1617" s="56"/>
      <c r="WM1617" s="56"/>
      <c r="WN1617" s="56"/>
      <c r="WO1617" s="56"/>
      <c r="WP1617" s="56"/>
      <c r="WQ1617" s="56"/>
      <c r="WR1617" s="56"/>
      <c r="WS1617" s="56"/>
      <c r="WT1617" s="56"/>
      <c r="WU1617" s="56"/>
      <c r="WV1617" s="56"/>
      <c r="WW1617" s="56"/>
      <c r="WX1617" s="56"/>
      <c r="WY1617" s="56"/>
      <c r="WZ1617" s="56"/>
      <c r="XA1617" s="56"/>
      <c r="XB1617" s="56"/>
      <c r="XC1617" s="56"/>
      <c r="XD1617" s="56"/>
      <c r="XE1617" s="56"/>
      <c r="XF1617" s="56"/>
      <c r="XG1617" s="56"/>
      <c r="XH1617" s="56"/>
      <c r="XI1617" s="56"/>
      <c r="XJ1617" s="56"/>
      <c r="XK1617" s="56"/>
      <c r="XL1617" s="56"/>
      <c r="XM1617" s="56"/>
      <c r="XN1617" s="56"/>
      <c r="XO1617" s="56"/>
      <c r="XP1617" s="56"/>
      <c r="XQ1617" s="56"/>
      <c r="XR1617" s="56"/>
      <c r="XS1617" s="56"/>
      <c r="XT1617" s="56"/>
      <c r="XU1617" s="56"/>
      <c r="XV1617" s="56"/>
      <c r="XW1617" s="56"/>
      <c r="XX1617" s="56"/>
      <c r="XY1617" s="56"/>
      <c r="XZ1617" s="56"/>
      <c r="YA1617" s="56"/>
      <c r="YB1617" s="56"/>
      <c r="YC1617" s="56"/>
      <c r="YD1617" s="56"/>
      <c r="YE1617" s="56"/>
      <c r="YF1617" s="56"/>
      <c r="YG1617" s="56"/>
      <c r="YH1617" s="56"/>
      <c r="YI1617" s="56"/>
      <c r="YJ1617" s="56"/>
      <c r="YK1617" s="56"/>
      <c r="YL1617" s="56"/>
      <c r="YM1617" s="56"/>
      <c r="YN1617" s="56"/>
      <c r="YO1617" s="56"/>
      <c r="YP1617" s="56"/>
      <c r="YQ1617" s="56"/>
      <c r="YR1617" s="56"/>
      <c r="YS1617" s="56"/>
      <c r="YT1617" s="56"/>
      <c r="YU1617" s="56"/>
      <c r="YV1617" s="56"/>
      <c r="YW1617" s="56"/>
      <c r="YX1617" s="56"/>
      <c r="YY1617" s="56"/>
      <c r="YZ1617" s="56"/>
      <c r="ZA1617" s="56"/>
      <c r="ZB1617" s="56"/>
      <c r="ZC1617" s="56"/>
      <c r="ZD1617" s="56"/>
      <c r="ZE1617" s="56"/>
      <c r="ZF1617" s="56"/>
      <c r="ZG1617" s="56"/>
      <c r="ZH1617" s="56"/>
      <c r="ZI1617" s="56"/>
      <c r="ZJ1617" s="56"/>
      <c r="ZK1617" s="56"/>
      <c r="ZL1617" s="56"/>
      <c r="ZM1617" s="56"/>
      <c r="ZN1617" s="56"/>
      <c r="ZO1617" s="56"/>
      <c r="ZP1617" s="56"/>
      <c r="ZQ1617" s="56"/>
      <c r="ZR1617" s="56"/>
      <c r="ZS1617" s="56"/>
      <c r="ZT1617" s="56"/>
      <c r="ZU1617" s="56"/>
      <c r="ZV1617" s="56"/>
      <c r="ZW1617" s="56"/>
      <c r="ZX1617" s="56"/>
      <c r="ZY1617" s="56"/>
      <c r="ZZ1617" s="56"/>
      <c r="AAA1617" s="56"/>
      <c r="AAB1617" s="56"/>
      <c r="AAC1617" s="56"/>
      <c r="AAD1617" s="56"/>
      <c r="AAE1617" s="56"/>
      <c r="AAF1617" s="56"/>
      <c r="AAG1617" s="56"/>
      <c r="AAH1617" s="56"/>
      <c r="AAI1617" s="56"/>
      <c r="AAJ1617" s="56"/>
      <c r="AAK1617" s="56"/>
      <c r="AAL1617" s="56"/>
      <c r="AAM1617" s="56"/>
      <c r="AAN1617" s="56"/>
      <c r="AAO1617" s="56"/>
      <c r="AAP1617" s="56"/>
      <c r="AAQ1617" s="56"/>
      <c r="AAR1617" s="56"/>
      <c r="AAS1617" s="56"/>
      <c r="AAT1617" s="56"/>
      <c r="AAU1617" s="56"/>
      <c r="AAV1617" s="56"/>
      <c r="AAW1617" s="56"/>
      <c r="AAX1617" s="56"/>
      <c r="AAY1617" s="56"/>
      <c r="AAZ1617" s="56"/>
      <c r="ABA1617" s="56"/>
      <c r="ABB1617" s="56"/>
      <c r="ABC1617" s="56"/>
      <c r="ABD1617" s="56"/>
      <c r="ABE1617" s="56"/>
      <c r="ABF1617" s="56"/>
      <c r="ABG1617" s="56"/>
      <c r="ABH1617" s="56"/>
      <c r="ABI1617" s="56"/>
      <c r="ABJ1617" s="56"/>
      <c r="ABK1617" s="56"/>
      <c r="ABL1617" s="56"/>
      <c r="ABM1617" s="56"/>
      <c r="ABN1617" s="56"/>
      <c r="ABO1617" s="56"/>
      <c r="ABP1617" s="56"/>
      <c r="ABQ1617" s="56"/>
      <c r="ABR1617" s="56"/>
      <c r="ABS1617" s="56"/>
      <c r="ABT1617" s="56"/>
      <c r="ABU1617" s="56"/>
      <c r="ABV1617" s="56"/>
      <c r="ABW1617" s="56"/>
      <c r="ABX1617" s="56"/>
      <c r="ABY1617" s="56"/>
      <c r="ABZ1617" s="56"/>
      <c r="ACA1617" s="56"/>
      <c r="ACB1617" s="56"/>
      <c r="ACC1617" s="56"/>
      <c r="ACD1617" s="56"/>
      <c r="ACE1617" s="56"/>
      <c r="ACF1617" s="56"/>
      <c r="ACG1617" s="56"/>
      <c r="ACH1617" s="56"/>
      <c r="ACI1617" s="56"/>
      <c r="ACJ1617" s="56"/>
      <c r="ACK1617" s="56"/>
      <c r="ACL1617" s="56"/>
      <c r="ACM1617" s="56"/>
      <c r="ACN1617" s="56"/>
      <c r="ACO1617" s="56"/>
      <c r="ACP1617" s="56"/>
      <c r="ACQ1617" s="56"/>
      <c r="ACR1617" s="56"/>
      <c r="ACS1617" s="56"/>
      <c r="ACT1617" s="56"/>
      <c r="ACU1617" s="56"/>
      <c r="ACV1617" s="56"/>
      <c r="ACW1617" s="56"/>
      <c r="ACX1617" s="56"/>
      <c r="ACY1617" s="56"/>
      <c r="ACZ1617" s="56"/>
      <c r="ADA1617" s="56"/>
      <c r="ADB1617" s="56"/>
      <c r="ADC1617" s="56"/>
      <c r="ADD1617" s="56"/>
      <c r="ADE1617" s="56"/>
      <c r="ADF1617" s="56"/>
      <c r="ADG1617" s="56"/>
      <c r="ADH1617" s="56"/>
      <c r="ADI1617" s="56"/>
      <c r="ADJ1617" s="56"/>
      <c r="ADK1617" s="56"/>
      <c r="ADL1617" s="56"/>
      <c r="ADM1617" s="56"/>
      <c r="ADN1617" s="56"/>
      <c r="ADO1617" s="56"/>
      <c r="ADP1617" s="56"/>
      <c r="ADQ1617" s="56"/>
      <c r="ADR1617" s="56"/>
      <c r="ADS1617" s="56"/>
      <c r="ADT1617" s="56"/>
      <c r="ADU1617" s="56"/>
      <c r="ADV1617" s="56"/>
      <c r="ADW1617" s="56"/>
      <c r="ADX1617" s="56"/>
      <c r="ADY1617" s="56"/>
      <c r="ADZ1617" s="56"/>
      <c r="AEA1617" s="56"/>
      <c r="AEB1617" s="56"/>
      <c r="AEC1617" s="56"/>
      <c r="AED1617" s="56"/>
      <c r="AEE1617" s="56"/>
      <c r="AEF1617" s="56"/>
      <c r="AEG1617" s="56"/>
      <c r="AEH1617" s="56"/>
      <c r="AEI1617" s="56"/>
      <c r="AEJ1617" s="56"/>
      <c r="AEK1617" s="56"/>
      <c r="AEL1617" s="56"/>
      <c r="AEM1617" s="56"/>
      <c r="AEN1617" s="56"/>
      <c r="AEO1617" s="56"/>
      <c r="AEP1617" s="56"/>
      <c r="AEQ1617" s="56"/>
      <c r="AER1617" s="56"/>
      <c r="AES1617" s="56"/>
      <c r="AET1617" s="56"/>
      <c r="AEU1617" s="56"/>
      <c r="AEV1617" s="56"/>
      <c r="AEW1617" s="56"/>
      <c r="AEX1617" s="56"/>
      <c r="AEY1617" s="56"/>
      <c r="AEZ1617" s="56"/>
      <c r="AFA1617" s="56"/>
      <c r="AFB1617" s="56"/>
      <c r="AFC1617" s="56"/>
      <c r="AFD1617" s="56"/>
      <c r="AFE1617" s="56"/>
      <c r="AFF1617" s="56"/>
      <c r="AFG1617" s="56"/>
      <c r="AFH1617" s="56"/>
      <c r="AFI1617" s="56"/>
      <c r="AFJ1617" s="56"/>
      <c r="AFK1617" s="56"/>
      <c r="AFL1617" s="56"/>
      <c r="AFM1617" s="56"/>
      <c r="AFN1617" s="56"/>
      <c r="AFO1617" s="56"/>
      <c r="AFP1617" s="56"/>
      <c r="AFQ1617" s="56"/>
      <c r="AFR1617" s="56"/>
      <c r="AFS1617" s="56"/>
      <c r="AFT1617" s="56"/>
      <c r="AFU1617" s="56"/>
      <c r="AFV1617" s="56"/>
      <c r="AFW1617" s="56"/>
      <c r="AFX1617" s="56"/>
      <c r="AFY1617" s="56"/>
      <c r="AFZ1617" s="56"/>
      <c r="AGA1617" s="56"/>
      <c r="AGB1617" s="56"/>
      <c r="AGC1617" s="56"/>
      <c r="AGD1617" s="56"/>
      <c r="AGE1617" s="56"/>
      <c r="AGF1617" s="56"/>
      <c r="AGG1617" s="56"/>
      <c r="AGH1617" s="56"/>
      <c r="AGI1617" s="56"/>
      <c r="AGJ1617" s="56"/>
      <c r="AGK1617" s="56"/>
      <c r="AGL1617" s="56"/>
      <c r="AGM1617" s="56"/>
      <c r="AGN1617" s="56"/>
      <c r="AGO1617" s="56"/>
      <c r="AGP1617" s="56"/>
      <c r="AGQ1617" s="56"/>
      <c r="AGR1617" s="56"/>
      <c r="AGS1617" s="56"/>
      <c r="AGT1617" s="56"/>
      <c r="AGU1617" s="56"/>
      <c r="AGV1617" s="56"/>
      <c r="AGW1617" s="56"/>
      <c r="AGX1617" s="56"/>
      <c r="AGY1617" s="56"/>
      <c r="AGZ1617" s="56"/>
      <c r="AHA1617" s="56"/>
      <c r="AHB1617" s="56"/>
      <c r="AHC1617" s="56"/>
      <c r="AHD1617" s="56"/>
      <c r="AHE1617" s="56"/>
      <c r="AHF1617" s="56"/>
      <c r="AHG1617" s="56"/>
      <c r="AHH1617" s="56"/>
      <c r="AHI1617" s="56"/>
      <c r="AHJ1617" s="56"/>
      <c r="AHK1617" s="56"/>
      <c r="AHL1617" s="56"/>
      <c r="AHM1617" s="56"/>
      <c r="AHN1617" s="56"/>
      <c r="AHO1617" s="56"/>
      <c r="AHP1617" s="56"/>
      <c r="AHQ1617" s="56"/>
      <c r="AHR1617" s="56"/>
      <c r="AHS1617" s="56"/>
      <c r="AHT1617" s="56"/>
      <c r="AHU1617" s="56"/>
      <c r="AHV1617" s="56"/>
      <c r="AHW1617" s="56"/>
      <c r="AHX1617" s="56"/>
      <c r="AHY1617" s="56"/>
      <c r="AHZ1617" s="56"/>
      <c r="AIA1617" s="56"/>
      <c r="AIB1617" s="56"/>
      <c r="AIC1617" s="56"/>
      <c r="AID1617" s="56"/>
      <c r="AIE1617" s="56"/>
      <c r="AIF1617" s="56"/>
      <c r="AIG1617" s="56"/>
      <c r="AIH1617" s="56"/>
      <c r="AII1617" s="56"/>
      <c r="AIJ1617" s="56"/>
      <c r="AIK1617" s="56"/>
      <c r="AIL1617" s="56"/>
      <c r="AIM1617" s="56"/>
      <c r="AIN1617" s="56"/>
      <c r="AIO1617" s="56"/>
      <c r="AIP1617" s="56"/>
      <c r="AIQ1617" s="56"/>
      <c r="AIR1617" s="56"/>
      <c r="AIS1617" s="56"/>
      <c r="AIT1617" s="56"/>
      <c r="AIU1617" s="56"/>
      <c r="AIV1617" s="56"/>
      <c r="AIW1617" s="56"/>
      <c r="AIX1617" s="56"/>
      <c r="AIY1617" s="56"/>
      <c r="AIZ1617" s="56"/>
      <c r="AJA1617" s="56"/>
      <c r="AJB1617" s="56"/>
      <c r="AJC1617" s="56"/>
      <c r="AJD1617" s="56"/>
      <c r="AJE1617" s="56"/>
      <c r="AJF1617" s="56"/>
      <c r="AJG1617" s="56"/>
      <c r="AJH1617" s="56"/>
      <c r="AJI1617" s="56"/>
      <c r="AJJ1617" s="56"/>
      <c r="AJK1617" s="56"/>
      <c r="AJL1617" s="56"/>
      <c r="AJM1617" s="56"/>
      <c r="AJN1617" s="56"/>
      <c r="AJO1617" s="56"/>
      <c r="AJP1617" s="56"/>
      <c r="AJQ1617" s="56"/>
      <c r="AJR1617" s="56"/>
      <c r="AJS1617" s="56"/>
      <c r="AJT1617" s="56"/>
      <c r="AJU1617" s="56"/>
      <c r="AJV1617" s="56"/>
      <c r="AJW1617" s="56"/>
      <c r="AJX1617" s="56"/>
      <c r="AJY1617" s="56"/>
      <c r="AJZ1617" s="56"/>
      <c r="AKA1617" s="56"/>
      <c r="AKB1617" s="56"/>
      <c r="AKC1617" s="56"/>
      <c r="AKD1617" s="56"/>
      <c r="AKE1617" s="56"/>
      <c r="AKF1617" s="56"/>
      <c r="AKG1617" s="56"/>
      <c r="AKH1617" s="56"/>
      <c r="AKI1617" s="56"/>
      <c r="AKJ1617" s="56"/>
      <c r="AKK1617" s="56"/>
      <c r="AKL1617" s="56"/>
      <c r="AKM1617" s="56"/>
      <c r="AKN1617" s="56"/>
      <c r="AKO1617" s="56"/>
      <c r="AKP1617" s="56"/>
      <c r="AKQ1617" s="56"/>
      <c r="AKR1617" s="56"/>
      <c r="AKS1617" s="56"/>
      <c r="AKT1617" s="56"/>
      <c r="AKU1617" s="56"/>
      <c r="AKV1617" s="56"/>
      <c r="AKW1617" s="56"/>
      <c r="AKX1617" s="56"/>
      <c r="AKY1617" s="56"/>
      <c r="AKZ1617" s="56"/>
      <c r="ALA1617" s="56"/>
      <c r="ALB1617" s="56"/>
      <c r="ALC1617" s="56"/>
      <c r="ALD1617" s="56"/>
      <c r="ALE1617" s="56"/>
      <c r="ALF1617" s="56"/>
      <c r="ALG1617" s="56"/>
      <c r="ALH1617" s="56"/>
      <c r="ALI1617" s="56"/>
      <c r="ALJ1617" s="56"/>
      <c r="ALK1617" s="56"/>
      <c r="ALL1617" s="56"/>
      <c r="ALM1617" s="56"/>
      <c r="ALN1617" s="56"/>
      <c r="ALO1617" s="56"/>
      <c r="ALP1617" s="56"/>
      <c r="ALQ1617" s="56"/>
      <c r="ALR1617" s="56"/>
      <c r="ALS1617" s="56"/>
      <c r="ALT1617" s="56"/>
    </row>
    <row r="1618" spans="1:1008" ht="13.5" customHeight="1">
      <c r="A1618" s="56"/>
      <c r="B1618" s="56"/>
      <c r="C1618" s="56"/>
      <c r="D1618" s="56"/>
      <c r="E1618" s="56"/>
      <c r="F1618" s="56"/>
      <c r="G1618" s="56"/>
      <c r="H1618" s="56"/>
      <c r="I1618" s="56"/>
      <c r="J1618" s="56"/>
      <c r="K1618" s="56"/>
      <c r="L1618" s="56"/>
      <c r="M1618" s="56"/>
      <c r="N1618" s="56"/>
      <c r="O1618" s="56"/>
      <c r="P1618" s="56"/>
      <c r="Q1618" s="56"/>
      <c r="R1618" s="56"/>
      <c r="S1618" s="56"/>
      <c r="T1618" s="56"/>
      <c r="U1618" s="56"/>
      <c r="V1618" s="56"/>
      <c r="W1618" s="56"/>
      <c r="X1618" s="56"/>
      <c r="Y1618" s="56"/>
      <c r="Z1618" s="56"/>
      <c r="AA1618" s="56"/>
      <c r="AB1618" s="56"/>
      <c r="AC1618" s="56"/>
      <c r="AD1618" s="56"/>
      <c r="AE1618" s="56"/>
      <c r="AF1618" s="56"/>
      <c r="AG1618" s="56"/>
      <c r="AH1618" s="56"/>
      <c r="AI1618" s="56"/>
      <c r="AJ1618" s="56"/>
      <c r="AK1618" s="56"/>
      <c r="AL1618" s="56"/>
      <c r="AM1618" s="56"/>
      <c r="AN1618" s="56"/>
      <c r="AO1618" s="56"/>
      <c r="AP1618" s="56"/>
      <c r="AQ1618" s="56"/>
      <c r="AR1618" s="56"/>
      <c r="AS1618" s="56"/>
      <c r="AT1618" s="56"/>
      <c r="AU1618" s="56"/>
      <c r="AV1618" s="56"/>
      <c r="AW1618" s="56"/>
      <c r="AX1618" s="56"/>
      <c r="AY1618" s="56"/>
      <c r="AZ1618" s="56"/>
      <c r="BA1618" s="56"/>
      <c r="BB1618" s="56"/>
      <c r="BC1618" s="56"/>
      <c r="BD1618" s="56"/>
      <c r="BE1618" s="56"/>
      <c r="BF1618" s="56"/>
      <c r="BG1618" s="56"/>
      <c r="BH1618" s="56"/>
      <c r="BI1618" s="56"/>
      <c r="BJ1618" s="56"/>
      <c r="BK1618" s="56"/>
      <c r="BL1618" s="56"/>
      <c r="BM1618" s="56"/>
      <c r="BN1618" s="56"/>
      <c r="BO1618" s="56"/>
      <c r="BP1618" s="56"/>
      <c r="BQ1618" s="56"/>
      <c r="BR1618" s="56"/>
      <c r="BS1618" s="56"/>
      <c r="BT1618" s="56"/>
      <c r="BU1618" s="56"/>
      <c r="BV1618" s="56"/>
      <c r="BW1618" s="56"/>
      <c r="BX1618" s="56"/>
      <c r="BY1618" s="56"/>
      <c r="BZ1618" s="56"/>
      <c r="CA1618" s="56"/>
      <c r="CB1618" s="56"/>
      <c r="CC1618" s="56"/>
      <c r="CD1618" s="56"/>
      <c r="CE1618" s="56"/>
      <c r="CF1618" s="56"/>
      <c r="CG1618" s="56"/>
      <c r="CH1618" s="56"/>
      <c r="CI1618" s="56"/>
      <c r="CJ1618" s="56"/>
      <c r="CK1618" s="56"/>
      <c r="CL1618" s="56"/>
      <c r="CM1618" s="56"/>
      <c r="CN1618" s="56"/>
      <c r="CO1618" s="56"/>
      <c r="CP1618" s="56"/>
      <c r="CQ1618" s="56"/>
      <c r="CR1618" s="56"/>
      <c r="CS1618" s="56"/>
      <c r="CT1618" s="56"/>
      <c r="CU1618" s="56"/>
      <c r="CV1618" s="56"/>
      <c r="CW1618" s="56"/>
      <c r="CX1618" s="56"/>
      <c r="CY1618" s="56"/>
      <c r="CZ1618" s="56"/>
      <c r="DA1618" s="56"/>
      <c r="DB1618" s="56"/>
      <c r="DC1618" s="56"/>
      <c r="DD1618" s="56"/>
      <c r="DE1618" s="56"/>
      <c r="DF1618" s="56"/>
      <c r="DG1618" s="56"/>
      <c r="DH1618" s="56"/>
      <c r="DI1618" s="56"/>
      <c r="DJ1618" s="56"/>
      <c r="DK1618" s="56"/>
      <c r="DL1618" s="56"/>
      <c r="DM1618" s="56"/>
      <c r="DN1618" s="56"/>
      <c r="DO1618" s="56"/>
      <c r="DP1618" s="56"/>
      <c r="DQ1618" s="56"/>
      <c r="DR1618" s="56"/>
      <c r="DS1618" s="56"/>
      <c r="DT1618" s="56"/>
      <c r="DU1618" s="56"/>
      <c r="DV1618" s="56"/>
      <c r="DW1618" s="56"/>
      <c r="DX1618" s="56"/>
      <c r="DY1618" s="56"/>
      <c r="DZ1618" s="56"/>
      <c r="EA1618" s="56"/>
      <c r="EB1618" s="56"/>
      <c r="EC1618" s="56"/>
      <c r="ED1618" s="56"/>
      <c r="EE1618" s="56"/>
      <c r="EF1618" s="56"/>
      <c r="EG1618" s="56"/>
      <c r="EH1618" s="56"/>
      <c r="EI1618" s="56"/>
      <c r="EJ1618" s="56"/>
      <c r="EK1618" s="56"/>
      <c r="EL1618" s="56"/>
      <c r="EM1618" s="56"/>
      <c r="EN1618" s="56"/>
      <c r="EO1618" s="56"/>
      <c r="EP1618" s="56"/>
      <c r="EQ1618" s="56"/>
      <c r="ER1618" s="56"/>
      <c r="ES1618" s="56"/>
      <c r="ET1618" s="56"/>
      <c r="EU1618" s="56"/>
      <c r="EV1618" s="56"/>
      <c r="EW1618" s="56"/>
      <c r="EX1618" s="56"/>
      <c r="EY1618" s="56"/>
      <c r="EZ1618" s="56"/>
      <c r="FA1618" s="56"/>
      <c r="FB1618" s="56"/>
      <c r="FC1618" s="56"/>
      <c r="FD1618" s="56"/>
      <c r="FE1618" s="56"/>
      <c r="FF1618" s="56"/>
      <c r="FG1618" s="56"/>
      <c r="FH1618" s="56"/>
      <c r="FI1618" s="56"/>
      <c r="FJ1618" s="56"/>
      <c r="FK1618" s="56"/>
      <c r="FL1618" s="56"/>
      <c r="FM1618" s="56"/>
      <c r="FN1618" s="56"/>
      <c r="FO1618" s="56"/>
      <c r="FP1618" s="56"/>
      <c r="FQ1618" s="56"/>
      <c r="FR1618" s="56"/>
      <c r="FS1618" s="56"/>
      <c r="FT1618" s="56"/>
      <c r="FU1618" s="56"/>
      <c r="FV1618" s="56"/>
      <c r="FW1618" s="56"/>
      <c r="FX1618" s="56"/>
      <c r="FY1618" s="56"/>
      <c r="FZ1618" s="56"/>
      <c r="GA1618" s="56"/>
      <c r="GB1618" s="56"/>
      <c r="GC1618" s="56"/>
      <c r="GD1618" s="56"/>
      <c r="GE1618" s="56"/>
      <c r="GF1618" s="56"/>
      <c r="GG1618" s="56"/>
      <c r="GH1618" s="56"/>
      <c r="GI1618" s="56"/>
      <c r="GJ1618" s="56"/>
      <c r="GK1618" s="56"/>
      <c r="GL1618" s="56"/>
      <c r="GM1618" s="56"/>
      <c r="GN1618" s="56"/>
      <c r="GO1618" s="56"/>
      <c r="GP1618" s="56"/>
      <c r="GQ1618" s="56"/>
      <c r="GR1618" s="56"/>
      <c r="GS1618" s="56"/>
      <c r="GT1618" s="56"/>
      <c r="GU1618" s="56"/>
      <c r="GV1618" s="56"/>
      <c r="GW1618" s="56"/>
      <c r="GX1618" s="56"/>
      <c r="GY1618" s="56"/>
      <c r="GZ1618" s="56"/>
      <c r="HA1618" s="56"/>
      <c r="HB1618" s="56"/>
      <c r="HC1618" s="56"/>
      <c r="HD1618" s="56"/>
      <c r="HE1618" s="56"/>
      <c r="HF1618" s="56"/>
      <c r="HG1618" s="56"/>
      <c r="HH1618" s="56"/>
      <c r="HI1618" s="56"/>
      <c r="HJ1618" s="56"/>
      <c r="HK1618" s="56"/>
      <c r="HL1618" s="56"/>
      <c r="HM1618" s="56"/>
      <c r="HN1618" s="56"/>
      <c r="HO1618" s="56"/>
      <c r="HP1618" s="56"/>
      <c r="HQ1618" s="56"/>
      <c r="HR1618" s="56"/>
      <c r="HS1618" s="56"/>
      <c r="HT1618" s="56"/>
      <c r="HU1618" s="56"/>
      <c r="HV1618" s="56"/>
      <c r="HW1618" s="56"/>
      <c r="HX1618" s="56"/>
      <c r="HY1618" s="56"/>
      <c r="HZ1618" s="56"/>
      <c r="IA1618" s="56"/>
      <c r="IB1618" s="56"/>
      <c r="IC1618" s="56"/>
      <c r="ID1618" s="56"/>
      <c r="IE1618" s="56"/>
      <c r="IF1618" s="56"/>
      <c r="IG1618" s="56"/>
      <c r="IH1618" s="56"/>
      <c r="II1618" s="56"/>
      <c r="IJ1618" s="56"/>
      <c r="IK1618" s="56"/>
      <c r="IL1618" s="56"/>
      <c r="IM1618" s="56"/>
      <c r="IN1618" s="56"/>
      <c r="IO1618" s="56"/>
      <c r="IP1618" s="56"/>
      <c r="IQ1618" s="56"/>
      <c r="IR1618" s="56"/>
      <c r="IS1618" s="56"/>
      <c r="IT1618" s="56"/>
      <c r="IU1618" s="56"/>
      <c r="IV1618" s="56"/>
      <c r="IW1618" s="56"/>
      <c r="IX1618" s="56"/>
      <c r="IY1618" s="56"/>
      <c r="IZ1618" s="56"/>
      <c r="JA1618" s="56"/>
      <c r="JB1618" s="56"/>
      <c r="JC1618" s="56"/>
      <c r="JD1618" s="56"/>
      <c r="JE1618" s="56"/>
      <c r="JF1618" s="56"/>
      <c r="JG1618" s="56"/>
      <c r="JH1618" s="56"/>
      <c r="JI1618" s="56"/>
      <c r="JJ1618" s="56"/>
      <c r="JK1618" s="56"/>
      <c r="JL1618" s="56"/>
      <c r="JM1618" s="56"/>
      <c r="JN1618" s="56"/>
      <c r="JO1618" s="56"/>
      <c r="JP1618" s="56"/>
      <c r="JQ1618" s="56"/>
      <c r="JR1618" s="56"/>
      <c r="JS1618" s="56"/>
      <c r="JT1618" s="56"/>
      <c r="JU1618" s="56"/>
      <c r="JV1618" s="56"/>
      <c r="JW1618" s="56"/>
      <c r="JX1618" s="56"/>
      <c r="JY1618" s="56"/>
      <c r="JZ1618" s="56"/>
      <c r="KA1618" s="56"/>
      <c r="KB1618" s="56"/>
      <c r="KC1618" s="56"/>
      <c r="KD1618" s="56"/>
      <c r="KE1618" s="56"/>
      <c r="KF1618" s="56"/>
      <c r="KG1618" s="56"/>
      <c r="KH1618" s="56"/>
      <c r="KI1618" s="56"/>
      <c r="KJ1618" s="56"/>
      <c r="KK1618" s="56"/>
      <c r="KL1618" s="56"/>
      <c r="KM1618" s="56"/>
      <c r="KN1618" s="56"/>
      <c r="KO1618" s="56"/>
      <c r="KP1618" s="56"/>
      <c r="KQ1618" s="56"/>
      <c r="KR1618" s="56"/>
      <c r="KS1618" s="56"/>
      <c r="KT1618" s="56"/>
      <c r="KU1618" s="56"/>
      <c r="KV1618" s="56"/>
      <c r="KW1618" s="56"/>
      <c r="KX1618" s="56"/>
      <c r="KY1618" s="56"/>
      <c r="KZ1618" s="56"/>
      <c r="LA1618" s="56"/>
      <c r="LB1618" s="56"/>
      <c r="LC1618" s="56"/>
      <c r="LD1618" s="56"/>
      <c r="LE1618" s="56"/>
      <c r="LF1618" s="56"/>
      <c r="LG1618" s="56"/>
      <c r="LH1618" s="56"/>
      <c r="LI1618" s="56"/>
      <c r="LJ1618" s="56"/>
      <c r="LK1618" s="56"/>
      <c r="LL1618" s="56"/>
      <c r="LM1618" s="56"/>
      <c r="LN1618" s="56"/>
      <c r="LO1618" s="56"/>
      <c r="LP1618" s="56"/>
      <c r="LQ1618" s="56"/>
      <c r="LR1618" s="56"/>
      <c r="LS1618" s="56"/>
      <c r="LT1618" s="56"/>
      <c r="LU1618" s="56"/>
      <c r="LV1618" s="56"/>
      <c r="LW1618" s="56"/>
      <c r="LX1618" s="56"/>
      <c r="LY1618" s="56"/>
      <c r="LZ1618" s="56"/>
      <c r="MA1618" s="56"/>
      <c r="MB1618" s="56"/>
      <c r="MC1618" s="56"/>
      <c r="MD1618" s="56"/>
      <c r="ME1618" s="56"/>
      <c r="MF1618" s="56"/>
      <c r="MG1618" s="56"/>
      <c r="MH1618" s="56"/>
      <c r="MI1618" s="56"/>
      <c r="MJ1618" s="56"/>
      <c r="MK1618" s="56"/>
      <c r="ML1618" s="56"/>
      <c r="MM1618" s="56"/>
      <c r="MN1618" s="56"/>
      <c r="MO1618" s="56"/>
      <c r="MP1618" s="56"/>
      <c r="MQ1618" s="56"/>
      <c r="MR1618" s="56"/>
      <c r="MS1618" s="56"/>
      <c r="MT1618" s="56"/>
      <c r="MU1618" s="56"/>
      <c r="MV1618" s="56"/>
      <c r="MW1618" s="56"/>
      <c r="MX1618" s="56"/>
      <c r="MY1618" s="56"/>
      <c r="MZ1618" s="56"/>
      <c r="NA1618" s="56"/>
      <c r="NB1618" s="56"/>
      <c r="NC1618" s="56"/>
      <c r="ND1618" s="56"/>
      <c r="NE1618" s="56"/>
      <c r="NF1618" s="56"/>
      <c r="NG1618" s="56"/>
      <c r="NH1618" s="56"/>
      <c r="NI1618" s="56"/>
      <c r="NJ1618" s="56"/>
      <c r="NK1618" s="56"/>
      <c r="NL1618" s="56"/>
      <c r="NM1618" s="56"/>
      <c r="NN1618" s="56"/>
      <c r="NO1618" s="56"/>
      <c r="NP1618" s="56"/>
      <c r="NQ1618" s="56"/>
      <c r="NR1618" s="56"/>
      <c r="NS1618" s="56"/>
      <c r="NT1618" s="56"/>
      <c r="NU1618" s="56"/>
      <c r="NV1618" s="56"/>
      <c r="NW1618" s="56"/>
      <c r="NX1618" s="56"/>
      <c r="NY1618" s="56"/>
      <c r="NZ1618" s="56"/>
      <c r="OA1618" s="56"/>
      <c r="OB1618" s="56"/>
      <c r="OC1618" s="56"/>
      <c r="OD1618" s="56"/>
      <c r="OE1618" s="56"/>
      <c r="OF1618" s="56"/>
      <c r="OG1618" s="56"/>
      <c r="OH1618" s="56"/>
      <c r="OI1618" s="56"/>
      <c r="OJ1618" s="56"/>
      <c r="OK1618" s="56"/>
      <c r="OL1618" s="56"/>
      <c r="OM1618" s="56"/>
      <c r="ON1618" s="56"/>
      <c r="OO1618" s="56"/>
      <c r="OP1618" s="56"/>
      <c r="OQ1618" s="56"/>
      <c r="OR1618" s="56"/>
      <c r="OS1618" s="56"/>
      <c r="OT1618" s="56"/>
      <c r="OU1618" s="56"/>
      <c r="OV1618" s="56"/>
      <c r="OW1618" s="56"/>
      <c r="OX1618" s="56"/>
      <c r="OY1618" s="56"/>
      <c r="OZ1618" s="56"/>
      <c r="PA1618" s="56"/>
      <c r="PB1618" s="56"/>
      <c r="PC1618" s="56"/>
      <c r="PD1618" s="56"/>
      <c r="PE1618" s="56"/>
      <c r="PF1618" s="56"/>
      <c r="PG1618" s="56"/>
      <c r="PH1618" s="56"/>
      <c r="PI1618" s="56"/>
      <c r="PJ1618" s="56"/>
      <c r="PK1618" s="56"/>
      <c r="PL1618" s="56"/>
      <c r="PM1618" s="56"/>
      <c r="PN1618" s="56"/>
      <c r="PO1618" s="56"/>
      <c r="PP1618" s="56"/>
      <c r="PQ1618" s="56"/>
      <c r="PR1618" s="56"/>
      <c r="PS1618" s="56"/>
      <c r="PT1618" s="56"/>
      <c r="PU1618" s="56"/>
      <c r="PV1618" s="56"/>
      <c r="PW1618" s="56"/>
      <c r="PX1618" s="56"/>
      <c r="PY1618" s="56"/>
      <c r="PZ1618" s="56"/>
      <c r="QA1618" s="56"/>
      <c r="QB1618" s="56"/>
      <c r="QC1618" s="56"/>
      <c r="QD1618" s="56"/>
      <c r="QE1618" s="56"/>
      <c r="QF1618" s="56"/>
      <c r="QG1618" s="56"/>
      <c r="QH1618" s="56"/>
      <c r="QI1618" s="56"/>
      <c r="QJ1618" s="56"/>
      <c r="QK1618" s="56"/>
      <c r="QL1618" s="56"/>
      <c r="QM1618" s="56"/>
      <c r="QN1618" s="56"/>
      <c r="QO1618" s="56"/>
      <c r="QP1618" s="56"/>
      <c r="QQ1618" s="56"/>
      <c r="QR1618" s="56"/>
      <c r="QS1618" s="56"/>
      <c r="QT1618" s="56"/>
      <c r="QU1618" s="56"/>
      <c r="QV1618" s="56"/>
      <c r="QW1618" s="56"/>
      <c r="QX1618" s="56"/>
      <c r="QY1618" s="56"/>
      <c r="QZ1618" s="56"/>
      <c r="RA1618" s="56"/>
      <c r="RB1618" s="56"/>
      <c r="RC1618" s="56"/>
      <c r="RD1618" s="56"/>
      <c r="RE1618" s="56"/>
      <c r="RF1618" s="56"/>
      <c r="RG1618" s="56"/>
      <c r="RH1618" s="56"/>
      <c r="RI1618" s="56"/>
      <c r="RJ1618" s="56"/>
      <c r="RK1618" s="56"/>
      <c r="RL1618" s="56"/>
      <c r="RM1618" s="56"/>
      <c r="RN1618" s="56"/>
      <c r="RO1618" s="56"/>
      <c r="RP1618" s="56"/>
      <c r="RQ1618" s="56"/>
      <c r="RR1618" s="56"/>
      <c r="RS1618" s="56"/>
      <c r="RT1618" s="56"/>
      <c r="RU1618" s="56"/>
      <c r="RV1618" s="56"/>
      <c r="RW1618" s="56"/>
      <c r="RX1618" s="56"/>
      <c r="RY1618" s="56"/>
      <c r="RZ1618" s="56"/>
      <c r="SA1618" s="56"/>
      <c r="SB1618" s="56"/>
      <c r="SC1618" s="56"/>
      <c r="SD1618" s="56"/>
      <c r="SE1618" s="56"/>
      <c r="SF1618" s="56"/>
      <c r="SG1618" s="56"/>
      <c r="SH1618" s="56"/>
      <c r="SI1618" s="56"/>
      <c r="SJ1618" s="56"/>
      <c r="SK1618" s="56"/>
      <c r="SL1618" s="56"/>
      <c r="SM1618" s="56"/>
      <c r="SN1618" s="56"/>
      <c r="SO1618" s="56"/>
      <c r="SP1618" s="56"/>
      <c r="SQ1618" s="56"/>
      <c r="SR1618" s="56"/>
      <c r="SS1618" s="56"/>
      <c r="ST1618" s="56"/>
      <c r="SU1618" s="56"/>
      <c r="SV1618" s="56"/>
      <c r="SW1618" s="56"/>
      <c r="SX1618" s="56"/>
      <c r="SY1618" s="56"/>
      <c r="SZ1618" s="56"/>
      <c r="TA1618" s="56"/>
      <c r="TB1618" s="56"/>
      <c r="TC1618" s="56"/>
      <c r="TD1618" s="56"/>
      <c r="TE1618" s="56"/>
      <c r="TF1618" s="56"/>
      <c r="TG1618" s="56"/>
      <c r="TH1618" s="56"/>
      <c r="TI1618" s="56"/>
      <c r="TJ1618" s="56"/>
      <c r="TK1618" s="56"/>
      <c r="TL1618" s="56"/>
      <c r="TM1618" s="56"/>
      <c r="TN1618" s="56"/>
      <c r="TO1618" s="56"/>
      <c r="TP1618" s="56"/>
      <c r="TQ1618" s="56"/>
      <c r="TR1618" s="56"/>
      <c r="TS1618" s="56"/>
      <c r="TT1618" s="56"/>
      <c r="TU1618" s="56"/>
      <c r="TV1618" s="56"/>
      <c r="TW1618" s="56"/>
      <c r="TX1618" s="56"/>
      <c r="TY1618" s="56"/>
      <c r="TZ1618" s="56"/>
      <c r="UA1618" s="56"/>
      <c r="UB1618" s="56"/>
      <c r="UC1618" s="56"/>
      <c r="UD1618" s="56"/>
      <c r="UE1618" s="56"/>
      <c r="UF1618" s="56"/>
      <c r="UG1618" s="56"/>
      <c r="UH1618" s="56"/>
      <c r="UI1618" s="56"/>
      <c r="UJ1618" s="56"/>
      <c r="UK1618" s="56"/>
      <c r="UL1618" s="56"/>
      <c r="UM1618" s="56"/>
      <c r="UN1618" s="56"/>
      <c r="UO1618" s="56"/>
      <c r="UP1618" s="56"/>
      <c r="UQ1618" s="56"/>
      <c r="UR1618" s="56"/>
      <c r="US1618" s="56"/>
      <c r="UT1618" s="56"/>
      <c r="UU1618" s="56"/>
      <c r="UV1618" s="56"/>
      <c r="UW1618" s="56"/>
      <c r="UX1618" s="56"/>
      <c r="UY1618" s="56"/>
      <c r="UZ1618" s="56"/>
      <c r="VA1618" s="56"/>
      <c r="VB1618" s="56"/>
      <c r="VC1618" s="56"/>
      <c r="VD1618" s="56"/>
      <c r="VE1618" s="56"/>
      <c r="VF1618" s="56"/>
      <c r="VG1618" s="56"/>
      <c r="VH1618" s="56"/>
      <c r="VI1618" s="56"/>
      <c r="VJ1618" s="56"/>
      <c r="VK1618" s="56"/>
      <c r="VL1618" s="56"/>
      <c r="VM1618" s="56"/>
      <c r="VN1618" s="56"/>
      <c r="VO1618" s="56"/>
      <c r="VP1618" s="56"/>
      <c r="VQ1618" s="56"/>
      <c r="VR1618" s="56"/>
      <c r="VS1618" s="56"/>
      <c r="VT1618" s="56"/>
      <c r="VU1618" s="56"/>
      <c r="VV1618" s="56"/>
      <c r="VW1618" s="56"/>
      <c r="VX1618" s="56"/>
      <c r="VY1618" s="56"/>
      <c r="VZ1618" s="56"/>
      <c r="WA1618" s="56"/>
      <c r="WB1618" s="56"/>
      <c r="WC1618" s="56"/>
      <c r="WD1618" s="56"/>
      <c r="WE1618" s="56"/>
      <c r="WF1618" s="56"/>
      <c r="WG1618" s="56"/>
      <c r="WH1618" s="56"/>
      <c r="WI1618" s="56"/>
      <c r="WJ1618" s="56"/>
      <c r="WK1618" s="56"/>
      <c r="WL1618" s="56"/>
      <c r="WM1618" s="56"/>
      <c r="WN1618" s="56"/>
      <c r="WO1618" s="56"/>
      <c r="WP1618" s="56"/>
      <c r="WQ1618" s="56"/>
      <c r="WR1618" s="56"/>
      <c r="WS1618" s="56"/>
      <c r="WT1618" s="56"/>
      <c r="WU1618" s="56"/>
      <c r="WV1618" s="56"/>
      <c r="WW1618" s="56"/>
      <c r="WX1618" s="56"/>
      <c r="WY1618" s="56"/>
      <c r="WZ1618" s="56"/>
      <c r="XA1618" s="56"/>
      <c r="XB1618" s="56"/>
      <c r="XC1618" s="56"/>
      <c r="XD1618" s="56"/>
      <c r="XE1618" s="56"/>
      <c r="XF1618" s="56"/>
      <c r="XG1618" s="56"/>
      <c r="XH1618" s="56"/>
      <c r="XI1618" s="56"/>
      <c r="XJ1618" s="56"/>
      <c r="XK1618" s="56"/>
      <c r="XL1618" s="56"/>
      <c r="XM1618" s="56"/>
      <c r="XN1618" s="56"/>
      <c r="XO1618" s="56"/>
      <c r="XP1618" s="56"/>
      <c r="XQ1618" s="56"/>
      <c r="XR1618" s="56"/>
      <c r="XS1618" s="56"/>
      <c r="XT1618" s="56"/>
      <c r="XU1618" s="56"/>
      <c r="XV1618" s="56"/>
      <c r="XW1618" s="56"/>
      <c r="XX1618" s="56"/>
      <c r="XY1618" s="56"/>
      <c r="XZ1618" s="56"/>
      <c r="YA1618" s="56"/>
      <c r="YB1618" s="56"/>
      <c r="YC1618" s="56"/>
      <c r="YD1618" s="56"/>
      <c r="YE1618" s="56"/>
      <c r="YF1618" s="56"/>
      <c r="YG1618" s="56"/>
      <c r="YH1618" s="56"/>
      <c r="YI1618" s="56"/>
      <c r="YJ1618" s="56"/>
      <c r="YK1618" s="56"/>
      <c r="YL1618" s="56"/>
      <c r="YM1618" s="56"/>
      <c r="YN1618" s="56"/>
      <c r="YO1618" s="56"/>
      <c r="YP1618" s="56"/>
      <c r="YQ1618" s="56"/>
      <c r="YR1618" s="56"/>
      <c r="YS1618" s="56"/>
      <c r="YT1618" s="56"/>
      <c r="YU1618" s="56"/>
      <c r="YV1618" s="56"/>
      <c r="YW1618" s="56"/>
      <c r="YX1618" s="56"/>
      <c r="YY1618" s="56"/>
      <c r="YZ1618" s="56"/>
      <c r="ZA1618" s="56"/>
      <c r="ZB1618" s="56"/>
      <c r="ZC1618" s="56"/>
      <c r="ZD1618" s="56"/>
      <c r="ZE1618" s="56"/>
      <c r="ZF1618" s="56"/>
      <c r="ZG1618" s="56"/>
      <c r="ZH1618" s="56"/>
      <c r="ZI1618" s="56"/>
      <c r="ZJ1618" s="56"/>
      <c r="ZK1618" s="56"/>
      <c r="ZL1618" s="56"/>
      <c r="ZM1618" s="56"/>
      <c r="ZN1618" s="56"/>
      <c r="ZO1618" s="56"/>
      <c r="ZP1618" s="56"/>
      <c r="ZQ1618" s="56"/>
      <c r="ZR1618" s="56"/>
      <c r="ZS1618" s="56"/>
      <c r="ZT1618" s="56"/>
      <c r="ZU1618" s="56"/>
      <c r="ZV1618" s="56"/>
      <c r="ZW1618" s="56"/>
      <c r="ZX1618" s="56"/>
      <c r="ZY1618" s="56"/>
      <c r="ZZ1618" s="56"/>
      <c r="AAA1618" s="56"/>
      <c r="AAB1618" s="56"/>
      <c r="AAC1618" s="56"/>
      <c r="AAD1618" s="56"/>
      <c r="AAE1618" s="56"/>
      <c r="AAF1618" s="56"/>
      <c r="AAG1618" s="56"/>
      <c r="AAH1618" s="56"/>
      <c r="AAI1618" s="56"/>
      <c r="AAJ1618" s="56"/>
      <c r="AAK1618" s="56"/>
      <c r="AAL1618" s="56"/>
      <c r="AAM1618" s="56"/>
      <c r="AAN1618" s="56"/>
      <c r="AAO1618" s="56"/>
      <c r="AAP1618" s="56"/>
      <c r="AAQ1618" s="56"/>
      <c r="AAR1618" s="56"/>
      <c r="AAS1618" s="56"/>
      <c r="AAT1618" s="56"/>
      <c r="AAU1618" s="56"/>
      <c r="AAV1618" s="56"/>
      <c r="AAW1618" s="56"/>
      <c r="AAX1618" s="56"/>
      <c r="AAY1618" s="56"/>
      <c r="AAZ1618" s="56"/>
      <c r="ABA1618" s="56"/>
      <c r="ABB1618" s="56"/>
      <c r="ABC1618" s="56"/>
      <c r="ABD1618" s="56"/>
      <c r="ABE1618" s="56"/>
      <c r="ABF1618" s="56"/>
      <c r="ABG1618" s="56"/>
      <c r="ABH1618" s="56"/>
      <c r="ABI1618" s="56"/>
      <c r="ABJ1618" s="56"/>
      <c r="ABK1618" s="56"/>
      <c r="ABL1618" s="56"/>
      <c r="ABM1618" s="56"/>
      <c r="ABN1618" s="56"/>
      <c r="ABO1618" s="56"/>
      <c r="ABP1618" s="56"/>
      <c r="ABQ1618" s="56"/>
      <c r="ABR1618" s="56"/>
      <c r="ABS1618" s="56"/>
      <c r="ABT1618" s="56"/>
      <c r="ABU1618" s="56"/>
      <c r="ABV1618" s="56"/>
      <c r="ABW1618" s="56"/>
      <c r="ABX1618" s="56"/>
      <c r="ABY1618" s="56"/>
      <c r="ABZ1618" s="56"/>
      <c r="ACA1618" s="56"/>
      <c r="ACB1618" s="56"/>
      <c r="ACC1618" s="56"/>
      <c r="ACD1618" s="56"/>
      <c r="ACE1618" s="56"/>
      <c r="ACF1618" s="56"/>
      <c r="ACG1618" s="56"/>
      <c r="ACH1618" s="56"/>
      <c r="ACI1618" s="56"/>
      <c r="ACJ1618" s="56"/>
      <c r="ACK1618" s="56"/>
      <c r="ACL1618" s="56"/>
      <c r="ACM1618" s="56"/>
      <c r="ACN1618" s="56"/>
      <c r="ACO1618" s="56"/>
      <c r="ACP1618" s="56"/>
      <c r="ACQ1618" s="56"/>
      <c r="ACR1618" s="56"/>
      <c r="ACS1618" s="56"/>
      <c r="ACT1618" s="56"/>
      <c r="ACU1618" s="56"/>
      <c r="ACV1618" s="56"/>
      <c r="ACW1618" s="56"/>
      <c r="ACX1618" s="56"/>
      <c r="ACY1618" s="56"/>
      <c r="ACZ1618" s="56"/>
      <c r="ADA1618" s="56"/>
      <c r="ADB1618" s="56"/>
      <c r="ADC1618" s="56"/>
      <c r="ADD1618" s="56"/>
      <c r="ADE1618" s="56"/>
      <c r="ADF1618" s="56"/>
      <c r="ADG1618" s="56"/>
      <c r="ADH1618" s="56"/>
      <c r="ADI1618" s="56"/>
      <c r="ADJ1618" s="56"/>
      <c r="ADK1618" s="56"/>
      <c r="ADL1618" s="56"/>
      <c r="ADM1618" s="56"/>
      <c r="ADN1618" s="56"/>
      <c r="ADO1618" s="56"/>
      <c r="ADP1618" s="56"/>
      <c r="ADQ1618" s="56"/>
      <c r="ADR1618" s="56"/>
      <c r="ADS1618" s="56"/>
      <c r="ADT1618" s="56"/>
      <c r="ADU1618" s="56"/>
      <c r="ADV1618" s="56"/>
      <c r="ADW1618" s="56"/>
      <c r="ADX1618" s="56"/>
      <c r="ADY1618" s="56"/>
      <c r="ADZ1618" s="56"/>
      <c r="AEA1618" s="56"/>
      <c r="AEB1618" s="56"/>
      <c r="AEC1618" s="56"/>
      <c r="AED1618" s="56"/>
      <c r="AEE1618" s="56"/>
      <c r="AEF1618" s="56"/>
      <c r="AEG1618" s="56"/>
      <c r="AEH1618" s="56"/>
      <c r="AEI1618" s="56"/>
      <c r="AEJ1618" s="56"/>
      <c r="AEK1618" s="56"/>
      <c r="AEL1618" s="56"/>
      <c r="AEM1618" s="56"/>
      <c r="AEN1618" s="56"/>
      <c r="AEO1618" s="56"/>
      <c r="AEP1618" s="56"/>
      <c r="AEQ1618" s="56"/>
      <c r="AER1618" s="56"/>
      <c r="AES1618" s="56"/>
      <c r="AET1618" s="56"/>
      <c r="AEU1618" s="56"/>
      <c r="AEV1618" s="56"/>
      <c r="AEW1618" s="56"/>
      <c r="AEX1618" s="56"/>
      <c r="AEY1618" s="56"/>
      <c r="AEZ1618" s="56"/>
      <c r="AFA1618" s="56"/>
      <c r="AFB1618" s="56"/>
      <c r="AFC1618" s="56"/>
      <c r="AFD1618" s="56"/>
      <c r="AFE1618" s="56"/>
      <c r="AFF1618" s="56"/>
      <c r="AFG1618" s="56"/>
      <c r="AFH1618" s="56"/>
      <c r="AFI1618" s="56"/>
      <c r="AFJ1618" s="56"/>
      <c r="AFK1618" s="56"/>
      <c r="AFL1618" s="56"/>
      <c r="AFM1618" s="56"/>
      <c r="AFN1618" s="56"/>
      <c r="AFO1618" s="56"/>
      <c r="AFP1618" s="56"/>
      <c r="AFQ1618" s="56"/>
      <c r="AFR1618" s="56"/>
      <c r="AFS1618" s="56"/>
      <c r="AFT1618" s="56"/>
      <c r="AFU1618" s="56"/>
      <c r="AFV1618" s="56"/>
      <c r="AFW1618" s="56"/>
      <c r="AFX1618" s="56"/>
      <c r="AFY1618" s="56"/>
      <c r="AFZ1618" s="56"/>
      <c r="AGA1618" s="56"/>
      <c r="AGB1618" s="56"/>
      <c r="AGC1618" s="56"/>
      <c r="AGD1618" s="56"/>
      <c r="AGE1618" s="56"/>
      <c r="AGF1618" s="56"/>
      <c r="AGG1618" s="56"/>
      <c r="AGH1618" s="56"/>
      <c r="AGI1618" s="56"/>
      <c r="AGJ1618" s="56"/>
      <c r="AGK1618" s="56"/>
      <c r="AGL1618" s="56"/>
      <c r="AGM1618" s="56"/>
      <c r="AGN1618" s="56"/>
      <c r="AGO1618" s="56"/>
      <c r="AGP1618" s="56"/>
      <c r="AGQ1618" s="56"/>
      <c r="AGR1618" s="56"/>
      <c r="AGS1618" s="56"/>
      <c r="AGT1618" s="56"/>
      <c r="AGU1618" s="56"/>
      <c r="AGV1618" s="56"/>
      <c r="AGW1618" s="56"/>
      <c r="AGX1618" s="56"/>
      <c r="AGY1618" s="56"/>
      <c r="AGZ1618" s="56"/>
      <c r="AHA1618" s="56"/>
      <c r="AHB1618" s="56"/>
      <c r="AHC1618" s="56"/>
      <c r="AHD1618" s="56"/>
      <c r="AHE1618" s="56"/>
      <c r="AHF1618" s="56"/>
      <c r="AHG1618" s="56"/>
      <c r="AHH1618" s="56"/>
      <c r="AHI1618" s="56"/>
      <c r="AHJ1618" s="56"/>
      <c r="AHK1618" s="56"/>
      <c r="AHL1618" s="56"/>
      <c r="AHM1618" s="56"/>
      <c r="AHN1618" s="56"/>
      <c r="AHO1618" s="56"/>
      <c r="AHP1618" s="56"/>
      <c r="AHQ1618" s="56"/>
      <c r="AHR1618" s="56"/>
      <c r="AHS1618" s="56"/>
      <c r="AHT1618" s="56"/>
      <c r="AHU1618" s="56"/>
      <c r="AHV1618" s="56"/>
      <c r="AHW1618" s="56"/>
      <c r="AHX1618" s="56"/>
      <c r="AHY1618" s="56"/>
      <c r="AHZ1618" s="56"/>
      <c r="AIA1618" s="56"/>
      <c r="AIB1618" s="56"/>
      <c r="AIC1618" s="56"/>
      <c r="AID1618" s="56"/>
      <c r="AIE1618" s="56"/>
      <c r="AIF1618" s="56"/>
      <c r="AIG1618" s="56"/>
      <c r="AIH1618" s="56"/>
      <c r="AII1618" s="56"/>
      <c r="AIJ1618" s="56"/>
      <c r="AIK1618" s="56"/>
      <c r="AIL1618" s="56"/>
      <c r="AIM1618" s="56"/>
      <c r="AIN1618" s="56"/>
      <c r="AIO1618" s="56"/>
      <c r="AIP1618" s="56"/>
      <c r="AIQ1618" s="56"/>
      <c r="AIR1618" s="56"/>
      <c r="AIS1618" s="56"/>
      <c r="AIT1618" s="56"/>
      <c r="AIU1618" s="56"/>
      <c r="AIV1618" s="56"/>
      <c r="AIW1618" s="56"/>
      <c r="AIX1618" s="56"/>
      <c r="AIY1618" s="56"/>
      <c r="AIZ1618" s="56"/>
      <c r="AJA1618" s="56"/>
      <c r="AJB1618" s="56"/>
      <c r="AJC1618" s="56"/>
      <c r="AJD1618" s="56"/>
      <c r="AJE1618" s="56"/>
      <c r="AJF1618" s="56"/>
      <c r="AJG1618" s="56"/>
      <c r="AJH1618" s="56"/>
      <c r="AJI1618" s="56"/>
      <c r="AJJ1618" s="56"/>
      <c r="AJK1618" s="56"/>
      <c r="AJL1618" s="56"/>
      <c r="AJM1618" s="56"/>
      <c r="AJN1618" s="56"/>
      <c r="AJO1618" s="56"/>
      <c r="AJP1618" s="56"/>
      <c r="AJQ1618" s="56"/>
      <c r="AJR1618" s="56"/>
      <c r="AJS1618" s="56"/>
      <c r="AJT1618" s="56"/>
      <c r="AJU1618" s="56"/>
      <c r="AJV1618" s="56"/>
      <c r="AJW1618" s="56"/>
      <c r="AJX1618" s="56"/>
      <c r="AJY1618" s="56"/>
      <c r="AJZ1618" s="56"/>
      <c r="AKA1618" s="56"/>
      <c r="AKB1618" s="56"/>
      <c r="AKC1618" s="56"/>
      <c r="AKD1618" s="56"/>
      <c r="AKE1618" s="56"/>
      <c r="AKF1618" s="56"/>
      <c r="AKG1618" s="56"/>
      <c r="AKH1618" s="56"/>
      <c r="AKI1618" s="56"/>
      <c r="AKJ1618" s="56"/>
      <c r="AKK1618" s="56"/>
      <c r="AKL1618" s="56"/>
      <c r="AKM1618" s="56"/>
      <c r="AKN1618" s="56"/>
      <c r="AKO1618" s="56"/>
      <c r="AKP1618" s="56"/>
      <c r="AKQ1618" s="56"/>
      <c r="AKR1618" s="56"/>
      <c r="AKS1618" s="56"/>
      <c r="AKT1618" s="56"/>
      <c r="AKU1618" s="56"/>
      <c r="AKV1618" s="56"/>
      <c r="AKW1618" s="56"/>
      <c r="AKX1618" s="56"/>
      <c r="AKY1618" s="56"/>
      <c r="AKZ1618" s="56"/>
      <c r="ALA1618" s="56"/>
      <c r="ALB1618" s="56"/>
      <c r="ALC1618" s="56"/>
      <c r="ALD1618" s="56"/>
      <c r="ALE1618" s="56"/>
      <c r="ALF1618" s="56"/>
      <c r="ALG1618" s="56"/>
      <c r="ALH1618" s="56"/>
      <c r="ALI1618" s="56"/>
      <c r="ALJ1618" s="56"/>
      <c r="ALK1618" s="56"/>
      <c r="ALL1618" s="56"/>
      <c r="ALM1618" s="56"/>
      <c r="ALN1618" s="56"/>
      <c r="ALO1618" s="56"/>
      <c r="ALP1618" s="56"/>
      <c r="ALQ1618" s="56"/>
      <c r="ALR1618" s="56"/>
      <c r="ALS1618" s="56"/>
      <c r="ALT1618" s="56"/>
    </row>
    <row r="1619" spans="1:1008" ht="13.5" customHeight="1">
      <c r="A1619" s="56"/>
      <c r="B1619" s="2" t="s">
        <v>44</v>
      </c>
      <c r="C1619" s="2"/>
      <c r="D1619" s="2"/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57"/>
      <c r="AA1619" s="57"/>
      <c r="AB1619" s="57"/>
      <c r="AC1619" s="57"/>
      <c r="AD1619" s="57"/>
      <c r="AE1619" s="57"/>
      <c r="AF1619" s="57"/>
      <c r="AG1619" s="57"/>
      <c r="AH1619" s="57"/>
      <c r="AI1619" s="57"/>
      <c r="AJ1619" s="57"/>
      <c r="AK1619" s="57"/>
      <c r="AL1619" s="57"/>
      <c r="AM1619" s="56"/>
      <c r="AN1619" s="56"/>
      <c r="AO1619" s="56"/>
      <c r="AP1619" s="56"/>
      <c r="AQ1619" s="56"/>
      <c r="AR1619" s="56"/>
      <c r="AS1619" s="56"/>
      <c r="AT1619" s="56"/>
      <c r="AU1619" s="56"/>
      <c r="AV1619" s="56"/>
      <c r="AW1619" s="56"/>
      <c r="AX1619" s="56"/>
      <c r="AY1619" s="56"/>
      <c r="AZ1619" s="56"/>
      <c r="BA1619" s="56"/>
      <c r="BB1619" s="56"/>
      <c r="BC1619" s="56"/>
      <c r="BD1619" s="56"/>
      <c r="BE1619" s="56"/>
      <c r="BF1619" s="56"/>
      <c r="BG1619" s="56"/>
      <c r="BH1619" s="56"/>
      <c r="BI1619" s="56"/>
      <c r="BJ1619" s="56"/>
      <c r="BK1619" s="56"/>
      <c r="BL1619" s="56"/>
      <c r="BM1619" s="56"/>
      <c r="BN1619" s="56"/>
      <c r="BO1619" s="56"/>
      <c r="BP1619" s="56"/>
      <c r="BQ1619" s="56"/>
      <c r="BR1619" s="56"/>
      <c r="BS1619" s="56"/>
      <c r="BT1619" s="56"/>
      <c r="BU1619" s="56"/>
      <c r="BV1619" s="56"/>
      <c r="BW1619" s="56"/>
      <c r="BX1619" s="56"/>
      <c r="BY1619" s="56"/>
      <c r="BZ1619" s="56"/>
      <c r="CA1619" s="56"/>
      <c r="CB1619" s="56"/>
      <c r="CC1619" s="56"/>
      <c r="CD1619" s="56"/>
      <c r="CE1619" s="56"/>
      <c r="CF1619" s="56"/>
      <c r="CG1619" s="56"/>
      <c r="CH1619" s="56"/>
      <c r="CI1619" s="56"/>
      <c r="CJ1619" s="56"/>
      <c r="CK1619" s="56"/>
      <c r="CL1619" s="56"/>
      <c r="CM1619" s="56"/>
      <c r="CN1619" s="56"/>
      <c r="CO1619" s="56"/>
      <c r="CP1619" s="56"/>
      <c r="CQ1619" s="56"/>
      <c r="CR1619" s="56"/>
      <c r="CS1619" s="56"/>
      <c r="CT1619" s="56"/>
      <c r="CU1619" s="56"/>
      <c r="CV1619" s="56"/>
      <c r="CW1619" s="56"/>
      <c r="CX1619" s="56"/>
      <c r="CY1619" s="56"/>
      <c r="CZ1619" s="56"/>
      <c r="DA1619" s="56"/>
      <c r="DB1619" s="56"/>
      <c r="DC1619" s="56"/>
      <c r="DD1619" s="56"/>
      <c r="DE1619" s="56"/>
      <c r="DF1619" s="56"/>
      <c r="DG1619" s="56"/>
      <c r="DH1619" s="56"/>
      <c r="DI1619" s="56"/>
      <c r="DJ1619" s="56"/>
      <c r="DK1619" s="56"/>
      <c r="DL1619" s="56"/>
      <c r="DM1619" s="56"/>
      <c r="DN1619" s="56"/>
      <c r="DO1619" s="56"/>
      <c r="DP1619" s="56"/>
      <c r="DQ1619" s="56"/>
      <c r="DR1619" s="56"/>
      <c r="DS1619" s="56"/>
      <c r="DT1619" s="56"/>
      <c r="DU1619" s="56"/>
      <c r="DV1619" s="56"/>
      <c r="DW1619" s="56"/>
      <c r="DX1619" s="56"/>
      <c r="DY1619" s="56"/>
      <c r="DZ1619" s="56"/>
      <c r="EA1619" s="56"/>
      <c r="EB1619" s="56"/>
      <c r="EC1619" s="56"/>
      <c r="ED1619" s="56"/>
      <c r="EE1619" s="56"/>
      <c r="EF1619" s="56"/>
      <c r="EG1619" s="56"/>
      <c r="EH1619" s="56"/>
      <c r="EI1619" s="56"/>
      <c r="EJ1619" s="56"/>
      <c r="EK1619" s="56"/>
      <c r="EL1619" s="56"/>
      <c r="EM1619" s="56"/>
      <c r="EN1619" s="56"/>
      <c r="EO1619" s="56"/>
      <c r="EP1619" s="56"/>
      <c r="EQ1619" s="56"/>
      <c r="ER1619" s="56"/>
      <c r="ES1619" s="56"/>
      <c r="ET1619" s="56"/>
      <c r="EU1619" s="56"/>
      <c r="EV1619" s="56"/>
      <c r="EW1619" s="56"/>
      <c r="EX1619" s="56"/>
      <c r="EY1619" s="56"/>
      <c r="EZ1619" s="56"/>
      <c r="FA1619" s="56"/>
      <c r="FB1619" s="56"/>
      <c r="FC1619" s="56"/>
      <c r="FD1619" s="56"/>
      <c r="FE1619" s="56"/>
      <c r="FF1619" s="56"/>
      <c r="FG1619" s="56"/>
      <c r="FH1619" s="56"/>
      <c r="FI1619" s="56"/>
      <c r="FJ1619" s="56"/>
      <c r="FK1619" s="56"/>
      <c r="FL1619" s="56"/>
      <c r="FM1619" s="56"/>
      <c r="FN1619" s="56"/>
      <c r="FO1619" s="56"/>
      <c r="FP1619" s="56"/>
      <c r="FQ1619" s="56"/>
      <c r="FR1619" s="56"/>
      <c r="FS1619" s="56"/>
      <c r="FT1619" s="56"/>
      <c r="FU1619" s="56"/>
      <c r="FV1619" s="56"/>
      <c r="FW1619" s="56"/>
      <c r="FX1619" s="56"/>
      <c r="FY1619" s="56"/>
      <c r="FZ1619" s="56"/>
      <c r="GA1619" s="56"/>
      <c r="GB1619" s="56"/>
      <c r="GC1619" s="56"/>
      <c r="GD1619" s="56"/>
      <c r="GE1619" s="56"/>
      <c r="GF1619" s="56"/>
      <c r="GG1619" s="56"/>
      <c r="GH1619" s="56"/>
      <c r="GI1619" s="56"/>
      <c r="GJ1619" s="56"/>
      <c r="GK1619" s="56"/>
      <c r="GL1619" s="56"/>
      <c r="GM1619" s="56"/>
      <c r="GN1619" s="56"/>
      <c r="GO1619" s="56"/>
      <c r="GP1619" s="56"/>
      <c r="GQ1619" s="56"/>
      <c r="GR1619" s="56"/>
      <c r="GS1619" s="56"/>
      <c r="GT1619" s="56"/>
      <c r="GU1619" s="56"/>
      <c r="GV1619" s="56"/>
      <c r="GW1619" s="56"/>
      <c r="GX1619" s="56"/>
      <c r="GY1619" s="56"/>
      <c r="GZ1619" s="56"/>
      <c r="HA1619" s="56"/>
      <c r="HB1619" s="56"/>
      <c r="HC1619" s="56"/>
      <c r="HD1619" s="56"/>
      <c r="HE1619" s="56"/>
      <c r="HF1619" s="56"/>
      <c r="HG1619" s="56"/>
      <c r="HH1619" s="56"/>
      <c r="HI1619" s="56"/>
      <c r="HJ1619" s="56"/>
      <c r="HK1619" s="56"/>
      <c r="HL1619" s="56"/>
      <c r="HM1619" s="56"/>
      <c r="HN1619" s="56"/>
      <c r="HO1619" s="56"/>
      <c r="HP1619" s="56"/>
      <c r="HQ1619" s="56"/>
      <c r="HR1619" s="56"/>
      <c r="HS1619" s="56"/>
      <c r="HT1619" s="56"/>
      <c r="HU1619" s="56"/>
      <c r="HV1619" s="56"/>
      <c r="HW1619" s="56"/>
      <c r="HX1619" s="56"/>
      <c r="HY1619" s="56"/>
      <c r="HZ1619" s="56"/>
      <c r="IA1619" s="56"/>
      <c r="IB1619" s="56"/>
      <c r="IC1619" s="56"/>
      <c r="ID1619" s="56"/>
      <c r="IE1619" s="56"/>
      <c r="IF1619" s="56"/>
      <c r="IG1619" s="56"/>
      <c r="IH1619" s="56"/>
      <c r="II1619" s="56"/>
      <c r="IJ1619" s="56"/>
      <c r="IK1619" s="56"/>
      <c r="IL1619" s="56"/>
      <c r="IM1619" s="56"/>
      <c r="IN1619" s="56"/>
      <c r="IO1619" s="56"/>
      <c r="IP1619" s="56"/>
      <c r="IQ1619" s="56"/>
      <c r="IR1619" s="56"/>
      <c r="IS1619" s="56"/>
      <c r="IT1619" s="56"/>
      <c r="IU1619" s="56"/>
      <c r="IV1619" s="56"/>
      <c r="IW1619" s="56"/>
      <c r="IX1619" s="56"/>
      <c r="IY1619" s="56"/>
      <c r="IZ1619" s="56"/>
      <c r="JA1619" s="56"/>
      <c r="JB1619" s="56"/>
      <c r="JC1619" s="56"/>
      <c r="JD1619" s="56"/>
      <c r="JE1619" s="56"/>
      <c r="JF1619" s="56"/>
      <c r="JG1619" s="56"/>
      <c r="JH1619" s="56"/>
      <c r="JI1619" s="56"/>
      <c r="JJ1619" s="56"/>
      <c r="JK1619" s="56"/>
      <c r="JL1619" s="56"/>
      <c r="JM1619" s="56"/>
      <c r="JN1619" s="56"/>
      <c r="JO1619" s="56"/>
      <c r="JP1619" s="56"/>
      <c r="JQ1619" s="56"/>
      <c r="JR1619" s="56"/>
      <c r="JS1619" s="56"/>
      <c r="JT1619" s="56"/>
      <c r="JU1619" s="56"/>
      <c r="JV1619" s="56"/>
      <c r="JW1619" s="56"/>
      <c r="JX1619" s="56"/>
      <c r="JY1619" s="56"/>
      <c r="JZ1619" s="56"/>
      <c r="KA1619" s="56"/>
      <c r="KB1619" s="56"/>
      <c r="KC1619" s="56"/>
      <c r="KD1619" s="56"/>
      <c r="KE1619" s="56"/>
      <c r="KF1619" s="56"/>
      <c r="KG1619" s="56"/>
      <c r="KH1619" s="56"/>
      <c r="KI1619" s="56"/>
      <c r="KJ1619" s="56"/>
      <c r="KK1619" s="56"/>
      <c r="KL1619" s="56"/>
      <c r="KM1619" s="56"/>
      <c r="KN1619" s="56"/>
      <c r="KO1619" s="56"/>
      <c r="KP1619" s="56"/>
      <c r="KQ1619" s="56"/>
      <c r="KR1619" s="56"/>
      <c r="KS1619" s="56"/>
      <c r="KT1619" s="56"/>
      <c r="KU1619" s="56"/>
      <c r="KV1619" s="56"/>
      <c r="KW1619" s="56"/>
      <c r="KX1619" s="56"/>
      <c r="KY1619" s="56"/>
      <c r="KZ1619" s="56"/>
      <c r="LA1619" s="56"/>
      <c r="LB1619" s="56"/>
      <c r="LC1619" s="56"/>
      <c r="LD1619" s="56"/>
      <c r="LE1619" s="56"/>
      <c r="LF1619" s="56"/>
      <c r="LG1619" s="56"/>
      <c r="LH1619" s="56"/>
      <c r="LI1619" s="56"/>
      <c r="LJ1619" s="56"/>
      <c r="LK1619" s="56"/>
      <c r="LL1619" s="56"/>
      <c r="LM1619" s="56"/>
      <c r="LN1619" s="56"/>
      <c r="LO1619" s="56"/>
      <c r="LP1619" s="56"/>
      <c r="LQ1619" s="56"/>
      <c r="LR1619" s="56"/>
      <c r="LS1619" s="56"/>
      <c r="LT1619" s="56"/>
      <c r="LU1619" s="56"/>
      <c r="LV1619" s="56"/>
      <c r="LW1619" s="56"/>
      <c r="LX1619" s="56"/>
      <c r="LY1619" s="56"/>
      <c r="LZ1619" s="56"/>
      <c r="MA1619" s="56"/>
      <c r="MB1619" s="56"/>
      <c r="MC1619" s="56"/>
      <c r="MD1619" s="56"/>
      <c r="ME1619" s="56"/>
      <c r="MF1619" s="56"/>
      <c r="MG1619" s="56"/>
      <c r="MH1619" s="56"/>
      <c r="MI1619" s="56"/>
      <c r="MJ1619" s="56"/>
      <c r="MK1619" s="56"/>
      <c r="ML1619" s="56"/>
      <c r="MM1619" s="56"/>
      <c r="MN1619" s="56"/>
      <c r="MO1619" s="56"/>
      <c r="MP1619" s="56"/>
      <c r="MQ1619" s="56"/>
      <c r="MR1619" s="56"/>
      <c r="MS1619" s="56"/>
      <c r="MT1619" s="56"/>
      <c r="MU1619" s="56"/>
      <c r="MV1619" s="56"/>
      <c r="MW1619" s="56"/>
      <c r="MX1619" s="56"/>
      <c r="MY1619" s="56"/>
      <c r="MZ1619" s="56"/>
      <c r="NA1619" s="56"/>
      <c r="NB1619" s="56"/>
      <c r="NC1619" s="56"/>
      <c r="ND1619" s="56"/>
      <c r="NE1619" s="56"/>
      <c r="NF1619" s="56"/>
      <c r="NG1619" s="56"/>
      <c r="NH1619" s="56"/>
      <c r="NI1619" s="56"/>
      <c r="NJ1619" s="56"/>
      <c r="NK1619" s="56"/>
      <c r="NL1619" s="56"/>
      <c r="NM1619" s="56"/>
      <c r="NN1619" s="56"/>
      <c r="NO1619" s="56"/>
      <c r="NP1619" s="56"/>
      <c r="NQ1619" s="56"/>
      <c r="NR1619" s="56"/>
      <c r="NS1619" s="56"/>
      <c r="NT1619" s="56"/>
      <c r="NU1619" s="56"/>
      <c r="NV1619" s="56"/>
      <c r="NW1619" s="56"/>
      <c r="NX1619" s="56"/>
      <c r="NY1619" s="56"/>
      <c r="NZ1619" s="56"/>
      <c r="OA1619" s="56"/>
      <c r="OB1619" s="56"/>
      <c r="OC1619" s="56"/>
      <c r="OD1619" s="56"/>
      <c r="OE1619" s="56"/>
      <c r="OF1619" s="56"/>
      <c r="OG1619" s="56"/>
      <c r="OH1619" s="56"/>
      <c r="OI1619" s="56"/>
      <c r="OJ1619" s="56"/>
      <c r="OK1619" s="56"/>
      <c r="OL1619" s="56"/>
      <c r="OM1619" s="56"/>
      <c r="ON1619" s="56"/>
      <c r="OO1619" s="56"/>
      <c r="OP1619" s="56"/>
      <c r="OQ1619" s="56"/>
      <c r="OR1619" s="56"/>
      <c r="OS1619" s="56"/>
      <c r="OT1619" s="56"/>
      <c r="OU1619" s="56"/>
      <c r="OV1619" s="56"/>
      <c r="OW1619" s="56"/>
      <c r="OX1619" s="56"/>
      <c r="OY1619" s="56"/>
      <c r="OZ1619" s="56"/>
      <c r="PA1619" s="56"/>
      <c r="PB1619" s="56"/>
      <c r="PC1619" s="56"/>
      <c r="PD1619" s="56"/>
      <c r="PE1619" s="56"/>
      <c r="PF1619" s="56"/>
      <c r="PG1619" s="56"/>
      <c r="PH1619" s="56"/>
      <c r="PI1619" s="56"/>
      <c r="PJ1619" s="56"/>
      <c r="PK1619" s="56"/>
      <c r="PL1619" s="56"/>
      <c r="PM1619" s="56"/>
      <c r="PN1619" s="56"/>
      <c r="PO1619" s="56"/>
      <c r="PP1619" s="56"/>
      <c r="PQ1619" s="56"/>
      <c r="PR1619" s="56"/>
      <c r="PS1619" s="56"/>
      <c r="PT1619" s="56"/>
      <c r="PU1619" s="56"/>
      <c r="PV1619" s="56"/>
      <c r="PW1619" s="56"/>
      <c r="PX1619" s="56"/>
      <c r="PY1619" s="56"/>
      <c r="PZ1619" s="56"/>
      <c r="QA1619" s="56"/>
      <c r="QB1619" s="56"/>
      <c r="QC1619" s="56"/>
      <c r="QD1619" s="56"/>
      <c r="QE1619" s="56"/>
      <c r="QF1619" s="56"/>
      <c r="QG1619" s="56"/>
      <c r="QH1619" s="56"/>
      <c r="QI1619" s="56"/>
      <c r="QJ1619" s="56"/>
      <c r="QK1619" s="56"/>
      <c r="QL1619" s="56"/>
      <c r="QM1619" s="56"/>
      <c r="QN1619" s="56"/>
      <c r="QO1619" s="56"/>
      <c r="QP1619" s="56"/>
      <c r="QQ1619" s="56"/>
      <c r="QR1619" s="56"/>
      <c r="QS1619" s="56"/>
      <c r="QT1619" s="56"/>
      <c r="QU1619" s="56"/>
      <c r="QV1619" s="56"/>
      <c r="QW1619" s="56"/>
      <c r="QX1619" s="56"/>
      <c r="QY1619" s="56"/>
      <c r="QZ1619" s="56"/>
      <c r="RA1619" s="56"/>
      <c r="RB1619" s="56"/>
      <c r="RC1619" s="56"/>
      <c r="RD1619" s="56"/>
      <c r="RE1619" s="56"/>
      <c r="RF1619" s="56"/>
      <c r="RG1619" s="56"/>
      <c r="RH1619" s="56"/>
      <c r="RI1619" s="56"/>
      <c r="RJ1619" s="56"/>
      <c r="RK1619" s="56"/>
      <c r="RL1619" s="56"/>
      <c r="RM1619" s="56"/>
      <c r="RN1619" s="56"/>
      <c r="RO1619" s="56"/>
      <c r="RP1619" s="56"/>
      <c r="RQ1619" s="56"/>
      <c r="RR1619" s="56"/>
      <c r="RS1619" s="56"/>
      <c r="RT1619" s="56"/>
      <c r="RU1619" s="56"/>
      <c r="RV1619" s="56"/>
      <c r="RW1619" s="56"/>
      <c r="RX1619" s="56"/>
      <c r="RY1619" s="56"/>
      <c r="RZ1619" s="56"/>
      <c r="SA1619" s="56"/>
      <c r="SB1619" s="56"/>
      <c r="SC1619" s="56"/>
      <c r="SD1619" s="56"/>
      <c r="SE1619" s="56"/>
      <c r="SF1619" s="56"/>
      <c r="SG1619" s="56"/>
      <c r="SH1619" s="56"/>
      <c r="SI1619" s="56"/>
      <c r="SJ1619" s="56"/>
      <c r="SK1619" s="56"/>
      <c r="SL1619" s="56"/>
      <c r="SM1619" s="56"/>
      <c r="SN1619" s="56"/>
      <c r="SO1619" s="56"/>
      <c r="SP1619" s="56"/>
      <c r="SQ1619" s="56"/>
      <c r="SR1619" s="56"/>
      <c r="SS1619" s="56"/>
      <c r="ST1619" s="56"/>
      <c r="SU1619" s="56"/>
      <c r="SV1619" s="56"/>
      <c r="SW1619" s="56"/>
      <c r="SX1619" s="56"/>
      <c r="SY1619" s="56"/>
      <c r="SZ1619" s="56"/>
      <c r="TA1619" s="56"/>
      <c r="TB1619" s="56"/>
      <c r="TC1619" s="56"/>
      <c r="TD1619" s="56"/>
      <c r="TE1619" s="56"/>
      <c r="TF1619" s="56"/>
      <c r="TG1619" s="56"/>
      <c r="TH1619" s="56"/>
      <c r="TI1619" s="56"/>
      <c r="TJ1619" s="56"/>
      <c r="TK1619" s="56"/>
      <c r="TL1619" s="56"/>
      <c r="TM1619" s="56"/>
      <c r="TN1619" s="56"/>
      <c r="TO1619" s="56"/>
      <c r="TP1619" s="56"/>
      <c r="TQ1619" s="56"/>
      <c r="TR1619" s="56"/>
      <c r="TS1619" s="56"/>
      <c r="TT1619" s="56"/>
      <c r="TU1619" s="56"/>
      <c r="TV1619" s="56"/>
      <c r="TW1619" s="56"/>
      <c r="TX1619" s="56"/>
      <c r="TY1619" s="56"/>
      <c r="TZ1619" s="56"/>
      <c r="UA1619" s="56"/>
      <c r="UB1619" s="56"/>
      <c r="UC1619" s="56"/>
      <c r="UD1619" s="56"/>
      <c r="UE1619" s="56"/>
      <c r="UF1619" s="56"/>
      <c r="UG1619" s="56"/>
      <c r="UH1619" s="56"/>
      <c r="UI1619" s="56"/>
      <c r="UJ1619" s="56"/>
      <c r="UK1619" s="56"/>
      <c r="UL1619" s="56"/>
      <c r="UM1619" s="56"/>
      <c r="UN1619" s="56"/>
      <c r="UO1619" s="56"/>
      <c r="UP1619" s="56"/>
      <c r="UQ1619" s="56"/>
      <c r="UR1619" s="56"/>
      <c r="US1619" s="56"/>
      <c r="UT1619" s="56"/>
      <c r="UU1619" s="56"/>
      <c r="UV1619" s="56"/>
      <c r="UW1619" s="56"/>
      <c r="UX1619" s="56"/>
      <c r="UY1619" s="56"/>
      <c r="UZ1619" s="56"/>
      <c r="VA1619" s="56"/>
      <c r="VB1619" s="56"/>
      <c r="VC1619" s="56"/>
      <c r="VD1619" s="56"/>
      <c r="VE1619" s="56"/>
      <c r="VF1619" s="56"/>
      <c r="VG1619" s="56"/>
      <c r="VH1619" s="56"/>
      <c r="VI1619" s="56"/>
      <c r="VJ1619" s="56"/>
      <c r="VK1619" s="56"/>
      <c r="VL1619" s="56"/>
      <c r="VM1619" s="56"/>
      <c r="VN1619" s="56"/>
      <c r="VO1619" s="56"/>
      <c r="VP1619" s="56"/>
      <c r="VQ1619" s="56"/>
      <c r="VR1619" s="56"/>
      <c r="VS1619" s="56"/>
      <c r="VT1619" s="56"/>
      <c r="VU1619" s="56"/>
      <c r="VV1619" s="56"/>
      <c r="VW1619" s="56"/>
      <c r="VX1619" s="56"/>
      <c r="VY1619" s="56"/>
      <c r="VZ1619" s="56"/>
      <c r="WA1619" s="56"/>
      <c r="WB1619" s="56"/>
      <c r="WC1619" s="56"/>
      <c r="WD1619" s="56"/>
      <c r="WE1619" s="56"/>
      <c r="WF1619" s="56"/>
      <c r="WG1619" s="56"/>
      <c r="WH1619" s="56"/>
      <c r="WI1619" s="56"/>
      <c r="WJ1619" s="56"/>
      <c r="WK1619" s="56"/>
      <c r="WL1619" s="56"/>
      <c r="WM1619" s="56"/>
      <c r="WN1619" s="56"/>
      <c r="WO1619" s="56"/>
      <c r="WP1619" s="56"/>
      <c r="WQ1619" s="56"/>
      <c r="WR1619" s="56"/>
      <c r="WS1619" s="56"/>
      <c r="WT1619" s="56"/>
      <c r="WU1619" s="56"/>
      <c r="WV1619" s="56"/>
      <c r="WW1619" s="56"/>
      <c r="WX1619" s="56"/>
      <c r="WY1619" s="56"/>
      <c r="WZ1619" s="56"/>
      <c r="XA1619" s="56"/>
      <c r="XB1619" s="56"/>
      <c r="XC1619" s="56"/>
      <c r="XD1619" s="56"/>
      <c r="XE1619" s="56"/>
      <c r="XF1619" s="56"/>
      <c r="XG1619" s="56"/>
      <c r="XH1619" s="56"/>
      <c r="XI1619" s="56"/>
      <c r="XJ1619" s="56"/>
      <c r="XK1619" s="56"/>
      <c r="XL1619" s="56"/>
      <c r="XM1619" s="56"/>
      <c r="XN1619" s="56"/>
      <c r="XO1619" s="56"/>
      <c r="XP1619" s="56"/>
      <c r="XQ1619" s="56"/>
      <c r="XR1619" s="56"/>
      <c r="XS1619" s="56"/>
      <c r="XT1619" s="56"/>
      <c r="XU1619" s="56"/>
      <c r="XV1619" s="56"/>
      <c r="XW1619" s="56"/>
      <c r="XX1619" s="56"/>
      <c r="XY1619" s="56"/>
      <c r="XZ1619" s="56"/>
      <c r="YA1619" s="56"/>
      <c r="YB1619" s="56"/>
      <c r="YC1619" s="56"/>
      <c r="YD1619" s="56"/>
      <c r="YE1619" s="56"/>
      <c r="YF1619" s="56"/>
      <c r="YG1619" s="56"/>
      <c r="YH1619" s="56"/>
      <c r="YI1619" s="56"/>
      <c r="YJ1619" s="56"/>
      <c r="YK1619" s="56"/>
      <c r="YL1619" s="56"/>
      <c r="YM1619" s="56"/>
      <c r="YN1619" s="56"/>
      <c r="YO1619" s="56"/>
      <c r="YP1619" s="56"/>
      <c r="YQ1619" s="56"/>
      <c r="YR1619" s="56"/>
      <c r="YS1619" s="56"/>
      <c r="YT1619" s="56"/>
      <c r="YU1619" s="56"/>
      <c r="YV1619" s="56"/>
      <c r="YW1619" s="56"/>
      <c r="YX1619" s="56"/>
      <c r="YY1619" s="56"/>
      <c r="YZ1619" s="56"/>
      <c r="ZA1619" s="56"/>
      <c r="ZB1619" s="56"/>
      <c r="ZC1619" s="56"/>
      <c r="ZD1619" s="56"/>
      <c r="ZE1619" s="56"/>
      <c r="ZF1619" s="56"/>
      <c r="ZG1619" s="56"/>
      <c r="ZH1619" s="56"/>
      <c r="ZI1619" s="56"/>
      <c r="ZJ1619" s="56"/>
      <c r="ZK1619" s="56"/>
      <c r="ZL1619" s="56"/>
      <c r="ZM1619" s="56"/>
      <c r="ZN1619" s="56"/>
      <c r="ZO1619" s="56"/>
      <c r="ZP1619" s="56"/>
      <c r="ZQ1619" s="56"/>
      <c r="ZR1619" s="56"/>
      <c r="ZS1619" s="56"/>
      <c r="ZT1619" s="56"/>
      <c r="ZU1619" s="56"/>
      <c r="ZV1619" s="56"/>
      <c r="ZW1619" s="56"/>
      <c r="ZX1619" s="56"/>
      <c r="ZY1619" s="56"/>
      <c r="ZZ1619" s="56"/>
      <c r="AAA1619" s="56"/>
      <c r="AAB1619" s="56"/>
      <c r="AAC1619" s="56"/>
      <c r="AAD1619" s="56"/>
      <c r="AAE1619" s="56"/>
      <c r="AAF1619" s="56"/>
      <c r="AAG1619" s="56"/>
      <c r="AAH1619" s="56"/>
      <c r="AAI1619" s="56"/>
      <c r="AAJ1619" s="56"/>
      <c r="AAK1619" s="56"/>
      <c r="AAL1619" s="56"/>
      <c r="AAM1619" s="56"/>
      <c r="AAN1619" s="56"/>
      <c r="AAO1619" s="56"/>
      <c r="AAP1619" s="56"/>
      <c r="AAQ1619" s="56"/>
      <c r="AAR1619" s="56"/>
      <c r="AAS1619" s="56"/>
      <c r="AAT1619" s="56"/>
      <c r="AAU1619" s="56"/>
      <c r="AAV1619" s="56"/>
      <c r="AAW1619" s="56"/>
      <c r="AAX1619" s="56"/>
      <c r="AAY1619" s="56"/>
      <c r="AAZ1619" s="56"/>
      <c r="ABA1619" s="56"/>
      <c r="ABB1619" s="56"/>
      <c r="ABC1619" s="56"/>
      <c r="ABD1619" s="56"/>
      <c r="ABE1619" s="56"/>
      <c r="ABF1619" s="56"/>
      <c r="ABG1619" s="56"/>
      <c r="ABH1619" s="56"/>
      <c r="ABI1619" s="56"/>
      <c r="ABJ1619" s="56"/>
      <c r="ABK1619" s="56"/>
      <c r="ABL1619" s="56"/>
      <c r="ABM1619" s="56"/>
      <c r="ABN1619" s="56"/>
      <c r="ABO1619" s="56"/>
      <c r="ABP1619" s="56"/>
      <c r="ABQ1619" s="56"/>
      <c r="ABR1619" s="56"/>
      <c r="ABS1619" s="56"/>
      <c r="ABT1619" s="56"/>
      <c r="ABU1619" s="56"/>
      <c r="ABV1619" s="56"/>
      <c r="ABW1619" s="56"/>
      <c r="ABX1619" s="56"/>
      <c r="ABY1619" s="56"/>
      <c r="ABZ1619" s="56"/>
      <c r="ACA1619" s="56"/>
      <c r="ACB1619" s="56"/>
      <c r="ACC1619" s="56"/>
      <c r="ACD1619" s="56"/>
      <c r="ACE1619" s="56"/>
      <c r="ACF1619" s="56"/>
      <c r="ACG1619" s="56"/>
      <c r="ACH1619" s="56"/>
      <c r="ACI1619" s="56"/>
      <c r="ACJ1619" s="56"/>
      <c r="ACK1619" s="56"/>
      <c r="ACL1619" s="56"/>
      <c r="ACM1619" s="56"/>
      <c r="ACN1619" s="56"/>
      <c r="ACO1619" s="56"/>
      <c r="ACP1619" s="56"/>
      <c r="ACQ1619" s="56"/>
      <c r="ACR1619" s="56"/>
      <c r="ACS1619" s="56"/>
      <c r="ACT1619" s="56"/>
      <c r="ACU1619" s="56"/>
      <c r="ACV1619" s="56"/>
      <c r="ACW1619" s="56"/>
      <c r="ACX1619" s="56"/>
      <c r="ACY1619" s="56"/>
      <c r="ACZ1619" s="56"/>
      <c r="ADA1619" s="56"/>
      <c r="ADB1619" s="56"/>
      <c r="ADC1619" s="56"/>
      <c r="ADD1619" s="56"/>
      <c r="ADE1619" s="56"/>
      <c r="ADF1619" s="56"/>
      <c r="ADG1619" s="56"/>
      <c r="ADH1619" s="56"/>
      <c r="ADI1619" s="56"/>
      <c r="ADJ1619" s="56"/>
      <c r="ADK1619" s="56"/>
      <c r="ADL1619" s="56"/>
      <c r="ADM1619" s="56"/>
      <c r="ADN1619" s="56"/>
      <c r="ADO1619" s="56"/>
      <c r="ADP1619" s="56"/>
      <c r="ADQ1619" s="56"/>
      <c r="ADR1619" s="56"/>
      <c r="ADS1619" s="56"/>
      <c r="ADT1619" s="56"/>
      <c r="ADU1619" s="56"/>
      <c r="ADV1619" s="56"/>
      <c r="ADW1619" s="56"/>
      <c r="ADX1619" s="56"/>
      <c r="ADY1619" s="56"/>
      <c r="ADZ1619" s="56"/>
      <c r="AEA1619" s="56"/>
      <c r="AEB1619" s="56"/>
      <c r="AEC1619" s="56"/>
      <c r="AED1619" s="56"/>
      <c r="AEE1619" s="56"/>
      <c r="AEF1619" s="56"/>
      <c r="AEG1619" s="56"/>
      <c r="AEH1619" s="56"/>
      <c r="AEI1619" s="56"/>
      <c r="AEJ1619" s="56"/>
      <c r="AEK1619" s="56"/>
      <c r="AEL1619" s="56"/>
      <c r="AEM1619" s="56"/>
      <c r="AEN1619" s="56"/>
      <c r="AEO1619" s="56"/>
      <c r="AEP1619" s="56"/>
      <c r="AEQ1619" s="56"/>
      <c r="AER1619" s="56"/>
      <c r="AES1619" s="56"/>
      <c r="AET1619" s="56"/>
      <c r="AEU1619" s="56"/>
      <c r="AEV1619" s="56"/>
      <c r="AEW1619" s="56"/>
      <c r="AEX1619" s="56"/>
      <c r="AEY1619" s="56"/>
      <c r="AEZ1619" s="56"/>
      <c r="AFA1619" s="56"/>
      <c r="AFB1619" s="56"/>
      <c r="AFC1619" s="56"/>
      <c r="AFD1619" s="56"/>
      <c r="AFE1619" s="56"/>
      <c r="AFF1619" s="56"/>
      <c r="AFG1619" s="56"/>
      <c r="AFH1619" s="56"/>
      <c r="AFI1619" s="56"/>
      <c r="AFJ1619" s="56"/>
      <c r="AFK1619" s="56"/>
      <c r="AFL1619" s="56"/>
      <c r="AFM1619" s="56"/>
      <c r="AFN1619" s="56"/>
      <c r="AFO1619" s="56"/>
      <c r="AFP1619" s="56"/>
      <c r="AFQ1619" s="56"/>
      <c r="AFR1619" s="56"/>
      <c r="AFS1619" s="56"/>
      <c r="AFT1619" s="56"/>
      <c r="AFU1619" s="56"/>
      <c r="AFV1619" s="56"/>
      <c r="AFW1619" s="56"/>
      <c r="AFX1619" s="56"/>
      <c r="AFY1619" s="56"/>
      <c r="AFZ1619" s="56"/>
      <c r="AGA1619" s="56"/>
      <c r="AGB1619" s="56"/>
      <c r="AGC1619" s="56"/>
      <c r="AGD1619" s="56"/>
      <c r="AGE1619" s="56"/>
      <c r="AGF1619" s="56"/>
      <c r="AGG1619" s="56"/>
      <c r="AGH1619" s="56"/>
      <c r="AGI1619" s="56"/>
      <c r="AGJ1619" s="56"/>
      <c r="AGK1619" s="56"/>
      <c r="AGL1619" s="56"/>
      <c r="AGM1619" s="56"/>
      <c r="AGN1619" s="56"/>
      <c r="AGO1619" s="56"/>
      <c r="AGP1619" s="56"/>
      <c r="AGQ1619" s="56"/>
      <c r="AGR1619" s="56"/>
      <c r="AGS1619" s="56"/>
      <c r="AGT1619" s="56"/>
      <c r="AGU1619" s="56"/>
      <c r="AGV1619" s="56"/>
      <c r="AGW1619" s="56"/>
      <c r="AGX1619" s="56"/>
      <c r="AGY1619" s="56"/>
      <c r="AGZ1619" s="56"/>
      <c r="AHA1619" s="56"/>
      <c r="AHB1619" s="56"/>
      <c r="AHC1619" s="56"/>
      <c r="AHD1619" s="56"/>
      <c r="AHE1619" s="56"/>
      <c r="AHF1619" s="56"/>
      <c r="AHG1619" s="56"/>
      <c r="AHH1619" s="56"/>
      <c r="AHI1619" s="56"/>
      <c r="AHJ1619" s="56"/>
      <c r="AHK1619" s="56"/>
      <c r="AHL1619" s="56"/>
      <c r="AHM1619" s="56"/>
      <c r="AHN1619" s="56"/>
      <c r="AHO1619" s="56"/>
      <c r="AHP1619" s="56"/>
      <c r="AHQ1619" s="56"/>
      <c r="AHR1619" s="56"/>
      <c r="AHS1619" s="56"/>
      <c r="AHT1619" s="56"/>
      <c r="AHU1619" s="56"/>
      <c r="AHV1619" s="56"/>
      <c r="AHW1619" s="56"/>
      <c r="AHX1619" s="56"/>
      <c r="AHY1619" s="56"/>
      <c r="AHZ1619" s="56"/>
      <c r="AIA1619" s="56"/>
      <c r="AIB1619" s="56"/>
      <c r="AIC1619" s="56"/>
      <c r="AID1619" s="56"/>
      <c r="AIE1619" s="56"/>
      <c r="AIF1619" s="56"/>
      <c r="AIG1619" s="56"/>
      <c r="AIH1619" s="56"/>
      <c r="AII1619" s="56"/>
      <c r="AIJ1619" s="56"/>
      <c r="AIK1619" s="56"/>
      <c r="AIL1619" s="56"/>
      <c r="AIM1619" s="56"/>
      <c r="AIN1619" s="56"/>
      <c r="AIO1619" s="56"/>
      <c r="AIP1619" s="56"/>
      <c r="AIQ1619" s="56"/>
      <c r="AIR1619" s="56"/>
      <c r="AIS1619" s="56"/>
      <c r="AIT1619" s="56"/>
      <c r="AIU1619" s="56"/>
      <c r="AIV1619" s="56"/>
      <c r="AIW1619" s="56"/>
      <c r="AIX1619" s="56"/>
      <c r="AIY1619" s="56"/>
      <c r="AIZ1619" s="56"/>
      <c r="AJA1619" s="56"/>
      <c r="AJB1619" s="56"/>
      <c r="AJC1619" s="56"/>
      <c r="AJD1619" s="56"/>
      <c r="AJE1619" s="56"/>
      <c r="AJF1619" s="56"/>
      <c r="AJG1619" s="56"/>
      <c r="AJH1619" s="56"/>
      <c r="AJI1619" s="56"/>
      <c r="AJJ1619" s="56"/>
      <c r="AJK1619" s="56"/>
      <c r="AJL1619" s="56"/>
      <c r="AJM1619" s="56"/>
      <c r="AJN1619" s="56"/>
      <c r="AJO1619" s="56"/>
      <c r="AJP1619" s="56"/>
      <c r="AJQ1619" s="56"/>
      <c r="AJR1619" s="56"/>
      <c r="AJS1619" s="56"/>
      <c r="AJT1619" s="56"/>
      <c r="AJU1619" s="56"/>
      <c r="AJV1619" s="56"/>
      <c r="AJW1619" s="56"/>
      <c r="AJX1619" s="56"/>
      <c r="AJY1619" s="56"/>
      <c r="AJZ1619" s="56"/>
      <c r="AKA1619" s="56"/>
      <c r="AKB1619" s="56"/>
      <c r="AKC1619" s="56"/>
      <c r="AKD1619" s="56"/>
      <c r="AKE1619" s="56"/>
      <c r="AKF1619" s="56"/>
      <c r="AKG1619" s="56"/>
      <c r="AKH1619" s="56"/>
      <c r="AKI1619" s="56"/>
      <c r="AKJ1619" s="56"/>
      <c r="AKK1619" s="56"/>
      <c r="AKL1619" s="56"/>
      <c r="AKM1619" s="56"/>
      <c r="AKN1619" s="56"/>
      <c r="AKO1619" s="56"/>
      <c r="AKP1619" s="56"/>
      <c r="AKQ1619" s="56"/>
      <c r="AKR1619" s="56"/>
      <c r="AKS1619" s="56"/>
      <c r="AKT1619" s="56"/>
      <c r="AKU1619" s="56"/>
      <c r="AKV1619" s="56"/>
      <c r="AKW1619" s="56"/>
      <c r="AKX1619" s="56"/>
      <c r="AKY1619" s="56"/>
      <c r="AKZ1619" s="56"/>
      <c r="ALA1619" s="56"/>
      <c r="ALB1619" s="56"/>
      <c r="ALC1619" s="56"/>
      <c r="ALD1619" s="56"/>
      <c r="ALE1619" s="56"/>
      <c r="ALF1619" s="56"/>
      <c r="ALG1619" s="56"/>
      <c r="ALH1619" s="56"/>
      <c r="ALI1619" s="56"/>
      <c r="ALJ1619" s="56"/>
      <c r="ALK1619" s="56"/>
      <c r="ALL1619" s="56"/>
      <c r="ALM1619" s="56"/>
      <c r="ALN1619" s="56"/>
      <c r="ALO1619" s="56"/>
      <c r="ALP1619" s="56"/>
      <c r="ALQ1619" s="56"/>
      <c r="ALR1619" s="56"/>
      <c r="ALS1619" s="56"/>
      <c r="ALT1619" s="56"/>
    </row>
    <row r="1620" spans="1:1008" ht="13.5" customHeight="1">
      <c r="A1620" s="56"/>
      <c r="B1620" s="56"/>
      <c r="C1620" s="56"/>
      <c r="D1620" s="56"/>
      <c r="E1620" s="56"/>
      <c r="F1620" s="56"/>
      <c r="G1620" s="56"/>
      <c r="H1620" s="56"/>
      <c r="I1620" s="56"/>
      <c r="J1620" s="56"/>
      <c r="K1620" s="56"/>
      <c r="L1620" s="56"/>
      <c r="M1620" s="56"/>
      <c r="N1620" s="56"/>
      <c r="O1620" s="56"/>
      <c r="P1620" s="56"/>
      <c r="Q1620" s="56"/>
      <c r="R1620" s="56"/>
      <c r="S1620" s="56"/>
      <c r="T1620" s="56"/>
      <c r="U1620" s="56"/>
      <c r="V1620" s="56"/>
      <c r="W1620" s="56"/>
      <c r="X1620" s="56"/>
      <c r="Y1620" s="56"/>
      <c r="Z1620" s="56"/>
      <c r="AA1620" s="56"/>
      <c r="AB1620" s="56"/>
      <c r="AC1620" s="56"/>
      <c r="AD1620" s="56"/>
      <c r="AE1620" s="56"/>
      <c r="AF1620" s="56"/>
      <c r="AG1620" s="56"/>
      <c r="AH1620" s="56"/>
      <c r="AI1620" s="56"/>
      <c r="AJ1620" s="56"/>
      <c r="AK1620" s="56"/>
      <c r="AL1620" s="56"/>
      <c r="AM1620" s="56"/>
      <c r="AN1620" s="56"/>
      <c r="AO1620" s="56"/>
      <c r="AP1620" s="56"/>
      <c r="AQ1620" s="56"/>
      <c r="AR1620" s="56"/>
      <c r="AS1620" s="56"/>
      <c r="AT1620" s="56"/>
      <c r="AU1620" s="56"/>
      <c r="AV1620" s="56"/>
      <c r="AW1620" s="56"/>
      <c r="AX1620" s="56"/>
      <c r="AY1620" s="56"/>
      <c r="AZ1620" s="56"/>
      <c r="BA1620" s="56"/>
      <c r="BB1620" s="56"/>
      <c r="BC1620" s="56"/>
      <c r="BD1620" s="56"/>
      <c r="BE1620" s="56"/>
      <c r="BF1620" s="56"/>
      <c r="BG1620" s="56"/>
      <c r="BH1620" s="56"/>
      <c r="BI1620" s="56"/>
      <c r="BJ1620" s="56"/>
      <c r="BK1620" s="56"/>
      <c r="BL1620" s="56"/>
      <c r="BM1620" s="56"/>
      <c r="BN1620" s="56"/>
      <c r="BO1620" s="56"/>
      <c r="BP1620" s="56"/>
      <c r="BQ1620" s="56"/>
      <c r="BR1620" s="56"/>
      <c r="BS1620" s="56"/>
      <c r="BT1620" s="56"/>
      <c r="BU1620" s="56"/>
      <c r="BV1620" s="56"/>
      <c r="BW1620" s="56"/>
      <c r="BX1620" s="56"/>
      <c r="BY1620" s="56"/>
      <c r="BZ1620" s="56"/>
      <c r="CA1620" s="56"/>
      <c r="CB1620" s="56"/>
      <c r="CC1620" s="56"/>
      <c r="CD1620" s="56"/>
      <c r="CE1620" s="56"/>
      <c r="CF1620" s="56"/>
      <c r="CG1620" s="56"/>
      <c r="CH1620" s="56"/>
      <c r="CI1620" s="56"/>
      <c r="CJ1620" s="56"/>
      <c r="CK1620" s="56"/>
      <c r="CL1620" s="56"/>
      <c r="CM1620" s="56"/>
      <c r="CN1620" s="56"/>
      <c r="CO1620" s="56"/>
      <c r="CP1620" s="56"/>
      <c r="CQ1620" s="56"/>
      <c r="CR1620" s="56"/>
      <c r="CS1620" s="56"/>
      <c r="CT1620" s="56"/>
      <c r="CU1620" s="56"/>
      <c r="CV1620" s="56"/>
      <c r="CW1620" s="56"/>
      <c r="CX1620" s="56"/>
      <c r="CY1620" s="56"/>
      <c r="CZ1620" s="56"/>
      <c r="DA1620" s="56"/>
      <c r="DB1620" s="56"/>
      <c r="DC1620" s="56"/>
      <c r="DD1620" s="56"/>
      <c r="DE1620" s="56"/>
      <c r="DF1620" s="56"/>
      <c r="DG1620" s="56"/>
      <c r="DH1620" s="56"/>
      <c r="DI1620" s="56"/>
      <c r="DJ1620" s="56"/>
      <c r="DK1620" s="56"/>
      <c r="DL1620" s="56"/>
      <c r="DM1620" s="56"/>
      <c r="DN1620" s="56"/>
      <c r="DO1620" s="56"/>
      <c r="DP1620" s="56"/>
      <c r="DQ1620" s="56"/>
      <c r="DR1620" s="56"/>
      <c r="DS1620" s="56"/>
      <c r="DT1620" s="56"/>
      <c r="DU1620" s="56"/>
      <c r="DV1620" s="56"/>
      <c r="DW1620" s="56"/>
      <c r="DX1620" s="56"/>
      <c r="DY1620" s="56"/>
      <c r="DZ1620" s="56"/>
      <c r="EA1620" s="56"/>
      <c r="EB1620" s="56"/>
      <c r="EC1620" s="56"/>
      <c r="ED1620" s="56"/>
      <c r="EE1620" s="56"/>
      <c r="EF1620" s="56"/>
      <c r="EG1620" s="56"/>
      <c r="EH1620" s="56"/>
      <c r="EI1620" s="56"/>
      <c r="EJ1620" s="56"/>
      <c r="EK1620" s="56"/>
      <c r="EL1620" s="56"/>
      <c r="EM1620" s="56"/>
      <c r="EN1620" s="56"/>
      <c r="EO1620" s="56"/>
      <c r="EP1620" s="56"/>
      <c r="EQ1620" s="56"/>
      <c r="ER1620" s="56"/>
      <c r="ES1620" s="56"/>
      <c r="ET1620" s="56"/>
      <c r="EU1620" s="56"/>
      <c r="EV1620" s="56"/>
      <c r="EW1620" s="56"/>
      <c r="EX1620" s="56"/>
      <c r="EY1620" s="56"/>
      <c r="EZ1620" s="56"/>
      <c r="FA1620" s="56"/>
      <c r="FB1620" s="56"/>
      <c r="FC1620" s="56"/>
      <c r="FD1620" s="56"/>
      <c r="FE1620" s="56"/>
      <c r="FF1620" s="56"/>
      <c r="FG1620" s="56"/>
      <c r="FH1620" s="56"/>
      <c r="FI1620" s="56"/>
      <c r="FJ1620" s="56"/>
      <c r="FK1620" s="56"/>
      <c r="FL1620" s="56"/>
      <c r="FM1620" s="56"/>
      <c r="FN1620" s="56"/>
      <c r="FO1620" s="56"/>
      <c r="FP1620" s="56"/>
      <c r="FQ1620" s="56"/>
      <c r="FR1620" s="56"/>
      <c r="FS1620" s="56"/>
      <c r="FT1620" s="56"/>
      <c r="FU1620" s="56"/>
      <c r="FV1620" s="56"/>
      <c r="FW1620" s="56"/>
      <c r="FX1620" s="56"/>
      <c r="FY1620" s="56"/>
      <c r="FZ1620" s="56"/>
      <c r="GA1620" s="56"/>
      <c r="GB1620" s="56"/>
      <c r="GC1620" s="56"/>
      <c r="GD1620" s="56"/>
      <c r="GE1620" s="56"/>
      <c r="GF1620" s="56"/>
      <c r="GG1620" s="56"/>
      <c r="GH1620" s="56"/>
      <c r="GI1620" s="56"/>
      <c r="GJ1620" s="56"/>
      <c r="GK1620" s="56"/>
      <c r="GL1620" s="56"/>
      <c r="GM1620" s="56"/>
      <c r="GN1620" s="56"/>
      <c r="GO1620" s="56"/>
      <c r="GP1620" s="56"/>
      <c r="GQ1620" s="56"/>
      <c r="GR1620" s="56"/>
      <c r="GS1620" s="56"/>
      <c r="GT1620" s="56"/>
      <c r="GU1620" s="56"/>
      <c r="GV1620" s="56"/>
      <c r="GW1620" s="56"/>
      <c r="GX1620" s="56"/>
      <c r="GY1620" s="56"/>
      <c r="GZ1620" s="56"/>
      <c r="HA1620" s="56"/>
      <c r="HB1620" s="56"/>
      <c r="HC1620" s="56"/>
      <c r="HD1620" s="56"/>
      <c r="HE1620" s="56"/>
      <c r="HF1620" s="56"/>
      <c r="HG1620" s="56"/>
      <c r="HH1620" s="56"/>
      <c r="HI1620" s="56"/>
      <c r="HJ1620" s="56"/>
      <c r="HK1620" s="56"/>
      <c r="HL1620" s="56"/>
      <c r="HM1620" s="56"/>
      <c r="HN1620" s="56"/>
      <c r="HO1620" s="56"/>
      <c r="HP1620" s="56"/>
      <c r="HQ1620" s="56"/>
      <c r="HR1620" s="56"/>
      <c r="HS1620" s="56"/>
      <c r="HT1620" s="56"/>
      <c r="HU1620" s="56"/>
      <c r="HV1620" s="56"/>
      <c r="HW1620" s="56"/>
      <c r="HX1620" s="56"/>
      <c r="HY1620" s="56"/>
      <c r="HZ1620" s="56"/>
      <c r="IA1620" s="56"/>
      <c r="IB1620" s="56"/>
      <c r="IC1620" s="56"/>
      <c r="ID1620" s="56"/>
      <c r="IE1620" s="56"/>
      <c r="IF1620" s="56"/>
      <c r="IG1620" s="56"/>
      <c r="IH1620" s="56"/>
      <c r="II1620" s="56"/>
      <c r="IJ1620" s="56"/>
      <c r="IK1620" s="56"/>
      <c r="IL1620" s="56"/>
      <c r="IM1620" s="56"/>
      <c r="IN1620" s="56"/>
      <c r="IO1620" s="56"/>
      <c r="IP1620" s="56"/>
      <c r="IQ1620" s="56"/>
      <c r="IR1620" s="56"/>
      <c r="IS1620" s="56"/>
      <c r="IT1620" s="56"/>
      <c r="IU1620" s="56"/>
      <c r="IV1620" s="56"/>
      <c r="IW1620" s="56"/>
      <c r="IX1620" s="56"/>
      <c r="IY1620" s="56"/>
      <c r="IZ1620" s="56"/>
      <c r="JA1620" s="56"/>
      <c r="JB1620" s="56"/>
      <c r="JC1620" s="56"/>
      <c r="JD1620" s="56"/>
      <c r="JE1620" s="56"/>
      <c r="JF1620" s="56"/>
      <c r="JG1620" s="56"/>
      <c r="JH1620" s="56"/>
      <c r="JI1620" s="56"/>
      <c r="JJ1620" s="56"/>
      <c r="JK1620" s="56"/>
      <c r="JL1620" s="56"/>
      <c r="JM1620" s="56"/>
      <c r="JN1620" s="56"/>
      <c r="JO1620" s="56"/>
      <c r="JP1620" s="56"/>
      <c r="JQ1620" s="56"/>
      <c r="JR1620" s="56"/>
      <c r="JS1620" s="56"/>
      <c r="JT1620" s="56"/>
      <c r="JU1620" s="56"/>
      <c r="JV1620" s="56"/>
      <c r="JW1620" s="56"/>
      <c r="JX1620" s="56"/>
      <c r="JY1620" s="56"/>
      <c r="JZ1620" s="56"/>
      <c r="KA1620" s="56"/>
      <c r="KB1620" s="56"/>
      <c r="KC1620" s="56"/>
      <c r="KD1620" s="56"/>
      <c r="KE1620" s="56"/>
      <c r="KF1620" s="56"/>
      <c r="KG1620" s="56"/>
      <c r="KH1620" s="56"/>
      <c r="KI1620" s="56"/>
      <c r="KJ1620" s="56"/>
      <c r="KK1620" s="56"/>
      <c r="KL1620" s="56"/>
      <c r="KM1620" s="56"/>
      <c r="KN1620" s="56"/>
      <c r="KO1620" s="56"/>
      <c r="KP1620" s="56"/>
      <c r="KQ1620" s="56"/>
      <c r="KR1620" s="56"/>
      <c r="KS1620" s="56"/>
      <c r="KT1620" s="56"/>
      <c r="KU1620" s="56"/>
      <c r="KV1620" s="56"/>
      <c r="KW1620" s="56"/>
      <c r="KX1620" s="56"/>
      <c r="KY1620" s="56"/>
      <c r="KZ1620" s="56"/>
      <c r="LA1620" s="56"/>
      <c r="LB1620" s="56"/>
      <c r="LC1620" s="56"/>
      <c r="LD1620" s="56"/>
      <c r="LE1620" s="56"/>
      <c r="LF1620" s="56"/>
      <c r="LG1620" s="56"/>
      <c r="LH1620" s="56"/>
      <c r="LI1620" s="56"/>
      <c r="LJ1620" s="56"/>
      <c r="LK1620" s="56"/>
      <c r="LL1620" s="56"/>
      <c r="LM1620" s="56"/>
      <c r="LN1620" s="56"/>
      <c r="LO1620" s="56"/>
      <c r="LP1620" s="56"/>
      <c r="LQ1620" s="56"/>
      <c r="LR1620" s="56"/>
      <c r="LS1620" s="56"/>
      <c r="LT1620" s="56"/>
      <c r="LU1620" s="56"/>
      <c r="LV1620" s="56"/>
      <c r="LW1620" s="56"/>
      <c r="LX1620" s="56"/>
      <c r="LY1620" s="56"/>
      <c r="LZ1620" s="56"/>
      <c r="MA1620" s="56"/>
      <c r="MB1620" s="56"/>
      <c r="MC1620" s="56"/>
      <c r="MD1620" s="56"/>
      <c r="ME1620" s="56"/>
      <c r="MF1620" s="56"/>
      <c r="MG1620" s="56"/>
      <c r="MH1620" s="56"/>
      <c r="MI1620" s="56"/>
      <c r="MJ1620" s="56"/>
      <c r="MK1620" s="56"/>
      <c r="ML1620" s="56"/>
      <c r="MM1620" s="56"/>
      <c r="MN1620" s="56"/>
      <c r="MO1620" s="56"/>
      <c r="MP1620" s="56"/>
      <c r="MQ1620" s="56"/>
      <c r="MR1620" s="56"/>
      <c r="MS1620" s="56"/>
      <c r="MT1620" s="56"/>
      <c r="MU1620" s="56"/>
      <c r="MV1620" s="56"/>
      <c r="MW1620" s="56"/>
      <c r="MX1620" s="56"/>
      <c r="MY1620" s="56"/>
      <c r="MZ1620" s="56"/>
      <c r="NA1620" s="56"/>
      <c r="NB1620" s="56"/>
      <c r="NC1620" s="56"/>
      <c r="ND1620" s="56"/>
      <c r="NE1620" s="56"/>
      <c r="NF1620" s="56"/>
      <c r="NG1620" s="56"/>
      <c r="NH1620" s="56"/>
      <c r="NI1620" s="56"/>
      <c r="NJ1620" s="56"/>
      <c r="NK1620" s="56"/>
      <c r="NL1620" s="56"/>
      <c r="NM1620" s="56"/>
      <c r="NN1620" s="56"/>
      <c r="NO1620" s="56"/>
      <c r="NP1620" s="56"/>
      <c r="NQ1620" s="56"/>
      <c r="NR1620" s="56"/>
      <c r="NS1620" s="56"/>
      <c r="NT1620" s="56"/>
      <c r="NU1620" s="56"/>
      <c r="NV1620" s="56"/>
      <c r="NW1620" s="56"/>
      <c r="NX1620" s="56"/>
      <c r="NY1620" s="56"/>
      <c r="NZ1620" s="56"/>
      <c r="OA1620" s="56"/>
      <c r="OB1620" s="56"/>
      <c r="OC1620" s="56"/>
      <c r="OD1620" s="56"/>
      <c r="OE1620" s="56"/>
      <c r="OF1620" s="56"/>
      <c r="OG1620" s="56"/>
      <c r="OH1620" s="56"/>
      <c r="OI1620" s="56"/>
      <c r="OJ1620" s="56"/>
      <c r="OK1620" s="56"/>
      <c r="OL1620" s="56"/>
      <c r="OM1620" s="56"/>
      <c r="ON1620" s="56"/>
      <c r="OO1620" s="56"/>
      <c r="OP1620" s="56"/>
      <c r="OQ1620" s="56"/>
      <c r="OR1620" s="56"/>
      <c r="OS1620" s="56"/>
      <c r="OT1620" s="56"/>
      <c r="OU1620" s="56"/>
      <c r="OV1620" s="56"/>
      <c r="OW1620" s="56"/>
      <c r="OX1620" s="56"/>
      <c r="OY1620" s="56"/>
      <c r="OZ1620" s="56"/>
      <c r="PA1620" s="56"/>
      <c r="PB1620" s="56"/>
      <c r="PC1620" s="56"/>
      <c r="PD1620" s="56"/>
      <c r="PE1620" s="56"/>
      <c r="PF1620" s="56"/>
      <c r="PG1620" s="56"/>
      <c r="PH1620" s="56"/>
      <c r="PI1620" s="56"/>
      <c r="PJ1620" s="56"/>
      <c r="PK1620" s="56"/>
      <c r="PL1620" s="56"/>
      <c r="PM1620" s="56"/>
      <c r="PN1620" s="56"/>
      <c r="PO1620" s="56"/>
      <c r="PP1620" s="56"/>
      <c r="PQ1620" s="56"/>
      <c r="PR1620" s="56"/>
      <c r="PS1620" s="56"/>
      <c r="PT1620" s="56"/>
      <c r="PU1620" s="56"/>
      <c r="PV1620" s="56"/>
      <c r="PW1620" s="56"/>
      <c r="PX1620" s="56"/>
      <c r="PY1620" s="56"/>
      <c r="PZ1620" s="56"/>
      <c r="QA1620" s="56"/>
      <c r="QB1620" s="56"/>
      <c r="QC1620" s="56"/>
      <c r="QD1620" s="56"/>
      <c r="QE1620" s="56"/>
      <c r="QF1620" s="56"/>
      <c r="QG1620" s="56"/>
      <c r="QH1620" s="56"/>
      <c r="QI1620" s="56"/>
      <c r="QJ1620" s="56"/>
      <c r="QK1620" s="56"/>
      <c r="QL1620" s="56"/>
      <c r="QM1620" s="56"/>
      <c r="QN1620" s="56"/>
      <c r="QO1620" s="56"/>
      <c r="QP1620" s="56"/>
      <c r="QQ1620" s="56"/>
      <c r="QR1620" s="56"/>
      <c r="QS1620" s="56"/>
      <c r="QT1620" s="56"/>
      <c r="QU1620" s="56"/>
      <c r="QV1620" s="56"/>
      <c r="QW1620" s="56"/>
      <c r="QX1620" s="56"/>
      <c r="QY1620" s="56"/>
      <c r="QZ1620" s="56"/>
      <c r="RA1620" s="56"/>
      <c r="RB1620" s="56"/>
      <c r="RC1620" s="56"/>
      <c r="RD1620" s="56"/>
      <c r="RE1620" s="56"/>
      <c r="RF1620" s="56"/>
      <c r="RG1620" s="56"/>
      <c r="RH1620" s="56"/>
      <c r="RI1620" s="56"/>
      <c r="RJ1620" s="56"/>
      <c r="RK1620" s="56"/>
      <c r="RL1620" s="56"/>
      <c r="RM1620" s="56"/>
      <c r="RN1620" s="56"/>
      <c r="RO1620" s="56"/>
      <c r="RP1620" s="56"/>
      <c r="RQ1620" s="56"/>
      <c r="RR1620" s="56"/>
      <c r="RS1620" s="56"/>
      <c r="RT1620" s="56"/>
      <c r="RU1620" s="56"/>
      <c r="RV1620" s="56"/>
      <c r="RW1620" s="56"/>
      <c r="RX1620" s="56"/>
      <c r="RY1620" s="56"/>
      <c r="RZ1620" s="56"/>
      <c r="SA1620" s="56"/>
      <c r="SB1620" s="56"/>
      <c r="SC1620" s="56"/>
      <c r="SD1620" s="56"/>
      <c r="SE1620" s="56"/>
      <c r="SF1620" s="56"/>
      <c r="SG1620" s="56"/>
      <c r="SH1620" s="56"/>
      <c r="SI1620" s="56"/>
      <c r="SJ1620" s="56"/>
      <c r="SK1620" s="56"/>
      <c r="SL1620" s="56"/>
      <c r="SM1620" s="56"/>
      <c r="SN1620" s="56"/>
      <c r="SO1620" s="56"/>
      <c r="SP1620" s="56"/>
      <c r="SQ1620" s="56"/>
      <c r="SR1620" s="56"/>
      <c r="SS1620" s="56"/>
      <c r="ST1620" s="56"/>
      <c r="SU1620" s="56"/>
      <c r="SV1620" s="56"/>
      <c r="SW1620" s="56"/>
      <c r="SX1620" s="56"/>
      <c r="SY1620" s="56"/>
      <c r="SZ1620" s="56"/>
      <c r="TA1620" s="56"/>
      <c r="TB1620" s="56"/>
      <c r="TC1620" s="56"/>
      <c r="TD1620" s="56"/>
      <c r="TE1620" s="56"/>
      <c r="TF1620" s="56"/>
      <c r="TG1620" s="56"/>
      <c r="TH1620" s="56"/>
      <c r="TI1620" s="56"/>
      <c r="TJ1620" s="56"/>
      <c r="TK1620" s="56"/>
      <c r="TL1620" s="56"/>
      <c r="TM1620" s="56"/>
      <c r="TN1620" s="56"/>
      <c r="TO1620" s="56"/>
      <c r="TP1620" s="56"/>
      <c r="TQ1620" s="56"/>
      <c r="TR1620" s="56"/>
      <c r="TS1620" s="56"/>
      <c r="TT1620" s="56"/>
      <c r="TU1620" s="56"/>
      <c r="TV1620" s="56"/>
      <c r="TW1620" s="56"/>
      <c r="TX1620" s="56"/>
      <c r="TY1620" s="56"/>
      <c r="TZ1620" s="56"/>
      <c r="UA1620" s="56"/>
      <c r="UB1620" s="56"/>
      <c r="UC1620" s="56"/>
      <c r="UD1620" s="56"/>
      <c r="UE1620" s="56"/>
      <c r="UF1620" s="56"/>
      <c r="UG1620" s="56"/>
      <c r="UH1620" s="56"/>
      <c r="UI1620" s="56"/>
      <c r="UJ1620" s="56"/>
      <c r="UK1620" s="56"/>
      <c r="UL1620" s="56"/>
      <c r="UM1620" s="56"/>
      <c r="UN1620" s="56"/>
      <c r="UO1620" s="56"/>
      <c r="UP1620" s="56"/>
      <c r="UQ1620" s="56"/>
      <c r="UR1620" s="56"/>
      <c r="US1620" s="56"/>
      <c r="UT1620" s="56"/>
      <c r="UU1620" s="56"/>
      <c r="UV1620" s="56"/>
      <c r="UW1620" s="56"/>
      <c r="UX1620" s="56"/>
      <c r="UY1620" s="56"/>
      <c r="UZ1620" s="56"/>
      <c r="VA1620" s="56"/>
      <c r="VB1620" s="56"/>
      <c r="VC1620" s="56"/>
      <c r="VD1620" s="56"/>
      <c r="VE1620" s="56"/>
      <c r="VF1620" s="56"/>
      <c r="VG1620" s="56"/>
      <c r="VH1620" s="56"/>
      <c r="VI1620" s="56"/>
      <c r="VJ1620" s="56"/>
      <c r="VK1620" s="56"/>
      <c r="VL1620" s="56"/>
      <c r="VM1620" s="56"/>
      <c r="VN1620" s="56"/>
      <c r="VO1620" s="56"/>
      <c r="VP1620" s="56"/>
      <c r="VQ1620" s="56"/>
      <c r="VR1620" s="56"/>
      <c r="VS1620" s="56"/>
      <c r="VT1620" s="56"/>
      <c r="VU1620" s="56"/>
      <c r="VV1620" s="56"/>
      <c r="VW1620" s="56"/>
      <c r="VX1620" s="56"/>
      <c r="VY1620" s="56"/>
      <c r="VZ1620" s="56"/>
      <c r="WA1620" s="56"/>
      <c r="WB1620" s="56"/>
      <c r="WC1620" s="56"/>
      <c r="WD1620" s="56"/>
      <c r="WE1620" s="56"/>
      <c r="WF1620" s="56"/>
      <c r="WG1620" s="56"/>
      <c r="WH1620" s="56"/>
      <c r="WI1620" s="56"/>
      <c r="WJ1620" s="56"/>
      <c r="WK1620" s="56"/>
      <c r="WL1620" s="56"/>
      <c r="WM1620" s="56"/>
      <c r="WN1620" s="56"/>
      <c r="WO1620" s="56"/>
      <c r="WP1620" s="56"/>
      <c r="WQ1620" s="56"/>
      <c r="WR1620" s="56"/>
      <c r="WS1620" s="56"/>
      <c r="WT1620" s="56"/>
      <c r="WU1620" s="56"/>
      <c r="WV1620" s="56"/>
      <c r="WW1620" s="56"/>
      <c r="WX1620" s="56"/>
      <c r="WY1620" s="56"/>
      <c r="WZ1620" s="56"/>
      <c r="XA1620" s="56"/>
      <c r="XB1620" s="56"/>
      <c r="XC1620" s="56"/>
      <c r="XD1620" s="56"/>
      <c r="XE1620" s="56"/>
      <c r="XF1620" s="56"/>
      <c r="XG1620" s="56"/>
      <c r="XH1620" s="56"/>
      <c r="XI1620" s="56"/>
      <c r="XJ1620" s="56"/>
      <c r="XK1620" s="56"/>
      <c r="XL1620" s="56"/>
      <c r="XM1620" s="56"/>
      <c r="XN1620" s="56"/>
      <c r="XO1620" s="56"/>
      <c r="XP1620" s="56"/>
      <c r="XQ1620" s="56"/>
      <c r="XR1620" s="56"/>
      <c r="XS1620" s="56"/>
      <c r="XT1620" s="56"/>
      <c r="XU1620" s="56"/>
      <c r="XV1620" s="56"/>
      <c r="XW1620" s="56"/>
      <c r="XX1620" s="56"/>
      <c r="XY1620" s="56"/>
      <c r="XZ1620" s="56"/>
      <c r="YA1620" s="56"/>
      <c r="YB1620" s="56"/>
      <c r="YC1620" s="56"/>
      <c r="YD1620" s="56"/>
      <c r="YE1620" s="56"/>
      <c r="YF1620" s="56"/>
      <c r="YG1620" s="56"/>
      <c r="YH1620" s="56"/>
      <c r="YI1620" s="56"/>
      <c r="YJ1620" s="56"/>
      <c r="YK1620" s="56"/>
      <c r="YL1620" s="56"/>
      <c r="YM1620" s="56"/>
      <c r="YN1620" s="56"/>
      <c r="YO1620" s="56"/>
      <c r="YP1620" s="56"/>
      <c r="YQ1620" s="56"/>
      <c r="YR1620" s="56"/>
      <c r="YS1620" s="56"/>
      <c r="YT1620" s="56"/>
      <c r="YU1620" s="56"/>
      <c r="YV1620" s="56"/>
      <c r="YW1620" s="56"/>
      <c r="YX1620" s="56"/>
      <c r="YY1620" s="56"/>
      <c r="YZ1620" s="56"/>
      <c r="ZA1620" s="56"/>
      <c r="ZB1620" s="56"/>
      <c r="ZC1620" s="56"/>
      <c r="ZD1620" s="56"/>
      <c r="ZE1620" s="56"/>
      <c r="ZF1620" s="56"/>
      <c r="ZG1620" s="56"/>
      <c r="ZH1620" s="56"/>
      <c r="ZI1620" s="56"/>
      <c r="ZJ1620" s="56"/>
      <c r="ZK1620" s="56"/>
      <c r="ZL1620" s="56"/>
      <c r="ZM1620" s="56"/>
      <c r="ZN1620" s="56"/>
      <c r="ZO1620" s="56"/>
      <c r="ZP1620" s="56"/>
      <c r="ZQ1620" s="56"/>
      <c r="ZR1620" s="56"/>
      <c r="ZS1620" s="56"/>
      <c r="ZT1620" s="56"/>
      <c r="ZU1620" s="56"/>
      <c r="ZV1620" s="56"/>
      <c r="ZW1620" s="56"/>
      <c r="ZX1620" s="56"/>
      <c r="ZY1620" s="56"/>
      <c r="ZZ1620" s="56"/>
      <c r="AAA1620" s="56"/>
      <c r="AAB1620" s="56"/>
      <c r="AAC1620" s="56"/>
      <c r="AAD1620" s="56"/>
      <c r="AAE1620" s="56"/>
      <c r="AAF1620" s="56"/>
      <c r="AAG1620" s="56"/>
      <c r="AAH1620" s="56"/>
      <c r="AAI1620" s="56"/>
      <c r="AAJ1620" s="56"/>
      <c r="AAK1620" s="56"/>
      <c r="AAL1620" s="56"/>
      <c r="AAM1620" s="56"/>
      <c r="AAN1620" s="56"/>
      <c r="AAO1620" s="56"/>
      <c r="AAP1620" s="56"/>
      <c r="AAQ1620" s="56"/>
      <c r="AAR1620" s="56"/>
      <c r="AAS1620" s="56"/>
      <c r="AAT1620" s="56"/>
      <c r="AAU1620" s="56"/>
      <c r="AAV1620" s="56"/>
      <c r="AAW1620" s="56"/>
      <c r="AAX1620" s="56"/>
      <c r="AAY1620" s="56"/>
      <c r="AAZ1620" s="56"/>
      <c r="ABA1620" s="56"/>
      <c r="ABB1620" s="56"/>
      <c r="ABC1620" s="56"/>
      <c r="ABD1620" s="56"/>
      <c r="ABE1620" s="56"/>
      <c r="ABF1620" s="56"/>
      <c r="ABG1620" s="56"/>
      <c r="ABH1620" s="56"/>
      <c r="ABI1620" s="56"/>
      <c r="ABJ1620" s="56"/>
      <c r="ABK1620" s="56"/>
      <c r="ABL1620" s="56"/>
      <c r="ABM1620" s="56"/>
      <c r="ABN1620" s="56"/>
      <c r="ABO1620" s="56"/>
      <c r="ABP1620" s="56"/>
      <c r="ABQ1620" s="56"/>
      <c r="ABR1620" s="56"/>
      <c r="ABS1620" s="56"/>
      <c r="ABT1620" s="56"/>
      <c r="ABU1620" s="56"/>
      <c r="ABV1620" s="56"/>
      <c r="ABW1620" s="56"/>
      <c r="ABX1620" s="56"/>
      <c r="ABY1620" s="56"/>
      <c r="ABZ1620" s="56"/>
      <c r="ACA1620" s="56"/>
      <c r="ACB1620" s="56"/>
      <c r="ACC1620" s="56"/>
      <c r="ACD1620" s="56"/>
      <c r="ACE1620" s="56"/>
      <c r="ACF1620" s="56"/>
      <c r="ACG1620" s="56"/>
      <c r="ACH1620" s="56"/>
      <c r="ACI1620" s="56"/>
      <c r="ACJ1620" s="56"/>
      <c r="ACK1620" s="56"/>
      <c r="ACL1620" s="56"/>
      <c r="ACM1620" s="56"/>
      <c r="ACN1620" s="56"/>
      <c r="ACO1620" s="56"/>
      <c r="ACP1620" s="56"/>
      <c r="ACQ1620" s="56"/>
      <c r="ACR1620" s="56"/>
      <c r="ACS1620" s="56"/>
      <c r="ACT1620" s="56"/>
      <c r="ACU1620" s="56"/>
      <c r="ACV1620" s="56"/>
      <c r="ACW1620" s="56"/>
      <c r="ACX1620" s="56"/>
      <c r="ACY1620" s="56"/>
      <c r="ACZ1620" s="56"/>
      <c r="ADA1620" s="56"/>
      <c r="ADB1620" s="56"/>
      <c r="ADC1620" s="56"/>
      <c r="ADD1620" s="56"/>
      <c r="ADE1620" s="56"/>
      <c r="ADF1620" s="56"/>
      <c r="ADG1620" s="56"/>
      <c r="ADH1620" s="56"/>
      <c r="ADI1620" s="56"/>
      <c r="ADJ1620" s="56"/>
      <c r="ADK1620" s="56"/>
      <c r="ADL1620" s="56"/>
      <c r="ADM1620" s="56"/>
      <c r="ADN1620" s="56"/>
      <c r="ADO1620" s="56"/>
      <c r="ADP1620" s="56"/>
      <c r="ADQ1620" s="56"/>
      <c r="ADR1620" s="56"/>
      <c r="ADS1620" s="56"/>
      <c r="ADT1620" s="56"/>
      <c r="ADU1620" s="56"/>
      <c r="ADV1620" s="56"/>
      <c r="ADW1620" s="56"/>
      <c r="ADX1620" s="56"/>
      <c r="ADY1620" s="56"/>
      <c r="ADZ1620" s="56"/>
      <c r="AEA1620" s="56"/>
      <c r="AEB1620" s="56"/>
      <c r="AEC1620" s="56"/>
      <c r="AED1620" s="56"/>
      <c r="AEE1620" s="56"/>
      <c r="AEF1620" s="56"/>
      <c r="AEG1620" s="56"/>
      <c r="AEH1620" s="56"/>
      <c r="AEI1620" s="56"/>
      <c r="AEJ1620" s="56"/>
      <c r="AEK1620" s="56"/>
      <c r="AEL1620" s="56"/>
      <c r="AEM1620" s="56"/>
      <c r="AEN1620" s="56"/>
      <c r="AEO1620" s="56"/>
      <c r="AEP1620" s="56"/>
      <c r="AEQ1620" s="56"/>
      <c r="AER1620" s="56"/>
      <c r="AES1620" s="56"/>
      <c r="AET1620" s="56"/>
      <c r="AEU1620" s="56"/>
      <c r="AEV1620" s="56"/>
      <c r="AEW1620" s="56"/>
      <c r="AEX1620" s="56"/>
      <c r="AEY1620" s="56"/>
      <c r="AEZ1620" s="56"/>
      <c r="AFA1620" s="56"/>
      <c r="AFB1620" s="56"/>
      <c r="AFC1620" s="56"/>
      <c r="AFD1620" s="56"/>
      <c r="AFE1620" s="56"/>
      <c r="AFF1620" s="56"/>
      <c r="AFG1620" s="56"/>
      <c r="AFH1620" s="56"/>
      <c r="AFI1620" s="56"/>
      <c r="AFJ1620" s="56"/>
      <c r="AFK1620" s="56"/>
      <c r="AFL1620" s="56"/>
      <c r="AFM1620" s="56"/>
      <c r="AFN1620" s="56"/>
      <c r="AFO1620" s="56"/>
      <c r="AFP1620" s="56"/>
      <c r="AFQ1620" s="56"/>
      <c r="AFR1620" s="56"/>
      <c r="AFS1620" s="56"/>
      <c r="AFT1620" s="56"/>
      <c r="AFU1620" s="56"/>
      <c r="AFV1620" s="56"/>
      <c r="AFW1620" s="56"/>
      <c r="AFX1620" s="56"/>
      <c r="AFY1620" s="56"/>
      <c r="AFZ1620" s="56"/>
      <c r="AGA1620" s="56"/>
      <c r="AGB1620" s="56"/>
      <c r="AGC1620" s="56"/>
      <c r="AGD1620" s="56"/>
      <c r="AGE1620" s="56"/>
      <c r="AGF1620" s="56"/>
      <c r="AGG1620" s="56"/>
      <c r="AGH1620" s="56"/>
      <c r="AGI1620" s="56"/>
      <c r="AGJ1620" s="56"/>
      <c r="AGK1620" s="56"/>
      <c r="AGL1620" s="56"/>
      <c r="AGM1620" s="56"/>
      <c r="AGN1620" s="56"/>
      <c r="AGO1620" s="56"/>
      <c r="AGP1620" s="56"/>
      <c r="AGQ1620" s="56"/>
      <c r="AGR1620" s="56"/>
      <c r="AGS1620" s="56"/>
      <c r="AGT1620" s="56"/>
      <c r="AGU1620" s="56"/>
      <c r="AGV1620" s="56"/>
      <c r="AGW1620" s="56"/>
      <c r="AGX1620" s="56"/>
      <c r="AGY1620" s="56"/>
      <c r="AGZ1620" s="56"/>
      <c r="AHA1620" s="56"/>
      <c r="AHB1620" s="56"/>
      <c r="AHC1620" s="56"/>
      <c r="AHD1620" s="56"/>
      <c r="AHE1620" s="56"/>
      <c r="AHF1620" s="56"/>
      <c r="AHG1620" s="56"/>
      <c r="AHH1620" s="56"/>
      <c r="AHI1620" s="56"/>
      <c r="AHJ1620" s="56"/>
      <c r="AHK1620" s="56"/>
      <c r="AHL1620" s="56"/>
      <c r="AHM1620" s="56"/>
      <c r="AHN1620" s="56"/>
      <c r="AHO1620" s="56"/>
      <c r="AHP1620" s="56"/>
      <c r="AHQ1620" s="56"/>
      <c r="AHR1620" s="56"/>
      <c r="AHS1620" s="56"/>
      <c r="AHT1620" s="56"/>
      <c r="AHU1620" s="56"/>
      <c r="AHV1620" s="56"/>
      <c r="AHW1620" s="56"/>
      <c r="AHX1620" s="56"/>
      <c r="AHY1620" s="56"/>
      <c r="AHZ1620" s="56"/>
      <c r="AIA1620" s="56"/>
      <c r="AIB1620" s="56"/>
      <c r="AIC1620" s="56"/>
      <c r="AID1620" s="56"/>
      <c r="AIE1620" s="56"/>
      <c r="AIF1620" s="56"/>
      <c r="AIG1620" s="56"/>
      <c r="AIH1620" s="56"/>
      <c r="AII1620" s="56"/>
      <c r="AIJ1620" s="56"/>
      <c r="AIK1620" s="56"/>
      <c r="AIL1620" s="56"/>
      <c r="AIM1620" s="56"/>
      <c r="AIN1620" s="56"/>
      <c r="AIO1620" s="56"/>
      <c r="AIP1620" s="56"/>
      <c r="AIQ1620" s="56"/>
      <c r="AIR1620" s="56"/>
      <c r="AIS1620" s="56"/>
      <c r="AIT1620" s="56"/>
      <c r="AIU1620" s="56"/>
      <c r="AIV1620" s="56"/>
      <c r="AIW1620" s="56"/>
      <c r="AIX1620" s="56"/>
      <c r="AIY1620" s="56"/>
      <c r="AIZ1620" s="56"/>
      <c r="AJA1620" s="56"/>
      <c r="AJB1620" s="56"/>
      <c r="AJC1620" s="56"/>
      <c r="AJD1620" s="56"/>
      <c r="AJE1620" s="56"/>
      <c r="AJF1620" s="56"/>
      <c r="AJG1620" s="56"/>
      <c r="AJH1620" s="56"/>
      <c r="AJI1620" s="56"/>
      <c r="AJJ1620" s="56"/>
      <c r="AJK1620" s="56"/>
      <c r="AJL1620" s="56"/>
      <c r="AJM1620" s="56"/>
      <c r="AJN1620" s="56"/>
      <c r="AJO1620" s="56"/>
      <c r="AJP1620" s="56"/>
      <c r="AJQ1620" s="56"/>
      <c r="AJR1620" s="56"/>
      <c r="AJS1620" s="56"/>
      <c r="AJT1620" s="56"/>
      <c r="AJU1620" s="56"/>
      <c r="AJV1620" s="56"/>
      <c r="AJW1620" s="56"/>
      <c r="AJX1620" s="56"/>
      <c r="AJY1620" s="56"/>
      <c r="AJZ1620" s="56"/>
      <c r="AKA1620" s="56"/>
      <c r="AKB1620" s="56"/>
      <c r="AKC1620" s="56"/>
      <c r="AKD1620" s="56"/>
      <c r="AKE1620" s="56"/>
      <c r="AKF1620" s="56"/>
      <c r="AKG1620" s="56"/>
      <c r="AKH1620" s="56"/>
      <c r="AKI1620" s="56"/>
      <c r="AKJ1620" s="56"/>
      <c r="AKK1620" s="56"/>
      <c r="AKL1620" s="56"/>
      <c r="AKM1620" s="56"/>
      <c r="AKN1620" s="56"/>
      <c r="AKO1620" s="56"/>
      <c r="AKP1620" s="56"/>
      <c r="AKQ1620" s="56"/>
      <c r="AKR1620" s="56"/>
      <c r="AKS1620" s="56"/>
      <c r="AKT1620" s="56"/>
      <c r="AKU1620" s="56"/>
      <c r="AKV1620" s="56"/>
      <c r="AKW1620" s="56"/>
      <c r="AKX1620" s="56"/>
      <c r="AKY1620" s="56"/>
      <c r="AKZ1620" s="56"/>
      <c r="ALA1620" s="56"/>
      <c r="ALB1620" s="56"/>
      <c r="ALC1620" s="56"/>
      <c r="ALD1620" s="56"/>
      <c r="ALE1620" s="56"/>
      <c r="ALF1620" s="56"/>
      <c r="ALG1620" s="56"/>
      <c r="ALH1620" s="56"/>
      <c r="ALI1620" s="56"/>
      <c r="ALJ1620" s="56"/>
      <c r="ALK1620" s="56"/>
      <c r="ALL1620" s="56"/>
      <c r="ALM1620" s="56"/>
      <c r="ALN1620" s="56"/>
      <c r="ALO1620" s="56"/>
      <c r="ALP1620" s="56"/>
      <c r="ALQ1620" s="56"/>
      <c r="ALR1620" s="56"/>
      <c r="ALS1620" s="56"/>
      <c r="ALT1620" s="56"/>
    </row>
    <row r="1621" spans="1:1008" ht="13.5" customHeight="1">
      <c r="A1621" s="56"/>
      <c r="B1621" s="1" t="s">
        <v>45</v>
      </c>
      <c r="C1621" s="1"/>
      <c r="D1621" s="1"/>
      <c r="E1621" s="1"/>
      <c r="F1621" s="1"/>
      <c r="G1621" s="1"/>
      <c r="H1621" s="1"/>
      <c r="I1621" s="58"/>
      <c r="J1621" s="56"/>
      <c r="K1621" s="56"/>
      <c r="L1621" s="56"/>
      <c r="M1621" s="56"/>
      <c r="N1621" s="56"/>
      <c r="O1621" s="56"/>
      <c r="P1621" s="56"/>
      <c r="Q1621" s="56"/>
      <c r="R1621" s="56"/>
      <c r="S1621" s="56"/>
      <c r="T1621" s="56"/>
      <c r="U1621" s="56"/>
      <c r="V1621" s="56"/>
      <c r="W1621" s="56"/>
      <c r="X1621" s="56"/>
      <c r="Y1621" s="56"/>
      <c r="Z1621" s="56"/>
      <c r="AA1621" s="56"/>
      <c r="AB1621" s="56"/>
      <c r="AC1621" s="56"/>
      <c r="AD1621" s="56"/>
      <c r="AE1621" s="56"/>
      <c r="AF1621" s="56"/>
      <c r="AG1621" s="56"/>
      <c r="AH1621" s="56"/>
      <c r="AI1621" s="56"/>
      <c r="AJ1621" s="56"/>
      <c r="AK1621" s="56"/>
      <c r="AL1621" s="56"/>
      <c r="AM1621" s="56"/>
      <c r="AN1621" s="56"/>
      <c r="AO1621" s="56"/>
      <c r="AP1621" s="56"/>
      <c r="AQ1621" s="56"/>
      <c r="AR1621" s="56"/>
      <c r="AS1621" s="56"/>
      <c r="AT1621" s="56"/>
      <c r="AU1621" s="56"/>
      <c r="AV1621" s="56"/>
      <c r="AW1621" s="56"/>
      <c r="AX1621" s="56"/>
      <c r="AY1621" s="56"/>
      <c r="AZ1621" s="56"/>
      <c r="BA1621" s="56"/>
      <c r="BB1621" s="56"/>
      <c r="BC1621" s="56"/>
      <c r="BD1621" s="56"/>
      <c r="BE1621" s="56"/>
      <c r="BF1621" s="56"/>
      <c r="BG1621" s="56"/>
      <c r="BH1621" s="56"/>
      <c r="BI1621" s="56"/>
      <c r="BJ1621" s="56"/>
      <c r="BK1621" s="56"/>
      <c r="BL1621" s="56"/>
      <c r="BM1621" s="56"/>
      <c r="BN1621" s="56"/>
      <c r="BO1621" s="56"/>
      <c r="BP1621" s="56"/>
      <c r="BQ1621" s="56"/>
      <c r="BR1621" s="56"/>
      <c r="BS1621" s="56"/>
      <c r="BT1621" s="56"/>
      <c r="BU1621" s="56"/>
      <c r="BV1621" s="56"/>
      <c r="BW1621" s="56"/>
      <c r="BX1621" s="56"/>
      <c r="BY1621" s="56"/>
      <c r="BZ1621" s="56"/>
      <c r="CA1621" s="56"/>
      <c r="CB1621" s="56"/>
      <c r="CC1621" s="56"/>
      <c r="CD1621" s="56"/>
      <c r="CE1621" s="56"/>
      <c r="CF1621" s="56"/>
      <c r="CG1621" s="56"/>
      <c r="CH1621" s="56"/>
      <c r="CI1621" s="56"/>
      <c r="CJ1621" s="56"/>
      <c r="CK1621" s="56"/>
      <c r="CL1621" s="56"/>
      <c r="CM1621" s="56"/>
      <c r="CN1621" s="56"/>
      <c r="CO1621" s="56"/>
      <c r="CP1621" s="56"/>
      <c r="CQ1621" s="56"/>
      <c r="CR1621" s="56"/>
      <c r="CS1621" s="56"/>
      <c r="CT1621" s="56"/>
      <c r="CU1621" s="56"/>
      <c r="CV1621" s="56"/>
      <c r="CW1621" s="56"/>
      <c r="CX1621" s="56"/>
      <c r="CY1621" s="56"/>
      <c r="CZ1621" s="56"/>
      <c r="DA1621" s="56"/>
      <c r="DB1621" s="56"/>
      <c r="DC1621" s="56"/>
      <c r="DD1621" s="56"/>
      <c r="DE1621" s="56"/>
      <c r="DF1621" s="56"/>
      <c r="DG1621" s="56"/>
      <c r="DH1621" s="56"/>
      <c r="DI1621" s="56"/>
      <c r="DJ1621" s="56"/>
      <c r="DK1621" s="56"/>
      <c r="DL1621" s="56"/>
      <c r="DM1621" s="56"/>
      <c r="DN1621" s="56"/>
      <c r="DO1621" s="56"/>
      <c r="DP1621" s="56"/>
      <c r="DQ1621" s="56"/>
      <c r="DR1621" s="56"/>
      <c r="DS1621" s="56"/>
      <c r="DT1621" s="56"/>
      <c r="DU1621" s="56"/>
      <c r="DV1621" s="56"/>
      <c r="DW1621" s="56"/>
      <c r="DX1621" s="56"/>
      <c r="DY1621" s="56"/>
      <c r="DZ1621" s="56"/>
      <c r="EA1621" s="56"/>
      <c r="EB1621" s="56"/>
      <c r="EC1621" s="56"/>
      <c r="ED1621" s="56"/>
      <c r="EE1621" s="56"/>
      <c r="EF1621" s="56"/>
      <c r="EG1621" s="56"/>
      <c r="EH1621" s="56"/>
      <c r="EI1621" s="56"/>
      <c r="EJ1621" s="56"/>
      <c r="EK1621" s="56"/>
      <c r="EL1621" s="56"/>
      <c r="EM1621" s="56"/>
      <c r="EN1621" s="56"/>
      <c r="EO1621" s="56"/>
      <c r="EP1621" s="56"/>
      <c r="EQ1621" s="56"/>
      <c r="ER1621" s="56"/>
      <c r="ES1621" s="56"/>
      <c r="ET1621" s="56"/>
      <c r="EU1621" s="56"/>
      <c r="EV1621" s="56"/>
      <c r="EW1621" s="56"/>
      <c r="EX1621" s="56"/>
      <c r="EY1621" s="56"/>
      <c r="EZ1621" s="56"/>
      <c r="FA1621" s="56"/>
      <c r="FB1621" s="56"/>
      <c r="FC1621" s="56"/>
      <c r="FD1621" s="56"/>
      <c r="FE1621" s="56"/>
      <c r="FF1621" s="56"/>
      <c r="FG1621" s="56"/>
      <c r="FH1621" s="56"/>
      <c r="FI1621" s="56"/>
      <c r="FJ1621" s="56"/>
      <c r="FK1621" s="56"/>
      <c r="FL1621" s="56"/>
      <c r="FM1621" s="56"/>
      <c r="FN1621" s="56"/>
      <c r="FO1621" s="56"/>
      <c r="FP1621" s="56"/>
      <c r="FQ1621" s="56"/>
      <c r="FR1621" s="56"/>
      <c r="FS1621" s="56"/>
      <c r="FT1621" s="56"/>
      <c r="FU1621" s="56"/>
      <c r="FV1621" s="56"/>
      <c r="FW1621" s="56"/>
      <c r="FX1621" s="56"/>
      <c r="FY1621" s="56"/>
      <c r="FZ1621" s="56"/>
      <c r="GA1621" s="56"/>
      <c r="GB1621" s="56"/>
      <c r="GC1621" s="56"/>
      <c r="GD1621" s="56"/>
      <c r="GE1621" s="56"/>
      <c r="GF1621" s="56"/>
      <c r="GG1621" s="56"/>
      <c r="GH1621" s="56"/>
      <c r="GI1621" s="56"/>
      <c r="GJ1621" s="56"/>
      <c r="GK1621" s="56"/>
      <c r="GL1621" s="56"/>
      <c r="GM1621" s="56"/>
      <c r="GN1621" s="56"/>
      <c r="GO1621" s="56"/>
      <c r="GP1621" s="56"/>
      <c r="GQ1621" s="56"/>
      <c r="GR1621" s="56"/>
      <c r="GS1621" s="56"/>
      <c r="GT1621" s="56"/>
      <c r="GU1621" s="56"/>
      <c r="GV1621" s="56"/>
      <c r="GW1621" s="56"/>
      <c r="GX1621" s="56"/>
      <c r="GY1621" s="56"/>
      <c r="GZ1621" s="56"/>
      <c r="HA1621" s="56"/>
      <c r="HB1621" s="56"/>
      <c r="HC1621" s="56"/>
      <c r="HD1621" s="56"/>
      <c r="HE1621" s="56"/>
      <c r="HF1621" s="56"/>
      <c r="HG1621" s="56"/>
      <c r="HH1621" s="56"/>
      <c r="HI1621" s="56"/>
      <c r="HJ1621" s="56"/>
      <c r="HK1621" s="56"/>
      <c r="HL1621" s="56"/>
      <c r="HM1621" s="56"/>
      <c r="HN1621" s="56"/>
      <c r="HO1621" s="56"/>
      <c r="HP1621" s="56"/>
      <c r="HQ1621" s="56"/>
      <c r="HR1621" s="56"/>
      <c r="HS1621" s="56"/>
      <c r="HT1621" s="56"/>
      <c r="HU1621" s="56"/>
      <c r="HV1621" s="56"/>
      <c r="HW1621" s="56"/>
      <c r="HX1621" s="56"/>
      <c r="HY1621" s="56"/>
      <c r="HZ1621" s="56"/>
      <c r="IA1621" s="56"/>
      <c r="IB1621" s="56"/>
      <c r="IC1621" s="56"/>
      <c r="ID1621" s="56"/>
      <c r="IE1621" s="56"/>
      <c r="IF1621" s="56"/>
      <c r="IG1621" s="56"/>
      <c r="IH1621" s="56"/>
      <c r="II1621" s="56"/>
      <c r="IJ1621" s="56"/>
      <c r="IK1621" s="56"/>
      <c r="IL1621" s="56"/>
      <c r="IM1621" s="56"/>
      <c r="IN1621" s="56"/>
      <c r="IO1621" s="56"/>
      <c r="IP1621" s="56"/>
      <c r="IQ1621" s="56"/>
      <c r="IR1621" s="56"/>
      <c r="IS1621" s="56"/>
      <c r="IT1621" s="56"/>
      <c r="IU1621" s="56"/>
      <c r="IV1621" s="56"/>
      <c r="IW1621" s="56"/>
      <c r="IX1621" s="56"/>
      <c r="IY1621" s="56"/>
      <c r="IZ1621" s="56"/>
      <c r="JA1621" s="56"/>
      <c r="JB1621" s="56"/>
      <c r="JC1621" s="56"/>
      <c r="JD1621" s="56"/>
      <c r="JE1621" s="56"/>
      <c r="JF1621" s="56"/>
      <c r="JG1621" s="56"/>
      <c r="JH1621" s="56"/>
      <c r="JI1621" s="56"/>
      <c r="JJ1621" s="56"/>
      <c r="JK1621" s="56"/>
      <c r="JL1621" s="56"/>
      <c r="JM1621" s="56"/>
      <c r="JN1621" s="56"/>
      <c r="JO1621" s="56"/>
      <c r="JP1621" s="56"/>
      <c r="JQ1621" s="56"/>
      <c r="JR1621" s="56"/>
      <c r="JS1621" s="56"/>
      <c r="JT1621" s="56"/>
      <c r="JU1621" s="56"/>
      <c r="JV1621" s="56"/>
      <c r="JW1621" s="56"/>
      <c r="JX1621" s="56"/>
      <c r="JY1621" s="56"/>
      <c r="JZ1621" s="56"/>
      <c r="KA1621" s="56"/>
      <c r="KB1621" s="56"/>
      <c r="KC1621" s="56"/>
      <c r="KD1621" s="56"/>
      <c r="KE1621" s="56"/>
      <c r="KF1621" s="56"/>
      <c r="KG1621" s="56"/>
      <c r="KH1621" s="56"/>
      <c r="KI1621" s="56"/>
      <c r="KJ1621" s="56"/>
      <c r="KK1621" s="56"/>
      <c r="KL1621" s="56"/>
      <c r="KM1621" s="56"/>
      <c r="KN1621" s="56"/>
      <c r="KO1621" s="56"/>
      <c r="KP1621" s="56"/>
      <c r="KQ1621" s="56"/>
      <c r="KR1621" s="56"/>
      <c r="KS1621" s="56"/>
      <c r="KT1621" s="56"/>
      <c r="KU1621" s="56"/>
      <c r="KV1621" s="56"/>
      <c r="KW1621" s="56"/>
      <c r="KX1621" s="56"/>
      <c r="KY1621" s="56"/>
      <c r="KZ1621" s="56"/>
      <c r="LA1621" s="56"/>
      <c r="LB1621" s="56"/>
      <c r="LC1621" s="56"/>
      <c r="LD1621" s="56"/>
      <c r="LE1621" s="56"/>
      <c r="LF1621" s="56"/>
      <c r="LG1621" s="56"/>
      <c r="LH1621" s="56"/>
      <c r="LI1621" s="56"/>
      <c r="LJ1621" s="56"/>
      <c r="LK1621" s="56"/>
      <c r="LL1621" s="56"/>
      <c r="LM1621" s="56"/>
      <c r="LN1621" s="56"/>
      <c r="LO1621" s="56"/>
      <c r="LP1621" s="56"/>
      <c r="LQ1621" s="56"/>
      <c r="LR1621" s="56"/>
      <c r="LS1621" s="56"/>
      <c r="LT1621" s="56"/>
      <c r="LU1621" s="56"/>
      <c r="LV1621" s="56"/>
      <c r="LW1621" s="56"/>
      <c r="LX1621" s="56"/>
      <c r="LY1621" s="56"/>
      <c r="LZ1621" s="56"/>
      <c r="MA1621" s="56"/>
      <c r="MB1621" s="56"/>
      <c r="MC1621" s="56"/>
      <c r="MD1621" s="56"/>
      <c r="ME1621" s="56"/>
      <c r="MF1621" s="56"/>
      <c r="MG1621" s="56"/>
      <c r="MH1621" s="56"/>
      <c r="MI1621" s="56"/>
      <c r="MJ1621" s="56"/>
      <c r="MK1621" s="56"/>
      <c r="ML1621" s="56"/>
      <c r="MM1621" s="56"/>
      <c r="MN1621" s="56"/>
      <c r="MO1621" s="56"/>
      <c r="MP1621" s="56"/>
      <c r="MQ1621" s="56"/>
      <c r="MR1621" s="56"/>
      <c r="MS1621" s="56"/>
      <c r="MT1621" s="56"/>
      <c r="MU1621" s="56"/>
      <c r="MV1621" s="56"/>
      <c r="MW1621" s="56"/>
      <c r="MX1621" s="56"/>
      <c r="MY1621" s="56"/>
      <c r="MZ1621" s="56"/>
      <c r="NA1621" s="56"/>
      <c r="NB1621" s="56"/>
      <c r="NC1621" s="56"/>
      <c r="ND1621" s="56"/>
      <c r="NE1621" s="56"/>
      <c r="NF1621" s="56"/>
      <c r="NG1621" s="56"/>
      <c r="NH1621" s="56"/>
      <c r="NI1621" s="56"/>
      <c r="NJ1621" s="56"/>
      <c r="NK1621" s="56"/>
      <c r="NL1621" s="56"/>
      <c r="NM1621" s="56"/>
      <c r="NN1621" s="56"/>
      <c r="NO1621" s="56"/>
      <c r="NP1621" s="56"/>
      <c r="NQ1621" s="56"/>
      <c r="NR1621" s="56"/>
      <c r="NS1621" s="56"/>
      <c r="NT1621" s="56"/>
      <c r="NU1621" s="56"/>
      <c r="NV1621" s="56"/>
      <c r="NW1621" s="56"/>
      <c r="NX1621" s="56"/>
      <c r="NY1621" s="56"/>
      <c r="NZ1621" s="56"/>
      <c r="OA1621" s="56"/>
      <c r="OB1621" s="56"/>
      <c r="OC1621" s="56"/>
      <c r="OD1621" s="56"/>
      <c r="OE1621" s="56"/>
      <c r="OF1621" s="56"/>
      <c r="OG1621" s="56"/>
      <c r="OH1621" s="56"/>
      <c r="OI1621" s="56"/>
      <c r="OJ1621" s="56"/>
      <c r="OK1621" s="56"/>
      <c r="OL1621" s="56"/>
      <c r="OM1621" s="56"/>
      <c r="ON1621" s="56"/>
      <c r="OO1621" s="56"/>
      <c r="OP1621" s="56"/>
      <c r="OQ1621" s="56"/>
      <c r="OR1621" s="56"/>
      <c r="OS1621" s="56"/>
      <c r="OT1621" s="56"/>
      <c r="OU1621" s="56"/>
      <c r="OV1621" s="56"/>
      <c r="OW1621" s="56"/>
      <c r="OX1621" s="56"/>
      <c r="OY1621" s="56"/>
      <c r="OZ1621" s="56"/>
      <c r="PA1621" s="56"/>
      <c r="PB1621" s="56"/>
      <c r="PC1621" s="56"/>
      <c r="PD1621" s="56"/>
      <c r="PE1621" s="56"/>
      <c r="PF1621" s="56"/>
      <c r="PG1621" s="56"/>
      <c r="PH1621" s="56"/>
      <c r="PI1621" s="56"/>
      <c r="PJ1621" s="56"/>
      <c r="PK1621" s="56"/>
      <c r="PL1621" s="56"/>
      <c r="PM1621" s="56"/>
      <c r="PN1621" s="56"/>
      <c r="PO1621" s="56"/>
      <c r="PP1621" s="56"/>
      <c r="PQ1621" s="56"/>
      <c r="PR1621" s="56"/>
      <c r="PS1621" s="56"/>
      <c r="PT1621" s="56"/>
      <c r="PU1621" s="56"/>
      <c r="PV1621" s="56"/>
      <c r="PW1621" s="56"/>
      <c r="PX1621" s="56"/>
      <c r="PY1621" s="56"/>
      <c r="PZ1621" s="56"/>
      <c r="QA1621" s="56"/>
      <c r="QB1621" s="56"/>
      <c r="QC1621" s="56"/>
      <c r="QD1621" s="56"/>
      <c r="QE1621" s="56"/>
      <c r="QF1621" s="56"/>
      <c r="QG1621" s="56"/>
      <c r="QH1621" s="56"/>
      <c r="QI1621" s="56"/>
      <c r="QJ1621" s="56"/>
      <c r="QK1621" s="56"/>
      <c r="QL1621" s="56"/>
      <c r="QM1621" s="56"/>
      <c r="QN1621" s="56"/>
      <c r="QO1621" s="56"/>
      <c r="QP1621" s="56"/>
      <c r="QQ1621" s="56"/>
      <c r="QR1621" s="56"/>
      <c r="QS1621" s="56"/>
      <c r="QT1621" s="56"/>
      <c r="QU1621" s="56"/>
      <c r="QV1621" s="56"/>
      <c r="QW1621" s="56"/>
      <c r="QX1621" s="56"/>
      <c r="QY1621" s="56"/>
      <c r="QZ1621" s="56"/>
      <c r="RA1621" s="56"/>
      <c r="RB1621" s="56"/>
      <c r="RC1621" s="56"/>
      <c r="RD1621" s="56"/>
      <c r="RE1621" s="56"/>
      <c r="RF1621" s="56"/>
      <c r="RG1621" s="56"/>
      <c r="RH1621" s="56"/>
      <c r="RI1621" s="56"/>
      <c r="RJ1621" s="56"/>
      <c r="RK1621" s="56"/>
      <c r="RL1621" s="56"/>
      <c r="RM1621" s="56"/>
      <c r="RN1621" s="56"/>
      <c r="RO1621" s="56"/>
      <c r="RP1621" s="56"/>
      <c r="RQ1621" s="56"/>
      <c r="RR1621" s="56"/>
      <c r="RS1621" s="56"/>
      <c r="RT1621" s="56"/>
      <c r="RU1621" s="56"/>
      <c r="RV1621" s="56"/>
      <c r="RW1621" s="56"/>
      <c r="RX1621" s="56"/>
      <c r="RY1621" s="56"/>
      <c r="RZ1621" s="56"/>
      <c r="SA1621" s="56"/>
      <c r="SB1621" s="56"/>
      <c r="SC1621" s="56"/>
      <c r="SD1621" s="56"/>
      <c r="SE1621" s="56"/>
      <c r="SF1621" s="56"/>
      <c r="SG1621" s="56"/>
      <c r="SH1621" s="56"/>
      <c r="SI1621" s="56"/>
      <c r="SJ1621" s="56"/>
      <c r="SK1621" s="56"/>
      <c r="SL1621" s="56"/>
      <c r="SM1621" s="56"/>
      <c r="SN1621" s="56"/>
      <c r="SO1621" s="56"/>
      <c r="SP1621" s="56"/>
      <c r="SQ1621" s="56"/>
      <c r="SR1621" s="56"/>
      <c r="SS1621" s="56"/>
      <c r="ST1621" s="56"/>
      <c r="SU1621" s="56"/>
      <c r="SV1621" s="56"/>
      <c r="SW1621" s="56"/>
      <c r="SX1621" s="56"/>
      <c r="SY1621" s="56"/>
      <c r="SZ1621" s="56"/>
      <c r="TA1621" s="56"/>
      <c r="TB1621" s="56"/>
      <c r="TC1621" s="56"/>
      <c r="TD1621" s="56"/>
      <c r="TE1621" s="56"/>
      <c r="TF1621" s="56"/>
      <c r="TG1621" s="56"/>
      <c r="TH1621" s="56"/>
      <c r="TI1621" s="56"/>
      <c r="TJ1621" s="56"/>
      <c r="TK1621" s="56"/>
      <c r="TL1621" s="56"/>
      <c r="TM1621" s="56"/>
      <c r="TN1621" s="56"/>
      <c r="TO1621" s="56"/>
      <c r="TP1621" s="56"/>
      <c r="TQ1621" s="56"/>
      <c r="TR1621" s="56"/>
      <c r="TS1621" s="56"/>
      <c r="TT1621" s="56"/>
      <c r="TU1621" s="56"/>
      <c r="TV1621" s="56"/>
      <c r="TW1621" s="56"/>
      <c r="TX1621" s="56"/>
      <c r="TY1621" s="56"/>
      <c r="TZ1621" s="56"/>
      <c r="UA1621" s="56"/>
      <c r="UB1621" s="56"/>
      <c r="UC1621" s="56"/>
      <c r="UD1621" s="56"/>
      <c r="UE1621" s="56"/>
      <c r="UF1621" s="56"/>
      <c r="UG1621" s="56"/>
      <c r="UH1621" s="56"/>
      <c r="UI1621" s="56"/>
      <c r="UJ1621" s="56"/>
      <c r="UK1621" s="56"/>
      <c r="UL1621" s="56"/>
      <c r="UM1621" s="56"/>
      <c r="UN1621" s="56"/>
      <c r="UO1621" s="56"/>
      <c r="UP1621" s="56"/>
      <c r="UQ1621" s="56"/>
      <c r="UR1621" s="56"/>
      <c r="US1621" s="56"/>
      <c r="UT1621" s="56"/>
      <c r="UU1621" s="56"/>
      <c r="UV1621" s="56"/>
      <c r="UW1621" s="56"/>
      <c r="UX1621" s="56"/>
      <c r="UY1621" s="56"/>
      <c r="UZ1621" s="56"/>
      <c r="VA1621" s="56"/>
      <c r="VB1621" s="56"/>
      <c r="VC1621" s="56"/>
      <c r="VD1621" s="56"/>
      <c r="VE1621" s="56"/>
      <c r="VF1621" s="56"/>
      <c r="VG1621" s="56"/>
      <c r="VH1621" s="56"/>
      <c r="VI1621" s="56"/>
      <c r="VJ1621" s="56"/>
      <c r="VK1621" s="56"/>
      <c r="VL1621" s="56"/>
      <c r="VM1621" s="56"/>
      <c r="VN1621" s="56"/>
      <c r="VO1621" s="56"/>
      <c r="VP1621" s="56"/>
      <c r="VQ1621" s="56"/>
      <c r="VR1621" s="56"/>
      <c r="VS1621" s="56"/>
      <c r="VT1621" s="56"/>
      <c r="VU1621" s="56"/>
      <c r="VV1621" s="56"/>
      <c r="VW1621" s="56"/>
      <c r="VX1621" s="56"/>
      <c r="VY1621" s="56"/>
      <c r="VZ1621" s="56"/>
      <c r="WA1621" s="56"/>
      <c r="WB1621" s="56"/>
      <c r="WC1621" s="56"/>
      <c r="WD1621" s="56"/>
      <c r="WE1621" s="56"/>
      <c r="WF1621" s="56"/>
      <c r="WG1621" s="56"/>
      <c r="WH1621" s="56"/>
      <c r="WI1621" s="56"/>
      <c r="WJ1621" s="56"/>
      <c r="WK1621" s="56"/>
      <c r="WL1621" s="56"/>
      <c r="WM1621" s="56"/>
      <c r="WN1621" s="56"/>
      <c r="WO1621" s="56"/>
      <c r="WP1621" s="56"/>
      <c r="WQ1621" s="56"/>
      <c r="WR1621" s="56"/>
      <c r="WS1621" s="56"/>
      <c r="WT1621" s="56"/>
      <c r="WU1621" s="56"/>
      <c r="WV1621" s="56"/>
      <c r="WW1621" s="56"/>
      <c r="WX1621" s="56"/>
      <c r="WY1621" s="56"/>
      <c r="WZ1621" s="56"/>
      <c r="XA1621" s="56"/>
      <c r="XB1621" s="56"/>
      <c r="XC1621" s="56"/>
      <c r="XD1621" s="56"/>
      <c r="XE1621" s="56"/>
      <c r="XF1621" s="56"/>
      <c r="XG1621" s="56"/>
      <c r="XH1621" s="56"/>
      <c r="XI1621" s="56"/>
      <c r="XJ1621" s="56"/>
      <c r="XK1621" s="56"/>
      <c r="XL1621" s="56"/>
      <c r="XM1621" s="56"/>
      <c r="XN1621" s="56"/>
      <c r="XO1621" s="56"/>
      <c r="XP1621" s="56"/>
      <c r="XQ1621" s="56"/>
      <c r="XR1621" s="56"/>
      <c r="XS1621" s="56"/>
      <c r="XT1621" s="56"/>
      <c r="XU1621" s="56"/>
      <c r="XV1621" s="56"/>
      <c r="XW1621" s="56"/>
      <c r="XX1621" s="56"/>
      <c r="XY1621" s="56"/>
      <c r="XZ1621" s="56"/>
      <c r="YA1621" s="56"/>
      <c r="YB1621" s="56"/>
      <c r="YC1621" s="56"/>
      <c r="YD1621" s="56"/>
      <c r="YE1621" s="56"/>
      <c r="YF1621" s="56"/>
      <c r="YG1621" s="56"/>
      <c r="YH1621" s="56"/>
      <c r="YI1621" s="56"/>
      <c r="YJ1621" s="56"/>
      <c r="YK1621" s="56"/>
      <c r="YL1621" s="56"/>
      <c r="YM1621" s="56"/>
      <c r="YN1621" s="56"/>
      <c r="YO1621" s="56"/>
      <c r="YP1621" s="56"/>
      <c r="YQ1621" s="56"/>
      <c r="YR1621" s="56"/>
      <c r="YS1621" s="56"/>
      <c r="YT1621" s="56"/>
      <c r="YU1621" s="56"/>
      <c r="YV1621" s="56"/>
      <c r="YW1621" s="56"/>
      <c r="YX1621" s="56"/>
      <c r="YY1621" s="56"/>
      <c r="YZ1621" s="56"/>
      <c r="ZA1621" s="56"/>
      <c r="ZB1621" s="56"/>
      <c r="ZC1621" s="56"/>
      <c r="ZD1621" s="56"/>
      <c r="ZE1621" s="56"/>
      <c r="ZF1621" s="56"/>
      <c r="ZG1621" s="56"/>
      <c r="ZH1621" s="56"/>
      <c r="ZI1621" s="56"/>
      <c r="ZJ1621" s="56"/>
      <c r="ZK1621" s="56"/>
      <c r="ZL1621" s="56"/>
      <c r="ZM1621" s="56"/>
      <c r="ZN1621" s="56"/>
      <c r="ZO1621" s="56"/>
      <c r="ZP1621" s="56"/>
      <c r="ZQ1621" s="56"/>
      <c r="ZR1621" s="56"/>
      <c r="ZS1621" s="56"/>
      <c r="ZT1621" s="56"/>
      <c r="ZU1621" s="56"/>
      <c r="ZV1621" s="56"/>
      <c r="ZW1621" s="56"/>
      <c r="ZX1621" s="56"/>
      <c r="ZY1621" s="56"/>
      <c r="ZZ1621" s="56"/>
      <c r="AAA1621" s="56"/>
      <c r="AAB1621" s="56"/>
      <c r="AAC1621" s="56"/>
      <c r="AAD1621" s="56"/>
      <c r="AAE1621" s="56"/>
      <c r="AAF1621" s="56"/>
      <c r="AAG1621" s="56"/>
      <c r="AAH1621" s="56"/>
      <c r="AAI1621" s="56"/>
      <c r="AAJ1621" s="56"/>
      <c r="AAK1621" s="56"/>
      <c r="AAL1621" s="56"/>
      <c r="AAM1621" s="56"/>
      <c r="AAN1621" s="56"/>
      <c r="AAO1621" s="56"/>
      <c r="AAP1621" s="56"/>
      <c r="AAQ1621" s="56"/>
      <c r="AAR1621" s="56"/>
      <c r="AAS1621" s="56"/>
      <c r="AAT1621" s="56"/>
      <c r="AAU1621" s="56"/>
      <c r="AAV1621" s="56"/>
      <c r="AAW1621" s="56"/>
      <c r="AAX1621" s="56"/>
      <c r="AAY1621" s="56"/>
      <c r="AAZ1621" s="56"/>
      <c r="ABA1621" s="56"/>
      <c r="ABB1621" s="56"/>
      <c r="ABC1621" s="56"/>
      <c r="ABD1621" s="56"/>
      <c r="ABE1621" s="56"/>
      <c r="ABF1621" s="56"/>
      <c r="ABG1621" s="56"/>
      <c r="ABH1621" s="56"/>
      <c r="ABI1621" s="56"/>
      <c r="ABJ1621" s="56"/>
      <c r="ABK1621" s="56"/>
      <c r="ABL1621" s="56"/>
      <c r="ABM1621" s="56"/>
      <c r="ABN1621" s="56"/>
      <c r="ABO1621" s="56"/>
      <c r="ABP1621" s="56"/>
      <c r="ABQ1621" s="56"/>
      <c r="ABR1621" s="56"/>
      <c r="ABS1621" s="56"/>
      <c r="ABT1621" s="56"/>
      <c r="ABU1621" s="56"/>
      <c r="ABV1621" s="56"/>
      <c r="ABW1621" s="56"/>
      <c r="ABX1621" s="56"/>
      <c r="ABY1621" s="56"/>
      <c r="ABZ1621" s="56"/>
      <c r="ACA1621" s="56"/>
      <c r="ACB1621" s="56"/>
      <c r="ACC1621" s="56"/>
      <c r="ACD1621" s="56"/>
      <c r="ACE1621" s="56"/>
      <c r="ACF1621" s="56"/>
      <c r="ACG1621" s="56"/>
      <c r="ACH1621" s="56"/>
      <c r="ACI1621" s="56"/>
      <c r="ACJ1621" s="56"/>
      <c r="ACK1621" s="56"/>
      <c r="ACL1621" s="56"/>
      <c r="ACM1621" s="56"/>
      <c r="ACN1621" s="56"/>
      <c r="ACO1621" s="56"/>
      <c r="ACP1621" s="56"/>
      <c r="ACQ1621" s="56"/>
      <c r="ACR1621" s="56"/>
      <c r="ACS1621" s="56"/>
      <c r="ACT1621" s="56"/>
      <c r="ACU1621" s="56"/>
      <c r="ACV1621" s="56"/>
      <c r="ACW1621" s="56"/>
      <c r="ACX1621" s="56"/>
      <c r="ACY1621" s="56"/>
      <c r="ACZ1621" s="56"/>
      <c r="ADA1621" s="56"/>
      <c r="ADB1621" s="56"/>
      <c r="ADC1621" s="56"/>
      <c r="ADD1621" s="56"/>
      <c r="ADE1621" s="56"/>
      <c r="ADF1621" s="56"/>
      <c r="ADG1621" s="56"/>
      <c r="ADH1621" s="56"/>
      <c r="ADI1621" s="56"/>
      <c r="ADJ1621" s="56"/>
      <c r="ADK1621" s="56"/>
      <c r="ADL1621" s="56"/>
      <c r="ADM1621" s="56"/>
      <c r="ADN1621" s="56"/>
      <c r="ADO1621" s="56"/>
      <c r="ADP1621" s="56"/>
      <c r="ADQ1621" s="56"/>
      <c r="ADR1621" s="56"/>
      <c r="ADS1621" s="56"/>
      <c r="ADT1621" s="56"/>
      <c r="ADU1621" s="56"/>
      <c r="ADV1621" s="56"/>
      <c r="ADW1621" s="56"/>
      <c r="ADX1621" s="56"/>
      <c r="ADY1621" s="56"/>
      <c r="ADZ1621" s="56"/>
      <c r="AEA1621" s="56"/>
      <c r="AEB1621" s="56"/>
      <c r="AEC1621" s="56"/>
      <c r="AED1621" s="56"/>
      <c r="AEE1621" s="56"/>
      <c r="AEF1621" s="56"/>
      <c r="AEG1621" s="56"/>
      <c r="AEH1621" s="56"/>
      <c r="AEI1621" s="56"/>
      <c r="AEJ1621" s="56"/>
      <c r="AEK1621" s="56"/>
      <c r="AEL1621" s="56"/>
      <c r="AEM1621" s="56"/>
      <c r="AEN1621" s="56"/>
      <c r="AEO1621" s="56"/>
      <c r="AEP1621" s="56"/>
      <c r="AEQ1621" s="56"/>
      <c r="AER1621" s="56"/>
      <c r="AES1621" s="56"/>
      <c r="AET1621" s="56"/>
      <c r="AEU1621" s="56"/>
      <c r="AEV1621" s="56"/>
      <c r="AEW1621" s="56"/>
      <c r="AEX1621" s="56"/>
      <c r="AEY1621" s="56"/>
      <c r="AEZ1621" s="56"/>
      <c r="AFA1621" s="56"/>
      <c r="AFB1621" s="56"/>
      <c r="AFC1621" s="56"/>
      <c r="AFD1621" s="56"/>
      <c r="AFE1621" s="56"/>
      <c r="AFF1621" s="56"/>
      <c r="AFG1621" s="56"/>
      <c r="AFH1621" s="56"/>
      <c r="AFI1621" s="56"/>
      <c r="AFJ1621" s="56"/>
      <c r="AFK1621" s="56"/>
      <c r="AFL1621" s="56"/>
      <c r="AFM1621" s="56"/>
      <c r="AFN1621" s="56"/>
      <c r="AFO1621" s="56"/>
      <c r="AFP1621" s="56"/>
      <c r="AFQ1621" s="56"/>
      <c r="AFR1621" s="56"/>
      <c r="AFS1621" s="56"/>
      <c r="AFT1621" s="56"/>
      <c r="AFU1621" s="56"/>
      <c r="AFV1621" s="56"/>
      <c r="AFW1621" s="56"/>
      <c r="AFX1621" s="56"/>
      <c r="AFY1621" s="56"/>
      <c r="AFZ1621" s="56"/>
      <c r="AGA1621" s="56"/>
      <c r="AGB1621" s="56"/>
      <c r="AGC1621" s="56"/>
      <c r="AGD1621" s="56"/>
      <c r="AGE1621" s="56"/>
      <c r="AGF1621" s="56"/>
      <c r="AGG1621" s="56"/>
      <c r="AGH1621" s="56"/>
      <c r="AGI1621" s="56"/>
      <c r="AGJ1621" s="56"/>
      <c r="AGK1621" s="56"/>
      <c r="AGL1621" s="56"/>
      <c r="AGM1621" s="56"/>
      <c r="AGN1621" s="56"/>
      <c r="AGO1621" s="56"/>
      <c r="AGP1621" s="56"/>
      <c r="AGQ1621" s="56"/>
      <c r="AGR1621" s="56"/>
      <c r="AGS1621" s="56"/>
      <c r="AGT1621" s="56"/>
      <c r="AGU1621" s="56"/>
      <c r="AGV1621" s="56"/>
      <c r="AGW1621" s="56"/>
      <c r="AGX1621" s="56"/>
      <c r="AGY1621" s="56"/>
      <c r="AGZ1621" s="56"/>
      <c r="AHA1621" s="56"/>
      <c r="AHB1621" s="56"/>
      <c r="AHC1621" s="56"/>
      <c r="AHD1621" s="56"/>
      <c r="AHE1621" s="56"/>
      <c r="AHF1621" s="56"/>
      <c r="AHG1621" s="56"/>
      <c r="AHH1621" s="56"/>
      <c r="AHI1621" s="56"/>
      <c r="AHJ1621" s="56"/>
      <c r="AHK1621" s="56"/>
      <c r="AHL1621" s="56"/>
      <c r="AHM1621" s="56"/>
      <c r="AHN1621" s="56"/>
      <c r="AHO1621" s="56"/>
      <c r="AHP1621" s="56"/>
      <c r="AHQ1621" s="56"/>
      <c r="AHR1621" s="56"/>
      <c r="AHS1621" s="56"/>
      <c r="AHT1621" s="56"/>
      <c r="AHU1621" s="56"/>
      <c r="AHV1621" s="56"/>
      <c r="AHW1621" s="56"/>
      <c r="AHX1621" s="56"/>
      <c r="AHY1621" s="56"/>
      <c r="AHZ1621" s="56"/>
      <c r="AIA1621" s="56"/>
      <c r="AIB1621" s="56"/>
      <c r="AIC1621" s="56"/>
      <c r="AID1621" s="56"/>
      <c r="AIE1621" s="56"/>
      <c r="AIF1621" s="56"/>
      <c r="AIG1621" s="56"/>
      <c r="AIH1621" s="56"/>
      <c r="AII1621" s="56"/>
      <c r="AIJ1621" s="56"/>
      <c r="AIK1621" s="56"/>
      <c r="AIL1621" s="56"/>
      <c r="AIM1621" s="56"/>
      <c r="AIN1621" s="56"/>
      <c r="AIO1621" s="56"/>
      <c r="AIP1621" s="56"/>
      <c r="AIQ1621" s="56"/>
      <c r="AIR1621" s="56"/>
      <c r="AIS1621" s="56"/>
      <c r="AIT1621" s="56"/>
      <c r="AIU1621" s="56"/>
      <c r="AIV1621" s="56"/>
      <c r="AIW1621" s="56"/>
      <c r="AIX1621" s="56"/>
      <c r="AIY1621" s="56"/>
      <c r="AIZ1621" s="56"/>
      <c r="AJA1621" s="56"/>
      <c r="AJB1621" s="56"/>
      <c r="AJC1621" s="56"/>
      <c r="AJD1621" s="56"/>
      <c r="AJE1621" s="56"/>
      <c r="AJF1621" s="56"/>
      <c r="AJG1621" s="56"/>
      <c r="AJH1621" s="56"/>
      <c r="AJI1621" s="56"/>
      <c r="AJJ1621" s="56"/>
      <c r="AJK1621" s="56"/>
      <c r="AJL1621" s="56"/>
      <c r="AJM1621" s="56"/>
      <c r="AJN1621" s="56"/>
      <c r="AJO1621" s="56"/>
      <c r="AJP1621" s="56"/>
      <c r="AJQ1621" s="56"/>
      <c r="AJR1621" s="56"/>
      <c r="AJS1621" s="56"/>
      <c r="AJT1621" s="56"/>
      <c r="AJU1621" s="56"/>
      <c r="AJV1621" s="56"/>
      <c r="AJW1621" s="56"/>
      <c r="AJX1621" s="56"/>
      <c r="AJY1621" s="56"/>
      <c r="AJZ1621" s="56"/>
      <c r="AKA1621" s="56"/>
      <c r="AKB1621" s="56"/>
      <c r="AKC1621" s="56"/>
      <c r="AKD1621" s="56"/>
      <c r="AKE1621" s="56"/>
      <c r="AKF1621" s="56"/>
      <c r="AKG1621" s="56"/>
      <c r="AKH1621" s="56"/>
      <c r="AKI1621" s="56"/>
      <c r="AKJ1621" s="56"/>
      <c r="AKK1621" s="56"/>
      <c r="AKL1621" s="56"/>
      <c r="AKM1621" s="56"/>
      <c r="AKN1621" s="56"/>
      <c r="AKO1621" s="56"/>
      <c r="AKP1621" s="56"/>
      <c r="AKQ1621" s="56"/>
      <c r="AKR1621" s="56"/>
      <c r="AKS1621" s="56"/>
      <c r="AKT1621" s="56"/>
      <c r="AKU1621" s="56"/>
      <c r="AKV1621" s="56"/>
      <c r="AKW1621" s="56"/>
      <c r="AKX1621" s="56"/>
      <c r="AKY1621" s="56"/>
      <c r="AKZ1621" s="56"/>
      <c r="ALA1621" s="56"/>
      <c r="ALB1621" s="56"/>
      <c r="ALC1621" s="56"/>
      <c r="ALD1621" s="56"/>
      <c r="ALE1621" s="56"/>
      <c r="ALF1621" s="56"/>
      <c r="ALG1621" s="56"/>
      <c r="ALH1621" s="56"/>
      <c r="ALI1621" s="56"/>
      <c r="ALJ1621" s="56"/>
      <c r="ALK1621" s="56"/>
      <c r="ALL1621" s="56"/>
      <c r="ALM1621" s="56"/>
      <c r="ALN1621" s="56"/>
      <c r="ALO1621" s="56"/>
      <c r="ALP1621" s="56"/>
      <c r="ALQ1621" s="56"/>
      <c r="ALR1621" s="56"/>
      <c r="ALS1621" s="56"/>
      <c r="ALT1621" s="56"/>
    </row>
    <row r="1622" spans="1:1008" ht="13.5" customHeight="1">
      <c r="A1622" s="56"/>
      <c r="B1622" s="56"/>
      <c r="C1622" s="56"/>
      <c r="D1622" s="56"/>
      <c r="E1622" s="56"/>
      <c r="F1622" s="56"/>
      <c r="G1622" s="56"/>
      <c r="H1622" s="56"/>
      <c r="I1622" s="59"/>
      <c r="J1622" s="59"/>
      <c r="K1622" s="59"/>
      <c r="L1622" s="59"/>
      <c r="M1622" s="59"/>
      <c r="N1622" s="59"/>
      <c r="O1622" s="59"/>
      <c r="P1622" s="59"/>
      <c r="Q1622" s="59"/>
      <c r="R1622" s="59"/>
      <c r="S1622" s="59"/>
      <c r="T1622" s="59"/>
      <c r="U1622" s="59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59"/>
      <c r="AG1622" s="59"/>
      <c r="AH1622" s="59"/>
      <c r="AI1622" s="59"/>
      <c r="AJ1622" s="59"/>
      <c r="AK1622" s="59"/>
      <c r="AL1622" s="59"/>
      <c r="AM1622" s="59"/>
      <c r="AN1622" s="59"/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/>
      <c r="AY1622" s="59"/>
      <c r="AZ1622" s="59"/>
      <c r="BA1622" s="59"/>
      <c r="BB1622" s="59"/>
      <c r="BC1622" s="59"/>
      <c r="BD1622" s="59"/>
      <c r="BE1622" s="59"/>
      <c r="BF1622" s="59"/>
      <c r="BG1622" s="59"/>
      <c r="BH1622" s="59"/>
      <c r="BI1622" s="59"/>
      <c r="BJ1622" s="59"/>
      <c r="BK1622" s="59"/>
      <c r="BL1622" s="59"/>
      <c r="BM1622" s="59"/>
      <c r="BN1622" s="59"/>
      <c r="BO1622" s="59"/>
      <c r="BP1622" s="59"/>
      <c r="BQ1622" s="59"/>
      <c r="BR1622" s="59"/>
      <c r="BS1622" s="59"/>
      <c r="BT1622" s="59"/>
      <c r="BU1622" s="59"/>
      <c r="BV1622" s="59"/>
      <c r="BW1622" s="59"/>
      <c r="BX1622" s="59"/>
      <c r="BY1622" s="59"/>
      <c r="BZ1622" s="59"/>
      <c r="CA1622" s="59"/>
      <c r="CB1622" s="59"/>
      <c r="CC1622" s="59"/>
      <c r="CD1622" s="59"/>
      <c r="CE1622" s="59"/>
      <c r="CF1622" s="59"/>
      <c r="CG1622" s="59"/>
      <c r="CH1622" s="59"/>
      <c r="CI1622" s="59"/>
      <c r="CJ1622" s="59"/>
      <c r="CK1622" s="59"/>
      <c r="CL1622" s="59"/>
      <c r="CM1622" s="59"/>
      <c r="CN1622" s="59"/>
      <c r="CO1622" s="59"/>
      <c r="CP1622" s="59"/>
      <c r="CQ1622" s="59"/>
      <c r="CR1622" s="59"/>
      <c r="CS1622" s="59"/>
      <c r="CT1622" s="59"/>
      <c r="CU1622" s="59"/>
      <c r="CV1622" s="59"/>
      <c r="CW1622" s="59"/>
      <c r="CX1622" s="59"/>
      <c r="CY1622" s="59"/>
      <c r="CZ1622" s="59"/>
      <c r="DA1622" s="59"/>
      <c r="DB1622" s="59"/>
      <c r="DC1622" s="59"/>
      <c r="DD1622" s="59"/>
      <c r="DE1622" s="59"/>
      <c r="DF1622" s="59"/>
      <c r="DG1622" s="59"/>
      <c r="DH1622" s="59"/>
      <c r="DI1622" s="59"/>
      <c r="DJ1622" s="59"/>
      <c r="DK1622" s="59"/>
      <c r="DL1622" s="59"/>
      <c r="DM1622" s="59"/>
      <c r="DN1622" s="59"/>
      <c r="DO1622" s="59"/>
      <c r="DP1622" s="59"/>
      <c r="DQ1622" s="59"/>
      <c r="DR1622" s="59"/>
      <c r="DS1622" s="59"/>
      <c r="DT1622" s="59"/>
      <c r="DU1622" s="59"/>
      <c r="DV1622" s="59"/>
      <c r="DW1622" s="59"/>
      <c r="DX1622" s="59"/>
      <c r="DY1622" s="59"/>
      <c r="DZ1622" s="59"/>
      <c r="EA1622" s="59"/>
      <c r="EB1622" s="59"/>
      <c r="EC1622" s="59"/>
      <c r="ED1622" s="59"/>
      <c r="EE1622" s="59"/>
      <c r="EF1622" s="59"/>
      <c r="EG1622" s="59"/>
      <c r="EH1622" s="59"/>
      <c r="EI1622" s="59"/>
      <c r="EJ1622" s="59"/>
      <c r="EK1622" s="59"/>
      <c r="EL1622" s="59"/>
      <c r="EM1622" s="59"/>
      <c r="EN1622" s="59"/>
      <c r="EO1622" s="59"/>
      <c r="EP1622" s="59"/>
      <c r="EQ1622" s="59"/>
      <c r="ER1622" s="59"/>
      <c r="ES1622" s="59"/>
      <c r="ET1622" s="59"/>
      <c r="EU1622" s="59"/>
      <c r="EV1622" s="59"/>
      <c r="EW1622" s="59"/>
      <c r="EX1622" s="59"/>
      <c r="EY1622" s="59"/>
      <c r="EZ1622" s="59"/>
      <c r="FA1622" s="59"/>
      <c r="FB1622" s="59"/>
      <c r="FC1622" s="59"/>
      <c r="FD1622" s="59"/>
      <c r="FE1622" s="59"/>
      <c r="FF1622" s="59"/>
      <c r="FG1622" s="59"/>
      <c r="FH1622" s="59"/>
      <c r="FI1622" s="59"/>
      <c r="FJ1622" s="59"/>
      <c r="FK1622" s="59"/>
      <c r="FL1622" s="59"/>
      <c r="FM1622" s="59"/>
      <c r="FN1622" s="59"/>
      <c r="FO1622" s="59"/>
      <c r="FP1622" s="59"/>
      <c r="FQ1622" s="59"/>
      <c r="FR1622" s="59"/>
      <c r="FS1622" s="59"/>
      <c r="FT1622" s="59"/>
      <c r="FU1622" s="59"/>
      <c r="FV1622" s="59"/>
      <c r="FW1622" s="59"/>
      <c r="FX1622" s="59"/>
      <c r="FY1622" s="59"/>
      <c r="FZ1622" s="59"/>
      <c r="GA1622" s="59"/>
      <c r="GB1622" s="59"/>
      <c r="GC1622" s="59"/>
      <c r="GD1622" s="59"/>
      <c r="GE1622" s="59"/>
      <c r="GF1622" s="59"/>
      <c r="GG1622" s="59"/>
      <c r="GH1622" s="59"/>
      <c r="GI1622" s="59"/>
      <c r="GJ1622" s="59"/>
      <c r="GK1622" s="59"/>
      <c r="GL1622" s="59"/>
      <c r="GM1622" s="59"/>
      <c r="GN1622" s="59"/>
      <c r="GO1622" s="59"/>
      <c r="GP1622" s="59"/>
      <c r="GQ1622" s="59"/>
      <c r="GR1622" s="59"/>
      <c r="GS1622" s="59"/>
      <c r="GT1622" s="59"/>
      <c r="GU1622" s="59"/>
      <c r="GV1622" s="59"/>
      <c r="GW1622" s="59"/>
      <c r="GX1622" s="59"/>
      <c r="GY1622" s="59"/>
      <c r="GZ1622" s="59"/>
      <c r="HA1622" s="59"/>
      <c r="HB1622" s="59"/>
      <c r="HC1622" s="59"/>
      <c r="HD1622" s="59"/>
      <c r="HE1622" s="59"/>
      <c r="HF1622" s="59"/>
      <c r="HG1622" s="59"/>
      <c r="HH1622" s="59"/>
      <c r="HI1622" s="59"/>
      <c r="HJ1622" s="59"/>
      <c r="HK1622" s="59"/>
      <c r="HL1622" s="59"/>
      <c r="HM1622" s="59"/>
      <c r="HN1622" s="59"/>
      <c r="HO1622" s="59"/>
      <c r="HP1622" s="59"/>
      <c r="HQ1622" s="59"/>
      <c r="HR1622" s="59"/>
      <c r="HS1622" s="59"/>
      <c r="HT1622" s="59"/>
      <c r="HU1622" s="59"/>
      <c r="HV1622" s="59"/>
      <c r="HW1622" s="59"/>
      <c r="HX1622" s="59"/>
      <c r="HY1622" s="59"/>
      <c r="HZ1622" s="59"/>
      <c r="IA1622" s="59"/>
      <c r="IB1622" s="59"/>
      <c r="IC1622" s="59"/>
      <c r="ID1622" s="59"/>
      <c r="IE1622" s="59"/>
      <c r="IF1622" s="59"/>
      <c r="IG1622" s="59"/>
      <c r="IH1622" s="59"/>
      <c r="II1622" s="59"/>
      <c r="IJ1622" s="59"/>
      <c r="IK1622" s="59"/>
      <c r="IL1622" s="59"/>
      <c r="IM1622" s="59"/>
      <c r="IN1622" s="59"/>
      <c r="IO1622" s="59"/>
      <c r="IP1622" s="59"/>
      <c r="IQ1622" s="59"/>
      <c r="IR1622" s="59"/>
      <c r="IS1622" s="59"/>
      <c r="IT1622" s="59"/>
      <c r="IU1622" s="59"/>
      <c r="IV1622" s="59"/>
      <c r="IW1622" s="59"/>
      <c r="IX1622" s="59"/>
      <c r="IY1622" s="59"/>
      <c r="IZ1622" s="59"/>
      <c r="JA1622" s="59"/>
      <c r="JB1622" s="59"/>
      <c r="JC1622" s="59"/>
      <c r="JD1622" s="59"/>
      <c r="JE1622" s="59"/>
      <c r="JF1622" s="59"/>
      <c r="JG1622" s="59"/>
      <c r="JH1622" s="59"/>
      <c r="JI1622" s="59"/>
      <c r="JJ1622" s="59"/>
      <c r="JK1622" s="59"/>
      <c r="JL1622" s="59"/>
      <c r="JM1622" s="59"/>
      <c r="JN1622" s="59"/>
      <c r="JO1622" s="59"/>
      <c r="JP1622" s="59"/>
      <c r="JQ1622" s="59"/>
      <c r="JR1622" s="59"/>
      <c r="JS1622" s="59"/>
      <c r="JT1622" s="59"/>
      <c r="JU1622" s="59"/>
      <c r="JV1622" s="59"/>
      <c r="JW1622" s="59"/>
      <c r="JX1622" s="59"/>
      <c r="JY1622" s="59"/>
      <c r="JZ1622" s="59"/>
      <c r="KA1622" s="59"/>
      <c r="KB1622" s="59"/>
      <c r="KC1622" s="59"/>
      <c r="KD1622" s="59"/>
      <c r="KE1622" s="59"/>
      <c r="KF1622" s="59"/>
      <c r="KG1622" s="59"/>
      <c r="KH1622" s="59"/>
      <c r="KI1622" s="59"/>
      <c r="KJ1622" s="59"/>
      <c r="KK1622" s="59"/>
      <c r="KL1622" s="59"/>
      <c r="KM1622" s="59"/>
      <c r="KN1622" s="59"/>
      <c r="KO1622" s="59"/>
      <c r="KP1622" s="59"/>
      <c r="KQ1622" s="59"/>
      <c r="KR1622" s="59"/>
      <c r="KS1622" s="59"/>
      <c r="KT1622" s="59"/>
      <c r="KU1622" s="59"/>
      <c r="KV1622" s="59"/>
      <c r="KW1622" s="59"/>
      <c r="KX1622" s="59"/>
      <c r="KY1622" s="59"/>
      <c r="KZ1622" s="59"/>
      <c r="LA1622" s="59"/>
      <c r="LB1622" s="59"/>
      <c r="LC1622" s="59"/>
      <c r="LD1622" s="59"/>
      <c r="LE1622" s="59"/>
      <c r="LF1622" s="59"/>
      <c r="LG1622" s="59"/>
      <c r="LH1622" s="59"/>
      <c r="LI1622" s="59"/>
      <c r="LJ1622" s="59"/>
      <c r="LK1622" s="59"/>
      <c r="LL1622" s="59"/>
      <c r="LM1622" s="59"/>
      <c r="LN1622" s="59"/>
      <c r="LO1622" s="59"/>
      <c r="LP1622" s="59"/>
      <c r="LQ1622" s="59"/>
      <c r="LR1622" s="59"/>
      <c r="LS1622" s="59"/>
      <c r="LT1622" s="59"/>
      <c r="LU1622" s="59"/>
      <c r="LV1622" s="59"/>
      <c r="LW1622" s="59"/>
      <c r="LX1622" s="59"/>
      <c r="LY1622" s="59"/>
      <c r="LZ1622" s="59"/>
      <c r="MA1622" s="59"/>
      <c r="MB1622" s="59"/>
      <c r="MC1622" s="59"/>
      <c r="MD1622" s="59"/>
      <c r="ME1622" s="59"/>
      <c r="MF1622" s="59"/>
      <c r="MG1622" s="59"/>
      <c r="MH1622" s="59"/>
      <c r="MI1622" s="59"/>
      <c r="MJ1622" s="59"/>
      <c r="MK1622" s="59"/>
      <c r="ML1622" s="59"/>
      <c r="MM1622" s="59"/>
      <c r="MN1622" s="59"/>
      <c r="MO1622" s="59"/>
      <c r="MP1622" s="59"/>
      <c r="MQ1622" s="59"/>
      <c r="MR1622" s="59"/>
      <c r="MS1622" s="59"/>
      <c r="MT1622" s="59"/>
      <c r="MU1622" s="59"/>
      <c r="MV1622" s="59"/>
      <c r="MW1622" s="59"/>
      <c r="MX1622" s="59"/>
      <c r="MY1622" s="59"/>
      <c r="MZ1622" s="59"/>
      <c r="NA1622" s="59"/>
      <c r="NB1622" s="59"/>
      <c r="NC1622" s="59"/>
      <c r="ND1622" s="59"/>
      <c r="NE1622" s="59"/>
      <c r="NF1622" s="59"/>
      <c r="NG1622" s="59"/>
      <c r="NH1622" s="59"/>
      <c r="NI1622" s="59"/>
      <c r="NJ1622" s="59"/>
      <c r="NK1622" s="59"/>
      <c r="NL1622" s="59"/>
      <c r="NM1622" s="59"/>
      <c r="NN1622" s="59"/>
      <c r="NO1622" s="59"/>
      <c r="NP1622" s="59"/>
      <c r="NQ1622" s="59"/>
      <c r="NR1622" s="59"/>
      <c r="NS1622" s="59"/>
      <c r="NT1622" s="59"/>
      <c r="NU1622" s="59"/>
      <c r="NV1622" s="59"/>
      <c r="NW1622" s="59"/>
      <c r="NX1622" s="59"/>
      <c r="NY1622" s="59"/>
      <c r="NZ1622" s="59"/>
      <c r="OA1622" s="59"/>
      <c r="OB1622" s="59"/>
      <c r="OC1622" s="59"/>
      <c r="OD1622" s="59"/>
      <c r="OE1622" s="59"/>
      <c r="OF1622" s="59"/>
      <c r="OG1622" s="59"/>
      <c r="OH1622" s="59"/>
      <c r="OI1622" s="59"/>
      <c r="OJ1622" s="59"/>
      <c r="OK1622" s="59"/>
      <c r="OL1622" s="59"/>
      <c r="OM1622" s="59"/>
      <c r="ON1622" s="59"/>
      <c r="OO1622" s="59"/>
      <c r="OP1622" s="59"/>
      <c r="OQ1622" s="59"/>
      <c r="OR1622" s="59"/>
      <c r="OS1622" s="59"/>
      <c r="OT1622" s="59"/>
      <c r="OU1622" s="59"/>
      <c r="OV1622" s="59"/>
      <c r="OW1622" s="59"/>
      <c r="OX1622" s="59"/>
      <c r="OY1622" s="59"/>
      <c r="OZ1622" s="59"/>
      <c r="PA1622" s="59"/>
      <c r="PB1622" s="59"/>
      <c r="PC1622" s="59"/>
      <c r="PD1622" s="59"/>
      <c r="PE1622" s="59"/>
      <c r="PF1622" s="59"/>
      <c r="PG1622" s="59"/>
      <c r="PH1622" s="59"/>
      <c r="PI1622" s="59"/>
      <c r="PJ1622" s="59"/>
      <c r="PK1622" s="59"/>
      <c r="PL1622" s="59"/>
      <c r="PM1622" s="59"/>
      <c r="PN1622" s="59"/>
      <c r="PO1622" s="59"/>
      <c r="PP1622" s="59"/>
      <c r="PQ1622" s="59"/>
      <c r="PR1622" s="59"/>
      <c r="PS1622" s="59"/>
      <c r="PT1622" s="59"/>
      <c r="PU1622" s="59"/>
      <c r="PV1622" s="59"/>
      <c r="PW1622" s="59"/>
      <c r="PX1622" s="59"/>
      <c r="PY1622" s="59"/>
      <c r="PZ1622" s="59"/>
      <c r="QA1622" s="59"/>
      <c r="QB1622" s="59"/>
      <c r="QC1622" s="59"/>
      <c r="QD1622" s="59"/>
      <c r="QE1622" s="59"/>
      <c r="QF1622" s="59"/>
      <c r="QG1622" s="59"/>
      <c r="QH1622" s="59"/>
      <c r="QI1622" s="59"/>
      <c r="QJ1622" s="59"/>
      <c r="QK1622" s="59"/>
      <c r="QL1622" s="59"/>
      <c r="QM1622" s="59"/>
      <c r="QN1622" s="59"/>
      <c r="QO1622" s="59"/>
      <c r="QP1622" s="59"/>
      <c r="QQ1622" s="59"/>
      <c r="QR1622" s="59"/>
      <c r="QS1622" s="59"/>
      <c r="QT1622" s="59"/>
      <c r="QU1622" s="59"/>
      <c r="QV1622" s="59"/>
      <c r="QW1622" s="59"/>
      <c r="QX1622" s="59"/>
      <c r="QY1622" s="59"/>
      <c r="QZ1622" s="59"/>
      <c r="RA1622" s="59"/>
      <c r="RB1622" s="59"/>
      <c r="RC1622" s="59"/>
      <c r="RD1622" s="59"/>
      <c r="RE1622" s="59"/>
      <c r="RF1622" s="59"/>
      <c r="RG1622" s="59"/>
      <c r="RH1622" s="59"/>
      <c r="RI1622" s="59"/>
      <c r="RJ1622" s="59"/>
      <c r="RK1622" s="59"/>
      <c r="RL1622" s="59"/>
      <c r="RM1622" s="59"/>
      <c r="RN1622" s="59"/>
      <c r="RO1622" s="59"/>
      <c r="RP1622" s="59"/>
      <c r="RQ1622" s="59"/>
      <c r="RR1622" s="59"/>
      <c r="RS1622" s="59"/>
      <c r="RT1622" s="59"/>
      <c r="RU1622" s="59"/>
      <c r="RV1622" s="59"/>
      <c r="RW1622" s="59"/>
      <c r="RX1622" s="59"/>
      <c r="RY1622" s="59"/>
      <c r="RZ1622" s="59"/>
      <c r="SA1622" s="59"/>
      <c r="SB1622" s="59"/>
      <c r="SC1622" s="59"/>
      <c r="SD1622" s="59"/>
      <c r="SE1622" s="59"/>
      <c r="SF1622" s="59"/>
      <c r="SG1622" s="59"/>
      <c r="SH1622" s="59"/>
      <c r="SI1622" s="59"/>
      <c r="SJ1622" s="59"/>
      <c r="SK1622" s="59"/>
      <c r="SL1622" s="59"/>
      <c r="SM1622" s="59"/>
      <c r="SN1622" s="59"/>
      <c r="SO1622" s="59"/>
      <c r="SP1622" s="59"/>
      <c r="SQ1622" s="59"/>
      <c r="SR1622" s="59"/>
      <c r="SS1622" s="59"/>
      <c r="ST1622" s="59"/>
      <c r="SU1622" s="59"/>
      <c r="SV1622" s="59"/>
      <c r="SW1622" s="59"/>
      <c r="SX1622" s="59"/>
      <c r="SY1622" s="59"/>
      <c r="SZ1622" s="59"/>
      <c r="TA1622" s="59"/>
      <c r="TB1622" s="59"/>
      <c r="TC1622" s="59"/>
      <c r="TD1622" s="59"/>
      <c r="TE1622" s="59"/>
      <c r="TF1622" s="59"/>
      <c r="TG1622" s="59"/>
      <c r="TH1622" s="59"/>
      <c r="TI1622" s="59"/>
      <c r="TJ1622" s="59"/>
      <c r="TK1622" s="59"/>
      <c r="TL1622" s="59"/>
      <c r="TM1622" s="59"/>
      <c r="TN1622" s="59"/>
      <c r="TO1622" s="59"/>
      <c r="TP1622" s="59"/>
      <c r="TQ1622" s="59"/>
      <c r="TR1622" s="59"/>
      <c r="TS1622" s="59"/>
      <c r="TT1622" s="59"/>
      <c r="TU1622" s="59"/>
      <c r="TV1622" s="59"/>
      <c r="TW1622" s="59"/>
      <c r="TX1622" s="59"/>
      <c r="TY1622" s="59"/>
      <c r="TZ1622" s="59"/>
      <c r="UA1622" s="59"/>
      <c r="UB1622" s="59"/>
      <c r="UC1622" s="59"/>
      <c r="UD1622" s="59"/>
      <c r="UE1622" s="59"/>
      <c r="UF1622" s="59"/>
      <c r="UG1622" s="59"/>
      <c r="UH1622" s="59"/>
      <c r="UI1622" s="59"/>
      <c r="UJ1622" s="59"/>
      <c r="UK1622" s="59"/>
      <c r="UL1622" s="59"/>
      <c r="UM1622" s="59"/>
      <c r="UN1622" s="59"/>
      <c r="UO1622" s="59"/>
      <c r="UP1622" s="59"/>
      <c r="UQ1622" s="59"/>
      <c r="UR1622" s="59"/>
      <c r="US1622" s="59"/>
      <c r="UT1622" s="59"/>
      <c r="UU1622" s="59"/>
      <c r="UV1622" s="59"/>
      <c r="UW1622" s="59"/>
      <c r="UX1622" s="59"/>
      <c r="UY1622" s="59"/>
      <c r="UZ1622" s="59"/>
      <c r="VA1622" s="59"/>
      <c r="VB1622" s="59"/>
      <c r="VC1622" s="59"/>
      <c r="VD1622" s="59"/>
      <c r="VE1622" s="59"/>
      <c r="VF1622" s="59"/>
      <c r="VG1622" s="59"/>
      <c r="VH1622" s="59"/>
      <c r="VI1622" s="59"/>
      <c r="VJ1622" s="59"/>
      <c r="VK1622" s="59"/>
      <c r="VL1622" s="59"/>
      <c r="VM1622" s="59"/>
      <c r="VN1622" s="59"/>
      <c r="VO1622" s="59"/>
      <c r="VP1622" s="59"/>
      <c r="VQ1622" s="59"/>
      <c r="VR1622" s="59"/>
      <c r="VS1622" s="59"/>
      <c r="VT1622" s="59"/>
      <c r="VU1622" s="59"/>
      <c r="VV1622" s="59"/>
      <c r="VW1622" s="59"/>
      <c r="VX1622" s="59"/>
      <c r="VY1622" s="59"/>
      <c r="VZ1622" s="59"/>
      <c r="WA1622" s="59"/>
      <c r="WB1622" s="59"/>
      <c r="WC1622" s="59"/>
      <c r="WD1622" s="59"/>
      <c r="WE1622" s="59"/>
      <c r="WF1622" s="59"/>
      <c r="WG1622" s="59"/>
      <c r="WH1622" s="59"/>
      <c r="WI1622" s="59"/>
      <c r="WJ1622" s="59"/>
      <c r="WK1622" s="59"/>
      <c r="WL1622" s="59"/>
      <c r="WM1622" s="59"/>
      <c r="WN1622" s="59"/>
      <c r="WO1622" s="59"/>
      <c r="WP1622" s="59"/>
      <c r="WQ1622" s="59"/>
      <c r="WR1622" s="59"/>
      <c r="WS1622" s="59"/>
      <c r="WT1622" s="59"/>
      <c r="WU1622" s="59"/>
      <c r="WV1622" s="59"/>
      <c r="WW1622" s="59"/>
      <c r="WX1622" s="59"/>
      <c r="WY1622" s="59"/>
      <c r="WZ1622" s="59"/>
      <c r="XA1622" s="59"/>
      <c r="XB1622" s="59"/>
      <c r="XC1622" s="59"/>
      <c r="XD1622" s="59"/>
      <c r="XE1622" s="59"/>
      <c r="XF1622" s="59"/>
      <c r="XG1622" s="59"/>
      <c r="XH1622" s="59"/>
      <c r="XI1622" s="59"/>
      <c r="XJ1622" s="59"/>
      <c r="XK1622" s="59"/>
      <c r="XL1622" s="59"/>
      <c r="XM1622" s="59"/>
      <c r="XN1622" s="59"/>
      <c r="XO1622" s="59"/>
      <c r="XP1622" s="59"/>
      <c r="XQ1622" s="59"/>
      <c r="XR1622" s="59"/>
      <c r="XS1622" s="59"/>
      <c r="XT1622" s="59"/>
      <c r="XU1622" s="59"/>
      <c r="XV1622" s="59"/>
      <c r="XW1622" s="59"/>
      <c r="XX1622" s="59"/>
      <c r="XY1622" s="59"/>
      <c r="XZ1622" s="59"/>
      <c r="YA1622" s="59"/>
      <c r="YB1622" s="59"/>
      <c r="YC1622" s="59"/>
      <c r="YD1622" s="59"/>
      <c r="YE1622" s="59"/>
      <c r="YF1622" s="59"/>
      <c r="YG1622" s="59"/>
      <c r="YH1622" s="59"/>
      <c r="YI1622" s="59"/>
      <c r="YJ1622" s="59"/>
      <c r="YK1622" s="59"/>
      <c r="YL1622" s="59"/>
      <c r="YM1622" s="59"/>
      <c r="YN1622" s="59"/>
      <c r="YO1622" s="59"/>
      <c r="YP1622" s="59"/>
      <c r="YQ1622" s="59"/>
      <c r="YR1622" s="59"/>
      <c r="YS1622" s="59"/>
      <c r="YT1622" s="59"/>
      <c r="YU1622" s="59"/>
      <c r="YV1622" s="59"/>
      <c r="YW1622" s="59"/>
      <c r="YX1622" s="59"/>
      <c r="YY1622" s="59"/>
      <c r="YZ1622" s="59"/>
      <c r="ZA1622" s="59"/>
      <c r="ZB1622" s="59"/>
      <c r="ZC1622" s="59"/>
      <c r="ZD1622" s="59"/>
      <c r="ZE1622" s="59"/>
      <c r="ZF1622" s="59"/>
      <c r="ZG1622" s="59"/>
      <c r="ZH1622" s="59"/>
      <c r="ZI1622" s="59"/>
      <c r="ZJ1622" s="59"/>
      <c r="ZK1622" s="59"/>
      <c r="ZL1622" s="59"/>
      <c r="ZM1622" s="59"/>
      <c r="ZN1622" s="59"/>
      <c r="ZO1622" s="59"/>
      <c r="ZP1622" s="59"/>
      <c r="ZQ1622" s="59"/>
      <c r="ZR1622" s="59"/>
      <c r="ZS1622" s="59"/>
      <c r="ZT1622" s="59"/>
      <c r="ZU1622" s="59"/>
      <c r="ZV1622" s="59"/>
      <c r="ZW1622" s="59"/>
      <c r="ZX1622" s="59"/>
      <c r="ZY1622" s="59"/>
      <c r="ZZ1622" s="59"/>
      <c r="AAA1622" s="59"/>
      <c r="AAB1622" s="59"/>
      <c r="AAC1622" s="59"/>
      <c r="AAD1622" s="59"/>
      <c r="AAE1622" s="59"/>
      <c r="AAF1622" s="59"/>
      <c r="AAG1622" s="59"/>
      <c r="AAH1622" s="59"/>
      <c r="AAI1622" s="59"/>
      <c r="AAJ1622" s="59"/>
      <c r="AAK1622" s="59"/>
      <c r="AAL1622" s="59"/>
      <c r="AAM1622" s="59"/>
      <c r="AAN1622" s="59"/>
      <c r="AAO1622" s="59"/>
      <c r="AAP1622" s="59"/>
      <c r="AAQ1622" s="59"/>
      <c r="AAR1622" s="59"/>
      <c r="AAS1622" s="59"/>
      <c r="AAT1622" s="59"/>
      <c r="AAU1622" s="59"/>
      <c r="AAV1622" s="59"/>
      <c r="AAW1622" s="59"/>
      <c r="AAX1622" s="59"/>
      <c r="AAY1622" s="59"/>
      <c r="AAZ1622" s="59"/>
      <c r="ABA1622" s="59"/>
      <c r="ABB1622" s="59"/>
      <c r="ABC1622" s="59"/>
      <c r="ABD1622" s="59"/>
      <c r="ABE1622" s="59"/>
      <c r="ABF1622" s="59"/>
      <c r="ABG1622" s="59"/>
      <c r="ABH1622" s="59"/>
      <c r="ABI1622" s="59"/>
      <c r="ABJ1622" s="59"/>
      <c r="ABK1622" s="59"/>
      <c r="ABL1622" s="59"/>
      <c r="ABM1622" s="59"/>
      <c r="ABN1622" s="59"/>
      <c r="ABO1622" s="59"/>
      <c r="ABP1622" s="59"/>
      <c r="ABQ1622" s="59"/>
      <c r="ABR1622" s="59"/>
      <c r="ABS1622" s="59"/>
      <c r="ABT1622" s="59"/>
      <c r="ABU1622" s="59"/>
      <c r="ABV1622" s="59"/>
      <c r="ABW1622" s="59"/>
      <c r="ABX1622" s="59"/>
      <c r="ABY1622" s="59"/>
      <c r="ABZ1622" s="59"/>
      <c r="ACA1622" s="59"/>
      <c r="ACB1622" s="59"/>
      <c r="ACC1622" s="59"/>
      <c r="ACD1622" s="59"/>
      <c r="ACE1622" s="59"/>
      <c r="ACF1622" s="59"/>
      <c r="ACG1622" s="59"/>
      <c r="ACH1622" s="59"/>
      <c r="ACI1622" s="59"/>
      <c r="ACJ1622" s="59"/>
      <c r="ACK1622" s="59"/>
      <c r="ACL1622" s="59"/>
      <c r="ACM1622" s="59"/>
      <c r="ACN1622" s="59"/>
      <c r="ACO1622" s="59"/>
      <c r="ACP1622" s="59"/>
      <c r="ACQ1622" s="59"/>
      <c r="ACR1622" s="59"/>
      <c r="ACS1622" s="59"/>
      <c r="ACT1622" s="59"/>
      <c r="ACU1622" s="59"/>
      <c r="ACV1622" s="59"/>
      <c r="ACW1622" s="59"/>
      <c r="ACX1622" s="59"/>
      <c r="ACY1622" s="59"/>
      <c r="ACZ1622" s="59"/>
      <c r="ADA1622" s="59"/>
      <c r="ADB1622" s="59"/>
      <c r="ADC1622" s="59"/>
      <c r="ADD1622" s="59"/>
      <c r="ADE1622" s="59"/>
      <c r="ADF1622" s="59"/>
      <c r="ADG1622" s="59"/>
      <c r="ADH1622" s="59"/>
      <c r="ADI1622" s="59"/>
      <c r="ADJ1622" s="59"/>
      <c r="ADK1622" s="59"/>
      <c r="ADL1622" s="59"/>
      <c r="ADM1622" s="59"/>
      <c r="ADN1622" s="59"/>
      <c r="ADO1622" s="59"/>
      <c r="ADP1622" s="59"/>
      <c r="ADQ1622" s="59"/>
      <c r="ADR1622" s="59"/>
      <c r="ADS1622" s="59"/>
      <c r="ADT1622" s="59"/>
      <c r="ADU1622" s="59"/>
      <c r="ADV1622" s="59"/>
      <c r="ADW1622" s="59"/>
      <c r="ADX1622" s="59"/>
      <c r="ADY1622" s="59"/>
      <c r="ADZ1622" s="59"/>
      <c r="AEA1622" s="59"/>
      <c r="AEB1622" s="59"/>
      <c r="AEC1622" s="59"/>
      <c r="AED1622" s="59"/>
      <c r="AEE1622" s="59"/>
      <c r="AEF1622" s="59"/>
      <c r="AEG1622" s="59"/>
      <c r="AEH1622" s="59"/>
      <c r="AEI1622" s="59"/>
      <c r="AEJ1622" s="59"/>
      <c r="AEK1622" s="59"/>
      <c r="AEL1622" s="59"/>
      <c r="AEM1622" s="59"/>
      <c r="AEN1622" s="59"/>
      <c r="AEO1622" s="59"/>
      <c r="AEP1622" s="59"/>
      <c r="AEQ1622" s="59"/>
      <c r="AER1622" s="59"/>
      <c r="AES1622" s="59"/>
      <c r="AET1622" s="59"/>
      <c r="AEU1622" s="59"/>
      <c r="AEV1622" s="59"/>
      <c r="AEW1622" s="59"/>
      <c r="AEX1622" s="59"/>
      <c r="AEY1622" s="59"/>
      <c r="AEZ1622" s="59"/>
      <c r="AFA1622" s="59"/>
      <c r="AFB1622" s="59"/>
      <c r="AFC1622" s="59"/>
      <c r="AFD1622" s="59"/>
      <c r="AFE1622" s="59"/>
      <c r="AFF1622" s="59"/>
      <c r="AFG1622" s="59"/>
      <c r="AFH1622" s="59"/>
      <c r="AFI1622" s="59"/>
      <c r="AFJ1622" s="59"/>
      <c r="AFK1622" s="59"/>
      <c r="AFL1622" s="59"/>
      <c r="AFM1622" s="59"/>
      <c r="AFN1622" s="59"/>
      <c r="AFO1622" s="59"/>
      <c r="AFP1622" s="59"/>
      <c r="AFQ1622" s="59"/>
      <c r="AFR1622" s="59"/>
      <c r="AFS1622" s="59"/>
      <c r="AFT1622" s="59"/>
      <c r="AFU1622" s="59"/>
      <c r="AFV1622" s="59"/>
      <c r="AFW1622" s="59"/>
      <c r="AFX1622" s="59"/>
      <c r="AFY1622" s="59"/>
      <c r="AFZ1622" s="59"/>
      <c r="AGA1622" s="59"/>
      <c r="AGB1622" s="59"/>
      <c r="AGC1622" s="59"/>
      <c r="AGD1622" s="59"/>
      <c r="AGE1622" s="59"/>
      <c r="AGF1622" s="59"/>
      <c r="AGG1622" s="59"/>
      <c r="AGH1622" s="59"/>
      <c r="AGI1622" s="59"/>
      <c r="AGJ1622" s="59"/>
      <c r="AGK1622" s="59"/>
      <c r="AGL1622" s="59"/>
      <c r="AGM1622" s="59"/>
      <c r="AGN1622" s="59"/>
      <c r="AGO1622" s="59"/>
      <c r="AGP1622" s="59"/>
      <c r="AGQ1622" s="59"/>
      <c r="AGR1622" s="59"/>
      <c r="AGS1622" s="59"/>
      <c r="AGT1622" s="59"/>
      <c r="AGU1622" s="59"/>
      <c r="AGV1622" s="59"/>
      <c r="AGW1622" s="59"/>
      <c r="AGX1622" s="59"/>
      <c r="AGY1622" s="59"/>
      <c r="AGZ1622" s="59"/>
      <c r="AHA1622" s="59"/>
      <c r="AHB1622" s="59"/>
      <c r="AHC1622" s="59"/>
      <c r="AHD1622" s="59"/>
      <c r="AHE1622" s="59"/>
      <c r="AHF1622" s="59"/>
      <c r="AHG1622" s="59"/>
      <c r="AHH1622" s="59"/>
      <c r="AHI1622" s="59"/>
      <c r="AHJ1622" s="59"/>
      <c r="AHK1622" s="59"/>
      <c r="AHL1622" s="59"/>
      <c r="AHM1622" s="59"/>
      <c r="AHN1622" s="59"/>
      <c r="AHO1622" s="59"/>
      <c r="AHP1622" s="59"/>
      <c r="AHQ1622" s="59"/>
      <c r="AHR1622" s="59"/>
      <c r="AHS1622" s="59"/>
      <c r="AHT1622" s="59"/>
      <c r="AHU1622" s="59"/>
      <c r="AHV1622" s="59"/>
      <c r="AHW1622" s="59"/>
      <c r="AHX1622" s="59"/>
      <c r="AHY1622" s="59"/>
      <c r="AHZ1622" s="59"/>
      <c r="AIA1622" s="59"/>
      <c r="AIB1622" s="59"/>
      <c r="AIC1622" s="59"/>
      <c r="AID1622" s="59"/>
      <c r="AIE1622" s="59"/>
      <c r="AIF1622" s="59"/>
      <c r="AIG1622" s="59"/>
      <c r="AIH1622" s="59"/>
      <c r="AII1622" s="59"/>
      <c r="AIJ1622" s="59"/>
      <c r="AIK1622" s="59"/>
      <c r="AIL1622" s="59"/>
      <c r="AIM1622" s="59"/>
      <c r="AIN1622" s="59"/>
      <c r="AIO1622" s="59"/>
      <c r="AIP1622" s="59"/>
      <c r="AIQ1622" s="59"/>
      <c r="AIR1622" s="59"/>
      <c r="AIS1622" s="59"/>
      <c r="AIT1622" s="59"/>
      <c r="AIU1622" s="59"/>
      <c r="AIV1622" s="59"/>
      <c r="AIW1622" s="59"/>
      <c r="AIX1622" s="59"/>
      <c r="AIY1622" s="59"/>
      <c r="AIZ1622" s="59"/>
      <c r="AJA1622" s="59"/>
      <c r="AJB1622" s="59"/>
      <c r="AJC1622" s="59"/>
      <c r="AJD1622" s="59"/>
      <c r="AJE1622" s="59"/>
      <c r="AJF1622" s="59"/>
      <c r="AJG1622" s="59"/>
      <c r="AJH1622" s="59"/>
      <c r="AJI1622" s="59"/>
      <c r="AJJ1622" s="59"/>
      <c r="AJK1622" s="59"/>
      <c r="AJL1622" s="59"/>
      <c r="AJM1622" s="59"/>
      <c r="AJN1622" s="59"/>
      <c r="AJO1622" s="59"/>
      <c r="AJP1622" s="59"/>
      <c r="AJQ1622" s="59"/>
      <c r="AJR1622" s="59"/>
      <c r="AJS1622" s="59"/>
      <c r="AJT1622" s="59"/>
      <c r="AJU1622" s="59"/>
      <c r="AJV1622" s="59"/>
      <c r="AJW1622" s="59"/>
      <c r="AJX1622" s="59"/>
      <c r="AJY1622" s="59"/>
      <c r="AJZ1622" s="59"/>
      <c r="AKA1622" s="59"/>
      <c r="AKB1622" s="59"/>
      <c r="AKC1622" s="59"/>
      <c r="AKD1622" s="59"/>
      <c r="AKE1622" s="59"/>
      <c r="AKF1622" s="59"/>
      <c r="AKG1622" s="59"/>
      <c r="AKH1622" s="59"/>
      <c r="AKI1622" s="59"/>
      <c r="AKJ1622" s="59"/>
      <c r="AKK1622" s="59"/>
      <c r="AKL1622" s="59"/>
      <c r="AKM1622" s="59"/>
      <c r="AKN1622" s="59"/>
      <c r="AKO1622" s="59"/>
      <c r="AKP1622" s="59"/>
      <c r="AKQ1622" s="59"/>
      <c r="AKR1622" s="59"/>
      <c r="AKS1622" s="59"/>
      <c r="AKT1622" s="59"/>
      <c r="AKU1622" s="59"/>
      <c r="AKV1622" s="59"/>
      <c r="AKW1622" s="59"/>
      <c r="AKX1622" s="59"/>
      <c r="AKY1622" s="59"/>
      <c r="AKZ1622" s="59"/>
      <c r="ALA1622" s="59"/>
      <c r="ALB1622" s="59"/>
      <c r="ALC1622" s="59"/>
      <c r="ALD1622" s="59"/>
      <c r="ALE1622" s="59"/>
      <c r="ALF1622" s="59"/>
      <c r="ALG1622" s="59"/>
      <c r="ALH1622" s="59"/>
      <c r="ALI1622" s="59"/>
      <c r="ALJ1622" s="59"/>
      <c r="ALK1622" s="59"/>
      <c r="ALL1622" s="59"/>
      <c r="ALM1622" s="59"/>
      <c r="ALN1622" s="59"/>
      <c r="ALO1622" s="59"/>
      <c r="ALP1622" s="59"/>
      <c r="ALQ1622" s="59"/>
      <c r="ALR1622" s="59"/>
      <c r="ALS1622" s="59"/>
      <c r="ALT1622" s="59"/>
    </row>
    <row r="1623" spans="1:1008" ht="13.5" customHeight="1">
      <c r="A1623" s="56"/>
      <c r="B1623" s="60" t="s">
        <v>46</v>
      </c>
      <c r="C1623" s="61">
        <f>B1616</f>
        <v>46135</v>
      </c>
      <c r="D1623" s="56"/>
      <c r="E1623" s="56"/>
      <c r="F1623" s="56"/>
      <c r="G1623" s="56"/>
      <c r="H1623" s="56"/>
      <c r="I1623" s="56"/>
      <c r="J1623" s="56"/>
      <c r="K1623" s="56"/>
      <c r="L1623" s="56"/>
      <c r="M1623" s="56"/>
      <c r="N1623" s="56"/>
      <c r="O1623" s="56"/>
      <c r="P1623" s="56"/>
      <c r="Q1623" s="56"/>
      <c r="R1623" s="56"/>
      <c r="S1623" s="56"/>
      <c r="T1623" s="56"/>
      <c r="U1623" s="56"/>
      <c r="V1623" s="56"/>
      <c r="W1623" s="56"/>
      <c r="X1623" s="56"/>
      <c r="Y1623" s="56"/>
      <c r="Z1623" s="56"/>
      <c r="AA1623" s="56"/>
      <c r="AB1623" s="56"/>
      <c r="AC1623" s="56"/>
      <c r="AD1623" s="56"/>
      <c r="AE1623" s="56"/>
      <c r="AF1623" s="56"/>
      <c r="AG1623" s="56"/>
      <c r="AH1623" s="56"/>
      <c r="AI1623" s="56"/>
      <c r="AJ1623" s="56"/>
      <c r="AK1623" s="56"/>
      <c r="AL1623" s="56"/>
      <c r="AM1623" s="56"/>
      <c r="AN1623" s="56"/>
      <c r="AO1623" s="56"/>
      <c r="AP1623" s="56"/>
      <c r="AQ1623" s="56"/>
      <c r="AR1623" s="56"/>
      <c r="AS1623" s="56"/>
      <c r="AT1623" s="56"/>
      <c r="AU1623" s="56"/>
      <c r="AV1623" s="56"/>
      <c r="AW1623" s="56"/>
      <c r="AX1623" s="56"/>
      <c r="AY1623" s="56"/>
      <c r="AZ1623" s="56"/>
      <c r="BA1623" s="56"/>
      <c r="BB1623" s="56"/>
      <c r="BC1623" s="56"/>
      <c r="BD1623" s="56"/>
      <c r="BE1623" s="56"/>
      <c r="BF1623" s="56"/>
      <c r="BG1623" s="56"/>
      <c r="BH1623" s="56"/>
      <c r="BI1623" s="56"/>
      <c r="BJ1623" s="56"/>
      <c r="BK1623" s="56"/>
      <c r="BL1623" s="56"/>
      <c r="BM1623" s="56"/>
      <c r="BN1623" s="56"/>
      <c r="BO1623" s="56"/>
      <c r="BP1623" s="56"/>
      <c r="BQ1623" s="56"/>
      <c r="BR1623" s="56"/>
      <c r="BS1623" s="56"/>
      <c r="BT1623" s="56"/>
      <c r="BU1623" s="56"/>
      <c r="BV1623" s="56"/>
      <c r="BW1623" s="56"/>
      <c r="BX1623" s="56"/>
      <c r="BY1623" s="56"/>
      <c r="BZ1623" s="56"/>
      <c r="CA1623" s="56"/>
      <c r="CB1623" s="56"/>
      <c r="CC1623" s="56"/>
      <c r="CD1623" s="56"/>
      <c r="CE1623" s="56"/>
      <c r="CF1623" s="56"/>
      <c r="CG1623" s="56"/>
      <c r="CH1623" s="56"/>
      <c r="CI1623" s="56"/>
      <c r="CJ1623" s="56"/>
      <c r="CK1623" s="56"/>
      <c r="CL1623" s="56"/>
      <c r="CM1623" s="56"/>
      <c r="CN1623" s="56"/>
      <c r="CO1623" s="56"/>
      <c r="CP1623" s="56"/>
      <c r="CQ1623" s="56"/>
      <c r="CR1623" s="56"/>
      <c r="CS1623" s="56"/>
      <c r="CT1623" s="56"/>
      <c r="CU1623" s="56"/>
      <c r="CV1623" s="56"/>
      <c r="CW1623" s="56"/>
      <c r="CX1623" s="56"/>
      <c r="CY1623" s="56"/>
      <c r="CZ1623" s="56"/>
      <c r="DA1623" s="56"/>
      <c r="DB1623" s="56"/>
      <c r="DC1623" s="56"/>
      <c r="DD1623" s="56"/>
      <c r="DE1623" s="56"/>
      <c r="DF1623" s="56"/>
      <c r="DG1623" s="56"/>
      <c r="DH1623" s="56"/>
      <c r="DI1623" s="56"/>
      <c r="DJ1623" s="56"/>
      <c r="DK1623" s="56"/>
      <c r="DL1623" s="56"/>
      <c r="DM1623" s="56"/>
      <c r="DN1623" s="56"/>
      <c r="DO1623" s="56"/>
      <c r="DP1623" s="56"/>
      <c r="DQ1623" s="56"/>
      <c r="DR1623" s="56"/>
      <c r="DS1623" s="56"/>
      <c r="DT1623" s="56"/>
      <c r="DU1623" s="56"/>
      <c r="DV1623" s="56"/>
      <c r="DW1623" s="56"/>
      <c r="DX1623" s="56"/>
      <c r="DY1623" s="56"/>
      <c r="DZ1623" s="56"/>
      <c r="EA1623" s="56"/>
      <c r="EB1623" s="56"/>
      <c r="EC1623" s="56"/>
      <c r="ED1623" s="56"/>
      <c r="EE1623" s="56"/>
      <c r="EF1623" s="56"/>
      <c r="EG1623" s="56"/>
      <c r="EH1623" s="56"/>
      <c r="EI1623" s="56"/>
      <c r="EJ1623" s="56"/>
      <c r="EK1623" s="56"/>
      <c r="EL1623" s="56"/>
      <c r="EM1623" s="56"/>
      <c r="EN1623" s="56"/>
      <c r="EO1623" s="56"/>
      <c r="EP1623" s="56"/>
      <c r="EQ1623" s="56"/>
      <c r="ER1623" s="56"/>
      <c r="ES1623" s="56"/>
      <c r="ET1623" s="56"/>
      <c r="EU1623" s="56"/>
      <c r="EV1623" s="56"/>
      <c r="EW1623" s="56"/>
      <c r="EX1623" s="56"/>
      <c r="EY1623" s="56"/>
      <c r="EZ1623" s="56"/>
      <c r="FA1623" s="56"/>
      <c r="FB1623" s="56"/>
      <c r="FC1623" s="56"/>
      <c r="FD1623" s="56"/>
      <c r="FE1623" s="56"/>
      <c r="FF1623" s="56"/>
      <c r="FG1623" s="56"/>
      <c r="FH1623" s="56"/>
      <c r="FI1623" s="56"/>
      <c r="FJ1623" s="56"/>
      <c r="FK1623" s="56"/>
      <c r="FL1623" s="56"/>
      <c r="FM1623" s="56"/>
      <c r="FN1623" s="56"/>
      <c r="FO1623" s="56"/>
      <c r="FP1623" s="56"/>
      <c r="FQ1623" s="56"/>
      <c r="FR1623" s="56"/>
      <c r="FS1623" s="56"/>
      <c r="FT1623" s="56"/>
      <c r="FU1623" s="56"/>
      <c r="FV1623" s="56"/>
      <c r="FW1623" s="56"/>
      <c r="FX1623" s="56"/>
      <c r="FY1623" s="56"/>
      <c r="FZ1623" s="56"/>
      <c r="GA1623" s="56"/>
      <c r="GB1623" s="56"/>
      <c r="GC1623" s="56"/>
      <c r="GD1623" s="56"/>
      <c r="GE1623" s="56"/>
      <c r="GF1623" s="56"/>
      <c r="GG1623" s="56"/>
      <c r="GH1623" s="56"/>
      <c r="GI1623" s="56"/>
      <c r="GJ1623" s="56"/>
      <c r="GK1623" s="56"/>
      <c r="GL1623" s="56"/>
      <c r="GM1623" s="56"/>
      <c r="GN1623" s="56"/>
      <c r="GO1623" s="56"/>
      <c r="GP1623" s="56"/>
      <c r="GQ1623" s="56"/>
      <c r="GR1623" s="56"/>
      <c r="GS1623" s="56"/>
      <c r="GT1623" s="56"/>
      <c r="GU1623" s="56"/>
      <c r="GV1623" s="56"/>
      <c r="GW1623" s="56"/>
      <c r="GX1623" s="56"/>
      <c r="GY1623" s="56"/>
      <c r="GZ1623" s="56"/>
      <c r="HA1623" s="56"/>
      <c r="HB1623" s="56"/>
      <c r="HC1623" s="56"/>
      <c r="HD1623" s="56"/>
      <c r="HE1623" s="56"/>
      <c r="HF1623" s="56"/>
      <c r="HG1623" s="56"/>
      <c r="HH1623" s="56"/>
      <c r="HI1623" s="56"/>
      <c r="HJ1623" s="56"/>
      <c r="HK1623" s="56"/>
      <c r="HL1623" s="56"/>
      <c r="HM1623" s="56"/>
      <c r="HN1623" s="56"/>
      <c r="HO1623" s="56"/>
      <c r="HP1623" s="56"/>
      <c r="HQ1623" s="56"/>
      <c r="HR1623" s="56"/>
      <c r="HS1623" s="56"/>
      <c r="HT1623" s="56"/>
      <c r="HU1623" s="56"/>
      <c r="HV1623" s="56"/>
      <c r="HW1623" s="56"/>
      <c r="HX1623" s="56"/>
      <c r="HY1623" s="56"/>
      <c r="HZ1623" s="56"/>
      <c r="IA1623" s="56"/>
      <c r="IB1623" s="56"/>
      <c r="IC1623" s="56"/>
      <c r="ID1623" s="56"/>
      <c r="IE1623" s="56"/>
      <c r="IF1623" s="56"/>
      <c r="IG1623" s="56"/>
      <c r="IH1623" s="56"/>
      <c r="II1623" s="56"/>
      <c r="IJ1623" s="56"/>
      <c r="IK1623" s="56"/>
      <c r="IL1623" s="56"/>
      <c r="IM1623" s="56"/>
      <c r="IN1623" s="56"/>
      <c r="IO1623" s="56"/>
      <c r="IP1623" s="56"/>
      <c r="IQ1623" s="56"/>
      <c r="IR1623" s="56"/>
      <c r="IS1623" s="56"/>
      <c r="IT1623" s="56"/>
      <c r="IU1623" s="56"/>
      <c r="IV1623" s="56"/>
      <c r="IW1623" s="56"/>
      <c r="IX1623" s="56"/>
      <c r="IY1623" s="56"/>
      <c r="IZ1623" s="56"/>
      <c r="JA1623" s="56"/>
      <c r="JB1623" s="56"/>
      <c r="JC1623" s="56"/>
      <c r="JD1623" s="56"/>
      <c r="JE1623" s="56"/>
      <c r="JF1623" s="56"/>
      <c r="JG1623" s="56"/>
      <c r="JH1623" s="56"/>
      <c r="JI1623" s="56"/>
      <c r="JJ1623" s="56"/>
      <c r="JK1623" s="56"/>
      <c r="JL1623" s="56"/>
      <c r="JM1623" s="56"/>
      <c r="JN1623" s="56"/>
      <c r="JO1623" s="56"/>
      <c r="JP1623" s="56"/>
      <c r="JQ1623" s="56"/>
      <c r="JR1623" s="56"/>
      <c r="JS1623" s="56"/>
      <c r="JT1623" s="56"/>
      <c r="JU1623" s="56"/>
      <c r="JV1623" s="56"/>
      <c r="JW1623" s="56"/>
      <c r="JX1623" s="56"/>
      <c r="JY1623" s="56"/>
      <c r="JZ1623" s="56"/>
      <c r="KA1623" s="56"/>
      <c r="KB1623" s="56"/>
      <c r="KC1623" s="56"/>
      <c r="KD1623" s="56"/>
      <c r="KE1623" s="56"/>
      <c r="KF1623" s="56"/>
      <c r="KG1623" s="56"/>
      <c r="KH1623" s="56"/>
      <c r="KI1623" s="56"/>
      <c r="KJ1623" s="56"/>
      <c r="KK1623" s="56"/>
      <c r="KL1623" s="56"/>
      <c r="KM1623" s="56"/>
      <c r="KN1623" s="56"/>
      <c r="KO1623" s="56"/>
      <c r="KP1623" s="56"/>
      <c r="KQ1623" s="56"/>
      <c r="KR1623" s="56"/>
      <c r="KS1623" s="56"/>
      <c r="KT1623" s="56"/>
      <c r="KU1623" s="56"/>
      <c r="KV1623" s="56"/>
      <c r="KW1623" s="56"/>
      <c r="KX1623" s="56"/>
      <c r="KY1623" s="56"/>
      <c r="KZ1623" s="56"/>
      <c r="LA1623" s="56"/>
      <c r="LB1623" s="56"/>
      <c r="LC1623" s="56"/>
      <c r="LD1623" s="56"/>
      <c r="LE1623" s="56"/>
      <c r="LF1623" s="56"/>
      <c r="LG1623" s="56"/>
      <c r="LH1623" s="56"/>
      <c r="LI1623" s="56"/>
      <c r="LJ1623" s="56"/>
      <c r="LK1623" s="56"/>
      <c r="LL1623" s="56"/>
      <c r="LM1623" s="56"/>
      <c r="LN1623" s="56"/>
      <c r="LO1623" s="56"/>
      <c r="LP1623" s="56"/>
      <c r="LQ1623" s="56"/>
      <c r="LR1623" s="56"/>
      <c r="LS1623" s="56"/>
      <c r="LT1623" s="56"/>
      <c r="LU1623" s="56"/>
      <c r="LV1623" s="56"/>
      <c r="LW1623" s="56"/>
      <c r="LX1623" s="56"/>
      <c r="LY1623" s="56"/>
      <c r="LZ1623" s="56"/>
      <c r="MA1623" s="56"/>
      <c r="MB1623" s="56"/>
      <c r="MC1623" s="56"/>
      <c r="MD1623" s="56"/>
      <c r="ME1623" s="56"/>
      <c r="MF1623" s="56"/>
      <c r="MG1623" s="56"/>
      <c r="MH1623" s="56"/>
      <c r="MI1623" s="56"/>
      <c r="MJ1623" s="56"/>
      <c r="MK1623" s="56"/>
      <c r="ML1623" s="56"/>
      <c r="MM1623" s="56"/>
      <c r="MN1623" s="56"/>
      <c r="MO1623" s="56"/>
      <c r="MP1623" s="56"/>
      <c r="MQ1623" s="56"/>
      <c r="MR1623" s="56"/>
      <c r="MS1623" s="56"/>
      <c r="MT1623" s="56"/>
      <c r="MU1623" s="56"/>
      <c r="MV1623" s="56"/>
      <c r="MW1623" s="56"/>
      <c r="MX1623" s="56"/>
      <c r="MY1623" s="56"/>
      <c r="MZ1623" s="56"/>
      <c r="NA1623" s="56"/>
      <c r="NB1623" s="56"/>
      <c r="NC1623" s="56"/>
      <c r="ND1623" s="56"/>
      <c r="NE1623" s="56"/>
      <c r="NF1623" s="56"/>
      <c r="NG1623" s="56"/>
      <c r="NH1623" s="56"/>
      <c r="NI1623" s="56"/>
      <c r="NJ1623" s="56"/>
      <c r="NK1623" s="56"/>
      <c r="NL1623" s="56"/>
      <c r="NM1623" s="56"/>
      <c r="NN1623" s="56"/>
      <c r="NO1623" s="56"/>
      <c r="NP1623" s="56"/>
      <c r="NQ1623" s="56"/>
      <c r="NR1623" s="56"/>
      <c r="NS1623" s="56"/>
      <c r="NT1623" s="56"/>
      <c r="NU1623" s="56"/>
      <c r="NV1623" s="56"/>
      <c r="NW1623" s="56"/>
      <c r="NX1623" s="56"/>
      <c r="NY1623" s="56"/>
      <c r="NZ1623" s="56"/>
      <c r="OA1623" s="56"/>
      <c r="OB1623" s="56"/>
      <c r="OC1623" s="56"/>
      <c r="OD1623" s="56"/>
      <c r="OE1623" s="56"/>
      <c r="OF1623" s="56"/>
      <c r="OG1623" s="56"/>
      <c r="OH1623" s="56"/>
      <c r="OI1623" s="56"/>
      <c r="OJ1623" s="56"/>
      <c r="OK1623" s="56"/>
      <c r="OL1623" s="56"/>
      <c r="OM1623" s="56"/>
      <c r="ON1623" s="56"/>
      <c r="OO1623" s="56"/>
      <c r="OP1623" s="56"/>
      <c r="OQ1623" s="56"/>
      <c r="OR1623" s="56"/>
      <c r="OS1623" s="56"/>
      <c r="OT1623" s="56"/>
      <c r="OU1623" s="56"/>
      <c r="OV1623" s="56"/>
      <c r="OW1623" s="56"/>
      <c r="OX1623" s="56"/>
      <c r="OY1623" s="56"/>
      <c r="OZ1623" s="56"/>
      <c r="PA1623" s="56"/>
      <c r="PB1623" s="56"/>
      <c r="PC1623" s="56"/>
      <c r="PD1623" s="56"/>
      <c r="PE1623" s="56"/>
      <c r="PF1623" s="56"/>
      <c r="PG1623" s="56"/>
      <c r="PH1623" s="56"/>
      <c r="PI1623" s="56"/>
      <c r="PJ1623" s="56"/>
      <c r="PK1623" s="56"/>
      <c r="PL1623" s="56"/>
      <c r="PM1623" s="56"/>
      <c r="PN1623" s="56"/>
      <c r="PO1623" s="56"/>
      <c r="PP1623" s="56"/>
      <c r="PQ1623" s="56"/>
      <c r="PR1623" s="56"/>
      <c r="PS1623" s="56"/>
      <c r="PT1623" s="56"/>
      <c r="PU1623" s="56"/>
      <c r="PV1623" s="56"/>
      <c r="PW1623" s="56"/>
      <c r="PX1623" s="56"/>
      <c r="PY1623" s="56"/>
      <c r="PZ1623" s="56"/>
      <c r="QA1623" s="56"/>
      <c r="QB1623" s="56"/>
      <c r="QC1623" s="56"/>
      <c r="QD1623" s="56"/>
      <c r="QE1623" s="56"/>
      <c r="QF1623" s="56"/>
      <c r="QG1623" s="56"/>
      <c r="QH1623" s="56"/>
      <c r="QI1623" s="56"/>
      <c r="QJ1623" s="56"/>
      <c r="QK1623" s="56"/>
      <c r="QL1623" s="56"/>
      <c r="QM1623" s="56"/>
      <c r="QN1623" s="56"/>
      <c r="QO1623" s="56"/>
      <c r="QP1623" s="56"/>
      <c r="QQ1623" s="56"/>
      <c r="QR1623" s="56"/>
      <c r="QS1623" s="56"/>
      <c r="QT1623" s="56"/>
      <c r="QU1623" s="56"/>
      <c r="QV1623" s="56"/>
      <c r="QW1623" s="56"/>
      <c r="QX1623" s="56"/>
      <c r="QY1623" s="56"/>
      <c r="QZ1623" s="56"/>
      <c r="RA1623" s="56"/>
      <c r="RB1623" s="56"/>
      <c r="RC1623" s="56"/>
      <c r="RD1623" s="56"/>
      <c r="RE1623" s="56"/>
      <c r="RF1623" s="56"/>
      <c r="RG1623" s="56"/>
      <c r="RH1623" s="56"/>
      <c r="RI1623" s="56"/>
      <c r="RJ1623" s="56"/>
      <c r="RK1623" s="56"/>
      <c r="RL1623" s="56"/>
      <c r="RM1623" s="56"/>
      <c r="RN1623" s="56"/>
      <c r="RO1623" s="56"/>
      <c r="RP1623" s="56"/>
      <c r="RQ1623" s="56"/>
      <c r="RR1623" s="56"/>
      <c r="RS1623" s="56"/>
      <c r="RT1623" s="56"/>
      <c r="RU1623" s="56"/>
      <c r="RV1623" s="56"/>
      <c r="RW1623" s="56"/>
      <c r="RX1623" s="56"/>
      <c r="RY1623" s="56"/>
      <c r="RZ1623" s="56"/>
      <c r="SA1623" s="56"/>
      <c r="SB1623" s="56"/>
      <c r="SC1623" s="56"/>
      <c r="SD1623" s="56"/>
      <c r="SE1623" s="56"/>
      <c r="SF1623" s="56"/>
      <c r="SG1623" s="56"/>
      <c r="SH1623" s="56"/>
      <c r="SI1623" s="56"/>
      <c r="SJ1623" s="56"/>
      <c r="SK1623" s="56"/>
      <c r="SL1623" s="56"/>
      <c r="SM1623" s="56"/>
      <c r="SN1623" s="56"/>
      <c r="SO1623" s="56"/>
      <c r="SP1623" s="56"/>
      <c r="SQ1623" s="56"/>
      <c r="SR1623" s="56"/>
      <c r="SS1623" s="56"/>
      <c r="ST1623" s="56"/>
      <c r="SU1623" s="56"/>
      <c r="SV1623" s="56"/>
      <c r="SW1623" s="56"/>
      <c r="SX1623" s="56"/>
      <c r="SY1623" s="56"/>
      <c r="SZ1623" s="56"/>
      <c r="TA1623" s="56"/>
      <c r="TB1623" s="56"/>
      <c r="TC1623" s="56"/>
      <c r="TD1623" s="56"/>
      <c r="TE1623" s="56"/>
      <c r="TF1623" s="56"/>
      <c r="TG1623" s="56"/>
      <c r="TH1623" s="56"/>
      <c r="TI1623" s="56"/>
      <c r="TJ1623" s="56"/>
      <c r="TK1623" s="56"/>
      <c r="TL1623" s="56"/>
      <c r="TM1623" s="56"/>
      <c r="TN1623" s="56"/>
      <c r="TO1623" s="56"/>
      <c r="TP1623" s="56"/>
      <c r="TQ1623" s="56"/>
      <c r="TR1623" s="56"/>
      <c r="TS1623" s="56"/>
      <c r="TT1623" s="56"/>
      <c r="TU1623" s="56"/>
      <c r="TV1623" s="56"/>
      <c r="TW1623" s="56"/>
      <c r="TX1623" s="56"/>
      <c r="TY1623" s="56"/>
      <c r="TZ1623" s="56"/>
      <c r="UA1623" s="56"/>
      <c r="UB1623" s="56"/>
      <c r="UC1623" s="56"/>
      <c r="UD1623" s="56"/>
      <c r="UE1623" s="56"/>
      <c r="UF1623" s="56"/>
      <c r="UG1623" s="56"/>
      <c r="UH1623" s="56"/>
      <c r="UI1623" s="56"/>
      <c r="UJ1623" s="56"/>
      <c r="UK1623" s="56"/>
      <c r="UL1623" s="56"/>
      <c r="UM1623" s="56"/>
      <c r="UN1623" s="56"/>
      <c r="UO1623" s="56"/>
      <c r="UP1623" s="56"/>
      <c r="UQ1623" s="56"/>
      <c r="UR1623" s="56"/>
      <c r="US1623" s="56"/>
      <c r="UT1623" s="56"/>
      <c r="UU1623" s="56"/>
      <c r="UV1623" s="56"/>
      <c r="UW1623" s="56"/>
      <c r="UX1623" s="56"/>
      <c r="UY1623" s="56"/>
      <c r="UZ1623" s="56"/>
      <c r="VA1623" s="56"/>
      <c r="VB1623" s="56"/>
      <c r="VC1623" s="56"/>
      <c r="VD1623" s="56"/>
      <c r="VE1623" s="56"/>
      <c r="VF1623" s="56"/>
      <c r="VG1623" s="56"/>
      <c r="VH1623" s="56"/>
      <c r="VI1623" s="56"/>
      <c r="VJ1623" s="56"/>
      <c r="VK1623" s="56"/>
      <c r="VL1623" s="56"/>
      <c r="VM1623" s="56"/>
      <c r="VN1623" s="56"/>
      <c r="VO1623" s="56"/>
      <c r="VP1623" s="56"/>
      <c r="VQ1623" s="56"/>
      <c r="VR1623" s="56"/>
      <c r="VS1623" s="56"/>
      <c r="VT1623" s="56"/>
      <c r="VU1623" s="56"/>
      <c r="VV1623" s="56"/>
      <c r="VW1623" s="56"/>
      <c r="VX1623" s="56"/>
      <c r="VY1623" s="56"/>
      <c r="VZ1623" s="56"/>
      <c r="WA1623" s="56"/>
      <c r="WB1623" s="56"/>
      <c r="WC1623" s="56"/>
      <c r="WD1623" s="56"/>
      <c r="WE1623" s="56"/>
      <c r="WF1623" s="56"/>
      <c r="WG1623" s="56"/>
      <c r="WH1623" s="56"/>
      <c r="WI1623" s="56"/>
      <c r="WJ1623" s="56"/>
      <c r="WK1623" s="56"/>
      <c r="WL1623" s="56"/>
      <c r="WM1623" s="56"/>
      <c r="WN1623" s="56"/>
      <c r="WO1623" s="56"/>
      <c r="WP1623" s="56"/>
      <c r="WQ1623" s="56"/>
      <c r="WR1623" s="56"/>
      <c r="WS1623" s="56"/>
      <c r="WT1623" s="56"/>
      <c r="WU1623" s="56"/>
      <c r="WV1623" s="56"/>
      <c r="WW1623" s="56"/>
      <c r="WX1623" s="56"/>
      <c r="WY1623" s="56"/>
      <c r="WZ1623" s="56"/>
      <c r="XA1623" s="56"/>
      <c r="XB1623" s="56"/>
      <c r="XC1623" s="56"/>
      <c r="XD1623" s="56"/>
      <c r="XE1623" s="56"/>
      <c r="XF1623" s="56"/>
      <c r="XG1623" s="56"/>
      <c r="XH1623" s="56"/>
      <c r="XI1623" s="56"/>
      <c r="XJ1623" s="56"/>
      <c r="XK1623" s="56"/>
      <c r="XL1623" s="56"/>
      <c r="XM1623" s="56"/>
      <c r="XN1623" s="56"/>
      <c r="XO1623" s="56"/>
      <c r="XP1623" s="56"/>
      <c r="XQ1623" s="56"/>
      <c r="XR1623" s="56"/>
      <c r="XS1623" s="56"/>
      <c r="XT1623" s="56"/>
      <c r="XU1623" s="56"/>
      <c r="XV1623" s="56"/>
      <c r="XW1623" s="56"/>
      <c r="XX1623" s="56"/>
      <c r="XY1623" s="56"/>
      <c r="XZ1623" s="56"/>
      <c r="YA1623" s="56"/>
      <c r="YB1623" s="56"/>
      <c r="YC1623" s="56"/>
      <c r="YD1623" s="56"/>
      <c r="YE1623" s="56"/>
      <c r="YF1623" s="56"/>
      <c r="YG1623" s="56"/>
      <c r="YH1623" s="56"/>
      <c r="YI1623" s="56"/>
      <c r="YJ1623" s="56"/>
      <c r="YK1623" s="56"/>
      <c r="YL1623" s="56"/>
      <c r="YM1623" s="56"/>
      <c r="YN1623" s="56"/>
      <c r="YO1623" s="56"/>
      <c r="YP1623" s="56"/>
      <c r="YQ1623" s="56"/>
      <c r="YR1623" s="56"/>
      <c r="YS1623" s="56"/>
      <c r="YT1623" s="56"/>
      <c r="YU1623" s="56"/>
      <c r="YV1623" s="56"/>
      <c r="YW1623" s="56"/>
      <c r="YX1623" s="56"/>
      <c r="YY1623" s="56"/>
      <c r="YZ1623" s="56"/>
      <c r="ZA1623" s="56"/>
      <c r="ZB1623" s="56"/>
      <c r="ZC1623" s="56"/>
      <c r="ZD1623" s="56"/>
      <c r="ZE1623" s="56"/>
      <c r="ZF1623" s="56"/>
      <c r="ZG1623" s="56"/>
      <c r="ZH1623" s="56"/>
      <c r="ZI1623" s="56"/>
      <c r="ZJ1623" s="56"/>
      <c r="ZK1623" s="56"/>
      <c r="ZL1623" s="56"/>
      <c r="ZM1623" s="56"/>
      <c r="ZN1623" s="56"/>
      <c r="ZO1623" s="56"/>
      <c r="ZP1623" s="56"/>
      <c r="ZQ1623" s="56"/>
      <c r="ZR1623" s="56"/>
      <c r="ZS1623" s="56"/>
      <c r="ZT1623" s="56"/>
      <c r="ZU1623" s="56"/>
      <c r="ZV1623" s="56"/>
      <c r="ZW1623" s="56"/>
      <c r="ZX1623" s="56"/>
      <c r="ZY1623" s="56"/>
      <c r="ZZ1623" s="56"/>
      <c r="AAA1623" s="56"/>
      <c r="AAB1623" s="56"/>
      <c r="AAC1623" s="56"/>
      <c r="AAD1623" s="56"/>
      <c r="AAE1623" s="56"/>
      <c r="AAF1623" s="56"/>
      <c r="AAG1623" s="56"/>
      <c r="AAH1623" s="56"/>
      <c r="AAI1623" s="56"/>
      <c r="AAJ1623" s="56"/>
      <c r="AAK1623" s="56"/>
      <c r="AAL1623" s="56"/>
      <c r="AAM1623" s="56"/>
      <c r="AAN1623" s="56"/>
      <c r="AAO1623" s="56"/>
      <c r="AAP1623" s="56"/>
      <c r="AAQ1623" s="56"/>
      <c r="AAR1623" s="56"/>
      <c r="AAS1623" s="56"/>
      <c r="AAT1623" s="56"/>
      <c r="AAU1623" s="56"/>
      <c r="AAV1623" s="56"/>
      <c r="AAW1623" s="56"/>
      <c r="AAX1623" s="56"/>
      <c r="AAY1623" s="56"/>
      <c r="AAZ1623" s="56"/>
      <c r="ABA1623" s="56"/>
      <c r="ABB1623" s="56"/>
      <c r="ABC1623" s="56"/>
      <c r="ABD1623" s="56"/>
      <c r="ABE1623" s="56"/>
      <c r="ABF1623" s="56"/>
      <c r="ABG1623" s="56"/>
      <c r="ABH1623" s="56"/>
      <c r="ABI1623" s="56"/>
      <c r="ABJ1623" s="56"/>
      <c r="ABK1623" s="56"/>
      <c r="ABL1623" s="56"/>
      <c r="ABM1623" s="56"/>
      <c r="ABN1623" s="56"/>
      <c r="ABO1623" s="56"/>
      <c r="ABP1623" s="56"/>
      <c r="ABQ1623" s="56"/>
      <c r="ABR1623" s="56"/>
      <c r="ABS1623" s="56"/>
      <c r="ABT1623" s="56"/>
      <c r="ABU1623" s="56"/>
      <c r="ABV1623" s="56"/>
      <c r="ABW1623" s="56"/>
      <c r="ABX1623" s="56"/>
      <c r="ABY1623" s="56"/>
      <c r="ABZ1623" s="56"/>
      <c r="ACA1623" s="56"/>
      <c r="ACB1623" s="56"/>
      <c r="ACC1623" s="56"/>
      <c r="ACD1623" s="56"/>
      <c r="ACE1623" s="56"/>
      <c r="ACF1623" s="56"/>
      <c r="ACG1623" s="56"/>
      <c r="ACH1623" s="56"/>
      <c r="ACI1623" s="56"/>
      <c r="ACJ1623" s="56"/>
      <c r="ACK1623" s="56"/>
      <c r="ACL1623" s="56"/>
      <c r="ACM1623" s="56"/>
      <c r="ACN1623" s="56"/>
      <c r="ACO1623" s="56"/>
      <c r="ACP1623" s="56"/>
      <c r="ACQ1623" s="56"/>
      <c r="ACR1623" s="56"/>
      <c r="ACS1623" s="56"/>
      <c r="ACT1623" s="56"/>
      <c r="ACU1623" s="56"/>
      <c r="ACV1623" s="56"/>
      <c r="ACW1623" s="56"/>
      <c r="ACX1623" s="56"/>
      <c r="ACY1623" s="56"/>
      <c r="ACZ1623" s="56"/>
      <c r="ADA1623" s="56"/>
      <c r="ADB1623" s="56"/>
      <c r="ADC1623" s="56"/>
      <c r="ADD1623" s="56"/>
      <c r="ADE1623" s="56"/>
      <c r="ADF1623" s="56"/>
      <c r="ADG1623" s="56"/>
      <c r="ADH1623" s="56"/>
      <c r="ADI1623" s="56"/>
      <c r="ADJ1623" s="56"/>
      <c r="ADK1623" s="56"/>
      <c r="ADL1623" s="56"/>
      <c r="ADM1623" s="56"/>
      <c r="ADN1623" s="56"/>
      <c r="ADO1623" s="56"/>
      <c r="ADP1623" s="56"/>
      <c r="ADQ1623" s="56"/>
      <c r="ADR1623" s="56"/>
      <c r="ADS1623" s="56"/>
      <c r="ADT1623" s="56"/>
      <c r="ADU1623" s="56"/>
      <c r="ADV1623" s="56"/>
      <c r="ADW1623" s="56"/>
      <c r="ADX1623" s="56"/>
      <c r="ADY1623" s="56"/>
      <c r="ADZ1623" s="56"/>
      <c r="AEA1623" s="56"/>
      <c r="AEB1623" s="56"/>
      <c r="AEC1623" s="56"/>
      <c r="AED1623" s="56"/>
      <c r="AEE1623" s="56"/>
      <c r="AEF1623" s="56"/>
      <c r="AEG1623" s="56"/>
      <c r="AEH1623" s="56"/>
      <c r="AEI1623" s="56"/>
      <c r="AEJ1623" s="56"/>
      <c r="AEK1623" s="56"/>
      <c r="AEL1623" s="56"/>
      <c r="AEM1623" s="56"/>
      <c r="AEN1623" s="56"/>
      <c r="AEO1623" s="56"/>
      <c r="AEP1623" s="56"/>
      <c r="AEQ1623" s="56"/>
      <c r="AER1623" s="56"/>
      <c r="AES1623" s="56"/>
      <c r="AET1623" s="56"/>
      <c r="AEU1623" s="56"/>
      <c r="AEV1623" s="56"/>
      <c r="AEW1623" s="56"/>
      <c r="AEX1623" s="56"/>
      <c r="AEY1623" s="56"/>
      <c r="AEZ1623" s="56"/>
      <c r="AFA1623" s="56"/>
      <c r="AFB1623" s="56"/>
      <c r="AFC1623" s="56"/>
      <c r="AFD1623" s="56"/>
      <c r="AFE1623" s="56"/>
      <c r="AFF1623" s="56"/>
      <c r="AFG1623" s="56"/>
      <c r="AFH1623" s="56"/>
      <c r="AFI1623" s="56"/>
      <c r="AFJ1623" s="56"/>
      <c r="AFK1623" s="56"/>
      <c r="AFL1623" s="56"/>
      <c r="AFM1623" s="56"/>
      <c r="AFN1623" s="56"/>
      <c r="AFO1623" s="56"/>
      <c r="AFP1623" s="56"/>
      <c r="AFQ1623" s="56"/>
      <c r="AFR1623" s="56"/>
      <c r="AFS1623" s="56"/>
      <c r="AFT1623" s="56"/>
      <c r="AFU1623" s="56"/>
      <c r="AFV1623" s="56"/>
      <c r="AFW1623" s="56"/>
      <c r="AFX1623" s="56"/>
      <c r="AFY1623" s="56"/>
      <c r="AFZ1623" s="56"/>
      <c r="AGA1623" s="56"/>
      <c r="AGB1623" s="56"/>
      <c r="AGC1623" s="56"/>
      <c r="AGD1623" s="56"/>
      <c r="AGE1623" s="56"/>
      <c r="AGF1623" s="56"/>
      <c r="AGG1623" s="56"/>
      <c r="AGH1623" s="56"/>
      <c r="AGI1623" s="56"/>
      <c r="AGJ1623" s="56"/>
      <c r="AGK1623" s="56"/>
      <c r="AGL1623" s="56"/>
      <c r="AGM1623" s="56"/>
      <c r="AGN1623" s="56"/>
      <c r="AGO1623" s="56"/>
      <c r="AGP1623" s="56"/>
      <c r="AGQ1623" s="56"/>
      <c r="AGR1623" s="56"/>
      <c r="AGS1623" s="56"/>
      <c r="AGT1623" s="56"/>
      <c r="AGU1623" s="56"/>
      <c r="AGV1623" s="56"/>
      <c r="AGW1623" s="56"/>
      <c r="AGX1623" s="56"/>
      <c r="AGY1623" s="56"/>
      <c r="AGZ1623" s="56"/>
      <c r="AHA1623" s="56"/>
      <c r="AHB1623" s="56"/>
      <c r="AHC1623" s="56"/>
      <c r="AHD1623" s="56"/>
      <c r="AHE1623" s="56"/>
      <c r="AHF1623" s="56"/>
      <c r="AHG1623" s="56"/>
      <c r="AHH1623" s="56"/>
      <c r="AHI1623" s="56"/>
      <c r="AHJ1623" s="56"/>
      <c r="AHK1623" s="56"/>
      <c r="AHL1623" s="56"/>
      <c r="AHM1623" s="56"/>
      <c r="AHN1623" s="56"/>
      <c r="AHO1623" s="56"/>
      <c r="AHP1623" s="56"/>
      <c r="AHQ1623" s="56"/>
      <c r="AHR1623" s="56"/>
      <c r="AHS1623" s="56"/>
      <c r="AHT1623" s="56"/>
      <c r="AHU1623" s="56"/>
      <c r="AHV1623" s="56"/>
      <c r="AHW1623" s="56"/>
      <c r="AHX1623" s="56"/>
      <c r="AHY1623" s="56"/>
      <c r="AHZ1623" s="56"/>
      <c r="AIA1623" s="56"/>
      <c r="AIB1623" s="56"/>
      <c r="AIC1623" s="56"/>
      <c r="AID1623" s="56"/>
      <c r="AIE1623" s="56"/>
      <c r="AIF1623" s="56"/>
      <c r="AIG1623" s="56"/>
      <c r="AIH1623" s="56"/>
      <c r="AII1623" s="56"/>
      <c r="AIJ1623" s="56"/>
      <c r="AIK1623" s="56"/>
      <c r="AIL1623" s="56"/>
      <c r="AIM1623" s="56"/>
      <c r="AIN1623" s="56"/>
      <c r="AIO1623" s="56"/>
      <c r="AIP1623" s="56"/>
      <c r="AIQ1623" s="56"/>
      <c r="AIR1623" s="56"/>
      <c r="AIS1623" s="56"/>
      <c r="AIT1623" s="56"/>
      <c r="AIU1623" s="56"/>
      <c r="AIV1623" s="56"/>
      <c r="AIW1623" s="56"/>
      <c r="AIX1623" s="56"/>
      <c r="AIY1623" s="56"/>
      <c r="AIZ1623" s="56"/>
      <c r="AJA1623" s="56"/>
      <c r="AJB1623" s="56"/>
      <c r="AJC1623" s="56"/>
      <c r="AJD1623" s="56"/>
      <c r="AJE1623" s="56"/>
      <c r="AJF1623" s="56"/>
      <c r="AJG1623" s="56"/>
      <c r="AJH1623" s="56"/>
      <c r="AJI1623" s="56"/>
      <c r="AJJ1623" s="56"/>
      <c r="AJK1623" s="56"/>
      <c r="AJL1623" s="56"/>
      <c r="AJM1623" s="56"/>
      <c r="AJN1623" s="56"/>
      <c r="AJO1623" s="56"/>
      <c r="AJP1623" s="56"/>
      <c r="AJQ1623" s="56"/>
      <c r="AJR1623" s="56"/>
      <c r="AJS1623" s="56"/>
      <c r="AJT1623" s="56"/>
      <c r="AJU1623" s="56"/>
      <c r="AJV1623" s="56"/>
      <c r="AJW1623" s="56"/>
      <c r="AJX1623" s="56"/>
      <c r="AJY1623" s="56"/>
      <c r="AJZ1623" s="56"/>
      <c r="AKA1623" s="56"/>
      <c r="AKB1623" s="56"/>
      <c r="AKC1623" s="56"/>
      <c r="AKD1623" s="56"/>
      <c r="AKE1623" s="56"/>
      <c r="AKF1623" s="56"/>
      <c r="AKG1623" s="56"/>
      <c r="AKH1623" s="56"/>
      <c r="AKI1623" s="56"/>
      <c r="AKJ1623" s="56"/>
      <c r="AKK1623" s="56"/>
      <c r="AKL1623" s="56"/>
      <c r="AKM1623" s="56"/>
      <c r="AKN1623" s="56"/>
      <c r="AKO1623" s="56"/>
      <c r="AKP1623" s="56"/>
      <c r="AKQ1623" s="56"/>
      <c r="AKR1623" s="56"/>
      <c r="AKS1623" s="56"/>
      <c r="AKT1623" s="56"/>
      <c r="AKU1623" s="56"/>
      <c r="AKV1623" s="56"/>
      <c r="AKW1623" s="56"/>
      <c r="AKX1623" s="56"/>
      <c r="AKY1623" s="56"/>
      <c r="AKZ1623" s="56"/>
      <c r="ALA1623" s="56"/>
      <c r="ALB1623" s="56"/>
      <c r="ALC1623" s="56"/>
      <c r="ALD1623" s="56"/>
      <c r="ALE1623" s="56"/>
      <c r="ALF1623" s="56"/>
      <c r="ALG1623" s="56"/>
      <c r="ALH1623" s="56"/>
      <c r="ALI1623" s="56"/>
      <c r="ALJ1623" s="56"/>
      <c r="ALK1623" s="56"/>
      <c r="ALL1623" s="56"/>
      <c r="ALM1623" s="56"/>
      <c r="ALN1623" s="56"/>
      <c r="ALO1623" s="56"/>
      <c r="ALP1623" s="56"/>
      <c r="ALQ1623" s="56"/>
      <c r="ALR1623" s="56"/>
      <c r="ALS1623" s="56"/>
      <c r="ALT1623" s="56"/>
    </row>
    <row r="1624" spans="1:1008" ht="13.5" customHeight="1">
      <c r="A1624" s="56"/>
      <c r="B1624" s="56"/>
      <c r="C1624" s="56"/>
      <c r="D1624" s="56"/>
      <c r="E1624" s="56"/>
      <c r="F1624" s="56"/>
      <c r="G1624" s="56"/>
      <c r="H1624" s="56"/>
      <c r="I1624" s="56"/>
      <c r="J1624" s="56"/>
      <c r="K1624" s="56"/>
      <c r="L1624" s="56"/>
      <c r="M1624" s="56"/>
      <c r="N1624" s="56"/>
      <c r="O1624" s="56"/>
      <c r="P1624" s="56"/>
      <c r="Q1624" s="56"/>
      <c r="R1624" s="56"/>
      <c r="S1624" s="56"/>
      <c r="T1624" s="56"/>
      <c r="U1624" s="56"/>
      <c r="V1624" s="56"/>
      <c r="W1624" s="56"/>
      <c r="X1624" s="56"/>
      <c r="Y1624" s="56"/>
      <c r="Z1624" s="56"/>
      <c r="AA1624" s="56"/>
      <c r="AB1624" s="56"/>
      <c r="AC1624" s="56"/>
      <c r="AD1624" s="56"/>
      <c r="AE1624" s="56"/>
      <c r="AF1624" s="56"/>
      <c r="AG1624" s="56"/>
      <c r="AH1624" s="56"/>
      <c r="AI1624" s="56"/>
      <c r="AJ1624" s="56"/>
      <c r="AK1624" s="56"/>
      <c r="AL1624" s="56"/>
      <c r="AM1624" s="56"/>
      <c r="AN1624" s="56"/>
      <c r="AO1624" s="56"/>
      <c r="AP1624" s="56"/>
      <c r="AQ1624" s="56"/>
      <c r="AR1624" s="56"/>
      <c r="AS1624" s="56"/>
      <c r="AT1624" s="56"/>
      <c r="AU1624" s="56"/>
      <c r="AV1624" s="56"/>
      <c r="AW1624" s="56"/>
      <c r="AX1624" s="56"/>
      <c r="AY1624" s="56"/>
      <c r="AZ1624" s="56"/>
      <c r="BA1624" s="56"/>
      <c r="BB1624" s="56"/>
      <c r="BC1624" s="56"/>
      <c r="BD1624" s="56"/>
      <c r="BE1624" s="56"/>
      <c r="BF1624" s="56"/>
      <c r="BG1624" s="56"/>
      <c r="BH1624" s="56"/>
      <c r="BI1624" s="56"/>
      <c r="BJ1624" s="56"/>
      <c r="BK1624" s="56"/>
      <c r="BL1624" s="56"/>
      <c r="BM1624" s="56"/>
      <c r="BN1624" s="56"/>
      <c r="BO1624" s="56"/>
      <c r="BP1624" s="56"/>
      <c r="BQ1624" s="56"/>
      <c r="BR1624" s="56"/>
      <c r="BS1624" s="56"/>
      <c r="BT1624" s="56"/>
      <c r="BU1624" s="56"/>
      <c r="BV1624" s="56"/>
      <c r="BW1624" s="56"/>
      <c r="BX1624" s="56"/>
      <c r="BY1624" s="56"/>
      <c r="BZ1624" s="56"/>
      <c r="CA1624" s="56"/>
      <c r="CB1624" s="56"/>
      <c r="CC1624" s="56"/>
      <c r="CD1624" s="56"/>
      <c r="CE1624" s="56"/>
      <c r="CF1624" s="56"/>
      <c r="CG1624" s="56"/>
      <c r="CH1624" s="56"/>
      <c r="CI1624" s="56"/>
      <c r="CJ1624" s="56"/>
      <c r="CK1624" s="56"/>
      <c r="CL1624" s="56"/>
      <c r="CM1624" s="56"/>
      <c r="CN1624" s="56"/>
      <c r="CO1624" s="56"/>
      <c r="CP1624" s="56"/>
      <c r="CQ1624" s="56"/>
      <c r="CR1624" s="56"/>
      <c r="CS1624" s="56"/>
      <c r="CT1624" s="56"/>
      <c r="CU1624" s="56"/>
      <c r="CV1624" s="56"/>
      <c r="CW1624" s="56"/>
      <c r="CX1624" s="56"/>
      <c r="CY1624" s="56"/>
      <c r="CZ1624" s="56"/>
      <c r="DA1624" s="56"/>
      <c r="DB1624" s="56"/>
      <c r="DC1624" s="56"/>
      <c r="DD1624" s="56"/>
      <c r="DE1624" s="56"/>
      <c r="DF1624" s="56"/>
      <c r="DG1624" s="56"/>
      <c r="DH1624" s="56"/>
      <c r="DI1624" s="56"/>
      <c r="DJ1624" s="56"/>
      <c r="DK1624" s="56"/>
      <c r="DL1624" s="56"/>
      <c r="DM1624" s="56"/>
      <c r="DN1624" s="56"/>
      <c r="DO1624" s="56"/>
      <c r="DP1624" s="56"/>
      <c r="DQ1624" s="56"/>
      <c r="DR1624" s="56"/>
      <c r="DS1624" s="56"/>
      <c r="DT1624" s="56"/>
      <c r="DU1624" s="56"/>
      <c r="DV1624" s="56"/>
      <c r="DW1624" s="56"/>
      <c r="DX1624" s="56"/>
      <c r="DY1624" s="56"/>
      <c r="DZ1624" s="56"/>
      <c r="EA1624" s="56"/>
      <c r="EB1624" s="56"/>
      <c r="EC1624" s="56"/>
      <c r="ED1624" s="56"/>
      <c r="EE1624" s="56"/>
      <c r="EF1624" s="56"/>
      <c r="EG1624" s="56"/>
      <c r="EH1624" s="56"/>
      <c r="EI1624" s="56"/>
      <c r="EJ1624" s="56"/>
      <c r="EK1624" s="56"/>
      <c r="EL1624" s="56"/>
      <c r="EM1624" s="56"/>
      <c r="EN1624" s="56"/>
      <c r="EO1624" s="56"/>
      <c r="EP1624" s="56"/>
      <c r="EQ1624" s="56"/>
      <c r="ER1624" s="56"/>
      <c r="ES1624" s="56"/>
      <c r="ET1624" s="56"/>
      <c r="EU1624" s="56"/>
      <c r="EV1624" s="56"/>
      <c r="EW1624" s="56"/>
      <c r="EX1624" s="56"/>
      <c r="EY1624" s="56"/>
      <c r="EZ1624" s="56"/>
      <c r="FA1624" s="56"/>
      <c r="FB1624" s="56"/>
      <c r="FC1624" s="56"/>
      <c r="FD1624" s="56"/>
      <c r="FE1624" s="56"/>
      <c r="FF1624" s="56"/>
      <c r="FG1624" s="56"/>
      <c r="FH1624" s="56"/>
      <c r="FI1624" s="56"/>
      <c r="FJ1624" s="56"/>
      <c r="FK1624" s="56"/>
      <c r="FL1624" s="56"/>
      <c r="FM1624" s="56"/>
      <c r="FN1624" s="56"/>
      <c r="FO1624" s="56"/>
      <c r="FP1624" s="56"/>
      <c r="FQ1624" s="56"/>
      <c r="FR1624" s="56"/>
      <c r="FS1624" s="56"/>
      <c r="FT1624" s="56"/>
      <c r="FU1624" s="56"/>
      <c r="FV1624" s="56"/>
      <c r="FW1624" s="56"/>
      <c r="FX1624" s="56"/>
      <c r="FY1624" s="56"/>
      <c r="FZ1624" s="56"/>
      <c r="GA1624" s="56"/>
      <c r="GB1624" s="56"/>
      <c r="GC1624" s="56"/>
      <c r="GD1624" s="56"/>
      <c r="GE1624" s="56"/>
      <c r="GF1624" s="56"/>
      <c r="GG1624" s="56"/>
      <c r="GH1624" s="56"/>
      <c r="GI1624" s="56"/>
      <c r="GJ1624" s="56"/>
      <c r="GK1624" s="56"/>
      <c r="GL1624" s="56"/>
      <c r="GM1624" s="56"/>
      <c r="GN1624" s="56"/>
      <c r="GO1624" s="56"/>
      <c r="GP1624" s="56"/>
      <c r="GQ1624" s="56"/>
      <c r="GR1624" s="56"/>
      <c r="GS1624" s="56"/>
      <c r="GT1624" s="56"/>
      <c r="GU1624" s="56"/>
      <c r="GV1624" s="56"/>
      <c r="GW1624" s="56"/>
      <c r="GX1624" s="56"/>
      <c r="GY1624" s="56"/>
      <c r="GZ1624" s="56"/>
      <c r="HA1624" s="56"/>
      <c r="HB1624" s="56"/>
      <c r="HC1624" s="56"/>
      <c r="HD1624" s="56"/>
      <c r="HE1624" s="56"/>
      <c r="HF1624" s="56"/>
      <c r="HG1624" s="56"/>
      <c r="HH1624" s="56"/>
      <c r="HI1624" s="56"/>
      <c r="HJ1624" s="56"/>
      <c r="HK1624" s="56"/>
      <c r="HL1624" s="56"/>
      <c r="HM1624" s="56"/>
      <c r="HN1624" s="56"/>
      <c r="HO1624" s="56"/>
      <c r="HP1624" s="56"/>
      <c r="HQ1624" s="56"/>
      <c r="HR1624" s="56"/>
      <c r="HS1624" s="56"/>
      <c r="HT1624" s="56"/>
      <c r="HU1624" s="56"/>
      <c r="HV1624" s="56"/>
      <c r="HW1624" s="56"/>
      <c r="HX1624" s="56"/>
      <c r="HY1624" s="56"/>
      <c r="HZ1624" s="56"/>
      <c r="IA1624" s="56"/>
      <c r="IB1624" s="56"/>
      <c r="IC1624" s="56"/>
      <c r="ID1624" s="56"/>
      <c r="IE1624" s="56"/>
      <c r="IF1624" s="56"/>
      <c r="IG1624" s="56"/>
      <c r="IH1624" s="56"/>
      <c r="II1624" s="56"/>
      <c r="IJ1624" s="56"/>
      <c r="IK1624" s="56"/>
      <c r="IL1624" s="56"/>
      <c r="IM1624" s="56"/>
      <c r="IN1624" s="56"/>
      <c r="IO1624" s="56"/>
      <c r="IP1624" s="56"/>
      <c r="IQ1624" s="56"/>
      <c r="IR1624" s="56"/>
      <c r="IS1624" s="56"/>
      <c r="IT1624" s="56"/>
      <c r="IU1624" s="56"/>
      <c r="IV1624" s="56"/>
      <c r="IW1624" s="56"/>
      <c r="IX1624" s="56"/>
      <c r="IY1624" s="56"/>
      <c r="IZ1624" s="56"/>
      <c r="JA1624" s="56"/>
      <c r="JB1624" s="56"/>
      <c r="JC1624" s="56"/>
      <c r="JD1624" s="56"/>
      <c r="JE1624" s="56"/>
      <c r="JF1624" s="56"/>
      <c r="JG1624" s="56"/>
      <c r="JH1624" s="56"/>
      <c r="JI1624" s="56"/>
      <c r="JJ1624" s="56"/>
      <c r="JK1624" s="56"/>
      <c r="JL1624" s="56"/>
      <c r="JM1624" s="56"/>
      <c r="JN1624" s="56"/>
      <c r="JO1624" s="56"/>
      <c r="JP1624" s="56"/>
      <c r="JQ1624" s="56"/>
      <c r="JR1624" s="56"/>
      <c r="JS1624" s="56"/>
      <c r="JT1624" s="56"/>
      <c r="JU1624" s="56"/>
      <c r="JV1624" s="56"/>
      <c r="JW1624" s="56"/>
      <c r="JX1624" s="56"/>
      <c r="JY1624" s="56"/>
      <c r="JZ1624" s="56"/>
      <c r="KA1624" s="56"/>
      <c r="KB1624" s="56"/>
      <c r="KC1624" s="56"/>
      <c r="KD1624" s="56"/>
      <c r="KE1624" s="56"/>
      <c r="KF1624" s="56"/>
      <c r="KG1624" s="56"/>
      <c r="KH1624" s="56"/>
      <c r="KI1624" s="56"/>
      <c r="KJ1624" s="56"/>
      <c r="KK1624" s="56"/>
      <c r="KL1624" s="56"/>
      <c r="KM1624" s="56"/>
      <c r="KN1624" s="56"/>
      <c r="KO1624" s="56"/>
      <c r="KP1624" s="56"/>
      <c r="KQ1624" s="56"/>
      <c r="KR1624" s="56"/>
      <c r="KS1624" s="56"/>
      <c r="KT1624" s="56"/>
      <c r="KU1624" s="56"/>
      <c r="KV1624" s="56"/>
      <c r="KW1624" s="56"/>
      <c r="KX1624" s="56"/>
      <c r="KY1624" s="56"/>
      <c r="KZ1624" s="56"/>
      <c r="LA1624" s="56"/>
      <c r="LB1624" s="56"/>
      <c r="LC1624" s="56"/>
      <c r="LD1624" s="56"/>
      <c r="LE1624" s="56"/>
      <c r="LF1624" s="56"/>
      <c r="LG1624" s="56"/>
      <c r="LH1624" s="56"/>
      <c r="LI1624" s="56"/>
      <c r="LJ1624" s="56"/>
      <c r="LK1624" s="56"/>
      <c r="LL1624" s="56"/>
      <c r="LM1624" s="56"/>
      <c r="LN1624" s="56"/>
      <c r="LO1624" s="56"/>
      <c r="LP1624" s="56"/>
      <c r="LQ1624" s="56"/>
      <c r="LR1624" s="56"/>
      <c r="LS1624" s="56"/>
      <c r="LT1624" s="56"/>
      <c r="LU1624" s="56"/>
      <c r="LV1624" s="56"/>
      <c r="LW1624" s="56"/>
      <c r="LX1624" s="56"/>
      <c r="LY1624" s="56"/>
      <c r="LZ1624" s="56"/>
      <c r="MA1624" s="56"/>
      <c r="MB1624" s="56"/>
      <c r="MC1624" s="56"/>
      <c r="MD1624" s="56"/>
      <c r="ME1624" s="56"/>
      <c r="MF1624" s="56"/>
      <c r="MG1624" s="56"/>
      <c r="MH1624" s="56"/>
      <c r="MI1624" s="56"/>
      <c r="MJ1624" s="56"/>
      <c r="MK1624" s="56"/>
      <c r="ML1624" s="56"/>
      <c r="MM1624" s="56"/>
      <c r="MN1624" s="56"/>
      <c r="MO1624" s="56"/>
      <c r="MP1624" s="56"/>
      <c r="MQ1624" s="56"/>
      <c r="MR1624" s="56"/>
      <c r="MS1624" s="56"/>
      <c r="MT1624" s="56"/>
      <c r="MU1624" s="56"/>
      <c r="MV1624" s="56"/>
      <c r="MW1624" s="56"/>
      <c r="MX1624" s="56"/>
      <c r="MY1624" s="56"/>
      <c r="MZ1624" s="56"/>
      <c r="NA1624" s="56"/>
      <c r="NB1624" s="56"/>
      <c r="NC1624" s="56"/>
      <c r="ND1624" s="56"/>
      <c r="NE1624" s="56"/>
      <c r="NF1624" s="56"/>
      <c r="NG1624" s="56"/>
      <c r="NH1624" s="56"/>
      <c r="NI1624" s="56"/>
      <c r="NJ1624" s="56"/>
      <c r="NK1624" s="56"/>
      <c r="NL1624" s="56"/>
      <c r="NM1624" s="56"/>
      <c r="NN1624" s="56"/>
      <c r="NO1624" s="56"/>
      <c r="NP1624" s="56"/>
      <c r="NQ1624" s="56"/>
      <c r="NR1624" s="56"/>
      <c r="NS1624" s="56"/>
      <c r="NT1624" s="56"/>
      <c r="NU1624" s="56"/>
      <c r="NV1624" s="56"/>
      <c r="NW1624" s="56"/>
      <c r="NX1624" s="56"/>
      <c r="NY1624" s="56"/>
      <c r="NZ1624" s="56"/>
      <c r="OA1624" s="56"/>
      <c r="OB1624" s="56"/>
      <c r="OC1624" s="56"/>
      <c r="OD1624" s="56"/>
      <c r="OE1624" s="56"/>
      <c r="OF1624" s="56"/>
      <c r="OG1624" s="56"/>
      <c r="OH1624" s="56"/>
      <c r="OI1624" s="56"/>
      <c r="OJ1624" s="56"/>
      <c r="OK1624" s="56"/>
      <c r="OL1624" s="56"/>
      <c r="OM1624" s="56"/>
      <c r="ON1624" s="56"/>
      <c r="OO1624" s="56"/>
      <c r="OP1624" s="56"/>
      <c r="OQ1624" s="56"/>
      <c r="OR1624" s="56"/>
      <c r="OS1624" s="56"/>
      <c r="OT1624" s="56"/>
      <c r="OU1624" s="56"/>
      <c r="OV1624" s="56"/>
      <c r="OW1624" s="56"/>
      <c r="OX1624" s="56"/>
      <c r="OY1624" s="56"/>
      <c r="OZ1624" s="56"/>
      <c r="PA1624" s="56"/>
      <c r="PB1624" s="56"/>
      <c r="PC1624" s="56"/>
      <c r="PD1624" s="56"/>
      <c r="PE1624" s="56"/>
      <c r="PF1624" s="56"/>
      <c r="PG1624" s="56"/>
      <c r="PH1624" s="56"/>
      <c r="PI1624" s="56"/>
      <c r="PJ1624" s="56"/>
      <c r="PK1624" s="56"/>
      <c r="PL1624" s="56"/>
      <c r="PM1624" s="56"/>
      <c r="PN1624" s="56"/>
      <c r="PO1624" s="56"/>
      <c r="PP1624" s="56"/>
      <c r="PQ1624" s="56"/>
      <c r="PR1624" s="56"/>
      <c r="PS1624" s="56"/>
      <c r="PT1624" s="56"/>
      <c r="PU1624" s="56"/>
      <c r="PV1624" s="56"/>
      <c r="PW1624" s="56"/>
      <c r="PX1624" s="56"/>
      <c r="PY1624" s="56"/>
      <c r="PZ1624" s="56"/>
      <c r="QA1624" s="56"/>
      <c r="QB1624" s="56"/>
      <c r="QC1624" s="56"/>
      <c r="QD1624" s="56"/>
      <c r="QE1624" s="56"/>
      <c r="QF1624" s="56"/>
      <c r="QG1624" s="56"/>
      <c r="QH1624" s="56"/>
      <c r="QI1624" s="56"/>
      <c r="QJ1624" s="56"/>
      <c r="QK1624" s="56"/>
      <c r="QL1624" s="56"/>
      <c r="QM1624" s="56"/>
      <c r="QN1624" s="56"/>
      <c r="QO1624" s="56"/>
      <c r="QP1624" s="56"/>
      <c r="QQ1624" s="56"/>
      <c r="QR1624" s="56"/>
      <c r="QS1624" s="56"/>
      <c r="QT1624" s="56"/>
      <c r="QU1624" s="56"/>
      <c r="QV1624" s="56"/>
      <c r="QW1624" s="56"/>
      <c r="QX1624" s="56"/>
      <c r="QY1624" s="56"/>
      <c r="QZ1624" s="56"/>
      <c r="RA1624" s="56"/>
      <c r="RB1624" s="56"/>
      <c r="RC1624" s="56"/>
      <c r="RD1624" s="56"/>
      <c r="RE1624" s="56"/>
      <c r="RF1624" s="56"/>
      <c r="RG1624" s="56"/>
      <c r="RH1624" s="56"/>
      <c r="RI1624" s="56"/>
      <c r="RJ1624" s="56"/>
      <c r="RK1624" s="56"/>
      <c r="RL1624" s="56"/>
      <c r="RM1624" s="56"/>
      <c r="RN1624" s="56"/>
      <c r="RO1624" s="56"/>
      <c r="RP1624" s="56"/>
      <c r="RQ1624" s="56"/>
      <c r="RR1624" s="56"/>
      <c r="RS1624" s="56"/>
      <c r="RT1624" s="56"/>
      <c r="RU1624" s="56"/>
      <c r="RV1624" s="56"/>
      <c r="RW1624" s="56"/>
      <c r="RX1624" s="56"/>
      <c r="RY1624" s="56"/>
      <c r="RZ1624" s="56"/>
      <c r="SA1624" s="56"/>
      <c r="SB1624" s="56"/>
      <c r="SC1624" s="56"/>
      <c r="SD1624" s="56"/>
      <c r="SE1624" s="56"/>
      <c r="SF1624" s="56"/>
      <c r="SG1624" s="56"/>
      <c r="SH1624" s="56"/>
      <c r="SI1624" s="56"/>
      <c r="SJ1624" s="56"/>
      <c r="SK1624" s="56"/>
      <c r="SL1624" s="56"/>
      <c r="SM1624" s="56"/>
      <c r="SN1624" s="56"/>
      <c r="SO1624" s="56"/>
      <c r="SP1624" s="56"/>
      <c r="SQ1624" s="56"/>
      <c r="SR1624" s="56"/>
      <c r="SS1624" s="56"/>
      <c r="ST1624" s="56"/>
      <c r="SU1624" s="56"/>
      <c r="SV1624" s="56"/>
      <c r="SW1624" s="56"/>
      <c r="SX1624" s="56"/>
      <c r="SY1624" s="56"/>
      <c r="SZ1624" s="56"/>
      <c r="TA1624" s="56"/>
      <c r="TB1624" s="56"/>
      <c r="TC1624" s="56"/>
      <c r="TD1624" s="56"/>
      <c r="TE1624" s="56"/>
      <c r="TF1624" s="56"/>
      <c r="TG1624" s="56"/>
      <c r="TH1624" s="56"/>
      <c r="TI1624" s="56"/>
      <c r="TJ1624" s="56"/>
      <c r="TK1624" s="56"/>
      <c r="TL1624" s="56"/>
      <c r="TM1624" s="56"/>
      <c r="TN1624" s="56"/>
      <c r="TO1624" s="56"/>
      <c r="TP1624" s="56"/>
      <c r="TQ1624" s="56"/>
      <c r="TR1624" s="56"/>
      <c r="TS1624" s="56"/>
      <c r="TT1624" s="56"/>
      <c r="TU1624" s="56"/>
      <c r="TV1624" s="56"/>
      <c r="TW1624" s="56"/>
      <c r="TX1624" s="56"/>
      <c r="TY1624" s="56"/>
      <c r="TZ1624" s="56"/>
      <c r="UA1624" s="56"/>
      <c r="UB1624" s="56"/>
      <c r="UC1624" s="56"/>
      <c r="UD1624" s="56"/>
      <c r="UE1624" s="56"/>
      <c r="UF1624" s="56"/>
      <c r="UG1624" s="56"/>
      <c r="UH1624" s="56"/>
      <c r="UI1624" s="56"/>
      <c r="UJ1624" s="56"/>
      <c r="UK1624" s="56"/>
      <c r="UL1624" s="56"/>
      <c r="UM1624" s="56"/>
      <c r="UN1624" s="56"/>
      <c r="UO1624" s="56"/>
      <c r="UP1624" s="56"/>
      <c r="UQ1624" s="56"/>
      <c r="UR1624" s="56"/>
      <c r="US1624" s="56"/>
      <c r="UT1624" s="56"/>
      <c r="UU1624" s="56"/>
      <c r="UV1624" s="56"/>
      <c r="UW1624" s="56"/>
      <c r="UX1624" s="56"/>
      <c r="UY1624" s="56"/>
      <c r="UZ1624" s="56"/>
      <c r="VA1624" s="56"/>
      <c r="VB1624" s="56"/>
      <c r="VC1624" s="56"/>
      <c r="VD1624" s="56"/>
      <c r="VE1624" s="56"/>
      <c r="VF1624" s="56"/>
      <c r="VG1624" s="56"/>
      <c r="VH1624" s="56"/>
      <c r="VI1624" s="56"/>
      <c r="VJ1624" s="56"/>
      <c r="VK1624" s="56"/>
      <c r="VL1624" s="56"/>
      <c r="VM1624" s="56"/>
      <c r="VN1624" s="56"/>
      <c r="VO1624" s="56"/>
      <c r="VP1624" s="56"/>
      <c r="VQ1624" s="56"/>
      <c r="VR1624" s="56"/>
      <c r="VS1624" s="56"/>
      <c r="VT1624" s="56"/>
      <c r="VU1624" s="56"/>
      <c r="VV1624" s="56"/>
      <c r="VW1624" s="56"/>
      <c r="VX1624" s="56"/>
      <c r="VY1624" s="56"/>
      <c r="VZ1624" s="56"/>
      <c r="WA1624" s="56"/>
      <c r="WB1624" s="56"/>
      <c r="WC1624" s="56"/>
      <c r="WD1624" s="56"/>
      <c r="WE1624" s="56"/>
      <c r="WF1624" s="56"/>
      <c r="WG1624" s="56"/>
      <c r="WH1624" s="56"/>
      <c r="WI1624" s="56"/>
      <c r="WJ1624" s="56"/>
      <c r="WK1624" s="56"/>
      <c r="WL1624" s="56"/>
      <c r="WM1624" s="56"/>
      <c r="WN1624" s="56"/>
      <c r="WO1624" s="56"/>
      <c r="WP1624" s="56"/>
      <c r="WQ1624" s="56"/>
      <c r="WR1624" s="56"/>
      <c r="WS1624" s="56"/>
      <c r="WT1624" s="56"/>
      <c r="WU1624" s="56"/>
      <c r="WV1624" s="56"/>
      <c r="WW1624" s="56"/>
      <c r="WX1624" s="56"/>
      <c r="WY1624" s="56"/>
      <c r="WZ1624" s="56"/>
      <c r="XA1624" s="56"/>
      <c r="XB1624" s="56"/>
      <c r="XC1624" s="56"/>
      <c r="XD1624" s="56"/>
      <c r="XE1624" s="56"/>
      <c r="XF1624" s="56"/>
      <c r="XG1624" s="56"/>
      <c r="XH1624" s="56"/>
      <c r="XI1624" s="56"/>
      <c r="XJ1624" s="56"/>
      <c r="XK1624" s="56"/>
      <c r="XL1624" s="56"/>
      <c r="XM1624" s="56"/>
      <c r="XN1624" s="56"/>
      <c r="XO1624" s="56"/>
      <c r="XP1624" s="56"/>
      <c r="XQ1624" s="56"/>
      <c r="XR1624" s="56"/>
      <c r="XS1624" s="56"/>
      <c r="XT1624" s="56"/>
      <c r="XU1624" s="56"/>
      <c r="XV1624" s="56"/>
      <c r="XW1624" s="56"/>
      <c r="XX1624" s="56"/>
      <c r="XY1624" s="56"/>
      <c r="XZ1624" s="56"/>
      <c r="YA1624" s="56"/>
      <c r="YB1624" s="56"/>
      <c r="YC1624" s="56"/>
      <c r="YD1624" s="56"/>
      <c r="YE1624" s="56"/>
      <c r="YF1624" s="56"/>
      <c r="YG1624" s="56"/>
      <c r="YH1624" s="56"/>
      <c r="YI1624" s="56"/>
      <c r="YJ1624" s="56"/>
      <c r="YK1624" s="56"/>
      <c r="YL1624" s="56"/>
      <c r="YM1624" s="56"/>
      <c r="YN1624" s="56"/>
      <c r="YO1624" s="56"/>
      <c r="YP1624" s="56"/>
      <c r="YQ1624" s="56"/>
      <c r="YR1624" s="56"/>
      <c r="YS1624" s="56"/>
      <c r="YT1624" s="56"/>
      <c r="YU1624" s="56"/>
      <c r="YV1624" s="56"/>
      <c r="YW1624" s="56"/>
      <c r="YX1624" s="56"/>
      <c r="YY1624" s="56"/>
      <c r="YZ1624" s="56"/>
      <c r="ZA1624" s="56"/>
      <c r="ZB1624" s="56"/>
      <c r="ZC1624" s="56"/>
      <c r="ZD1624" s="56"/>
      <c r="ZE1624" s="56"/>
      <c r="ZF1624" s="56"/>
      <c r="ZG1624" s="56"/>
      <c r="ZH1624" s="56"/>
      <c r="ZI1624" s="56"/>
      <c r="ZJ1624" s="56"/>
      <c r="ZK1624" s="56"/>
      <c r="ZL1624" s="56"/>
      <c r="ZM1624" s="56"/>
      <c r="ZN1624" s="56"/>
      <c r="ZO1624" s="56"/>
      <c r="ZP1624" s="56"/>
      <c r="ZQ1624" s="56"/>
      <c r="ZR1624" s="56"/>
      <c r="ZS1624" s="56"/>
      <c r="ZT1624" s="56"/>
      <c r="ZU1624" s="56"/>
      <c r="ZV1624" s="56"/>
      <c r="ZW1624" s="56"/>
      <c r="ZX1624" s="56"/>
      <c r="ZY1624" s="56"/>
      <c r="ZZ1624" s="56"/>
      <c r="AAA1624" s="56"/>
      <c r="AAB1624" s="56"/>
      <c r="AAC1624" s="56"/>
      <c r="AAD1624" s="56"/>
      <c r="AAE1624" s="56"/>
      <c r="AAF1624" s="56"/>
      <c r="AAG1624" s="56"/>
      <c r="AAH1624" s="56"/>
      <c r="AAI1624" s="56"/>
      <c r="AAJ1624" s="56"/>
      <c r="AAK1624" s="56"/>
      <c r="AAL1624" s="56"/>
      <c r="AAM1624" s="56"/>
      <c r="AAN1624" s="56"/>
      <c r="AAO1624" s="56"/>
      <c r="AAP1624" s="56"/>
      <c r="AAQ1624" s="56"/>
      <c r="AAR1624" s="56"/>
      <c r="AAS1624" s="56"/>
      <c r="AAT1624" s="56"/>
      <c r="AAU1624" s="56"/>
      <c r="AAV1624" s="56"/>
      <c r="AAW1624" s="56"/>
      <c r="AAX1624" s="56"/>
      <c r="AAY1624" s="56"/>
      <c r="AAZ1624" s="56"/>
      <c r="ABA1624" s="56"/>
      <c r="ABB1624" s="56"/>
      <c r="ABC1624" s="56"/>
      <c r="ABD1624" s="56"/>
      <c r="ABE1624" s="56"/>
      <c r="ABF1624" s="56"/>
      <c r="ABG1624" s="56"/>
      <c r="ABH1624" s="56"/>
      <c r="ABI1624" s="56"/>
      <c r="ABJ1624" s="56"/>
      <c r="ABK1624" s="56"/>
      <c r="ABL1624" s="56"/>
      <c r="ABM1624" s="56"/>
      <c r="ABN1624" s="56"/>
      <c r="ABO1624" s="56"/>
      <c r="ABP1624" s="56"/>
      <c r="ABQ1624" s="56"/>
      <c r="ABR1624" s="56"/>
      <c r="ABS1624" s="56"/>
      <c r="ABT1624" s="56"/>
      <c r="ABU1624" s="56"/>
      <c r="ABV1624" s="56"/>
      <c r="ABW1624" s="56"/>
      <c r="ABX1624" s="56"/>
      <c r="ABY1624" s="56"/>
      <c r="ABZ1624" s="56"/>
      <c r="ACA1624" s="56"/>
      <c r="ACB1624" s="56"/>
      <c r="ACC1624" s="56"/>
      <c r="ACD1624" s="56"/>
      <c r="ACE1624" s="56"/>
      <c r="ACF1624" s="56"/>
      <c r="ACG1624" s="56"/>
      <c r="ACH1624" s="56"/>
      <c r="ACI1624" s="56"/>
      <c r="ACJ1624" s="56"/>
      <c r="ACK1624" s="56"/>
      <c r="ACL1624" s="56"/>
      <c r="ACM1624" s="56"/>
      <c r="ACN1624" s="56"/>
      <c r="ACO1624" s="56"/>
      <c r="ACP1624" s="56"/>
      <c r="ACQ1624" s="56"/>
      <c r="ACR1624" s="56"/>
      <c r="ACS1624" s="56"/>
      <c r="ACT1624" s="56"/>
      <c r="ACU1624" s="56"/>
      <c r="ACV1624" s="56"/>
      <c r="ACW1624" s="56"/>
      <c r="ACX1624" s="56"/>
      <c r="ACY1624" s="56"/>
      <c r="ACZ1624" s="56"/>
      <c r="ADA1624" s="56"/>
      <c r="ADB1624" s="56"/>
      <c r="ADC1624" s="56"/>
      <c r="ADD1624" s="56"/>
      <c r="ADE1624" s="56"/>
      <c r="ADF1624" s="56"/>
      <c r="ADG1624" s="56"/>
      <c r="ADH1624" s="56"/>
      <c r="ADI1624" s="56"/>
      <c r="ADJ1624" s="56"/>
      <c r="ADK1624" s="56"/>
      <c r="ADL1624" s="56"/>
      <c r="ADM1624" s="56"/>
      <c r="ADN1624" s="56"/>
      <c r="ADO1624" s="56"/>
      <c r="ADP1624" s="56"/>
      <c r="ADQ1624" s="56"/>
      <c r="ADR1624" s="56"/>
      <c r="ADS1624" s="56"/>
      <c r="ADT1624" s="56"/>
      <c r="ADU1624" s="56"/>
      <c r="ADV1624" s="56"/>
      <c r="ADW1624" s="56"/>
      <c r="ADX1624" s="56"/>
      <c r="ADY1624" s="56"/>
      <c r="ADZ1624" s="56"/>
      <c r="AEA1624" s="56"/>
      <c r="AEB1624" s="56"/>
      <c r="AEC1624" s="56"/>
      <c r="AED1624" s="56"/>
      <c r="AEE1624" s="56"/>
      <c r="AEF1624" s="56"/>
      <c r="AEG1624" s="56"/>
      <c r="AEH1624" s="56"/>
      <c r="AEI1624" s="56"/>
      <c r="AEJ1624" s="56"/>
      <c r="AEK1624" s="56"/>
      <c r="AEL1624" s="56"/>
      <c r="AEM1624" s="56"/>
      <c r="AEN1624" s="56"/>
      <c r="AEO1624" s="56"/>
      <c r="AEP1624" s="56"/>
      <c r="AEQ1624" s="56"/>
      <c r="AER1624" s="56"/>
      <c r="AES1624" s="56"/>
      <c r="AET1624" s="56"/>
      <c r="AEU1624" s="56"/>
      <c r="AEV1624" s="56"/>
      <c r="AEW1624" s="56"/>
      <c r="AEX1624" s="56"/>
      <c r="AEY1624" s="56"/>
      <c r="AEZ1624" s="56"/>
      <c r="AFA1624" s="56"/>
      <c r="AFB1624" s="56"/>
      <c r="AFC1624" s="56"/>
      <c r="AFD1624" s="56"/>
      <c r="AFE1624" s="56"/>
      <c r="AFF1624" s="56"/>
      <c r="AFG1624" s="56"/>
      <c r="AFH1624" s="56"/>
      <c r="AFI1624" s="56"/>
      <c r="AFJ1624" s="56"/>
      <c r="AFK1624" s="56"/>
      <c r="AFL1624" s="56"/>
      <c r="AFM1624" s="56"/>
      <c r="AFN1624" s="56"/>
      <c r="AFO1624" s="56"/>
      <c r="AFP1624" s="56"/>
      <c r="AFQ1624" s="56"/>
      <c r="AFR1624" s="56"/>
      <c r="AFS1624" s="56"/>
      <c r="AFT1624" s="56"/>
      <c r="AFU1624" s="56"/>
      <c r="AFV1624" s="56"/>
      <c r="AFW1624" s="56"/>
      <c r="AFX1624" s="56"/>
      <c r="AFY1624" s="56"/>
      <c r="AFZ1624" s="56"/>
      <c r="AGA1624" s="56"/>
      <c r="AGB1624" s="56"/>
      <c r="AGC1624" s="56"/>
      <c r="AGD1624" s="56"/>
      <c r="AGE1624" s="56"/>
      <c r="AGF1624" s="56"/>
      <c r="AGG1624" s="56"/>
      <c r="AGH1624" s="56"/>
      <c r="AGI1624" s="56"/>
      <c r="AGJ1624" s="56"/>
      <c r="AGK1624" s="56"/>
      <c r="AGL1624" s="56"/>
      <c r="AGM1624" s="56"/>
      <c r="AGN1624" s="56"/>
      <c r="AGO1624" s="56"/>
      <c r="AGP1624" s="56"/>
      <c r="AGQ1624" s="56"/>
      <c r="AGR1624" s="56"/>
      <c r="AGS1624" s="56"/>
      <c r="AGT1624" s="56"/>
      <c r="AGU1624" s="56"/>
      <c r="AGV1624" s="56"/>
      <c r="AGW1624" s="56"/>
      <c r="AGX1624" s="56"/>
      <c r="AGY1624" s="56"/>
      <c r="AGZ1624" s="56"/>
      <c r="AHA1624" s="56"/>
      <c r="AHB1624" s="56"/>
      <c r="AHC1624" s="56"/>
      <c r="AHD1624" s="56"/>
      <c r="AHE1624" s="56"/>
      <c r="AHF1624" s="56"/>
      <c r="AHG1624" s="56"/>
      <c r="AHH1624" s="56"/>
      <c r="AHI1624" s="56"/>
      <c r="AHJ1624" s="56"/>
      <c r="AHK1624" s="56"/>
      <c r="AHL1624" s="56"/>
      <c r="AHM1624" s="56"/>
      <c r="AHN1624" s="56"/>
      <c r="AHO1624" s="56"/>
      <c r="AHP1624" s="56"/>
      <c r="AHQ1624" s="56"/>
      <c r="AHR1624" s="56"/>
      <c r="AHS1624" s="56"/>
      <c r="AHT1624" s="56"/>
      <c r="AHU1624" s="56"/>
      <c r="AHV1624" s="56"/>
      <c r="AHW1624" s="56"/>
      <c r="AHX1624" s="56"/>
      <c r="AHY1624" s="56"/>
      <c r="AHZ1624" s="56"/>
      <c r="AIA1624" s="56"/>
      <c r="AIB1624" s="56"/>
      <c r="AIC1624" s="56"/>
      <c r="AID1624" s="56"/>
      <c r="AIE1624" s="56"/>
      <c r="AIF1624" s="56"/>
      <c r="AIG1624" s="56"/>
      <c r="AIH1624" s="56"/>
      <c r="AII1624" s="56"/>
      <c r="AIJ1624" s="56"/>
      <c r="AIK1624" s="56"/>
      <c r="AIL1624" s="56"/>
      <c r="AIM1624" s="56"/>
      <c r="AIN1624" s="56"/>
      <c r="AIO1624" s="56"/>
      <c r="AIP1624" s="56"/>
      <c r="AIQ1624" s="56"/>
      <c r="AIR1624" s="56"/>
      <c r="AIS1624" s="56"/>
      <c r="AIT1624" s="56"/>
      <c r="AIU1624" s="56"/>
      <c r="AIV1624" s="56"/>
      <c r="AIW1624" s="56"/>
      <c r="AIX1624" s="56"/>
      <c r="AIY1624" s="56"/>
      <c r="AIZ1624" s="56"/>
      <c r="AJA1624" s="56"/>
      <c r="AJB1624" s="56"/>
      <c r="AJC1624" s="56"/>
      <c r="AJD1624" s="56"/>
      <c r="AJE1624" s="56"/>
      <c r="AJF1624" s="56"/>
      <c r="AJG1624" s="56"/>
      <c r="AJH1624" s="56"/>
      <c r="AJI1624" s="56"/>
      <c r="AJJ1624" s="56"/>
      <c r="AJK1624" s="56"/>
      <c r="AJL1624" s="56"/>
      <c r="AJM1624" s="56"/>
      <c r="AJN1624" s="56"/>
      <c r="AJO1624" s="56"/>
      <c r="AJP1624" s="56"/>
      <c r="AJQ1624" s="56"/>
      <c r="AJR1624" s="56"/>
      <c r="AJS1624" s="56"/>
      <c r="AJT1624" s="56"/>
      <c r="AJU1624" s="56"/>
      <c r="AJV1624" s="56"/>
      <c r="AJW1624" s="56"/>
      <c r="AJX1624" s="56"/>
      <c r="AJY1624" s="56"/>
      <c r="AJZ1624" s="56"/>
      <c r="AKA1624" s="56"/>
      <c r="AKB1624" s="56"/>
      <c r="AKC1624" s="56"/>
      <c r="AKD1624" s="56"/>
      <c r="AKE1624" s="56"/>
      <c r="AKF1624" s="56"/>
      <c r="AKG1624" s="56"/>
      <c r="AKH1624" s="56"/>
      <c r="AKI1624" s="56"/>
      <c r="AKJ1624" s="56"/>
      <c r="AKK1624" s="56"/>
      <c r="AKL1624" s="56"/>
      <c r="AKM1624" s="56"/>
      <c r="AKN1624" s="56"/>
      <c r="AKO1624" s="56"/>
      <c r="AKP1624" s="56"/>
      <c r="AKQ1624" s="56"/>
      <c r="AKR1624" s="56"/>
      <c r="AKS1624" s="56"/>
      <c r="AKT1624" s="56"/>
      <c r="AKU1624" s="56"/>
      <c r="AKV1624" s="56"/>
      <c r="AKW1624" s="56"/>
      <c r="AKX1624" s="56"/>
      <c r="AKY1624" s="56"/>
      <c r="AKZ1624" s="56"/>
      <c r="ALA1624" s="56"/>
      <c r="ALB1624" s="56"/>
      <c r="ALC1624" s="56"/>
      <c r="ALD1624" s="56"/>
      <c r="ALE1624" s="56"/>
      <c r="ALF1624" s="56"/>
      <c r="ALG1624" s="56"/>
      <c r="ALH1624" s="56"/>
      <c r="ALI1624" s="56"/>
      <c r="ALJ1624" s="56"/>
      <c r="ALK1624" s="56"/>
      <c r="ALL1624" s="56"/>
      <c r="ALM1624" s="56"/>
      <c r="ALN1624" s="56"/>
      <c r="ALO1624" s="56"/>
      <c r="ALP1624" s="56"/>
      <c r="ALQ1624" s="56"/>
      <c r="ALR1624" s="56"/>
      <c r="ALS1624" s="56"/>
      <c r="ALT1624" s="56"/>
    </row>
    <row r="1625" spans="1:1008" ht="13.5" customHeight="1">
      <c r="A1625" s="56"/>
      <c r="B1625" s="62" t="s">
        <v>47</v>
      </c>
      <c r="C1625" s="62" t="s">
        <v>48</v>
      </c>
      <c r="D1625" s="62" t="s">
        <v>47</v>
      </c>
      <c r="E1625" s="62" t="s">
        <v>48</v>
      </c>
      <c r="F1625" s="62" t="s">
        <v>47</v>
      </c>
      <c r="G1625" s="62" t="s">
        <v>48</v>
      </c>
      <c r="H1625" s="56"/>
      <c r="I1625" s="56"/>
      <c r="J1625" s="56"/>
      <c r="K1625" s="56"/>
      <c r="L1625" s="56"/>
      <c r="M1625" s="56"/>
      <c r="N1625" s="56"/>
      <c r="O1625" s="56"/>
      <c r="P1625" s="56"/>
      <c r="Q1625" s="56"/>
      <c r="R1625" s="56"/>
      <c r="S1625" s="56"/>
      <c r="T1625" s="56"/>
      <c r="U1625" s="56"/>
      <c r="V1625" s="56"/>
      <c r="W1625" s="56"/>
      <c r="X1625" s="56"/>
      <c r="Y1625" s="56"/>
      <c r="Z1625" s="56"/>
      <c r="AA1625" s="56"/>
      <c r="AB1625" s="56"/>
      <c r="AC1625" s="56"/>
      <c r="AD1625" s="56"/>
      <c r="AE1625" s="56"/>
      <c r="AF1625" s="56"/>
      <c r="AG1625" s="56"/>
      <c r="AH1625" s="56"/>
      <c r="AI1625" s="56"/>
      <c r="AJ1625" s="56"/>
      <c r="AK1625" s="56"/>
      <c r="AL1625" s="56"/>
      <c r="AM1625" s="56"/>
      <c r="AN1625" s="56"/>
      <c r="AO1625" s="56"/>
      <c r="AP1625" s="56"/>
      <c r="AQ1625" s="56"/>
      <c r="AR1625" s="56"/>
      <c r="AS1625" s="56"/>
      <c r="AT1625" s="56"/>
      <c r="AU1625" s="56"/>
      <c r="AV1625" s="56"/>
      <c r="AW1625" s="56"/>
      <c r="AX1625" s="56"/>
      <c r="AY1625" s="56"/>
      <c r="AZ1625" s="56"/>
      <c r="BA1625" s="56"/>
      <c r="BB1625" s="56"/>
      <c r="BC1625" s="56"/>
      <c r="BD1625" s="56"/>
      <c r="BE1625" s="56"/>
      <c r="BF1625" s="56"/>
      <c r="BG1625" s="56"/>
      <c r="BH1625" s="56"/>
      <c r="BI1625" s="56"/>
      <c r="BJ1625" s="56"/>
      <c r="BK1625" s="56"/>
      <c r="BL1625" s="56"/>
      <c r="BM1625" s="56"/>
      <c r="BN1625" s="56"/>
      <c r="BO1625" s="56"/>
      <c r="BP1625" s="56"/>
      <c r="BQ1625" s="56"/>
      <c r="BR1625" s="56"/>
      <c r="BS1625" s="56"/>
      <c r="BT1625" s="56"/>
      <c r="BU1625" s="56"/>
      <c r="BV1625" s="56"/>
      <c r="BW1625" s="56"/>
      <c r="BX1625" s="56"/>
      <c r="BY1625" s="56"/>
      <c r="BZ1625" s="56"/>
      <c r="CA1625" s="56"/>
      <c r="CB1625" s="56"/>
      <c r="CC1625" s="56"/>
      <c r="CD1625" s="56"/>
      <c r="CE1625" s="56"/>
      <c r="CF1625" s="56"/>
      <c r="CG1625" s="56"/>
      <c r="CH1625" s="56"/>
      <c r="CI1625" s="56"/>
      <c r="CJ1625" s="56"/>
      <c r="CK1625" s="56"/>
      <c r="CL1625" s="56"/>
      <c r="CM1625" s="56"/>
      <c r="CN1625" s="56"/>
      <c r="CO1625" s="56"/>
      <c r="CP1625" s="56"/>
      <c r="CQ1625" s="56"/>
      <c r="CR1625" s="56"/>
      <c r="CS1625" s="56"/>
      <c r="CT1625" s="56"/>
      <c r="CU1625" s="56"/>
      <c r="CV1625" s="56"/>
      <c r="CW1625" s="56"/>
      <c r="CX1625" s="56"/>
      <c r="CY1625" s="56"/>
      <c r="CZ1625" s="56"/>
      <c r="DA1625" s="56"/>
      <c r="DB1625" s="56"/>
      <c r="DC1625" s="56"/>
      <c r="DD1625" s="56"/>
      <c r="DE1625" s="56"/>
      <c r="DF1625" s="56"/>
      <c r="DG1625" s="56"/>
      <c r="DH1625" s="56"/>
      <c r="DI1625" s="56"/>
      <c r="DJ1625" s="56"/>
      <c r="DK1625" s="56"/>
      <c r="DL1625" s="56"/>
      <c r="DM1625" s="56"/>
      <c r="DN1625" s="56"/>
      <c r="DO1625" s="56"/>
      <c r="DP1625" s="56"/>
      <c r="DQ1625" s="56"/>
      <c r="DR1625" s="56"/>
      <c r="DS1625" s="56"/>
      <c r="DT1625" s="56"/>
      <c r="DU1625" s="56"/>
      <c r="DV1625" s="56"/>
      <c r="DW1625" s="56"/>
      <c r="DX1625" s="56"/>
      <c r="DY1625" s="56"/>
      <c r="DZ1625" s="56"/>
      <c r="EA1625" s="56"/>
      <c r="EB1625" s="56"/>
      <c r="EC1625" s="56"/>
      <c r="ED1625" s="56"/>
      <c r="EE1625" s="56"/>
      <c r="EF1625" s="56"/>
      <c r="EG1625" s="56"/>
      <c r="EH1625" s="56"/>
      <c r="EI1625" s="56"/>
      <c r="EJ1625" s="56"/>
      <c r="EK1625" s="56"/>
      <c r="EL1625" s="56"/>
      <c r="EM1625" s="56"/>
      <c r="EN1625" s="56"/>
      <c r="EO1625" s="56"/>
      <c r="EP1625" s="56"/>
      <c r="EQ1625" s="56"/>
      <c r="ER1625" s="56"/>
      <c r="ES1625" s="56"/>
      <c r="ET1625" s="56"/>
      <c r="EU1625" s="56"/>
      <c r="EV1625" s="56"/>
      <c r="EW1625" s="56"/>
      <c r="EX1625" s="56"/>
      <c r="EY1625" s="56"/>
      <c r="EZ1625" s="56"/>
      <c r="FA1625" s="56"/>
      <c r="FB1625" s="56"/>
      <c r="FC1625" s="56"/>
      <c r="FD1625" s="56"/>
      <c r="FE1625" s="56"/>
      <c r="FF1625" s="56"/>
      <c r="FG1625" s="56"/>
      <c r="FH1625" s="56"/>
      <c r="FI1625" s="56"/>
      <c r="FJ1625" s="56"/>
      <c r="FK1625" s="56"/>
      <c r="FL1625" s="56"/>
      <c r="FM1625" s="56"/>
      <c r="FN1625" s="56"/>
      <c r="FO1625" s="56"/>
      <c r="FP1625" s="56"/>
      <c r="FQ1625" s="56"/>
      <c r="FR1625" s="56"/>
      <c r="FS1625" s="56"/>
      <c r="FT1625" s="56"/>
      <c r="FU1625" s="56"/>
      <c r="FV1625" s="56"/>
      <c r="FW1625" s="56"/>
      <c r="FX1625" s="56"/>
      <c r="FY1625" s="56"/>
      <c r="FZ1625" s="56"/>
      <c r="GA1625" s="56"/>
      <c r="GB1625" s="56"/>
      <c r="GC1625" s="56"/>
      <c r="GD1625" s="56"/>
      <c r="GE1625" s="56"/>
      <c r="GF1625" s="56"/>
      <c r="GG1625" s="56"/>
      <c r="GH1625" s="56"/>
      <c r="GI1625" s="56"/>
      <c r="GJ1625" s="56"/>
      <c r="GK1625" s="56"/>
      <c r="GL1625" s="56"/>
      <c r="GM1625" s="56"/>
      <c r="GN1625" s="56"/>
      <c r="GO1625" s="56"/>
      <c r="GP1625" s="56"/>
      <c r="GQ1625" s="56"/>
      <c r="GR1625" s="56"/>
      <c r="GS1625" s="56"/>
      <c r="GT1625" s="56"/>
      <c r="GU1625" s="56"/>
      <c r="GV1625" s="56"/>
      <c r="GW1625" s="56"/>
      <c r="GX1625" s="56"/>
      <c r="GY1625" s="56"/>
      <c r="GZ1625" s="56"/>
      <c r="HA1625" s="56"/>
      <c r="HB1625" s="56"/>
      <c r="HC1625" s="56"/>
      <c r="HD1625" s="56"/>
      <c r="HE1625" s="56"/>
      <c r="HF1625" s="56"/>
      <c r="HG1625" s="56"/>
      <c r="HH1625" s="56"/>
      <c r="HI1625" s="56"/>
      <c r="HJ1625" s="56"/>
      <c r="HK1625" s="56"/>
      <c r="HL1625" s="56"/>
      <c r="HM1625" s="56"/>
      <c r="HN1625" s="56"/>
      <c r="HO1625" s="56"/>
      <c r="HP1625" s="56"/>
      <c r="HQ1625" s="56"/>
      <c r="HR1625" s="56"/>
      <c r="HS1625" s="56"/>
      <c r="HT1625" s="56"/>
      <c r="HU1625" s="56"/>
      <c r="HV1625" s="56"/>
      <c r="HW1625" s="56"/>
      <c r="HX1625" s="56"/>
      <c r="HY1625" s="56"/>
      <c r="HZ1625" s="56"/>
      <c r="IA1625" s="56"/>
      <c r="IB1625" s="56"/>
      <c r="IC1625" s="56"/>
      <c r="ID1625" s="56"/>
      <c r="IE1625" s="56"/>
      <c r="IF1625" s="56"/>
      <c r="IG1625" s="56"/>
      <c r="IH1625" s="56"/>
      <c r="II1625" s="56"/>
      <c r="IJ1625" s="56"/>
      <c r="IK1625" s="56"/>
      <c r="IL1625" s="56"/>
      <c r="IM1625" s="56"/>
      <c r="IN1625" s="56"/>
      <c r="IO1625" s="56"/>
      <c r="IP1625" s="56"/>
      <c r="IQ1625" s="56"/>
      <c r="IR1625" s="56"/>
      <c r="IS1625" s="56"/>
      <c r="IT1625" s="56"/>
      <c r="IU1625" s="56"/>
      <c r="IV1625" s="56"/>
      <c r="IW1625" s="56"/>
      <c r="IX1625" s="56"/>
      <c r="IY1625" s="56"/>
      <c r="IZ1625" s="56"/>
      <c r="JA1625" s="56"/>
      <c r="JB1625" s="56"/>
      <c r="JC1625" s="56"/>
      <c r="JD1625" s="56"/>
      <c r="JE1625" s="56"/>
      <c r="JF1625" s="56"/>
      <c r="JG1625" s="56"/>
      <c r="JH1625" s="56"/>
      <c r="JI1625" s="56"/>
      <c r="JJ1625" s="56"/>
      <c r="JK1625" s="56"/>
      <c r="JL1625" s="56"/>
      <c r="JM1625" s="56"/>
      <c r="JN1625" s="56"/>
      <c r="JO1625" s="56"/>
      <c r="JP1625" s="56"/>
      <c r="JQ1625" s="56"/>
      <c r="JR1625" s="56"/>
      <c r="JS1625" s="56"/>
      <c r="JT1625" s="56"/>
      <c r="JU1625" s="56"/>
      <c r="JV1625" s="56"/>
      <c r="JW1625" s="56"/>
      <c r="JX1625" s="56"/>
      <c r="JY1625" s="56"/>
      <c r="JZ1625" s="56"/>
      <c r="KA1625" s="56"/>
      <c r="KB1625" s="56"/>
      <c r="KC1625" s="56"/>
      <c r="KD1625" s="56"/>
      <c r="KE1625" s="56"/>
      <c r="KF1625" s="56"/>
      <c r="KG1625" s="56"/>
      <c r="KH1625" s="56"/>
      <c r="KI1625" s="56"/>
      <c r="KJ1625" s="56"/>
      <c r="KK1625" s="56"/>
      <c r="KL1625" s="56"/>
      <c r="KM1625" s="56"/>
      <c r="KN1625" s="56"/>
      <c r="KO1625" s="56"/>
      <c r="KP1625" s="56"/>
      <c r="KQ1625" s="56"/>
      <c r="KR1625" s="56"/>
      <c r="KS1625" s="56"/>
      <c r="KT1625" s="56"/>
      <c r="KU1625" s="56"/>
      <c r="KV1625" s="56"/>
      <c r="KW1625" s="56"/>
      <c r="KX1625" s="56"/>
      <c r="KY1625" s="56"/>
      <c r="KZ1625" s="56"/>
      <c r="LA1625" s="56"/>
      <c r="LB1625" s="56"/>
      <c r="LC1625" s="56"/>
      <c r="LD1625" s="56"/>
      <c r="LE1625" s="56"/>
      <c r="LF1625" s="56"/>
      <c r="LG1625" s="56"/>
      <c r="LH1625" s="56"/>
      <c r="LI1625" s="56"/>
      <c r="LJ1625" s="56"/>
      <c r="LK1625" s="56"/>
      <c r="LL1625" s="56"/>
      <c r="LM1625" s="56"/>
      <c r="LN1625" s="56"/>
      <c r="LO1625" s="56"/>
      <c r="LP1625" s="56"/>
      <c r="LQ1625" s="56"/>
      <c r="LR1625" s="56"/>
      <c r="LS1625" s="56"/>
      <c r="LT1625" s="56"/>
      <c r="LU1625" s="56"/>
      <c r="LV1625" s="56"/>
      <c r="LW1625" s="56"/>
      <c r="LX1625" s="56"/>
      <c r="LY1625" s="56"/>
      <c r="LZ1625" s="56"/>
      <c r="MA1625" s="56"/>
      <c r="MB1625" s="56"/>
      <c r="MC1625" s="56"/>
      <c r="MD1625" s="56"/>
      <c r="ME1625" s="56"/>
      <c r="MF1625" s="56"/>
      <c r="MG1625" s="56"/>
      <c r="MH1625" s="56"/>
      <c r="MI1625" s="56"/>
      <c r="MJ1625" s="56"/>
      <c r="MK1625" s="56"/>
      <c r="ML1625" s="56"/>
      <c r="MM1625" s="56"/>
      <c r="MN1625" s="56"/>
      <c r="MO1625" s="56"/>
      <c r="MP1625" s="56"/>
      <c r="MQ1625" s="56"/>
      <c r="MR1625" s="56"/>
      <c r="MS1625" s="56"/>
      <c r="MT1625" s="56"/>
      <c r="MU1625" s="56"/>
      <c r="MV1625" s="56"/>
      <c r="MW1625" s="56"/>
      <c r="MX1625" s="56"/>
      <c r="MY1625" s="56"/>
      <c r="MZ1625" s="56"/>
      <c r="NA1625" s="56"/>
      <c r="NB1625" s="56"/>
      <c r="NC1625" s="56"/>
      <c r="ND1625" s="56"/>
      <c r="NE1625" s="56"/>
      <c r="NF1625" s="56"/>
      <c r="NG1625" s="56"/>
      <c r="NH1625" s="56"/>
      <c r="NI1625" s="56"/>
      <c r="NJ1625" s="56"/>
      <c r="NK1625" s="56"/>
      <c r="NL1625" s="56"/>
      <c r="NM1625" s="56"/>
      <c r="NN1625" s="56"/>
      <c r="NO1625" s="56"/>
      <c r="NP1625" s="56"/>
      <c r="NQ1625" s="56"/>
      <c r="NR1625" s="56"/>
      <c r="NS1625" s="56"/>
      <c r="NT1625" s="56"/>
      <c r="NU1625" s="56"/>
      <c r="NV1625" s="56"/>
      <c r="NW1625" s="56"/>
      <c r="NX1625" s="56"/>
      <c r="NY1625" s="56"/>
      <c r="NZ1625" s="56"/>
      <c r="OA1625" s="56"/>
      <c r="OB1625" s="56"/>
      <c r="OC1625" s="56"/>
      <c r="OD1625" s="56"/>
      <c r="OE1625" s="56"/>
      <c r="OF1625" s="56"/>
      <c r="OG1625" s="56"/>
      <c r="OH1625" s="56"/>
      <c r="OI1625" s="56"/>
      <c r="OJ1625" s="56"/>
      <c r="OK1625" s="56"/>
      <c r="OL1625" s="56"/>
      <c r="OM1625" s="56"/>
      <c r="ON1625" s="56"/>
      <c r="OO1625" s="56"/>
      <c r="OP1625" s="56"/>
      <c r="OQ1625" s="56"/>
      <c r="OR1625" s="56"/>
      <c r="OS1625" s="56"/>
      <c r="OT1625" s="56"/>
      <c r="OU1625" s="56"/>
      <c r="OV1625" s="56"/>
      <c r="OW1625" s="56"/>
      <c r="OX1625" s="56"/>
      <c r="OY1625" s="56"/>
      <c r="OZ1625" s="56"/>
      <c r="PA1625" s="56"/>
      <c r="PB1625" s="56"/>
      <c r="PC1625" s="56"/>
      <c r="PD1625" s="56"/>
      <c r="PE1625" s="56"/>
      <c r="PF1625" s="56"/>
      <c r="PG1625" s="56"/>
      <c r="PH1625" s="56"/>
      <c r="PI1625" s="56"/>
      <c r="PJ1625" s="56"/>
      <c r="PK1625" s="56"/>
      <c r="PL1625" s="56"/>
      <c r="PM1625" s="56"/>
      <c r="PN1625" s="56"/>
      <c r="PO1625" s="56"/>
      <c r="PP1625" s="56"/>
      <c r="PQ1625" s="56"/>
      <c r="PR1625" s="56"/>
      <c r="PS1625" s="56"/>
      <c r="PT1625" s="56"/>
      <c r="PU1625" s="56"/>
      <c r="PV1625" s="56"/>
      <c r="PW1625" s="56"/>
      <c r="PX1625" s="56"/>
      <c r="PY1625" s="56"/>
      <c r="PZ1625" s="56"/>
      <c r="QA1625" s="56"/>
      <c r="QB1625" s="56"/>
      <c r="QC1625" s="56"/>
      <c r="QD1625" s="56"/>
      <c r="QE1625" s="56"/>
      <c r="QF1625" s="56"/>
      <c r="QG1625" s="56"/>
      <c r="QH1625" s="56"/>
      <c r="QI1625" s="56"/>
      <c r="QJ1625" s="56"/>
      <c r="QK1625" s="56"/>
      <c r="QL1625" s="56"/>
      <c r="QM1625" s="56"/>
      <c r="QN1625" s="56"/>
      <c r="QO1625" s="56"/>
      <c r="QP1625" s="56"/>
      <c r="QQ1625" s="56"/>
      <c r="QR1625" s="56"/>
      <c r="QS1625" s="56"/>
      <c r="QT1625" s="56"/>
      <c r="QU1625" s="56"/>
      <c r="QV1625" s="56"/>
      <c r="QW1625" s="56"/>
      <c r="QX1625" s="56"/>
      <c r="QY1625" s="56"/>
      <c r="QZ1625" s="56"/>
      <c r="RA1625" s="56"/>
      <c r="RB1625" s="56"/>
      <c r="RC1625" s="56"/>
      <c r="RD1625" s="56"/>
      <c r="RE1625" s="56"/>
      <c r="RF1625" s="56"/>
      <c r="RG1625" s="56"/>
      <c r="RH1625" s="56"/>
      <c r="RI1625" s="56"/>
      <c r="RJ1625" s="56"/>
      <c r="RK1625" s="56"/>
      <c r="RL1625" s="56"/>
      <c r="RM1625" s="56"/>
      <c r="RN1625" s="56"/>
      <c r="RO1625" s="56"/>
      <c r="RP1625" s="56"/>
      <c r="RQ1625" s="56"/>
      <c r="RR1625" s="56"/>
      <c r="RS1625" s="56"/>
      <c r="RT1625" s="56"/>
      <c r="RU1625" s="56"/>
      <c r="RV1625" s="56"/>
      <c r="RW1625" s="56"/>
      <c r="RX1625" s="56"/>
      <c r="RY1625" s="56"/>
      <c r="RZ1625" s="56"/>
      <c r="SA1625" s="56"/>
      <c r="SB1625" s="56"/>
      <c r="SC1625" s="56"/>
      <c r="SD1625" s="56"/>
      <c r="SE1625" s="56"/>
      <c r="SF1625" s="56"/>
      <c r="SG1625" s="56"/>
      <c r="SH1625" s="56"/>
      <c r="SI1625" s="56"/>
      <c r="SJ1625" s="56"/>
      <c r="SK1625" s="56"/>
      <c r="SL1625" s="56"/>
      <c r="SM1625" s="56"/>
      <c r="SN1625" s="56"/>
      <c r="SO1625" s="56"/>
      <c r="SP1625" s="56"/>
      <c r="SQ1625" s="56"/>
      <c r="SR1625" s="56"/>
      <c r="SS1625" s="56"/>
      <c r="ST1625" s="56"/>
      <c r="SU1625" s="56"/>
      <c r="SV1625" s="56"/>
      <c r="SW1625" s="56"/>
      <c r="SX1625" s="56"/>
      <c r="SY1625" s="56"/>
      <c r="SZ1625" s="56"/>
      <c r="TA1625" s="56"/>
      <c r="TB1625" s="56"/>
      <c r="TC1625" s="56"/>
      <c r="TD1625" s="56"/>
      <c r="TE1625" s="56"/>
      <c r="TF1625" s="56"/>
      <c r="TG1625" s="56"/>
      <c r="TH1625" s="56"/>
      <c r="TI1625" s="56"/>
      <c r="TJ1625" s="56"/>
      <c r="TK1625" s="56"/>
      <c r="TL1625" s="56"/>
      <c r="TM1625" s="56"/>
      <c r="TN1625" s="56"/>
      <c r="TO1625" s="56"/>
      <c r="TP1625" s="56"/>
      <c r="TQ1625" s="56"/>
      <c r="TR1625" s="56"/>
      <c r="TS1625" s="56"/>
      <c r="TT1625" s="56"/>
      <c r="TU1625" s="56"/>
      <c r="TV1625" s="56"/>
      <c r="TW1625" s="56"/>
      <c r="TX1625" s="56"/>
      <c r="TY1625" s="56"/>
      <c r="TZ1625" s="56"/>
      <c r="UA1625" s="56"/>
      <c r="UB1625" s="56"/>
      <c r="UC1625" s="56"/>
      <c r="UD1625" s="56"/>
      <c r="UE1625" s="56"/>
      <c r="UF1625" s="56"/>
      <c r="UG1625" s="56"/>
      <c r="UH1625" s="56"/>
      <c r="UI1625" s="56"/>
      <c r="UJ1625" s="56"/>
      <c r="UK1625" s="56"/>
      <c r="UL1625" s="56"/>
      <c r="UM1625" s="56"/>
      <c r="UN1625" s="56"/>
      <c r="UO1625" s="56"/>
      <c r="UP1625" s="56"/>
      <c r="UQ1625" s="56"/>
      <c r="UR1625" s="56"/>
      <c r="US1625" s="56"/>
      <c r="UT1625" s="56"/>
      <c r="UU1625" s="56"/>
      <c r="UV1625" s="56"/>
      <c r="UW1625" s="56"/>
      <c r="UX1625" s="56"/>
      <c r="UY1625" s="56"/>
      <c r="UZ1625" s="56"/>
      <c r="VA1625" s="56"/>
      <c r="VB1625" s="56"/>
      <c r="VC1625" s="56"/>
      <c r="VD1625" s="56"/>
      <c r="VE1625" s="56"/>
      <c r="VF1625" s="56"/>
      <c r="VG1625" s="56"/>
      <c r="VH1625" s="56"/>
      <c r="VI1625" s="56"/>
      <c r="VJ1625" s="56"/>
      <c r="VK1625" s="56"/>
      <c r="VL1625" s="56"/>
      <c r="VM1625" s="56"/>
      <c r="VN1625" s="56"/>
      <c r="VO1625" s="56"/>
      <c r="VP1625" s="56"/>
      <c r="VQ1625" s="56"/>
      <c r="VR1625" s="56"/>
      <c r="VS1625" s="56"/>
      <c r="VT1625" s="56"/>
      <c r="VU1625" s="56"/>
      <c r="VV1625" s="56"/>
      <c r="VW1625" s="56"/>
      <c r="VX1625" s="56"/>
      <c r="VY1625" s="56"/>
      <c r="VZ1625" s="56"/>
      <c r="WA1625" s="56"/>
      <c r="WB1625" s="56"/>
      <c r="WC1625" s="56"/>
      <c r="WD1625" s="56"/>
      <c r="WE1625" s="56"/>
      <c r="WF1625" s="56"/>
      <c r="WG1625" s="56"/>
      <c r="WH1625" s="56"/>
      <c r="WI1625" s="56"/>
      <c r="WJ1625" s="56"/>
      <c r="WK1625" s="56"/>
      <c r="WL1625" s="56"/>
      <c r="WM1625" s="56"/>
      <c r="WN1625" s="56"/>
      <c r="WO1625" s="56"/>
      <c r="WP1625" s="56"/>
      <c r="WQ1625" s="56"/>
      <c r="WR1625" s="56"/>
      <c r="WS1625" s="56"/>
      <c r="WT1625" s="56"/>
      <c r="WU1625" s="56"/>
      <c r="WV1625" s="56"/>
      <c r="WW1625" s="56"/>
      <c r="WX1625" s="56"/>
      <c r="WY1625" s="56"/>
      <c r="WZ1625" s="56"/>
      <c r="XA1625" s="56"/>
      <c r="XB1625" s="56"/>
      <c r="XC1625" s="56"/>
      <c r="XD1625" s="56"/>
      <c r="XE1625" s="56"/>
      <c r="XF1625" s="56"/>
      <c r="XG1625" s="56"/>
      <c r="XH1625" s="56"/>
      <c r="XI1625" s="56"/>
      <c r="XJ1625" s="56"/>
      <c r="XK1625" s="56"/>
      <c r="XL1625" s="56"/>
      <c r="XM1625" s="56"/>
      <c r="XN1625" s="56"/>
      <c r="XO1625" s="56"/>
      <c r="XP1625" s="56"/>
      <c r="XQ1625" s="56"/>
      <c r="XR1625" s="56"/>
      <c r="XS1625" s="56"/>
      <c r="XT1625" s="56"/>
      <c r="XU1625" s="56"/>
      <c r="XV1625" s="56"/>
      <c r="XW1625" s="56"/>
      <c r="XX1625" s="56"/>
      <c r="XY1625" s="56"/>
      <c r="XZ1625" s="56"/>
      <c r="YA1625" s="56"/>
      <c r="YB1625" s="56"/>
      <c r="YC1625" s="56"/>
      <c r="YD1625" s="56"/>
      <c r="YE1625" s="56"/>
      <c r="YF1625" s="56"/>
      <c r="YG1625" s="56"/>
      <c r="YH1625" s="56"/>
      <c r="YI1625" s="56"/>
      <c r="YJ1625" s="56"/>
      <c r="YK1625" s="56"/>
      <c r="YL1625" s="56"/>
      <c r="YM1625" s="56"/>
      <c r="YN1625" s="56"/>
      <c r="YO1625" s="56"/>
      <c r="YP1625" s="56"/>
      <c r="YQ1625" s="56"/>
      <c r="YR1625" s="56"/>
      <c r="YS1625" s="56"/>
      <c r="YT1625" s="56"/>
      <c r="YU1625" s="56"/>
      <c r="YV1625" s="56"/>
      <c r="YW1625" s="56"/>
      <c r="YX1625" s="56"/>
      <c r="YY1625" s="56"/>
      <c r="YZ1625" s="56"/>
      <c r="ZA1625" s="56"/>
      <c r="ZB1625" s="56"/>
      <c r="ZC1625" s="56"/>
      <c r="ZD1625" s="56"/>
      <c r="ZE1625" s="56"/>
      <c r="ZF1625" s="56"/>
      <c r="ZG1625" s="56"/>
      <c r="ZH1625" s="56"/>
      <c r="ZI1625" s="56"/>
      <c r="ZJ1625" s="56"/>
      <c r="ZK1625" s="56"/>
      <c r="ZL1625" s="56"/>
      <c r="ZM1625" s="56"/>
      <c r="ZN1625" s="56"/>
      <c r="ZO1625" s="56"/>
      <c r="ZP1625" s="56"/>
      <c r="ZQ1625" s="56"/>
      <c r="ZR1625" s="56"/>
      <c r="ZS1625" s="56"/>
      <c r="ZT1625" s="56"/>
      <c r="ZU1625" s="56"/>
      <c r="ZV1625" s="56"/>
      <c r="ZW1625" s="56"/>
      <c r="ZX1625" s="56"/>
      <c r="ZY1625" s="56"/>
      <c r="ZZ1625" s="56"/>
      <c r="AAA1625" s="56"/>
      <c r="AAB1625" s="56"/>
      <c r="AAC1625" s="56"/>
      <c r="AAD1625" s="56"/>
      <c r="AAE1625" s="56"/>
      <c r="AAF1625" s="56"/>
      <c r="AAG1625" s="56"/>
      <c r="AAH1625" s="56"/>
      <c r="AAI1625" s="56"/>
      <c r="AAJ1625" s="56"/>
      <c r="AAK1625" s="56"/>
      <c r="AAL1625" s="56"/>
      <c r="AAM1625" s="56"/>
      <c r="AAN1625" s="56"/>
      <c r="AAO1625" s="56"/>
      <c r="AAP1625" s="56"/>
      <c r="AAQ1625" s="56"/>
      <c r="AAR1625" s="56"/>
      <c r="AAS1625" s="56"/>
      <c r="AAT1625" s="56"/>
      <c r="AAU1625" s="56"/>
      <c r="AAV1625" s="56"/>
      <c r="AAW1625" s="56"/>
      <c r="AAX1625" s="56"/>
      <c r="AAY1625" s="56"/>
      <c r="AAZ1625" s="56"/>
      <c r="ABA1625" s="56"/>
      <c r="ABB1625" s="56"/>
      <c r="ABC1625" s="56"/>
      <c r="ABD1625" s="56"/>
      <c r="ABE1625" s="56"/>
      <c r="ABF1625" s="56"/>
      <c r="ABG1625" s="56"/>
      <c r="ABH1625" s="56"/>
      <c r="ABI1625" s="56"/>
      <c r="ABJ1625" s="56"/>
      <c r="ABK1625" s="56"/>
      <c r="ABL1625" s="56"/>
      <c r="ABM1625" s="56"/>
      <c r="ABN1625" s="56"/>
      <c r="ABO1625" s="56"/>
      <c r="ABP1625" s="56"/>
      <c r="ABQ1625" s="56"/>
      <c r="ABR1625" s="56"/>
      <c r="ABS1625" s="56"/>
      <c r="ABT1625" s="56"/>
      <c r="ABU1625" s="56"/>
      <c r="ABV1625" s="56"/>
      <c r="ABW1625" s="56"/>
      <c r="ABX1625" s="56"/>
      <c r="ABY1625" s="56"/>
      <c r="ABZ1625" s="56"/>
      <c r="ACA1625" s="56"/>
      <c r="ACB1625" s="56"/>
      <c r="ACC1625" s="56"/>
      <c r="ACD1625" s="56"/>
      <c r="ACE1625" s="56"/>
      <c r="ACF1625" s="56"/>
      <c r="ACG1625" s="56"/>
      <c r="ACH1625" s="56"/>
      <c r="ACI1625" s="56"/>
      <c r="ACJ1625" s="56"/>
      <c r="ACK1625" s="56"/>
      <c r="ACL1625" s="56"/>
      <c r="ACM1625" s="56"/>
      <c r="ACN1625" s="56"/>
      <c r="ACO1625" s="56"/>
      <c r="ACP1625" s="56"/>
      <c r="ACQ1625" s="56"/>
      <c r="ACR1625" s="56"/>
      <c r="ACS1625" s="56"/>
      <c r="ACT1625" s="56"/>
      <c r="ACU1625" s="56"/>
      <c r="ACV1625" s="56"/>
      <c r="ACW1625" s="56"/>
      <c r="ACX1625" s="56"/>
      <c r="ACY1625" s="56"/>
      <c r="ACZ1625" s="56"/>
      <c r="ADA1625" s="56"/>
      <c r="ADB1625" s="56"/>
      <c r="ADC1625" s="56"/>
      <c r="ADD1625" s="56"/>
      <c r="ADE1625" s="56"/>
      <c r="ADF1625" s="56"/>
      <c r="ADG1625" s="56"/>
      <c r="ADH1625" s="56"/>
      <c r="ADI1625" s="56"/>
      <c r="ADJ1625" s="56"/>
      <c r="ADK1625" s="56"/>
      <c r="ADL1625" s="56"/>
      <c r="ADM1625" s="56"/>
      <c r="ADN1625" s="56"/>
      <c r="ADO1625" s="56"/>
      <c r="ADP1625" s="56"/>
      <c r="ADQ1625" s="56"/>
      <c r="ADR1625" s="56"/>
      <c r="ADS1625" s="56"/>
      <c r="ADT1625" s="56"/>
      <c r="ADU1625" s="56"/>
      <c r="ADV1625" s="56"/>
      <c r="ADW1625" s="56"/>
      <c r="ADX1625" s="56"/>
      <c r="ADY1625" s="56"/>
      <c r="ADZ1625" s="56"/>
      <c r="AEA1625" s="56"/>
      <c r="AEB1625" s="56"/>
      <c r="AEC1625" s="56"/>
      <c r="AED1625" s="56"/>
      <c r="AEE1625" s="56"/>
      <c r="AEF1625" s="56"/>
      <c r="AEG1625" s="56"/>
      <c r="AEH1625" s="56"/>
      <c r="AEI1625" s="56"/>
      <c r="AEJ1625" s="56"/>
      <c r="AEK1625" s="56"/>
      <c r="AEL1625" s="56"/>
      <c r="AEM1625" s="56"/>
      <c r="AEN1625" s="56"/>
      <c r="AEO1625" s="56"/>
      <c r="AEP1625" s="56"/>
      <c r="AEQ1625" s="56"/>
      <c r="AER1625" s="56"/>
      <c r="AES1625" s="56"/>
      <c r="AET1625" s="56"/>
      <c r="AEU1625" s="56"/>
      <c r="AEV1625" s="56"/>
      <c r="AEW1625" s="56"/>
      <c r="AEX1625" s="56"/>
      <c r="AEY1625" s="56"/>
      <c r="AEZ1625" s="56"/>
      <c r="AFA1625" s="56"/>
      <c r="AFB1625" s="56"/>
      <c r="AFC1625" s="56"/>
      <c r="AFD1625" s="56"/>
      <c r="AFE1625" s="56"/>
      <c r="AFF1625" s="56"/>
      <c r="AFG1625" s="56"/>
      <c r="AFH1625" s="56"/>
      <c r="AFI1625" s="56"/>
      <c r="AFJ1625" s="56"/>
      <c r="AFK1625" s="56"/>
      <c r="AFL1625" s="56"/>
      <c r="AFM1625" s="56"/>
      <c r="AFN1625" s="56"/>
      <c r="AFO1625" s="56"/>
      <c r="AFP1625" s="56"/>
      <c r="AFQ1625" s="56"/>
      <c r="AFR1625" s="56"/>
      <c r="AFS1625" s="56"/>
      <c r="AFT1625" s="56"/>
      <c r="AFU1625" s="56"/>
      <c r="AFV1625" s="56"/>
      <c r="AFW1625" s="56"/>
      <c r="AFX1625" s="56"/>
      <c r="AFY1625" s="56"/>
      <c r="AFZ1625" s="56"/>
      <c r="AGA1625" s="56"/>
      <c r="AGB1625" s="56"/>
      <c r="AGC1625" s="56"/>
      <c r="AGD1625" s="56"/>
      <c r="AGE1625" s="56"/>
      <c r="AGF1625" s="56"/>
      <c r="AGG1625" s="56"/>
      <c r="AGH1625" s="56"/>
      <c r="AGI1625" s="56"/>
      <c r="AGJ1625" s="56"/>
      <c r="AGK1625" s="56"/>
      <c r="AGL1625" s="56"/>
      <c r="AGM1625" s="56"/>
      <c r="AGN1625" s="56"/>
      <c r="AGO1625" s="56"/>
      <c r="AGP1625" s="56"/>
      <c r="AGQ1625" s="56"/>
      <c r="AGR1625" s="56"/>
      <c r="AGS1625" s="56"/>
      <c r="AGT1625" s="56"/>
      <c r="AGU1625" s="56"/>
      <c r="AGV1625" s="56"/>
      <c r="AGW1625" s="56"/>
      <c r="AGX1625" s="56"/>
      <c r="AGY1625" s="56"/>
      <c r="AGZ1625" s="56"/>
      <c r="AHA1625" s="56"/>
      <c r="AHB1625" s="56"/>
      <c r="AHC1625" s="56"/>
      <c r="AHD1625" s="56"/>
      <c r="AHE1625" s="56"/>
      <c r="AHF1625" s="56"/>
      <c r="AHG1625" s="56"/>
      <c r="AHH1625" s="56"/>
      <c r="AHI1625" s="56"/>
      <c r="AHJ1625" s="56"/>
      <c r="AHK1625" s="56"/>
      <c r="AHL1625" s="56"/>
      <c r="AHM1625" s="56"/>
      <c r="AHN1625" s="56"/>
      <c r="AHO1625" s="56"/>
      <c r="AHP1625" s="56"/>
      <c r="AHQ1625" s="56"/>
      <c r="AHR1625" s="56"/>
      <c r="AHS1625" s="56"/>
      <c r="AHT1625" s="56"/>
      <c r="AHU1625" s="56"/>
      <c r="AHV1625" s="56"/>
      <c r="AHW1625" s="56"/>
      <c r="AHX1625" s="56"/>
      <c r="AHY1625" s="56"/>
      <c r="AHZ1625" s="56"/>
      <c r="AIA1625" s="56"/>
      <c r="AIB1625" s="56"/>
      <c r="AIC1625" s="56"/>
      <c r="AID1625" s="56"/>
      <c r="AIE1625" s="56"/>
      <c r="AIF1625" s="56"/>
      <c r="AIG1625" s="56"/>
      <c r="AIH1625" s="56"/>
      <c r="AII1625" s="56"/>
      <c r="AIJ1625" s="56"/>
      <c r="AIK1625" s="56"/>
      <c r="AIL1625" s="56"/>
      <c r="AIM1625" s="56"/>
      <c r="AIN1625" s="56"/>
      <c r="AIO1625" s="56"/>
      <c r="AIP1625" s="56"/>
      <c r="AIQ1625" s="56"/>
      <c r="AIR1625" s="56"/>
      <c r="AIS1625" s="56"/>
      <c r="AIT1625" s="56"/>
      <c r="AIU1625" s="56"/>
      <c r="AIV1625" s="56"/>
      <c r="AIW1625" s="56"/>
      <c r="AIX1625" s="56"/>
      <c r="AIY1625" s="56"/>
      <c r="AIZ1625" s="56"/>
      <c r="AJA1625" s="56"/>
      <c r="AJB1625" s="56"/>
      <c r="AJC1625" s="56"/>
      <c r="AJD1625" s="56"/>
      <c r="AJE1625" s="56"/>
      <c r="AJF1625" s="56"/>
      <c r="AJG1625" s="56"/>
      <c r="AJH1625" s="56"/>
      <c r="AJI1625" s="56"/>
      <c r="AJJ1625" s="56"/>
      <c r="AJK1625" s="56"/>
      <c r="AJL1625" s="56"/>
      <c r="AJM1625" s="56"/>
      <c r="AJN1625" s="56"/>
      <c r="AJO1625" s="56"/>
      <c r="AJP1625" s="56"/>
      <c r="AJQ1625" s="56"/>
      <c r="AJR1625" s="56"/>
      <c r="AJS1625" s="56"/>
      <c r="AJT1625" s="56"/>
      <c r="AJU1625" s="56"/>
      <c r="AJV1625" s="56"/>
      <c r="AJW1625" s="56"/>
      <c r="AJX1625" s="56"/>
      <c r="AJY1625" s="56"/>
      <c r="AJZ1625" s="56"/>
      <c r="AKA1625" s="56"/>
      <c r="AKB1625" s="56"/>
      <c r="AKC1625" s="56"/>
      <c r="AKD1625" s="56"/>
      <c r="AKE1625" s="56"/>
      <c r="AKF1625" s="56"/>
      <c r="AKG1625" s="56"/>
      <c r="AKH1625" s="56"/>
      <c r="AKI1625" s="56"/>
      <c r="AKJ1625" s="56"/>
      <c r="AKK1625" s="56"/>
      <c r="AKL1625" s="56"/>
      <c r="AKM1625" s="56"/>
      <c r="AKN1625" s="56"/>
      <c r="AKO1625" s="56"/>
      <c r="AKP1625" s="56"/>
      <c r="AKQ1625" s="56"/>
      <c r="AKR1625" s="56"/>
      <c r="AKS1625" s="56"/>
      <c r="AKT1625" s="56"/>
      <c r="AKU1625" s="56"/>
      <c r="AKV1625" s="56"/>
      <c r="AKW1625" s="56"/>
      <c r="AKX1625" s="56"/>
      <c r="AKY1625" s="56"/>
      <c r="AKZ1625" s="56"/>
      <c r="ALA1625" s="56"/>
      <c r="ALB1625" s="56"/>
      <c r="ALC1625" s="56"/>
      <c r="ALD1625" s="56"/>
      <c r="ALE1625" s="56"/>
      <c r="ALF1625" s="56"/>
      <c r="ALG1625" s="56"/>
      <c r="ALH1625" s="56"/>
      <c r="ALI1625" s="56"/>
      <c r="ALJ1625" s="56"/>
      <c r="ALK1625" s="56"/>
      <c r="ALL1625" s="56"/>
      <c r="ALM1625" s="56"/>
      <c r="ALN1625" s="56"/>
      <c r="ALO1625" s="56"/>
      <c r="ALP1625" s="56"/>
      <c r="ALQ1625" s="56"/>
      <c r="ALR1625" s="56"/>
      <c r="ALS1625" s="56"/>
      <c r="ALT1625" s="56"/>
    </row>
    <row r="1626" spans="1:1008" ht="13.5" customHeight="1">
      <c r="A1626" s="56"/>
      <c r="B1626" s="63" t="s">
        <v>49</v>
      </c>
      <c r="C1626" s="64">
        <f>I1616</f>
        <v>2.4518240492745926</v>
      </c>
      <c r="D1626" s="63" t="s">
        <v>50</v>
      </c>
      <c r="E1626" s="64">
        <f>S1616</f>
        <v>3.1718214268393479</v>
      </c>
      <c r="F1626" s="63" t="s">
        <v>51</v>
      </c>
      <c r="G1626" s="64">
        <f>AC1616</f>
        <v>3.5291170037159487</v>
      </c>
      <c r="H1626" s="56"/>
      <c r="I1626" s="59"/>
      <c r="J1626" s="56"/>
      <c r="K1626" s="56"/>
      <c r="L1626" s="56"/>
      <c r="M1626" s="56"/>
      <c r="N1626" s="56"/>
      <c r="O1626" s="56"/>
      <c r="P1626" s="56"/>
      <c r="Q1626" s="56"/>
      <c r="R1626" s="56"/>
      <c r="S1626" s="56"/>
      <c r="T1626" s="56"/>
      <c r="U1626" s="56"/>
      <c r="V1626" s="56"/>
      <c r="W1626" s="56"/>
      <c r="X1626" s="56"/>
      <c r="Y1626" s="56"/>
      <c r="Z1626" s="56"/>
      <c r="AA1626" s="56"/>
      <c r="AB1626" s="56"/>
      <c r="AC1626" s="56"/>
      <c r="AD1626" s="56"/>
      <c r="AE1626" s="56"/>
      <c r="AF1626" s="56"/>
      <c r="AG1626" s="56"/>
      <c r="AH1626" s="56"/>
      <c r="AI1626" s="56"/>
      <c r="AJ1626" s="56"/>
      <c r="AK1626" s="56"/>
      <c r="AL1626" s="56"/>
      <c r="AM1626" s="56"/>
      <c r="AN1626" s="56"/>
      <c r="AO1626" s="56"/>
      <c r="AP1626" s="56"/>
      <c r="AQ1626" s="56"/>
      <c r="AR1626" s="56"/>
      <c r="AS1626" s="56"/>
      <c r="AT1626" s="56"/>
      <c r="AU1626" s="56"/>
      <c r="AV1626" s="56"/>
      <c r="AW1626" s="56"/>
      <c r="AX1626" s="56"/>
      <c r="AY1626" s="56"/>
      <c r="AZ1626" s="56"/>
      <c r="BA1626" s="56"/>
      <c r="BB1626" s="56"/>
      <c r="BC1626" s="56"/>
      <c r="BD1626" s="56"/>
      <c r="BE1626" s="56"/>
      <c r="BF1626" s="56"/>
      <c r="BG1626" s="56"/>
      <c r="BH1626" s="56"/>
      <c r="BI1626" s="56"/>
      <c r="BJ1626" s="56"/>
      <c r="BK1626" s="56"/>
      <c r="BL1626" s="56"/>
      <c r="BM1626" s="56"/>
      <c r="BN1626" s="56"/>
      <c r="BO1626" s="56"/>
      <c r="BP1626" s="56"/>
      <c r="BQ1626" s="56"/>
      <c r="BR1626" s="56"/>
      <c r="BS1626" s="56"/>
      <c r="BT1626" s="56"/>
      <c r="BU1626" s="56"/>
      <c r="BV1626" s="56"/>
      <c r="BW1626" s="56"/>
      <c r="BX1626" s="56"/>
      <c r="BY1626" s="56"/>
      <c r="BZ1626" s="56"/>
      <c r="CA1626" s="56"/>
      <c r="CB1626" s="56"/>
      <c r="CC1626" s="56"/>
      <c r="CD1626" s="56"/>
      <c r="CE1626" s="56"/>
      <c r="CF1626" s="56"/>
      <c r="CG1626" s="56"/>
      <c r="CH1626" s="56"/>
      <c r="CI1626" s="56"/>
      <c r="CJ1626" s="56"/>
      <c r="CK1626" s="56"/>
      <c r="CL1626" s="56"/>
      <c r="CM1626" s="56"/>
      <c r="CN1626" s="56"/>
      <c r="CO1626" s="56"/>
      <c r="CP1626" s="56"/>
      <c r="CQ1626" s="56"/>
      <c r="CR1626" s="56"/>
      <c r="CS1626" s="56"/>
      <c r="CT1626" s="56"/>
      <c r="CU1626" s="56"/>
      <c r="CV1626" s="56"/>
      <c r="CW1626" s="56"/>
      <c r="CX1626" s="56"/>
      <c r="CY1626" s="56"/>
      <c r="CZ1626" s="56"/>
      <c r="DA1626" s="56"/>
      <c r="DB1626" s="56"/>
      <c r="DC1626" s="56"/>
      <c r="DD1626" s="56"/>
      <c r="DE1626" s="56"/>
      <c r="DF1626" s="56"/>
      <c r="DG1626" s="56"/>
      <c r="DH1626" s="56"/>
      <c r="DI1626" s="56"/>
      <c r="DJ1626" s="56"/>
      <c r="DK1626" s="56"/>
      <c r="DL1626" s="56"/>
      <c r="DM1626" s="56"/>
      <c r="DN1626" s="56"/>
      <c r="DO1626" s="56"/>
      <c r="DP1626" s="56"/>
      <c r="DQ1626" s="56"/>
      <c r="DR1626" s="56"/>
      <c r="DS1626" s="56"/>
      <c r="DT1626" s="56"/>
      <c r="DU1626" s="56"/>
      <c r="DV1626" s="56"/>
      <c r="DW1626" s="56"/>
      <c r="DX1626" s="56"/>
      <c r="DY1626" s="56"/>
      <c r="DZ1626" s="56"/>
      <c r="EA1626" s="56"/>
      <c r="EB1626" s="56"/>
      <c r="EC1626" s="56"/>
      <c r="ED1626" s="56"/>
      <c r="EE1626" s="56"/>
      <c r="EF1626" s="56"/>
      <c r="EG1626" s="56"/>
      <c r="EH1626" s="56"/>
      <c r="EI1626" s="56"/>
      <c r="EJ1626" s="56"/>
      <c r="EK1626" s="56"/>
      <c r="EL1626" s="56"/>
      <c r="EM1626" s="56"/>
      <c r="EN1626" s="56"/>
      <c r="EO1626" s="56"/>
      <c r="EP1626" s="56"/>
      <c r="EQ1626" s="56"/>
      <c r="ER1626" s="56"/>
      <c r="ES1626" s="56"/>
      <c r="ET1626" s="56"/>
      <c r="EU1626" s="56"/>
      <c r="EV1626" s="56"/>
      <c r="EW1626" s="56"/>
      <c r="EX1626" s="56"/>
      <c r="EY1626" s="56"/>
      <c r="EZ1626" s="56"/>
      <c r="FA1626" s="56"/>
      <c r="FB1626" s="56"/>
      <c r="FC1626" s="56"/>
      <c r="FD1626" s="56"/>
      <c r="FE1626" s="56"/>
      <c r="FF1626" s="56"/>
      <c r="FG1626" s="56"/>
      <c r="FH1626" s="56"/>
      <c r="FI1626" s="56"/>
      <c r="FJ1626" s="56"/>
      <c r="FK1626" s="56"/>
      <c r="FL1626" s="56"/>
      <c r="FM1626" s="56"/>
      <c r="FN1626" s="56"/>
      <c r="FO1626" s="56"/>
      <c r="FP1626" s="56"/>
      <c r="FQ1626" s="56"/>
      <c r="FR1626" s="56"/>
      <c r="FS1626" s="56"/>
      <c r="FT1626" s="56"/>
      <c r="FU1626" s="56"/>
      <c r="FV1626" s="56"/>
      <c r="FW1626" s="56"/>
      <c r="FX1626" s="56"/>
      <c r="FY1626" s="56"/>
      <c r="FZ1626" s="56"/>
      <c r="GA1626" s="56"/>
      <c r="GB1626" s="56"/>
      <c r="GC1626" s="56"/>
      <c r="GD1626" s="56"/>
      <c r="GE1626" s="56"/>
      <c r="GF1626" s="56"/>
      <c r="GG1626" s="56"/>
      <c r="GH1626" s="56"/>
      <c r="GI1626" s="56"/>
      <c r="GJ1626" s="56"/>
      <c r="GK1626" s="56"/>
      <c r="GL1626" s="56"/>
      <c r="GM1626" s="56"/>
      <c r="GN1626" s="56"/>
      <c r="GO1626" s="56"/>
      <c r="GP1626" s="56"/>
      <c r="GQ1626" s="56"/>
      <c r="GR1626" s="56"/>
      <c r="GS1626" s="56"/>
      <c r="GT1626" s="56"/>
      <c r="GU1626" s="56"/>
      <c r="GV1626" s="56"/>
      <c r="GW1626" s="56"/>
      <c r="GX1626" s="56"/>
      <c r="GY1626" s="56"/>
      <c r="GZ1626" s="56"/>
      <c r="HA1626" s="56"/>
      <c r="HB1626" s="56"/>
      <c r="HC1626" s="56"/>
      <c r="HD1626" s="56"/>
      <c r="HE1626" s="56"/>
      <c r="HF1626" s="56"/>
      <c r="HG1626" s="56"/>
      <c r="HH1626" s="56"/>
      <c r="HI1626" s="56"/>
      <c r="HJ1626" s="56"/>
      <c r="HK1626" s="56"/>
      <c r="HL1626" s="56"/>
      <c r="HM1626" s="56"/>
      <c r="HN1626" s="56"/>
      <c r="HO1626" s="56"/>
      <c r="HP1626" s="56"/>
      <c r="HQ1626" s="56"/>
      <c r="HR1626" s="56"/>
      <c r="HS1626" s="56"/>
      <c r="HT1626" s="56"/>
      <c r="HU1626" s="56"/>
      <c r="HV1626" s="56"/>
      <c r="HW1626" s="56"/>
      <c r="HX1626" s="56"/>
      <c r="HY1626" s="56"/>
      <c r="HZ1626" s="56"/>
      <c r="IA1626" s="56"/>
      <c r="IB1626" s="56"/>
      <c r="IC1626" s="56"/>
      <c r="ID1626" s="56"/>
      <c r="IE1626" s="56"/>
      <c r="IF1626" s="56"/>
      <c r="IG1626" s="56"/>
      <c r="IH1626" s="56"/>
      <c r="II1626" s="56"/>
      <c r="IJ1626" s="56"/>
      <c r="IK1626" s="56"/>
      <c r="IL1626" s="56"/>
      <c r="IM1626" s="56"/>
      <c r="IN1626" s="56"/>
      <c r="IO1626" s="56"/>
      <c r="IP1626" s="56"/>
      <c r="IQ1626" s="56"/>
      <c r="IR1626" s="56"/>
      <c r="IS1626" s="56"/>
      <c r="IT1626" s="56"/>
      <c r="IU1626" s="56"/>
      <c r="IV1626" s="56"/>
      <c r="IW1626" s="56"/>
      <c r="IX1626" s="56"/>
      <c r="IY1626" s="56"/>
      <c r="IZ1626" s="56"/>
      <c r="JA1626" s="56"/>
      <c r="JB1626" s="56"/>
      <c r="JC1626" s="56"/>
      <c r="JD1626" s="56"/>
      <c r="JE1626" s="56"/>
      <c r="JF1626" s="56"/>
      <c r="JG1626" s="56"/>
      <c r="JH1626" s="56"/>
      <c r="JI1626" s="56"/>
      <c r="JJ1626" s="56"/>
      <c r="JK1626" s="56"/>
      <c r="JL1626" s="56"/>
      <c r="JM1626" s="56"/>
      <c r="JN1626" s="56"/>
      <c r="JO1626" s="56"/>
      <c r="JP1626" s="56"/>
      <c r="JQ1626" s="56"/>
      <c r="JR1626" s="56"/>
      <c r="JS1626" s="56"/>
      <c r="JT1626" s="56"/>
      <c r="JU1626" s="56"/>
      <c r="JV1626" s="56"/>
      <c r="JW1626" s="56"/>
      <c r="JX1626" s="56"/>
      <c r="JY1626" s="56"/>
      <c r="JZ1626" s="56"/>
      <c r="KA1626" s="56"/>
      <c r="KB1626" s="56"/>
      <c r="KC1626" s="56"/>
      <c r="KD1626" s="56"/>
      <c r="KE1626" s="56"/>
      <c r="KF1626" s="56"/>
      <c r="KG1626" s="56"/>
      <c r="KH1626" s="56"/>
      <c r="KI1626" s="56"/>
      <c r="KJ1626" s="56"/>
      <c r="KK1626" s="56"/>
      <c r="KL1626" s="56"/>
      <c r="KM1626" s="56"/>
      <c r="KN1626" s="56"/>
      <c r="KO1626" s="56"/>
      <c r="KP1626" s="56"/>
      <c r="KQ1626" s="56"/>
      <c r="KR1626" s="56"/>
      <c r="KS1626" s="56"/>
      <c r="KT1626" s="56"/>
      <c r="KU1626" s="56"/>
      <c r="KV1626" s="56"/>
      <c r="KW1626" s="56"/>
      <c r="KX1626" s="56"/>
      <c r="KY1626" s="56"/>
      <c r="KZ1626" s="56"/>
      <c r="LA1626" s="56"/>
      <c r="LB1626" s="56"/>
      <c r="LC1626" s="56"/>
      <c r="LD1626" s="56"/>
      <c r="LE1626" s="56"/>
      <c r="LF1626" s="56"/>
      <c r="LG1626" s="56"/>
      <c r="LH1626" s="56"/>
      <c r="LI1626" s="56"/>
      <c r="LJ1626" s="56"/>
      <c r="LK1626" s="56"/>
      <c r="LL1626" s="56"/>
      <c r="LM1626" s="56"/>
      <c r="LN1626" s="56"/>
      <c r="LO1626" s="56"/>
      <c r="LP1626" s="56"/>
      <c r="LQ1626" s="56"/>
      <c r="LR1626" s="56"/>
      <c r="LS1626" s="56"/>
      <c r="LT1626" s="56"/>
      <c r="LU1626" s="56"/>
      <c r="LV1626" s="56"/>
      <c r="LW1626" s="56"/>
      <c r="LX1626" s="56"/>
      <c r="LY1626" s="56"/>
      <c r="LZ1626" s="56"/>
      <c r="MA1626" s="56"/>
      <c r="MB1626" s="56"/>
      <c r="MC1626" s="56"/>
      <c r="MD1626" s="56"/>
      <c r="ME1626" s="56"/>
      <c r="MF1626" s="56"/>
      <c r="MG1626" s="56"/>
      <c r="MH1626" s="56"/>
      <c r="MI1626" s="56"/>
      <c r="MJ1626" s="56"/>
      <c r="MK1626" s="56"/>
      <c r="ML1626" s="56"/>
      <c r="MM1626" s="56"/>
      <c r="MN1626" s="56"/>
      <c r="MO1626" s="56"/>
      <c r="MP1626" s="56"/>
      <c r="MQ1626" s="56"/>
      <c r="MR1626" s="56"/>
      <c r="MS1626" s="56"/>
      <c r="MT1626" s="56"/>
      <c r="MU1626" s="56"/>
      <c r="MV1626" s="56"/>
      <c r="MW1626" s="56"/>
      <c r="MX1626" s="56"/>
      <c r="MY1626" s="56"/>
      <c r="MZ1626" s="56"/>
      <c r="NA1626" s="56"/>
      <c r="NB1626" s="56"/>
      <c r="NC1626" s="56"/>
      <c r="ND1626" s="56"/>
      <c r="NE1626" s="56"/>
      <c r="NF1626" s="56"/>
      <c r="NG1626" s="56"/>
      <c r="NH1626" s="56"/>
      <c r="NI1626" s="56"/>
      <c r="NJ1626" s="56"/>
      <c r="NK1626" s="56"/>
      <c r="NL1626" s="56"/>
      <c r="NM1626" s="56"/>
      <c r="NN1626" s="56"/>
      <c r="NO1626" s="56"/>
      <c r="NP1626" s="56"/>
      <c r="NQ1626" s="56"/>
      <c r="NR1626" s="56"/>
      <c r="NS1626" s="56"/>
      <c r="NT1626" s="56"/>
      <c r="NU1626" s="56"/>
      <c r="NV1626" s="56"/>
      <c r="NW1626" s="56"/>
      <c r="NX1626" s="56"/>
      <c r="NY1626" s="56"/>
      <c r="NZ1626" s="56"/>
      <c r="OA1626" s="56"/>
      <c r="OB1626" s="56"/>
      <c r="OC1626" s="56"/>
      <c r="OD1626" s="56"/>
      <c r="OE1626" s="56"/>
      <c r="OF1626" s="56"/>
      <c r="OG1626" s="56"/>
      <c r="OH1626" s="56"/>
      <c r="OI1626" s="56"/>
      <c r="OJ1626" s="56"/>
      <c r="OK1626" s="56"/>
      <c r="OL1626" s="56"/>
      <c r="OM1626" s="56"/>
      <c r="ON1626" s="56"/>
      <c r="OO1626" s="56"/>
      <c r="OP1626" s="56"/>
      <c r="OQ1626" s="56"/>
      <c r="OR1626" s="56"/>
      <c r="OS1626" s="56"/>
      <c r="OT1626" s="56"/>
      <c r="OU1626" s="56"/>
      <c r="OV1626" s="56"/>
      <c r="OW1626" s="56"/>
      <c r="OX1626" s="56"/>
      <c r="OY1626" s="56"/>
      <c r="OZ1626" s="56"/>
      <c r="PA1626" s="56"/>
      <c r="PB1626" s="56"/>
      <c r="PC1626" s="56"/>
      <c r="PD1626" s="56"/>
      <c r="PE1626" s="56"/>
      <c r="PF1626" s="56"/>
      <c r="PG1626" s="56"/>
      <c r="PH1626" s="56"/>
      <c r="PI1626" s="56"/>
      <c r="PJ1626" s="56"/>
      <c r="PK1626" s="56"/>
      <c r="PL1626" s="56"/>
      <c r="PM1626" s="56"/>
      <c r="PN1626" s="56"/>
      <c r="PO1626" s="56"/>
      <c r="PP1626" s="56"/>
      <c r="PQ1626" s="56"/>
      <c r="PR1626" s="56"/>
      <c r="PS1626" s="56"/>
      <c r="PT1626" s="56"/>
      <c r="PU1626" s="56"/>
      <c r="PV1626" s="56"/>
      <c r="PW1626" s="56"/>
      <c r="PX1626" s="56"/>
      <c r="PY1626" s="56"/>
      <c r="PZ1626" s="56"/>
      <c r="QA1626" s="56"/>
      <c r="QB1626" s="56"/>
      <c r="QC1626" s="56"/>
      <c r="QD1626" s="56"/>
      <c r="QE1626" s="56"/>
      <c r="QF1626" s="56"/>
      <c r="QG1626" s="56"/>
      <c r="QH1626" s="56"/>
      <c r="QI1626" s="56"/>
      <c r="QJ1626" s="56"/>
      <c r="QK1626" s="56"/>
      <c r="QL1626" s="56"/>
      <c r="QM1626" s="56"/>
      <c r="QN1626" s="56"/>
      <c r="QO1626" s="56"/>
      <c r="QP1626" s="56"/>
      <c r="QQ1626" s="56"/>
      <c r="QR1626" s="56"/>
      <c r="QS1626" s="56"/>
      <c r="QT1626" s="56"/>
      <c r="QU1626" s="56"/>
      <c r="QV1626" s="56"/>
      <c r="QW1626" s="56"/>
      <c r="QX1626" s="56"/>
      <c r="QY1626" s="56"/>
      <c r="QZ1626" s="56"/>
      <c r="RA1626" s="56"/>
      <c r="RB1626" s="56"/>
      <c r="RC1626" s="56"/>
      <c r="RD1626" s="56"/>
      <c r="RE1626" s="56"/>
      <c r="RF1626" s="56"/>
      <c r="RG1626" s="56"/>
      <c r="RH1626" s="56"/>
      <c r="RI1626" s="56"/>
      <c r="RJ1626" s="56"/>
      <c r="RK1626" s="56"/>
      <c r="RL1626" s="56"/>
      <c r="RM1626" s="56"/>
      <c r="RN1626" s="56"/>
      <c r="RO1626" s="56"/>
      <c r="RP1626" s="56"/>
      <c r="RQ1626" s="56"/>
      <c r="RR1626" s="56"/>
      <c r="RS1626" s="56"/>
      <c r="RT1626" s="56"/>
      <c r="RU1626" s="56"/>
      <c r="RV1626" s="56"/>
      <c r="RW1626" s="56"/>
      <c r="RX1626" s="56"/>
      <c r="RY1626" s="56"/>
      <c r="RZ1626" s="56"/>
      <c r="SA1626" s="56"/>
      <c r="SB1626" s="56"/>
      <c r="SC1626" s="56"/>
      <c r="SD1626" s="56"/>
      <c r="SE1626" s="56"/>
      <c r="SF1626" s="56"/>
      <c r="SG1626" s="56"/>
      <c r="SH1626" s="56"/>
      <c r="SI1626" s="56"/>
      <c r="SJ1626" s="56"/>
      <c r="SK1626" s="56"/>
      <c r="SL1626" s="56"/>
      <c r="SM1626" s="56"/>
      <c r="SN1626" s="56"/>
      <c r="SO1626" s="56"/>
      <c r="SP1626" s="56"/>
      <c r="SQ1626" s="56"/>
      <c r="SR1626" s="56"/>
      <c r="SS1626" s="56"/>
      <c r="ST1626" s="56"/>
      <c r="SU1626" s="56"/>
      <c r="SV1626" s="56"/>
      <c r="SW1626" s="56"/>
      <c r="SX1626" s="56"/>
      <c r="SY1626" s="56"/>
      <c r="SZ1626" s="56"/>
      <c r="TA1626" s="56"/>
      <c r="TB1626" s="56"/>
      <c r="TC1626" s="56"/>
      <c r="TD1626" s="56"/>
      <c r="TE1626" s="56"/>
      <c r="TF1626" s="56"/>
      <c r="TG1626" s="56"/>
      <c r="TH1626" s="56"/>
      <c r="TI1626" s="56"/>
      <c r="TJ1626" s="56"/>
      <c r="TK1626" s="56"/>
      <c r="TL1626" s="56"/>
      <c r="TM1626" s="56"/>
      <c r="TN1626" s="56"/>
      <c r="TO1626" s="56"/>
      <c r="TP1626" s="56"/>
      <c r="TQ1626" s="56"/>
      <c r="TR1626" s="56"/>
      <c r="TS1626" s="56"/>
      <c r="TT1626" s="56"/>
      <c r="TU1626" s="56"/>
      <c r="TV1626" s="56"/>
      <c r="TW1626" s="56"/>
      <c r="TX1626" s="56"/>
      <c r="TY1626" s="56"/>
      <c r="TZ1626" s="56"/>
      <c r="UA1626" s="56"/>
      <c r="UB1626" s="56"/>
      <c r="UC1626" s="56"/>
      <c r="UD1626" s="56"/>
      <c r="UE1626" s="56"/>
      <c r="UF1626" s="56"/>
      <c r="UG1626" s="56"/>
      <c r="UH1626" s="56"/>
      <c r="UI1626" s="56"/>
      <c r="UJ1626" s="56"/>
      <c r="UK1626" s="56"/>
      <c r="UL1626" s="56"/>
      <c r="UM1626" s="56"/>
      <c r="UN1626" s="56"/>
      <c r="UO1626" s="56"/>
      <c r="UP1626" s="56"/>
      <c r="UQ1626" s="56"/>
      <c r="UR1626" s="56"/>
      <c r="US1626" s="56"/>
      <c r="UT1626" s="56"/>
      <c r="UU1626" s="56"/>
      <c r="UV1626" s="56"/>
      <c r="UW1626" s="56"/>
      <c r="UX1626" s="56"/>
      <c r="UY1626" s="56"/>
      <c r="UZ1626" s="56"/>
      <c r="VA1626" s="56"/>
      <c r="VB1626" s="56"/>
      <c r="VC1626" s="56"/>
      <c r="VD1626" s="56"/>
      <c r="VE1626" s="56"/>
      <c r="VF1626" s="56"/>
      <c r="VG1626" s="56"/>
      <c r="VH1626" s="56"/>
      <c r="VI1626" s="56"/>
      <c r="VJ1626" s="56"/>
      <c r="VK1626" s="56"/>
      <c r="VL1626" s="56"/>
      <c r="VM1626" s="56"/>
      <c r="VN1626" s="56"/>
      <c r="VO1626" s="56"/>
      <c r="VP1626" s="56"/>
      <c r="VQ1626" s="56"/>
      <c r="VR1626" s="56"/>
      <c r="VS1626" s="56"/>
      <c r="VT1626" s="56"/>
      <c r="VU1626" s="56"/>
      <c r="VV1626" s="56"/>
      <c r="VW1626" s="56"/>
      <c r="VX1626" s="56"/>
      <c r="VY1626" s="56"/>
      <c r="VZ1626" s="56"/>
      <c r="WA1626" s="56"/>
      <c r="WB1626" s="56"/>
      <c r="WC1626" s="56"/>
      <c r="WD1626" s="56"/>
      <c r="WE1626" s="56"/>
      <c r="WF1626" s="56"/>
      <c r="WG1626" s="56"/>
      <c r="WH1626" s="56"/>
      <c r="WI1626" s="56"/>
      <c r="WJ1626" s="56"/>
      <c r="WK1626" s="56"/>
      <c r="WL1626" s="56"/>
      <c r="WM1626" s="56"/>
      <c r="WN1626" s="56"/>
      <c r="WO1626" s="56"/>
      <c r="WP1626" s="56"/>
      <c r="WQ1626" s="56"/>
      <c r="WR1626" s="56"/>
      <c r="WS1626" s="56"/>
      <c r="WT1626" s="56"/>
      <c r="WU1626" s="56"/>
      <c r="WV1626" s="56"/>
      <c r="WW1626" s="56"/>
      <c r="WX1626" s="56"/>
      <c r="WY1626" s="56"/>
      <c r="WZ1626" s="56"/>
      <c r="XA1626" s="56"/>
      <c r="XB1626" s="56"/>
      <c r="XC1626" s="56"/>
      <c r="XD1626" s="56"/>
      <c r="XE1626" s="56"/>
      <c r="XF1626" s="56"/>
      <c r="XG1626" s="56"/>
      <c r="XH1626" s="56"/>
      <c r="XI1626" s="56"/>
      <c r="XJ1626" s="56"/>
      <c r="XK1626" s="56"/>
      <c r="XL1626" s="56"/>
      <c r="XM1626" s="56"/>
      <c r="XN1626" s="56"/>
      <c r="XO1626" s="56"/>
      <c r="XP1626" s="56"/>
      <c r="XQ1626" s="56"/>
      <c r="XR1626" s="56"/>
      <c r="XS1626" s="56"/>
      <c r="XT1626" s="56"/>
      <c r="XU1626" s="56"/>
      <c r="XV1626" s="56"/>
      <c r="XW1626" s="56"/>
      <c r="XX1626" s="56"/>
      <c r="XY1626" s="56"/>
      <c r="XZ1626" s="56"/>
      <c r="YA1626" s="56"/>
      <c r="YB1626" s="56"/>
      <c r="YC1626" s="56"/>
      <c r="YD1626" s="56"/>
      <c r="YE1626" s="56"/>
      <c r="YF1626" s="56"/>
      <c r="YG1626" s="56"/>
      <c r="YH1626" s="56"/>
      <c r="YI1626" s="56"/>
      <c r="YJ1626" s="56"/>
      <c r="YK1626" s="56"/>
      <c r="YL1626" s="56"/>
      <c r="YM1626" s="56"/>
      <c r="YN1626" s="56"/>
      <c r="YO1626" s="56"/>
      <c r="YP1626" s="56"/>
      <c r="YQ1626" s="56"/>
      <c r="YR1626" s="56"/>
      <c r="YS1626" s="56"/>
      <c r="YT1626" s="56"/>
      <c r="YU1626" s="56"/>
      <c r="YV1626" s="56"/>
      <c r="YW1626" s="56"/>
      <c r="YX1626" s="56"/>
      <c r="YY1626" s="56"/>
      <c r="YZ1626" s="56"/>
      <c r="ZA1626" s="56"/>
      <c r="ZB1626" s="56"/>
      <c r="ZC1626" s="56"/>
      <c r="ZD1626" s="56"/>
      <c r="ZE1626" s="56"/>
      <c r="ZF1626" s="56"/>
      <c r="ZG1626" s="56"/>
      <c r="ZH1626" s="56"/>
      <c r="ZI1626" s="56"/>
      <c r="ZJ1626" s="56"/>
      <c r="ZK1626" s="56"/>
      <c r="ZL1626" s="56"/>
      <c r="ZM1626" s="56"/>
      <c r="ZN1626" s="56"/>
      <c r="ZO1626" s="56"/>
      <c r="ZP1626" s="56"/>
      <c r="ZQ1626" s="56"/>
      <c r="ZR1626" s="56"/>
      <c r="ZS1626" s="56"/>
      <c r="ZT1626" s="56"/>
      <c r="ZU1626" s="56"/>
      <c r="ZV1626" s="56"/>
      <c r="ZW1626" s="56"/>
      <c r="ZX1626" s="56"/>
      <c r="ZY1626" s="56"/>
      <c r="ZZ1626" s="56"/>
      <c r="AAA1626" s="56"/>
      <c r="AAB1626" s="56"/>
      <c r="AAC1626" s="56"/>
      <c r="AAD1626" s="56"/>
      <c r="AAE1626" s="56"/>
      <c r="AAF1626" s="56"/>
      <c r="AAG1626" s="56"/>
      <c r="AAH1626" s="56"/>
      <c r="AAI1626" s="56"/>
      <c r="AAJ1626" s="56"/>
      <c r="AAK1626" s="56"/>
      <c r="AAL1626" s="56"/>
      <c r="AAM1626" s="56"/>
      <c r="AAN1626" s="56"/>
      <c r="AAO1626" s="56"/>
      <c r="AAP1626" s="56"/>
      <c r="AAQ1626" s="56"/>
      <c r="AAR1626" s="56"/>
      <c r="AAS1626" s="56"/>
      <c r="AAT1626" s="56"/>
      <c r="AAU1626" s="56"/>
      <c r="AAV1626" s="56"/>
      <c r="AAW1626" s="56"/>
      <c r="AAX1626" s="56"/>
      <c r="AAY1626" s="56"/>
      <c r="AAZ1626" s="56"/>
      <c r="ABA1626" s="56"/>
      <c r="ABB1626" s="56"/>
      <c r="ABC1626" s="56"/>
      <c r="ABD1626" s="56"/>
      <c r="ABE1626" s="56"/>
      <c r="ABF1626" s="56"/>
      <c r="ABG1626" s="56"/>
      <c r="ABH1626" s="56"/>
      <c r="ABI1626" s="56"/>
      <c r="ABJ1626" s="56"/>
      <c r="ABK1626" s="56"/>
      <c r="ABL1626" s="56"/>
      <c r="ABM1626" s="56"/>
      <c r="ABN1626" s="56"/>
      <c r="ABO1626" s="56"/>
      <c r="ABP1626" s="56"/>
      <c r="ABQ1626" s="56"/>
      <c r="ABR1626" s="56"/>
      <c r="ABS1626" s="56"/>
      <c r="ABT1626" s="56"/>
      <c r="ABU1626" s="56"/>
      <c r="ABV1626" s="56"/>
      <c r="ABW1626" s="56"/>
      <c r="ABX1626" s="56"/>
      <c r="ABY1626" s="56"/>
      <c r="ABZ1626" s="56"/>
      <c r="ACA1626" s="56"/>
      <c r="ACB1626" s="56"/>
      <c r="ACC1626" s="56"/>
      <c r="ACD1626" s="56"/>
      <c r="ACE1626" s="56"/>
      <c r="ACF1626" s="56"/>
      <c r="ACG1626" s="56"/>
      <c r="ACH1626" s="56"/>
      <c r="ACI1626" s="56"/>
      <c r="ACJ1626" s="56"/>
      <c r="ACK1626" s="56"/>
      <c r="ACL1626" s="56"/>
      <c r="ACM1626" s="56"/>
      <c r="ACN1626" s="56"/>
      <c r="ACO1626" s="56"/>
      <c r="ACP1626" s="56"/>
      <c r="ACQ1626" s="56"/>
      <c r="ACR1626" s="56"/>
      <c r="ACS1626" s="56"/>
      <c r="ACT1626" s="56"/>
      <c r="ACU1626" s="56"/>
      <c r="ACV1626" s="56"/>
      <c r="ACW1626" s="56"/>
      <c r="ACX1626" s="56"/>
      <c r="ACY1626" s="56"/>
      <c r="ACZ1626" s="56"/>
      <c r="ADA1626" s="56"/>
      <c r="ADB1626" s="56"/>
      <c r="ADC1626" s="56"/>
      <c r="ADD1626" s="56"/>
      <c r="ADE1626" s="56"/>
      <c r="ADF1626" s="56"/>
      <c r="ADG1626" s="56"/>
      <c r="ADH1626" s="56"/>
      <c r="ADI1626" s="56"/>
      <c r="ADJ1626" s="56"/>
      <c r="ADK1626" s="56"/>
      <c r="ADL1626" s="56"/>
      <c r="ADM1626" s="56"/>
      <c r="ADN1626" s="56"/>
      <c r="ADO1626" s="56"/>
      <c r="ADP1626" s="56"/>
      <c r="ADQ1626" s="56"/>
      <c r="ADR1626" s="56"/>
      <c r="ADS1626" s="56"/>
      <c r="ADT1626" s="56"/>
      <c r="ADU1626" s="56"/>
      <c r="ADV1626" s="56"/>
      <c r="ADW1626" s="56"/>
      <c r="ADX1626" s="56"/>
      <c r="ADY1626" s="56"/>
      <c r="ADZ1626" s="56"/>
      <c r="AEA1626" s="56"/>
      <c r="AEB1626" s="56"/>
      <c r="AEC1626" s="56"/>
      <c r="AED1626" s="56"/>
      <c r="AEE1626" s="56"/>
      <c r="AEF1626" s="56"/>
      <c r="AEG1626" s="56"/>
      <c r="AEH1626" s="56"/>
      <c r="AEI1626" s="56"/>
      <c r="AEJ1626" s="56"/>
      <c r="AEK1626" s="56"/>
      <c r="AEL1626" s="56"/>
      <c r="AEM1626" s="56"/>
      <c r="AEN1626" s="56"/>
      <c r="AEO1626" s="56"/>
      <c r="AEP1626" s="56"/>
      <c r="AEQ1626" s="56"/>
      <c r="AER1626" s="56"/>
      <c r="AES1626" s="56"/>
      <c r="AET1626" s="56"/>
      <c r="AEU1626" s="56"/>
      <c r="AEV1626" s="56"/>
      <c r="AEW1626" s="56"/>
      <c r="AEX1626" s="56"/>
      <c r="AEY1626" s="56"/>
      <c r="AEZ1626" s="56"/>
      <c r="AFA1626" s="56"/>
      <c r="AFB1626" s="56"/>
      <c r="AFC1626" s="56"/>
      <c r="AFD1626" s="56"/>
      <c r="AFE1626" s="56"/>
      <c r="AFF1626" s="56"/>
      <c r="AFG1626" s="56"/>
      <c r="AFH1626" s="56"/>
      <c r="AFI1626" s="56"/>
      <c r="AFJ1626" s="56"/>
      <c r="AFK1626" s="56"/>
      <c r="AFL1626" s="56"/>
      <c r="AFM1626" s="56"/>
      <c r="AFN1626" s="56"/>
      <c r="AFO1626" s="56"/>
      <c r="AFP1626" s="56"/>
      <c r="AFQ1626" s="56"/>
      <c r="AFR1626" s="56"/>
      <c r="AFS1626" s="56"/>
      <c r="AFT1626" s="56"/>
      <c r="AFU1626" s="56"/>
      <c r="AFV1626" s="56"/>
      <c r="AFW1626" s="56"/>
      <c r="AFX1626" s="56"/>
      <c r="AFY1626" s="56"/>
      <c r="AFZ1626" s="56"/>
      <c r="AGA1626" s="56"/>
      <c r="AGB1626" s="56"/>
      <c r="AGC1626" s="56"/>
      <c r="AGD1626" s="56"/>
      <c r="AGE1626" s="56"/>
      <c r="AGF1626" s="56"/>
      <c r="AGG1626" s="56"/>
      <c r="AGH1626" s="56"/>
      <c r="AGI1626" s="56"/>
      <c r="AGJ1626" s="56"/>
      <c r="AGK1626" s="56"/>
      <c r="AGL1626" s="56"/>
      <c r="AGM1626" s="56"/>
      <c r="AGN1626" s="56"/>
      <c r="AGO1626" s="56"/>
      <c r="AGP1626" s="56"/>
      <c r="AGQ1626" s="56"/>
      <c r="AGR1626" s="56"/>
      <c r="AGS1626" s="56"/>
      <c r="AGT1626" s="56"/>
      <c r="AGU1626" s="56"/>
      <c r="AGV1626" s="56"/>
      <c r="AGW1626" s="56"/>
      <c r="AGX1626" s="56"/>
      <c r="AGY1626" s="56"/>
      <c r="AGZ1626" s="56"/>
      <c r="AHA1626" s="56"/>
      <c r="AHB1626" s="56"/>
      <c r="AHC1626" s="56"/>
      <c r="AHD1626" s="56"/>
      <c r="AHE1626" s="56"/>
      <c r="AHF1626" s="56"/>
      <c r="AHG1626" s="56"/>
      <c r="AHH1626" s="56"/>
      <c r="AHI1626" s="56"/>
      <c r="AHJ1626" s="56"/>
      <c r="AHK1626" s="56"/>
      <c r="AHL1626" s="56"/>
      <c r="AHM1626" s="56"/>
      <c r="AHN1626" s="56"/>
      <c r="AHO1626" s="56"/>
      <c r="AHP1626" s="56"/>
      <c r="AHQ1626" s="56"/>
      <c r="AHR1626" s="56"/>
      <c r="AHS1626" s="56"/>
      <c r="AHT1626" s="56"/>
      <c r="AHU1626" s="56"/>
      <c r="AHV1626" s="56"/>
      <c r="AHW1626" s="56"/>
      <c r="AHX1626" s="56"/>
      <c r="AHY1626" s="56"/>
      <c r="AHZ1626" s="56"/>
      <c r="AIA1626" s="56"/>
      <c r="AIB1626" s="56"/>
      <c r="AIC1626" s="56"/>
      <c r="AID1626" s="56"/>
      <c r="AIE1626" s="56"/>
      <c r="AIF1626" s="56"/>
      <c r="AIG1626" s="56"/>
      <c r="AIH1626" s="56"/>
      <c r="AII1626" s="56"/>
      <c r="AIJ1626" s="56"/>
      <c r="AIK1626" s="56"/>
      <c r="AIL1626" s="56"/>
      <c r="AIM1626" s="56"/>
      <c r="AIN1626" s="56"/>
      <c r="AIO1626" s="56"/>
      <c r="AIP1626" s="56"/>
      <c r="AIQ1626" s="56"/>
      <c r="AIR1626" s="56"/>
      <c r="AIS1626" s="56"/>
      <c r="AIT1626" s="56"/>
      <c r="AIU1626" s="56"/>
      <c r="AIV1626" s="56"/>
      <c r="AIW1626" s="56"/>
      <c r="AIX1626" s="56"/>
      <c r="AIY1626" s="56"/>
      <c r="AIZ1626" s="56"/>
      <c r="AJA1626" s="56"/>
      <c r="AJB1626" s="56"/>
      <c r="AJC1626" s="56"/>
      <c r="AJD1626" s="56"/>
      <c r="AJE1626" s="56"/>
      <c r="AJF1626" s="56"/>
      <c r="AJG1626" s="56"/>
      <c r="AJH1626" s="56"/>
      <c r="AJI1626" s="56"/>
      <c r="AJJ1626" s="56"/>
      <c r="AJK1626" s="56"/>
      <c r="AJL1626" s="56"/>
      <c r="AJM1626" s="56"/>
      <c r="AJN1626" s="56"/>
      <c r="AJO1626" s="56"/>
      <c r="AJP1626" s="56"/>
      <c r="AJQ1626" s="56"/>
      <c r="AJR1626" s="56"/>
      <c r="AJS1626" s="56"/>
      <c r="AJT1626" s="56"/>
      <c r="AJU1626" s="56"/>
      <c r="AJV1626" s="56"/>
      <c r="AJW1626" s="56"/>
      <c r="AJX1626" s="56"/>
      <c r="AJY1626" s="56"/>
      <c r="AJZ1626" s="56"/>
      <c r="AKA1626" s="56"/>
      <c r="AKB1626" s="56"/>
      <c r="AKC1626" s="56"/>
      <c r="AKD1626" s="56"/>
      <c r="AKE1626" s="56"/>
      <c r="AKF1626" s="56"/>
      <c r="AKG1626" s="56"/>
      <c r="AKH1626" s="56"/>
      <c r="AKI1626" s="56"/>
      <c r="AKJ1626" s="56"/>
      <c r="AKK1626" s="56"/>
      <c r="AKL1626" s="56"/>
      <c r="AKM1626" s="56"/>
      <c r="AKN1626" s="56"/>
      <c r="AKO1626" s="56"/>
      <c r="AKP1626" s="56"/>
      <c r="AKQ1626" s="56"/>
      <c r="AKR1626" s="56"/>
      <c r="AKS1626" s="56"/>
      <c r="AKT1626" s="56"/>
      <c r="AKU1626" s="56"/>
      <c r="AKV1626" s="56"/>
      <c r="AKW1626" s="56"/>
      <c r="AKX1626" s="56"/>
      <c r="AKY1626" s="56"/>
      <c r="AKZ1626" s="56"/>
      <c r="ALA1626" s="56"/>
      <c r="ALB1626" s="56"/>
      <c r="ALC1626" s="56"/>
      <c r="ALD1626" s="56"/>
      <c r="ALE1626" s="56"/>
      <c r="ALF1626" s="56"/>
      <c r="ALG1626" s="56"/>
      <c r="ALH1626" s="56"/>
      <c r="ALI1626" s="56"/>
      <c r="ALJ1626" s="56"/>
      <c r="ALK1626" s="56"/>
      <c r="ALL1626" s="56"/>
      <c r="ALM1626" s="56"/>
      <c r="ALN1626" s="56"/>
      <c r="ALO1626" s="56"/>
      <c r="ALP1626" s="56"/>
      <c r="ALQ1626" s="56"/>
      <c r="ALR1626" s="56"/>
      <c r="ALS1626" s="56"/>
      <c r="ALT1626" s="56"/>
    </row>
    <row r="1627" spans="1:1008" ht="13.5" customHeight="1">
      <c r="A1627" s="56"/>
      <c r="B1627" s="63" t="s">
        <v>52</v>
      </c>
      <c r="C1627" s="64">
        <f>J1616</f>
        <v>2.5692957528454139</v>
      </c>
      <c r="D1627" s="63" t="s">
        <v>53</v>
      </c>
      <c r="E1627" s="64">
        <f>T1616</f>
        <v>3.2298909515865319</v>
      </c>
      <c r="F1627" s="63" t="s">
        <v>54</v>
      </c>
      <c r="G1627" s="64">
        <f>AD1616</f>
        <v>3.5478086183446376</v>
      </c>
      <c r="H1627" s="56"/>
      <c r="I1627" s="56"/>
      <c r="J1627" s="56"/>
      <c r="K1627" s="56"/>
      <c r="L1627" s="56"/>
      <c r="M1627" s="56"/>
      <c r="N1627" s="56"/>
      <c r="O1627" s="56"/>
      <c r="P1627" s="56"/>
      <c r="Q1627" s="56"/>
      <c r="R1627" s="56"/>
      <c r="S1627" s="56"/>
      <c r="T1627" s="56"/>
      <c r="U1627" s="56"/>
      <c r="V1627" s="56"/>
      <c r="W1627" s="56"/>
      <c r="X1627" s="56"/>
      <c r="Y1627" s="56"/>
      <c r="Z1627" s="56"/>
      <c r="AA1627" s="56"/>
      <c r="AB1627" s="56"/>
      <c r="AC1627" s="56"/>
      <c r="AD1627" s="56"/>
      <c r="AE1627" s="56"/>
      <c r="AF1627" s="56"/>
      <c r="AG1627" s="56"/>
      <c r="AH1627" s="56"/>
      <c r="AI1627" s="56"/>
      <c r="AJ1627" s="56"/>
      <c r="AK1627" s="56"/>
      <c r="AL1627" s="56"/>
      <c r="AM1627" s="56"/>
      <c r="AN1627" s="56"/>
      <c r="AO1627" s="56"/>
      <c r="AP1627" s="56"/>
      <c r="AQ1627" s="56"/>
      <c r="AR1627" s="56"/>
      <c r="AS1627" s="56"/>
      <c r="AT1627" s="56"/>
      <c r="AU1627" s="56"/>
      <c r="AV1627" s="56"/>
      <c r="AW1627" s="56"/>
      <c r="AX1627" s="56"/>
      <c r="AY1627" s="56"/>
      <c r="AZ1627" s="56"/>
      <c r="BA1627" s="56"/>
      <c r="BB1627" s="56"/>
      <c r="BC1627" s="56"/>
      <c r="BD1627" s="56"/>
      <c r="BE1627" s="56"/>
      <c r="BF1627" s="56"/>
      <c r="BG1627" s="56"/>
      <c r="BH1627" s="56"/>
      <c r="BI1627" s="56"/>
      <c r="BJ1627" s="56"/>
      <c r="BK1627" s="56"/>
      <c r="BL1627" s="56"/>
      <c r="BM1627" s="56"/>
      <c r="BN1627" s="56"/>
      <c r="BO1627" s="56"/>
      <c r="BP1627" s="56"/>
      <c r="BQ1627" s="56"/>
      <c r="BR1627" s="56"/>
      <c r="BS1627" s="56"/>
      <c r="BT1627" s="56"/>
      <c r="BU1627" s="56"/>
      <c r="BV1627" s="56"/>
      <c r="BW1627" s="56"/>
      <c r="BX1627" s="56"/>
      <c r="BY1627" s="56"/>
      <c r="BZ1627" s="56"/>
      <c r="CA1627" s="56"/>
      <c r="CB1627" s="56"/>
      <c r="CC1627" s="56"/>
      <c r="CD1627" s="56"/>
      <c r="CE1627" s="56"/>
      <c r="CF1627" s="56"/>
      <c r="CG1627" s="56"/>
      <c r="CH1627" s="56"/>
      <c r="CI1627" s="56"/>
      <c r="CJ1627" s="56"/>
      <c r="CK1627" s="56"/>
      <c r="CL1627" s="56"/>
      <c r="CM1627" s="56"/>
      <c r="CN1627" s="56"/>
      <c r="CO1627" s="56"/>
      <c r="CP1627" s="56"/>
      <c r="CQ1627" s="56"/>
      <c r="CR1627" s="56"/>
      <c r="CS1627" s="56"/>
      <c r="CT1627" s="56"/>
      <c r="CU1627" s="56"/>
      <c r="CV1627" s="56"/>
      <c r="CW1627" s="56"/>
      <c r="CX1627" s="56"/>
      <c r="CY1627" s="56"/>
      <c r="CZ1627" s="56"/>
      <c r="DA1627" s="56"/>
      <c r="DB1627" s="56"/>
      <c r="DC1627" s="56"/>
      <c r="DD1627" s="56"/>
      <c r="DE1627" s="56"/>
      <c r="DF1627" s="56"/>
      <c r="DG1627" s="56"/>
      <c r="DH1627" s="56"/>
      <c r="DI1627" s="56"/>
      <c r="DJ1627" s="56"/>
      <c r="DK1627" s="56"/>
      <c r="DL1627" s="56"/>
      <c r="DM1627" s="56"/>
      <c r="DN1627" s="56"/>
      <c r="DO1627" s="56"/>
      <c r="DP1627" s="56"/>
      <c r="DQ1627" s="56"/>
      <c r="DR1627" s="56"/>
      <c r="DS1627" s="56"/>
      <c r="DT1627" s="56"/>
      <c r="DU1627" s="56"/>
      <c r="DV1627" s="56"/>
      <c r="DW1627" s="56"/>
      <c r="DX1627" s="56"/>
      <c r="DY1627" s="56"/>
      <c r="DZ1627" s="56"/>
      <c r="EA1627" s="56"/>
      <c r="EB1627" s="56"/>
      <c r="EC1627" s="56"/>
      <c r="ED1627" s="56"/>
      <c r="EE1627" s="56"/>
      <c r="EF1627" s="56"/>
      <c r="EG1627" s="56"/>
      <c r="EH1627" s="56"/>
      <c r="EI1627" s="56"/>
      <c r="EJ1627" s="56"/>
      <c r="EK1627" s="56"/>
      <c r="EL1627" s="56"/>
      <c r="EM1627" s="56"/>
      <c r="EN1627" s="56"/>
      <c r="EO1627" s="56"/>
      <c r="EP1627" s="56"/>
      <c r="EQ1627" s="56"/>
      <c r="ER1627" s="56"/>
      <c r="ES1627" s="56"/>
      <c r="ET1627" s="56"/>
      <c r="EU1627" s="56"/>
      <c r="EV1627" s="56"/>
      <c r="EW1627" s="56"/>
      <c r="EX1627" s="56"/>
      <c r="EY1627" s="56"/>
      <c r="EZ1627" s="56"/>
      <c r="FA1627" s="56"/>
      <c r="FB1627" s="56"/>
      <c r="FC1627" s="56"/>
      <c r="FD1627" s="56"/>
      <c r="FE1627" s="56"/>
      <c r="FF1627" s="56"/>
      <c r="FG1627" s="56"/>
      <c r="FH1627" s="56"/>
      <c r="FI1627" s="56"/>
      <c r="FJ1627" s="56"/>
      <c r="FK1627" s="56"/>
      <c r="FL1627" s="56"/>
      <c r="FM1627" s="56"/>
      <c r="FN1627" s="56"/>
      <c r="FO1627" s="56"/>
      <c r="FP1627" s="56"/>
      <c r="FQ1627" s="56"/>
      <c r="FR1627" s="56"/>
      <c r="FS1627" s="56"/>
      <c r="FT1627" s="56"/>
      <c r="FU1627" s="56"/>
      <c r="FV1627" s="56"/>
      <c r="FW1627" s="56"/>
      <c r="FX1627" s="56"/>
      <c r="FY1627" s="56"/>
      <c r="FZ1627" s="56"/>
      <c r="GA1627" s="56"/>
      <c r="GB1627" s="56"/>
      <c r="GC1627" s="56"/>
      <c r="GD1627" s="56"/>
      <c r="GE1627" s="56"/>
      <c r="GF1627" s="56"/>
      <c r="GG1627" s="56"/>
      <c r="GH1627" s="56"/>
      <c r="GI1627" s="56"/>
      <c r="GJ1627" s="56"/>
      <c r="GK1627" s="56"/>
      <c r="GL1627" s="56"/>
      <c r="GM1627" s="56"/>
      <c r="GN1627" s="56"/>
      <c r="GO1627" s="56"/>
      <c r="GP1627" s="56"/>
      <c r="GQ1627" s="56"/>
      <c r="GR1627" s="56"/>
      <c r="GS1627" s="56"/>
      <c r="GT1627" s="56"/>
      <c r="GU1627" s="56"/>
      <c r="GV1627" s="56"/>
      <c r="GW1627" s="56"/>
      <c r="GX1627" s="56"/>
      <c r="GY1627" s="56"/>
      <c r="GZ1627" s="56"/>
      <c r="HA1627" s="56"/>
      <c r="HB1627" s="56"/>
      <c r="HC1627" s="56"/>
      <c r="HD1627" s="56"/>
      <c r="HE1627" s="56"/>
      <c r="HF1627" s="56"/>
      <c r="HG1627" s="56"/>
      <c r="HH1627" s="56"/>
      <c r="HI1627" s="56"/>
      <c r="HJ1627" s="56"/>
      <c r="HK1627" s="56"/>
      <c r="HL1627" s="56"/>
      <c r="HM1627" s="56"/>
      <c r="HN1627" s="56"/>
      <c r="HO1627" s="56"/>
      <c r="HP1627" s="56"/>
      <c r="HQ1627" s="56"/>
      <c r="HR1627" s="56"/>
      <c r="HS1627" s="56"/>
      <c r="HT1627" s="56"/>
      <c r="HU1627" s="56"/>
      <c r="HV1627" s="56"/>
      <c r="HW1627" s="56"/>
      <c r="HX1627" s="56"/>
      <c r="HY1627" s="56"/>
      <c r="HZ1627" s="56"/>
      <c r="IA1627" s="56"/>
      <c r="IB1627" s="56"/>
      <c r="IC1627" s="56"/>
      <c r="ID1627" s="56"/>
      <c r="IE1627" s="56"/>
      <c r="IF1627" s="56"/>
      <c r="IG1627" s="56"/>
      <c r="IH1627" s="56"/>
      <c r="II1627" s="56"/>
      <c r="IJ1627" s="56"/>
      <c r="IK1627" s="56"/>
      <c r="IL1627" s="56"/>
      <c r="IM1627" s="56"/>
      <c r="IN1627" s="56"/>
      <c r="IO1627" s="56"/>
      <c r="IP1627" s="56"/>
      <c r="IQ1627" s="56"/>
      <c r="IR1627" s="56"/>
      <c r="IS1627" s="56"/>
      <c r="IT1627" s="56"/>
      <c r="IU1627" s="56"/>
      <c r="IV1627" s="56"/>
      <c r="IW1627" s="56"/>
      <c r="IX1627" s="56"/>
      <c r="IY1627" s="56"/>
      <c r="IZ1627" s="56"/>
      <c r="JA1627" s="56"/>
      <c r="JB1627" s="56"/>
      <c r="JC1627" s="56"/>
      <c r="JD1627" s="56"/>
      <c r="JE1627" s="56"/>
      <c r="JF1627" s="56"/>
      <c r="JG1627" s="56"/>
      <c r="JH1627" s="56"/>
      <c r="JI1627" s="56"/>
      <c r="JJ1627" s="56"/>
      <c r="JK1627" s="56"/>
      <c r="JL1627" s="56"/>
      <c r="JM1627" s="56"/>
      <c r="JN1627" s="56"/>
      <c r="JO1627" s="56"/>
      <c r="JP1627" s="56"/>
      <c r="JQ1627" s="56"/>
      <c r="JR1627" s="56"/>
      <c r="JS1627" s="56"/>
      <c r="JT1627" s="56"/>
      <c r="JU1627" s="56"/>
      <c r="JV1627" s="56"/>
      <c r="JW1627" s="56"/>
      <c r="JX1627" s="56"/>
      <c r="JY1627" s="56"/>
      <c r="JZ1627" s="56"/>
      <c r="KA1627" s="56"/>
      <c r="KB1627" s="56"/>
      <c r="KC1627" s="56"/>
      <c r="KD1627" s="56"/>
      <c r="KE1627" s="56"/>
      <c r="KF1627" s="56"/>
      <c r="KG1627" s="56"/>
      <c r="KH1627" s="56"/>
      <c r="KI1627" s="56"/>
      <c r="KJ1627" s="56"/>
      <c r="KK1627" s="56"/>
      <c r="KL1627" s="56"/>
      <c r="KM1627" s="56"/>
      <c r="KN1627" s="56"/>
      <c r="KO1627" s="56"/>
      <c r="KP1627" s="56"/>
      <c r="KQ1627" s="56"/>
      <c r="KR1627" s="56"/>
      <c r="KS1627" s="56"/>
      <c r="KT1627" s="56"/>
      <c r="KU1627" s="56"/>
      <c r="KV1627" s="56"/>
      <c r="KW1627" s="56"/>
      <c r="KX1627" s="56"/>
      <c r="KY1627" s="56"/>
      <c r="KZ1627" s="56"/>
      <c r="LA1627" s="56"/>
      <c r="LB1627" s="56"/>
      <c r="LC1627" s="56"/>
      <c r="LD1627" s="56"/>
      <c r="LE1627" s="56"/>
      <c r="LF1627" s="56"/>
      <c r="LG1627" s="56"/>
      <c r="LH1627" s="56"/>
      <c r="LI1627" s="56"/>
      <c r="LJ1627" s="56"/>
      <c r="LK1627" s="56"/>
      <c r="LL1627" s="56"/>
      <c r="LM1627" s="56"/>
      <c r="LN1627" s="56"/>
      <c r="LO1627" s="56"/>
      <c r="LP1627" s="56"/>
      <c r="LQ1627" s="56"/>
      <c r="LR1627" s="56"/>
      <c r="LS1627" s="56"/>
      <c r="LT1627" s="56"/>
      <c r="LU1627" s="56"/>
      <c r="LV1627" s="56"/>
      <c r="LW1627" s="56"/>
      <c r="LX1627" s="56"/>
      <c r="LY1627" s="56"/>
      <c r="LZ1627" s="56"/>
      <c r="MA1627" s="56"/>
      <c r="MB1627" s="56"/>
      <c r="MC1627" s="56"/>
      <c r="MD1627" s="56"/>
      <c r="ME1627" s="56"/>
      <c r="MF1627" s="56"/>
      <c r="MG1627" s="56"/>
      <c r="MH1627" s="56"/>
      <c r="MI1627" s="56"/>
      <c r="MJ1627" s="56"/>
      <c r="MK1627" s="56"/>
      <c r="ML1627" s="56"/>
      <c r="MM1627" s="56"/>
      <c r="MN1627" s="56"/>
      <c r="MO1627" s="56"/>
      <c r="MP1627" s="56"/>
      <c r="MQ1627" s="56"/>
      <c r="MR1627" s="56"/>
      <c r="MS1627" s="56"/>
      <c r="MT1627" s="56"/>
      <c r="MU1627" s="56"/>
      <c r="MV1627" s="56"/>
      <c r="MW1627" s="56"/>
      <c r="MX1627" s="56"/>
      <c r="MY1627" s="56"/>
      <c r="MZ1627" s="56"/>
      <c r="NA1627" s="56"/>
      <c r="NB1627" s="56"/>
      <c r="NC1627" s="56"/>
      <c r="ND1627" s="56"/>
      <c r="NE1627" s="56"/>
      <c r="NF1627" s="56"/>
      <c r="NG1627" s="56"/>
      <c r="NH1627" s="56"/>
      <c r="NI1627" s="56"/>
      <c r="NJ1627" s="56"/>
      <c r="NK1627" s="56"/>
      <c r="NL1627" s="56"/>
      <c r="NM1627" s="56"/>
      <c r="NN1627" s="56"/>
      <c r="NO1627" s="56"/>
      <c r="NP1627" s="56"/>
      <c r="NQ1627" s="56"/>
      <c r="NR1627" s="56"/>
      <c r="NS1627" s="56"/>
      <c r="NT1627" s="56"/>
      <c r="NU1627" s="56"/>
      <c r="NV1627" s="56"/>
      <c r="NW1627" s="56"/>
      <c r="NX1627" s="56"/>
      <c r="NY1627" s="56"/>
      <c r="NZ1627" s="56"/>
      <c r="OA1627" s="56"/>
      <c r="OB1627" s="56"/>
      <c r="OC1627" s="56"/>
      <c r="OD1627" s="56"/>
      <c r="OE1627" s="56"/>
      <c r="OF1627" s="56"/>
      <c r="OG1627" s="56"/>
      <c r="OH1627" s="56"/>
      <c r="OI1627" s="56"/>
      <c r="OJ1627" s="56"/>
      <c r="OK1627" s="56"/>
      <c r="OL1627" s="56"/>
      <c r="OM1627" s="56"/>
      <c r="ON1627" s="56"/>
      <c r="OO1627" s="56"/>
      <c r="OP1627" s="56"/>
      <c r="OQ1627" s="56"/>
      <c r="OR1627" s="56"/>
      <c r="OS1627" s="56"/>
      <c r="OT1627" s="56"/>
      <c r="OU1627" s="56"/>
      <c r="OV1627" s="56"/>
      <c r="OW1627" s="56"/>
      <c r="OX1627" s="56"/>
      <c r="OY1627" s="56"/>
      <c r="OZ1627" s="56"/>
      <c r="PA1627" s="56"/>
      <c r="PB1627" s="56"/>
      <c r="PC1627" s="56"/>
      <c r="PD1627" s="56"/>
      <c r="PE1627" s="56"/>
      <c r="PF1627" s="56"/>
      <c r="PG1627" s="56"/>
      <c r="PH1627" s="56"/>
      <c r="PI1627" s="56"/>
      <c r="PJ1627" s="56"/>
      <c r="PK1627" s="56"/>
      <c r="PL1627" s="56"/>
      <c r="PM1627" s="56"/>
      <c r="PN1627" s="56"/>
      <c r="PO1627" s="56"/>
      <c r="PP1627" s="56"/>
      <c r="PQ1627" s="56"/>
      <c r="PR1627" s="56"/>
      <c r="PS1627" s="56"/>
      <c r="PT1627" s="56"/>
      <c r="PU1627" s="56"/>
      <c r="PV1627" s="56"/>
      <c r="PW1627" s="56"/>
      <c r="PX1627" s="56"/>
      <c r="PY1627" s="56"/>
      <c r="PZ1627" s="56"/>
      <c r="QA1627" s="56"/>
      <c r="QB1627" s="56"/>
      <c r="QC1627" s="56"/>
      <c r="QD1627" s="56"/>
      <c r="QE1627" s="56"/>
      <c r="QF1627" s="56"/>
      <c r="QG1627" s="56"/>
      <c r="QH1627" s="56"/>
      <c r="QI1627" s="56"/>
      <c r="QJ1627" s="56"/>
      <c r="QK1627" s="56"/>
      <c r="QL1627" s="56"/>
      <c r="QM1627" s="56"/>
      <c r="QN1627" s="56"/>
      <c r="QO1627" s="56"/>
      <c r="QP1627" s="56"/>
      <c r="QQ1627" s="56"/>
      <c r="QR1627" s="56"/>
      <c r="QS1627" s="56"/>
      <c r="QT1627" s="56"/>
      <c r="QU1627" s="56"/>
      <c r="QV1627" s="56"/>
      <c r="QW1627" s="56"/>
      <c r="QX1627" s="56"/>
      <c r="QY1627" s="56"/>
      <c r="QZ1627" s="56"/>
      <c r="RA1627" s="56"/>
      <c r="RB1627" s="56"/>
      <c r="RC1627" s="56"/>
      <c r="RD1627" s="56"/>
      <c r="RE1627" s="56"/>
      <c r="RF1627" s="56"/>
      <c r="RG1627" s="56"/>
      <c r="RH1627" s="56"/>
      <c r="RI1627" s="56"/>
      <c r="RJ1627" s="56"/>
      <c r="RK1627" s="56"/>
      <c r="RL1627" s="56"/>
      <c r="RM1627" s="56"/>
      <c r="RN1627" s="56"/>
      <c r="RO1627" s="56"/>
      <c r="RP1627" s="56"/>
      <c r="RQ1627" s="56"/>
      <c r="RR1627" s="56"/>
      <c r="RS1627" s="56"/>
      <c r="RT1627" s="56"/>
      <c r="RU1627" s="56"/>
      <c r="RV1627" s="56"/>
      <c r="RW1627" s="56"/>
      <c r="RX1627" s="56"/>
      <c r="RY1627" s="56"/>
      <c r="RZ1627" s="56"/>
      <c r="SA1627" s="56"/>
      <c r="SB1627" s="56"/>
      <c r="SC1627" s="56"/>
      <c r="SD1627" s="56"/>
      <c r="SE1627" s="56"/>
      <c r="SF1627" s="56"/>
      <c r="SG1627" s="56"/>
      <c r="SH1627" s="56"/>
      <c r="SI1627" s="56"/>
      <c r="SJ1627" s="56"/>
      <c r="SK1627" s="56"/>
      <c r="SL1627" s="56"/>
      <c r="SM1627" s="56"/>
      <c r="SN1627" s="56"/>
      <c r="SO1627" s="56"/>
      <c r="SP1627" s="56"/>
      <c r="SQ1627" s="56"/>
      <c r="SR1627" s="56"/>
      <c r="SS1627" s="56"/>
      <c r="ST1627" s="56"/>
      <c r="SU1627" s="56"/>
      <c r="SV1627" s="56"/>
      <c r="SW1627" s="56"/>
      <c r="SX1627" s="56"/>
      <c r="SY1627" s="56"/>
      <c r="SZ1627" s="56"/>
      <c r="TA1627" s="56"/>
      <c r="TB1627" s="56"/>
      <c r="TC1627" s="56"/>
      <c r="TD1627" s="56"/>
      <c r="TE1627" s="56"/>
      <c r="TF1627" s="56"/>
      <c r="TG1627" s="56"/>
      <c r="TH1627" s="56"/>
      <c r="TI1627" s="56"/>
      <c r="TJ1627" s="56"/>
      <c r="TK1627" s="56"/>
      <c r="TL1627" s="56"/>
      <c r="TM1627" s="56"/>
      <c r="TN1627" s="56"/>
      <c r="TO1627" s="56"/>
      <c r="TP1627" s="56"/>
      <c r="TQ1627" s="56"/>
      <c r="TR1627" s="56"/>
      <c r="TS1627" s="56"/>
      <c r="TT1627" s="56"/>
      <c r="TU1627" s="56"/>
      <c r="TV1627" s="56"/>
      <c r="TW1627" s="56"/>
      <c r="TX1627" s="56"/>
      <c r="TY1627" s="56"/>
      <c r="TZ1627" s="56"/>
      <c r="UA1627" s="56"/>
      <c r="UB1627" s="56"/>
      <c r="UC1627" s="56"/>
      <c r="UD1627" s="56"/>
      <c r="UE1627" s="56"/>
      <c r="UF1627" s="56"/>
      <c r="UG1627" s="56"/>
      <c r="UH1627" s="56"/>
      <c r="UI1627" s="56"/>
      <c r="UJ1627" s="56"/>
      <c r="UK1627" s="56"/>
      <c r="UL1627" s="56"/>
      <c r="UM1627" s="56"/>
      <c r="UN1627" s="56"/>
      <c r="UO1627" s="56"/>
      <c r="UP1627" s="56"/>
      <c r="UQ1627" s="56"/>
      <c r="UR1627" s="56"/>
      <c r="US1627" s="56"/>
      <c r="UT1627" s="56"/>
      <c r="UU1627" s="56"/>
      <c r="UV1627" s="56"/>
      <c r="UW1627" s="56"/>
      <c r="UX1627" s="56"/>
      <c r="UY1627" s="56"/>
      <c r="UZ1627" s="56"/>
      <c r="VA1627" s="56"/>
      <c r="VB1627" s="56"/>
      <c r="VC1627" s="56"/>
      <c r="VD1627" s="56"/>
      <c r="VE1627" s="56"/>
      <c r="VF1627" s="56"/>
      <c r="VG1627" s="56"/>
      <c r="VH1627" s="56"/>
      <c r="VI1627" s="56"/>
      <c r="VJ1627" s="56"/>
      <c r="VK1627" s="56"/>
      <c r="VL1627" s="56"/>
      <c r="VM1627" s="56"/>
      <c r="VN1627" s="56"/>
      <c r="VO1627" s="56"/>
      <c r="VP1627" s="56"/>
      <c r="VQ1627" s="56"/>
      <c r="VR1627" s="56"/>
      <c r="VS1627" s="56"/>
      <c r="VT1627" s="56"/>
      <c r="VU1627" s="56"/>
      <c r="VV1627" s="56"/>
      <c r="VW1627" s="56"/>
      <c r="VX1627" s="56"/>
      <c r="VY1627" s="56"/>
      <c r="VZ1627" s="56"/>
      <c r="WA1627" s="56"/>
      <c r="WB1627" s="56"/>
      <c r="WC1627" s="56"/>
      <c r="WD1627" s="56"/>
      <c r="WE1627" s="56"/>
      <c r="WF1627" s="56"/>
      <c r="WG1627" s="56"/>
      <c r="WH1627" s="56"/>
      <c r="WI1627" s="56"/>
      <c r="WJ1627" s="56"/>
      <c r="WK1627" s="56"/>
      <c r="WL1627" s="56"/>
      <c r="WM1627" s="56"/>
      <c r="WN1627" s="56"/>
      <c r="WO1627" s="56"/>
      <c r="WP1627" s="56"/>
      <c r="WQ1627" s="56"/>
      <c r="WR1627" s="56"/>
      <c r="WS1627" s="56"/>
      <c r="WT1627" s="56"/>
      <c r="WU1627" s="56"/>
      <c r="WV1627" s="56"/>
      <c r="WW1627" s="56"/>
      <c r="WX1627" s="56"/>
      <c r="WY1627" s="56"/>
      <c r="WZ1627" s="56"/>
      <c r="XA1627" s="56"/>
      <c r="XB1627" s="56"/>
      <c r="XC1627" s="56"/>
      <c r="XD1627" s="56"/>
      <c r="XE1627" s="56"/>
      <c r="XF1627" s="56"/>
      <c r="XG1627" s="56"/>
      <c r="XH1627" s="56"/>
      <c r="XI1627" s="56"/>
      <c r="XJ1627" s="56"/>
      <c r="XK1627" s="56"/>
      <c r="XL1627" s="56"/>
      <c r="XM1627" s="56"/>
      <c r="XN1627" s="56"/>
      <c r="XO1627" s="56"/>
      <c r="XP1627" s="56"/>
      <c r="XQ1627" s="56"/>
      <c r="XR1627" s="56"/>
      <c r="XS1627" s="56"/>
      <c r="XT1627" s="56"/>
      <c r="XU1627" s="56"/>
      <c r="XV1627" s="56"/>
      <c r="XW1627" s="56"/>
      <c r="XX1627" s="56"/>
      <c r="XY1627" s="56"/>
      <c r="XZ1627" s="56"/>
      <c r="YA1627" s="56"/>
      <c r="YB1627" s="56"/>
      <c r="YC1627" s="56"/>
      <c r="YD1627" s="56"/>
      <c r="YE1627" s="56"/>
      <c r="YF1627" s="56"/>
      <c r="YG1627" s="56"/>
      <c r="YH1627" s="56"/>
      <c r="YI1627" s="56"/>
      <c r="YJ1627" s="56"/>
      <c r="YK1627" s="56"/>
      <c r="YL1627" s="56"/>
      <c r="YM1627" s="56"/>
      <c r="YN1627" s="56"/>
      <c r="YO1627" s="56"/>
      <c r="YP1627" s="56"/>
      <c r="YQ1627" s="56"/>
      <c r="YR1627" s="56"/>
      <c r="YS1627" s="56"/>
      <c r="YT1627" s="56"/>
      <c r="YU1627" s="56"/>
      <c r="YV1627" s="56"/>
      <c r="YW1627" s="56"/>
      <c r="YX1627" s="56"/>
      <c r="YY1627" s="56"/>
      <c r="YZ1627" s="56"/>
      <c r="ZA1627" s="56"/>
      <c r="ZB1627" s="56"/>
      <c r="ZC1627" s="56"/>
      <c r="ZD1627" s="56"/>
      <c r="ZE1627" s="56"/>
      <c r="ZF1627" s="56"/>
      <c r="ZG1627" s="56"/>
      <c r="ZH1627" s="56"/>
      <c r="ZI1627" s="56"/>
      <c r="ZJ1627" s="56"/>
      <c r="ZK1627" s="56"/>
      <c r="ZL1627" s="56"/>
      <c r="ZM1627" s="56"/>
      <c r="ZN1627" s="56"/>
      <c r="ZO1627" s="56"/>
      <c r="ZP1627" s="56"/>
      <c r="ZQ1627" s="56"/>
      <c r="ZR1627" s="56"/>
      <c r="ZS1627" s="56"/>
      <c r="ZT1627" s="56"/>
      <c r="ZU1627" s="56"/>
      <c r="ZV1627" s="56"/>
      <c r="ZW1627" s="56"/>
      <c r="ZX1627" s="56"/>
      <c r="ZY1627" s="56"/>
      <c r="ZZ1627" s="56"/>
      <c r="AAA1627" s="56"/>
      <c r="AAB1627" s="56"/>
      <c r="AAC1627" s="56"/>
      <c r="AAD1627" s="56"/>
      <c r="AAE1627" s="56"/>
      <c r="AAF1627" s="56"/>
      <c r="AAG1627" s="56"/>
      <c r="AAH1627" s="56"/>
      <c r="AAI1627" s="56"/>
      <c r="AAJ1627" s="56"/>
      <c r="AAK1627" s="56"/>
      <c r="AAL1627" s="56"/>
      <c r="AAM1627" s="56"/>
      <c r="AAN1627" s="56"/>
      <c r="AAO1627" s="56"/>
      <c r="AAP1627" s="56"/>
      <c r="AAQ1627" s="56"/>
      <c r="AAR1627" s="56"/>
      <c r="AAS1627" s="56"/>
      <c r="AAT1627" s="56"/>
      <c r="AAU1627" s="56"/>
      <c r="AAV1627" s="56"/>
      <c r="AAW1627" s="56"/>
      <c r="AAX1627" s="56"/>
      <c r="AAY1627" s="56"/>
      <c r="AAZ1627" s="56"/>
      <c r="ABA1627" s="56"/>
      <c r="ABB1627" s="56"/>
      <c r="ABC1627" s="56"/>
      <c r="ABD1627" s="56"/>
      <c r="ABE1627" s="56"/>
      <c r="ABF1627" s="56"/>
      <c r="ABG1627" s="56"/>
      <c r="ABH1627" s="56"/>
      <c r="ABI1627" s="56"/>
      <c r="ABJ1627" s="56"/>
      <c r="ABK1627" s="56"/>
      <c r="ABL1627" s="56"/>
      <c r="ABM1627" s="56"/>
      <c r="ABN1627" s="56"/>
      <c r="ABO1627" s="56"/>
      <c r="ABP1627" s="56"/>
      <c r="ABQ1627" s="56"/>
      <c r="ABR1627" s="56"/>
      <c r="ABS1627" s="56"/>
      <c r="ABT1627" s="56"/>
      <c r="ABU1627" s="56"/>
      <c r="ABV1627" s="56"/>
      <c r="ABW1627" s="56"/>
      <c r="ABX1627" s="56"/>
      <c r="ABY1627" s="56"/>
      <c r="ABZ1627" s="56"/>
      <c r="ACA1627" s="56"/>
      <c r="ACB1627" s="56"/>
      <c r="ACC1627" s="56"/>
      <c r="ACD1627" s="56"/>
      <c r="ACE1627" s="56"/>
      <c r="ACF1627" s="56"/>
      <c r="ACG1627" s="56"/>
      <c r="ACH1627" s="56"/>
      <c r="ACI1627" s="56"/>
      <c r="ACJ1627" s="56"/>
      <c r="ACK1627" s="56"/>
      <c r="ACL1627" s="56"/>
      <c r="ACM1627" s="56"/>
      <c r="ACN1627" s="56"/>
      <c r="ACO1627" s="56"/>
      <c r="ACP1627" s="56"/>
      <c r="ACQ1627" s="56"/>
      <c r="ACR1627" s="56"/>
      <c r="ACS1627" s="56"/>
      <c r="ACT1627" s="56"/>
      <c r="ACU1627" s="56"/>
      <c r="ACV1627" s="56"/>
      <c r="ACW1627" s="56"/>
      <c r="ACX1627" s="56"/>
      <c r="ACY1627" s="56"/>
      <c r="ACZ1627" s="56"/>
      <c r="ADA1627" s="56"/>
      <c r="ADB1627" s="56"/>
      <c r="ADC1627" s="56"/>
      <c r="ADD1627" s="56"/>
      <c r="ADE1627" s="56"/>
      <c r="ADF1627" s="56"/>
      <c r="ADG1627" s="56"/>
      <c r="ADH1627" s="56"/>
      <c r="ADI1627" s="56"/>
      <c r="ADJ1627" s="56"/>
      <c r="ADK1627" s="56"/>
      <c r="ADL1627" s="56"/>
      <c r="ADM1627" s="56"/>
      <c r="ADN1627" s="56"/>
      <c r="ADO1627" s="56"/>
      <c r="ADP1627" s="56"/>
      <c r="ADQ1627" s="56"/>
      <c r="ADR1627" s="56"/>
      <c r="ADS1627" s="56"/>
      <c r="ADT1627" s="56"/>
      <c r="ADU1627" s="56"/>
      <c r="ADV1627" s="56"/>
      <c r="ADW1627" s="56"/>
      <c r="ADX1627" s="56"/>
      <c r="ADY1627" s="56"/>
      <c r="ADZ1627" s="56"/>
      <c r="AEA1627" s="56"/>
      <c r="AEB1627" s="56"/>
      <c r="AEC1627" s="56"/>
      <c r="AED1627" s="56"/>
      <c r="AEE1627" s="56"/>
      <c r="AEF1627" s="56"/>
      <c r="AEG1627" s="56"/>
      <c r="AEH1627" s="56"/>
      <c r="AEI1627" s="56"/>
      <c r="AEJ1627" s="56"/>
      <c r="AEK1627" s="56"/>
      <c r="AEL1627" s="56"/>
      <c r="AEM1627" s="56"/>
      <c r="AEN1627" s="56"/>
      <c r="AEO1627" s="56"/>
      <c r="AEP1627" s="56"/>
      <c r="AEQ1627" s="56"/>
      <c r="AER1627" s="56"/>
      <c r="AES1627" s="56"/>
      <c r="AET1627" s="56"/>
      <c r="AEU1627" s="56"/>
      <c r="AEV1627" s="56"/>
      <c r="AEW1627" s="56"/>
      <c r="AEX1627" s="56"/>
      <c r="AEY1627" s="56"/>
      <c r="AEZ1627" s="56"/>
      <c r="AFA1627" s="56"/>
      <c r="AFB1627" s="56"/>
      <c r="AFC1627" s="56"/>
      <c r="AFD1627" s="56"/>
      <c r="AFE1627" s="56"/>
      <c r="AFF1627" s="56"/>
      <c r="AFG1627" s="56"/>
      <c r="AFH1627" s="56"/>
      <c r="AFI1627" s="56"/>
      <c r="AFJ1627" s="56"/>
      <c r="AFK1627" s="56"/>
      <c r="AFL1627" s="56"/>
      <c r="AFM1627" s="56"/>
      <c r="AFN1627" s="56"/>
      <c r="AFO1627" s="56"/>
      <c r="AFP1627" s="56"/>
      <c r="AFQ1627" s="56"/>
      <c r="AFR1627" s="56"/>
      <c r="AFS1627" s="56"/>
      <c r="AFT1627" s="56"/>
      <c r="AFU1627" s="56"/>
      <c r="AFV1627" s="56"/>
      <c r="AFW1627" s="56"/>
      <c r="AFX1627" s="56"/>
      <c r="AFY1627" s="56"/>
      <c r="AFZ1627" s="56"/>
      <c r="AGA1627" s="56"/>
      <c r="AGB1627" s="56"/>
      <c r="AGC1627" s="56"/>
      <c r="AGD1627" s="56"/>
      <c r="AGE1627" s="56"/>
      <c r="AGF1627" s="56"/>
      <c r="AGG1627" s="56"/>
      <c r="AGH1627" s="56"/>
      <c r="AGI1627" s="56"/>
      <c r="AGJ1627" s="56"/>
      <c r="AGK1627" s="56"/>
      <c r="AGL1627" s="56"/>
      <c r="AGM1627" s="56"/>
      <c r="AGN1627" s="56"/>
      <c r="AGO1627" s="56"/>
      <c r="AGP1627" s="56"/>
      <c r="AGQ1627" s="56"/>
      <c r="AGR1627" s="56"/>
      <c r="AGS1627" s="56"/>
      <c r="AGT1627" s="56"/>
      <c r="AGU1627" s="56"/>
      <c r="AGV1627" s="56"/>
      <c r="AGW1627" s="56"/>
      <c r="AGX1627" s="56"/>
      <c r="AGY1627" s="56"/>
      <c r="AGZ1627" s="56"/>
      <c r="AHA1627" s="56"/>
      <c r="AHB1627" s="56"/>
      <c r="AHC1627" s="56"/>
      <c r="AHD1627" s="56"/>
      <c r="AHE1627" s="56"/>
      <c r="AHF1627" s="56"/>
      <c r="AHG1627" s="56"/>
      <c r="AHH1627" s="56"/>
      <c r="AHI1627" s="56"/>
      <c r="AHJ1627" s="56"/>
      <c r="AHK1627" s="56"/>
      <c r="AHL1627" s="56"/>
      <c r="AHM1627" s="56"/>
      <c r="AHN1627" s="56"/>
      <c r="AHO1627" s="56"/>
      <c r="AHP1627" s="56"/>
      <c r="AHQ1627" s="56"/>
      <c r="AHR1627" s="56"/>
      <c r="AHS1627" s="56"/>
      <c r="AHT1627" s="56"/>
      <c r="AHU1627" s="56"/>
      <c r="AHV1627" s="56"/>
      <c r="AHW1627" s="56"/>
      <c r="AHX1627" s="56"/>
      <c r="AHY1627" s="56"/>
      <c r="AHZ1627" s="56"/>
      <c r="AIA1627" s="56"/>
      <c r="AIB1627" s="56"/>
      <c r="AIC1627" s="56"/>
      <c r="AID1627" s="56"/>
      <c r="AIE1627" s="56"/>
      <c r="AIF1627" s="56"/>
      <c r="AIG1627" s="56"/>
      <c r="AIH1627" s="56"/>
      <c r="AII1627" s="56"/>
      <c r="AIJ1627" s="56"/>
      <c r="AIK1627" s="56"/>
      <c r="AIL1627" s="56"/>
      <c r="AIM1627" s="56"/>
      <c r="AIN1627" s="56"/>
      <c r="AIO1627" s="56"/>
      <c r="AIP1627" s="56"/>
      <c r="AIQ1627" s="56"/>
      <c r="AIR1627" s="56"/>
      <c r="AIS1627" s="56"/>
      <c r="AIT1627" s="56"/>
      <c r="AIU1627" s="56"/>
      <c r="AIV1627" s="56"/>
      <c r="AIW1627" s="56"/>
      <c r="AIX1627" s="56"/>
      <c r="AIY1627" s="56"/>
      <c r="AIZ1627" s="56"/>
      <c r="AJA1627" s="56"/>
      <c r="AJB1627" s="56"/>
      <c r="AJC1627" s="56"/>
      <c r="AJD1627" s="56"/>
      <c r="AJE1627" s="56"/>
      <c r="AJF1627" s="56"/>
      <c r="AJG1627" s="56"/>
      <c r="AJH1627" s="56"/>
      <c r="AJI1627" s="56"/>
      <c r="AJJ1627" s="56"/>
      <c r="AJK1627" s="56"/>
      <c r="AJL1627" s="56"/>
      <c r="AJM1627" s="56"/>
      <c r="AJN1627" s="56"/>
      <c r="AJO1627" s="56"/>
      <c r="AJP1627" s="56"/>
      <c r="AJQ1627" s="56"/>
      <c r="AJR1627" s="56"/>
      <c r="AJS1627" s="56"/>
      <c r="AJT1627" s="56"/>
      <c r="AJU1627" s="56"/>
      <c r="AJV1627" s="56"/>
      <c r="AJW1627" s="56"/>
      <c r="AJX1627" s="56"/>
      <c r="AJY1627" s="56"/>
      <c r="AJZ1627" s="56"/>
      <c r="AKA1627" s="56"/>
      <c r="AKB1627" s="56"/>
      <c r="AKC1627" s="56"/>
      <c r="AKD1627" s="56"/>
      <c r="AKE1627" s="56"/>
      <c r="AKF1627" s="56"/>
      <c r="AKG1627" s="56"/>
      <c r="AKH1627" s="56"/>
      <c r="AKI1627" s="56"/>
      <c r="AKJ1627" s="56"/>
      <c r="AKK1627" s="56"/>
      <c r="AKL1627" s="56"/>
      <c r="AKM1627" s="56"/>
      <c r="AKN1627" s="56"/>
      <c r="AKO1627" s="56"/>
      <c r="AKP1627" s="56"/>
      <c r="AKQ1627" s="56"/>
      <c r="AKR1627" s="56"/>
      <c r="AKS1627" s="56"/>
      <c r="AKT1627" s="56"/>
      <c r="AKU1627" s="56"/>
      <c r="AKV1627" s="56"/>
      <c r="AKW1627" s="56"/>
      <c r="AKX1627" s="56"/>
      <c r="AKY1627" s="56"/>
      <c r="AKZ1627" s="56"/>
      <c r="ALA1627" s="56"/>
      <c r="ALB1627" s="56"/>
      <c r="ALC1627" s="56"/>
      <c r="ALD1627" s="56"/>
      <c r="ALE1627" s="56"/>
      <c r="ALF1627" s="56"/>
      <c r="ALG1627" s="56"/>
      <c r="ALH1627" s="56"/>
      <c r="ALI1627" s="56"/>
      <c r="ALJ1627" s="56"/>
      <c r="ALK1627" s="56"/>
      <c r="ALL1627" s="56"/>
      <c r="ALM1627" s="56"/>
      <c r="ALN1627" s="56"/>
      <c r="ALO1627" s="56"/>
      <c r="ALP1627" s="56"/>
      <c r="ALQ1627" s="56"/>
      <c r="ALR1627" s="56"/>
      <c r="ALS1627" s="56"/>
      <c r="ALT1627" s="56"/>
    </row>
    <row r="1628" spans="1:1008" ht="13.5" customHeight="1">
      <c r="A1628" s="56"/>
      <c r="B1628" s="63" t="s">
        <v>55</v>
      </c>
      <c r="C1628" s="64">
        <f>K1616</f>
        <v>2.6036178530354617</v>
      </c>
      <c r="D1628" s="63" t="s">
        <v>56</v>
      </c>
      <c r="E1628" s="64">
        <f>U1616</f>
        <v>3.2811074639668698</v>
      </c>
      <c r="F1628" s="63" t="s">
        <v>57</v>
      </c>
      <c r="G1628" s="64">
        <f>AE1616</f>
        <v>3.5648828464793221</v>
      </c>
      <c r="H1628" s="56"/>
      <c r="I1628" s="56"/>
      <c r="J1628" s="56"/>
      <c r="K1628" s="56"/>
      <c r="L1628" s="56"/>
      <c r="M1628" s="56"/>
      <c r="N1628" s="56"/>
      <c r="O1628" s="56"/>
      <c r="P1628" s="56"/>
      <c r="Q1628" s="56"/>
      <c r="R1628" s="56"/>
      <c r="S1628" s="56"/>
      <c r="T1628" s="56"/>
      <c r="U1628" s="56"/>
      <c r="V1628" s="56"/>
      <c r="W1628" s="56"/>
      <c r="X1628" s="56"/>
      <c r="Y1628" s="56"/>
      <c r="Z1628" s="56"/>
      <c r="AA1628" s="56"/>
      <c r="AB1628" s="56"/>
      <c r="AC1628" s="56"/>
      <c r="AD1628" s="56"/>
      <c r="AE1628" s="56"/>
      <c r="AF1628" s="56"/>
      <c r="AG1628" s="56"/>
      <c r="AH1628" s="56"/>
      <c r="AI1628" s="56"/>
      <c r="AJ1628" s="56"/>
      <c r="AK1628" s="56"/>
      <c r="AL1628" s="56"/>
      <c r="AM1628" s="56"/>
      <c r="AN1628" s="56"/>
      <c r="AO1628" s="56"/>
      <c r="AP1628" s="56"/>
      <c r="AQ1628" s="56"/>
      <c r="AR1628" s="56"/>
      <c r="AS1628" s="56"/>
      <c r="AT1628" s="56"/>
      <c r="AU1628" s="56"/>
      <c r="AV1628" s="56"/>
      <c r="AW1628" s="56"/>
      <c r="AX1628" s="56"/>
      <c r="AY1628" s="56"/>
      <c r="AZ1628" s="56"/>
      <c r="BA1628" s="56"/>
      <c r="BB1628" s="56"/>
      <c r="BC1628" s="56"/>
      <c r="BD1628" s="56"/>
      <c r="BE1628" s="56"/>
      <c r="BF1628" s="56"/>
      <c r="BG1628" s="56"/>
      <c r="BH1628" s="56"/>
      <c r="BI1628" s="56"/>
      <c r="BJ1628" s="56"/>
      <c r="BK1628" s="56"/>
      <c r="BL1628" s="56"/>
      <c r="BM1628" s="56"/>
      <c r="BN1628" s="56"/>
      <c r="BO1628" s="56"/>
      <c r="BP1628" s="56"/>
      <c r="BQ1628" s="56"/>
      <c r="BR1628" s="56"/>
      <c r="BS1628" s="56"/>
      <c r="BT1628" s="56"/>
      <c r="BU1628" s="56"/>
      <c r="BV1628" s="56"/>
      <c r="BW1628" s="56"/>
      <c r="BX1628" s="56"/>
      <c r="BY1628" s="56"/>
      <c r="BZ1628" s="56"/>
      <c r="CA1628" s="56"/>
      <c r="CB1628" s="56"/>
      <c r="CC1628" s="56"/>
      <c r="CD1628" s="56"/>
      <c r="CE1628" s="56"/>
      <c r="CF1628" s="56"/>
      <c r="CG1628" s="56"/>
      <c r="CH1628" s="56"/>
      <c r="CI1628" s="56"/>
      <c r="CJ1628" s="56"/>
      <c r="CK1628" s="56"/>
      <c r="CL1628" s="56"/>
      <c r="CM1628" s="56"/>
      <c r="CN1628" s="56"/>
      <c r="CO1628" s="56"/>
      <c r="CP1628" s="56"/>
      <c r="CQ1628" s="56"/>
      <c r="CR1628" s="56"/>
      <c r="CS1628" s="56"/>
      <c r="CT1628" s="56"/>
      <c r="CU1628" s="56"/>
      <c r="CV1628" s="56"/>
      <c r="CW1628" s="56"/>
      <c r="CX1628" s="56"/>
      <c r="CY1628" s="56"/>
      <c r="CZ1628" s="56"/>
      <c r="DA1628" s="56"/>
      <c r="DB1628" s="56"/>
      <c r="DC1628" s="56"/>
      <c r="DD1628" s="56"/>
      <c r="DE1628" s="56"/>
      <c r="DF1628" s="56"/>
      <c r="DG1628" s="56"/>
      <c r="DH1628" s="56"/>
      <c r="DI1628" s="56"/>
      <c r="DJ1628" s="56"/>
      <c r="DK1628" s="56"/>
      <c r="DL1628" s="56"/>
      <c r="DM1628" s="56"/>
      <c r="DN1628" s="56"/>
      <c r="DO1628" s="56"/>
      <c r="DP1628" s="56"/>
      <c r="DQ1628" s="56"/>
      <c r="DR1628" s="56"/>
      <c r="DS1628" s="56"/>
      <c r="DT1628" s="56"/>
      <c r="DU1628" s="56"/>
      <c r="DV1628" s="56"/>
      <c r="DW1628" s="56"/>
      <c r="DX1628" s="56"/>
      <c r="DY1628" s="56"/>
      <c r="DZ1628" s="56"/>
      <c r="EA1628" s="56"/>
      <c r="EB1628" s="56"/>
      <c r="EC1628" s="56"/>
      <c r="ED1628" s="56"/>
      <c r="EE1628" s="56"/>
      <c r="EF1628" s="56"/>
      <c r="EG1628" s="56"/>
      <c r="EH1628" s="56"/>
      <c r="EI1628" s="56"/>
      <c r="EJ1628" s="56"/>
      <c r="EK1628" s="56"/>
      <c r="EL1628" s="56"/>
      <c r="EM1628" s="56"/>
      <c r="EN1628" s="56"/>
      <c r="EO1628" s="56"/>
      <c r="EP1628" s="56"/>
      <c r="EQ1628" s="56"/>
      <c r="ER1628" s="56"/>
      <c r="ES1628" s="56"/>
      <c r="ET1628" s="56"/>
      <c r="EU1628" s="56"/>
      <c r="EV1628" s="56"/>
      <c r="EW1628" s="56"/>
      <c r="EX1628" s="56"/>
      <c r="EY1628" s="56"/>
      <c r="EZ1628" s="56"/>
      <c r="FA1628" s="56"/>
      <c r="FB1628" s="56"/>
      <c r="FC1628" s="56"/>
      <c r="FD1628" s="56"/>
      <c r="FE1628" s="56"/>
      <c r="FF1628" s="56"/>
      <c r="FG1628" s="56"/>
      <c r="FH1628" s="56"/>
      <c r="FI1628" s="56"/>
      <c r="FJ1628" s="56"/>
      <c r="FK1628" s="56"/>
      <c r="FL1628" s="56"/>
      <c r="FM1628" s="56"/>
      <c r="FN1628" s="56"/>
      <c r="FO1628" s="56"/>
      <c r="FP1628" s="56"/>
      <c r="FQ1628" s="56"/>
      <c r="FR1628" s="56"/>
      <c r="FS1628" s="56"/>
      <c r="FT1628" s="56"/>
      <c r="FU1628" s="56"/>
      <c r="FV1628" s="56"/>
      <c r="FW1628" s="56"/>
      <c r="FX1628" s="56"/>
      <c r="FY1628" s="56"/>
      <c r="FZ1628" s="56"/>
      <c r="GA1628" s="56"/>
      <c r="GB1628" s="56"/>
      <c r="GC1628" s="56"/>
      <c r="GD1628" s="56"/>
      <c r="GE1628" s="56"/>
      <c r="GF1628" s="56"/>
      <c r="GG1628" s="56"/>
      <c r="GH1628" s="56"/>
      <c r="GI1628" s="56"/>
      <c r="GJ1628" s="56"/>
      <c r="GK1628" s="56"/>
      <c r="GL1628" s="56"/>
      <c r="GM1628" s="56"/>
      <c r="GN1628" s="56"/>
      <c r="GO1628" s="56"/>
      <c r="GP1628" s="56"/>
      <c r="GQ1628" s="56"/>
      <c r="GR1628" s="56"/>
      <c r="GS1628" s="56"/>
      <c r="GT1628" s="56"/>
      <c r="GU1628" s="56"/>
      <c r="GV1628" s="56"/>
      <c r="GW1628" s="56"/>
      <c r="GX1628" s="56"/>
      <c r="GY1628" s="56"/>
      <c r="GZ1628" s="56"/>
      <c r="HA1628" s="56"/>
      <c r="HB1628" s="56"/>
      <c r="HC1628" s="56"/>
      <c r="HD1628" s="56"/>
      <c r="HE1628" s="56"/>
      <c r="HF1628" s="56"/>
      <c r="HG1628" s="56"/>
      <c r="HH1628" s="56"/>
      <c r="HI1628" s="56"/>
      <c r="HJ1628" s="56"/>
      <c r="HK1628" s="56"/>
      <c r="HL1628" s="56"/>
      <c r="HM1628" s="56"/>
      <c r="HN1628" s="56"/>
      <c r="HO1628" s="56"/>
      <c r="HP1628" s="56"/>
      <c r="HQ1628" s="56"/>
      <c r="HR1628" s="56"/>
      <c r="HS1628" s="56"/>
      <c r="HT1628" s="56"/>
      <c r="HU1628" s="56"/>
      <c r="HV1628" s="56"/>
      <c r="HW1628" s="56"/>
      <c r="HX1628" s="56"/>
      <c r="HY1628" s="56"/>
      <c r="HZ1628" s="56"/>
      <c r="IA1628" s="56"/>
      <c r="IB1628" s="56"/>
      <c r="IC1628" s="56"/>
      <c r="ID1628" s="56"/>
      <c r="IE1628" s="56"/>
      <c r="IF1628" s="56"/>
      <c r="IG1628" s="56"/>
      <c r="IH1628" s="56"/>
      <c r="II1628" s="56"/>
      <c r="IJ1628" s="56"/>
      <c r="IK1628" s="56"/>
      <c r="IL1628" s="56"/>
      <c r="IM1628" s="56"/>
      <c r="IN1628" s="56"/>
      <c r="IO1628" s="56"/>
      <c r="IP1628" s="56"/>
      <c r="IQ1628" s="56"/>
      <c r="IR1628" s="56"/>
      <c r="IS1628" s="56"/>
      <c r="IT1628" s="56"/>
      <c r="IU1628" s="56"/>
      <c r="IV1628" s="56"/>
      <c r="IW1628" s="56"/>
      <c r="IX1628" s="56"/>
      <c r="IY1628" s="56"/>
      <c r="IZ1628" s="56"/>
      <c r="JA1628" s="56"/>
      <c r="JB1628" s="56"/>
      <c r="JC1628" s="56"/>
      <c r="JD1628" s="56"/>
      <c r="JE1628" s="56"/>
      <c r="JF1628" s="56"/>
      <c r="JG1628" s="56"/>
      <c r="JH1628" s="56"/>
      <c r="JI1628" s="56"/>
      <c r="JJ1628" s="56"/>
      <c r="JK1628" s="56"/>
      <c r="JL1628" s="56"/>
      <c r="JM1628" s="56"/>
      <c r="JN1628" s="56"/>
      <c r="JO1628" s="56"/>
      <c r="JP1628" s="56"/>
      <c r="JQ1628" s="56"/>
      <c r="JR1628" s="56"/>
      <c r="JS1628" s="56"/>
      <c r="JT1628" s="56"/>
      <c r="JU1628" s="56"/>
      <c r="JV1628" s="56"/>
      <c r="JW1628" s="56"/>
      <c r="JX1628" s="56"/>
      <c r="JY1628" s="56"/>
      <c r="JZ1628" s="56"/>
      <c r="KA1628" s="56"/>
      <c r="KB1628" s="56"/>
      <c r="KC1628" s="56"/>
      <c r="KD1628" s="56"/>
      <c r="KE1628" s="56"/>
      <c r="KF1628" s="56"/>
      <c r="KG1628" s="56"/>
      <c r="KH1628" s="56"/>
      <c r="KI1628" s="56"/>
      <c r="KJ1628" s="56"/>
      <c r="KK1628" s="56"/>
      <c r="KL1628" s="56"/>
      <c r="KM1628" s="56"/>
      <c r="KN1628" s="56"/>
      <c r="KO1628" s="56"/>
      <c r="KP1628" s="56"/>
      <c r="KQ1628" s="56"/>
      <c r="KR1628" s="56"/>
      <c r="KS1628" s="56"/>
      <c r="KT1628" s="56"/>
      <c r="KU1628" s="56"/>
      <c r="KV1628" s="56"/>
      <c r="KW1628" s="56"/>
      <c r="KX1628" s="56"/>
      <c r="KY1628" s="56"/>
      <c r="KZ1628" s="56"/>
      <c r="LA1628" s="56"/>
      <c r="LB1628" s="56"/>
      <c r="LC1628" s="56"/>
      <c r="LD1628" s="56"/>
      <c r="LE1628" s="56"/>
      <c r="LF1628" s="56"/>
      <c r="LG1628" s="56"/>
      <c r="LH1628" s="56"/>
      <c r="LI1628" s="56"/>
      <c r="LJ1628" s="56"/>
      <c r="LK1628" s="56"/>
      <c r="LL1628" s="56"/>
      <c r="LM1628" s="56"/>
      <c r="LN1628" s="56"/>
      <c r="LO1628" s="56"/>
      <c r="LP1628" s="56"/>
      <c r="LQ1628" s="56"/>
      <c r="LR1628" s="56"/>
      <c r="LS1628" s="56"/>
      <c r="LT1628" s="56"/>
      <c r="LU1628" s="56"/>
      <c r="LV1628" s="56"/>
      <c r="LW1628" s="56"/>
      <c r="LX1628" s="56"/>
      <c r="LY1628" s="56"/>
      <c r="LZ1628" s="56"/>
      <c r="MA1628" s="56"/>
      <c r="MB1628" s="56"/>
      <c r="MC1628" s="56"/>
      <c r="MD1628" s="56"/>
      <c r="ME1628" s="56"/>
      <c r="MF1628" s="56"/>
      <c r="MG1628" s="56"/>
      <c r="MH1628" s="56"/>
      <c r="MI1628" s="56"/>
      <c r="MJ1628" s="56"/>
      <c r="MK1628" s="56"/>
      <c r="ML1628" s="56"/>
      <c r="MM1628" s="56"/>
      <c r="MN1628" s="56"/>
      <c r="MO1628" s="56"/>
      <c r="MP1628" s="56"/>
      <c r="MQ1628" s="56"/>
      <c r="MR1628" s="56"/>
      <c r="MS1628" s="56"/>
      <c r="MT1628" s="56"/>
      <c r="MU1628" s="56"/>
      <c r="MV1628" s="56"/>
      <c r="MW1628" s="56"/>
      <c r="MX1628" s="56"/>
      <c r="MY1628" s="56"/>
      <c r="MZ1628" s="56"/>
      <c r="NA1628" s="56"/>
      <c r="NB1628" s="56"/>
      <c r="NC1628" s="56"/>
      <c r="ND1628" s="56"/>
      <c r="NE1628" s="56"/>
      <c r="NF1628" s="56"/>
      <c r="NG1628" s="56"/>
      <c r="NH1628" s="56"/>
      <c r="NI1628" s="56"/>
      <c r="NJ1628" s="56"/>
      <c r="NK1628" s="56"/>
      <c r="NL1628" s="56"/>
      <c r="NM1628" s="56"/>
      <c r="NN1628" s="56"/>
      <c r="NO1628" s="56"/>
      <c r="NP1628" s="56"/>
      <c r="NQ1628" s="56"/>
      <c r="NR1628" s="56"/>
      <c r="NS1628" s="56"/>
      <c r="NT1628" s="56"/>
      <c r="NU1628" s="56"/>
      <c r="NV1628" s="56"/>
      <c r="NW1628" s="56"/>
      <c r="NX1628" s="56"/>
      <c r="NY1628" s="56"/>
      <c r="NZ1628" s="56"/>
      <c r="OA1628" s="56"/>
      <c r="OB1628" s="56"/>
      <c r="OC1628" s="56"/>
      <c r="OD1628" s="56"/>
      <c r="OE1628" s="56"/>
      <c r="OF1628" s="56"/>
      <c r="OG1628" s="56"/>
      <c r="OH1628" s="56"/>
      <c r="OI1628" s="56"/>
      <c r="OJ1628" s="56"/>
      <c r="OK1628" s="56"/>
      <c r="OL1628" s="56"/>
      <c r="OM1628" s="56"/>
      <c r="ON1628" s="56"/>
      <c r="OO1628" s="56"/>
      <c r="OP1628" s="56"/>
      <c r="OQ1628" s="56"/>
      <c r="OR1628" s="56"/>
      <c r="OS1628" s="56"/>
      <c r="OT1628" s="56"/>
      <c r="OU1628" s="56"/>
      <c r="OV1628" s="56"/>
      <c r="OW1628" s="56"/>
      <c r="OX1628" s="56"/>
      <c r="OY1628" s="56"/>
      <c r="OZ1628" s="56"/>
      <c r="PA1628" s="56"/>
      <c r="PB1628" s="56"/>
      <c r="PC1628" s="56"/>
      <c r="PD1628" s="56"/>
      <c r="PE1628" s="56"/>
      <c r="PF1628" s="56"/>
      <c r="PG1628" s="56"/>
      <c r="PH1628" s="56"/>
      <c r="PI1628" s="56"/>
      <c r="PJ1628" s="56"/>
      <c r="PK1628" s="56"/>
      <c r="PL1628" s="56"/>
      <c r="PM1628" s="56"/>
      <c r="PN1628" s="56"/>
      <c r="PO1628" s="56"/>
      <c r="PP1628" s="56"/>
      <c r="PQ1628" s="56"/>
      <c r="PR1628" s="56"/>
      <c r="PS1628" s="56"/>
      <c r="PT1628" s="56"/>
      <c r="PU1628" s="56"/>
      <c r="PV1628" s="56"/>
      <c r="PW1628" s="56"/>
      <c r="PX1628" s="56"/>
      <c r="PY1628" s="56"/>
      <c r="PZ1628" s="56"/>
      <c r="QA1628" s="56"/>
      <c r="QB1628" s="56"/>
      <c r="QC1628" s="56"/>
      <c r="QD1628" s="56"/>
      <c r="QE1628" s="56"/>
      <c r="QF1628" s="56"/>
      <c r="QG1628" s="56"/>
      <c r="QH1628" s="56"/>
      <c r="QI1628" s="56"/>
      <c r="QJ1628" s="56"/>
      <c r="QK1628" s="56"/>
      <c r="QL1628" s="56"/>
      <c r="QM1628" s="56"/>
      <c r="QN1628" s="56"/>
      <c r="QO1628" s="56"/>
      <c r="QP1628" s="56"/>
      <c r="QQ1628" s="56"/>
      <c r="QR1628" s="56"/>
      <c r="QS1628" s="56"/>
      <c r="QT1628" s="56"/>
      <c r="QU1628" s="56"/>
      <c r="QV1628" s="56"/>
      <c r="QW1628" s="56"/>
      <c r="QX1628" s="56"/>
      <c r="QY1628" s="56"/>
      <c r="QZ1628" s="56"/>
      <c r="RA1628" s="56"/>
      <c r="RB1628" s="56"/>
      <c r="RC1628" s="56"/>
      <c r="RD1628" s="56"/>
      <c r="RE1628" s="56"/>
      <c r="RF1628" s="56"/>
      <c r="RG1628" s="56"/>
      <c r="RH1628" s="56"/>
      <c r="RI1628" s="56"/>
      <c r="RJ1628" s="56"/>
      <c r="RK1628" s="56"/>
      <c r="RL1628" s="56"/>
      <c r="RM1628" s="56"/>
      <c r="RN1628" s="56"/>
      <c r="RO1628" s="56"/>
      <c r="RP1628" s="56"/>
      <c r="RQ1628" s="56"/>
      <c r="RR1628" s="56"/>
      <c r="RS1628" s="56"/>
      <c r="RT1628" s="56"/>
      <c r="RU1628" s="56"/>
      <c r="RV1628" s="56"/>
      <c r="RW1628" s="56"/>
      <c r="RX1628" s="56"/>
      <c r="RY1628" s="56"/>
      <c r="RZ1628" s="56"/>
      <c r="SA1628" s="56"/>
      <c r="SB1628" s="56"/>
      <c r="SC1628" s="56"/>
      <c r="SD1628" s="56"/>
      <c r="SE1628" s="56"/>
      <c r="SF1628" s="56"/>
      <c r="SG1628" s="56"/>
      <c r="SH1628" s="56"/>
      <c r="SI1628" s="56"/>
      <c r="SJ1628" s="56"/>
      <c r="SK1628" s="56"/>
      <c r="SL1628" s="56"/>
      <c r="SM1628" s="56"/>
      <c r="SN1628" s="56"/>
      <c r="SO1628" s="56"/>
      <c r="SP1628" s="56"/>
      <c r="SQ1628" s="56"/>
      <c r="SR1628" s="56"/>
      <c r="SS1628" s="56"/>
      <c r="ST1628" s="56"/>
      <c r="SU1628" s="56"/>
      <c r="SV1628" s="56"/>
      <c r="SW1628" s="56"/>
      <c r="SX1628" s="56"/>
      <c r="SY1628" s="56"/>
      <c r="SZ1628" s="56"/>
      <c r="TA1628" s="56"/>
      <c r="TB1628" s="56"/>
      <c r="TC1628" s="56"/>
      <c r="TD1628" s="56"/>
      <c r="TE1628" s="56"/>
      <c r="TF1628" s="56"/>
      <c r="TG1628" s="56"/>
      <c r="TH1628" s="56"/>
      <c r="TI1628" s="56"/>
      <c r="TJ1628" s="56"/>
      <c r="TK1628" s="56"/>
      <c r="TL1628" s="56"/>
      <c r="TM1628" s="56"/>
      <c r="TN1628" s="56"/>
      <c r="TO1628" s="56"/>
      <c r="TP1628" s="56"/>
      <c r="TQ1628" s="56"/>
      <c r="TR1628" s="56"/>
      <c r="TS1628" s="56"/>
      <c r="TT1628" s="56"/>
      <c r="TU1628" s="56"/>
      <c r="TV1628" s="56"/>
      <c r="TW1628" s="56"/>
      <c r="TX1628" s="56"/>
      <c r="TY1628" s="56"/>
      <c r="TZ1628" s="56"/>
      <c r="UA1628" s="56"/>
      <c r="UB1628" s="56"/>
      <c r="UC1628" s="56"/>
      <c r="UD1628" s="56"/>
      <c r="UE1628" s="56"/>
      <c r="UF1628" s="56"/>
      <c r="UG1628" s="56"/>
      <c r="UH1628" s="56"/>
      <c r="UI1628" s="56"/>
      <c r="UJ1628" s="56"/>
      <c r="UK1628" s="56"/>
      <c r="UL1628" s="56"/>
      <c r="UM1628" s="56"/>
      <c r="UN1628" s="56"/>
      <c r="UO1628" s="56"/>
      <c r="UP1628" s="56"/>
      <c r="UQ1628" s="56"/>
      <c r="UR1628" s="56"/>
      <c r="US1628" s="56"/>
      <c r="UT1628" s="56"/>
      <c r="UU1628" s="56"/>
      <c r="UV1628" s="56"/>
      <c r="UW1628" s="56"/>
      <c r="UX1628" s="56"/>
      <c r="UY1628" s="56"/>
      <c r="UZ1628" s="56"/>
      <c r="VA1628" s="56"/>
      <c r="VB1628" s="56"/>
      <c r="VC1628" s="56"/>
      <c r="VD1628" s="56"/>
      <c r="VE1628" s="56"/>
      <c r="VF1628" s="56"/>
      <c r="VG1628" s="56"/>
      <c r="VH1628" s="56"/>
      <c r="VI1628" s="56"/>
      <c r="VJ1628" s="56"/>
      <c r="VK1628" s="56"/>
      <c r="VL1628" s="56"/>
      <c r="VM1628" s="56"/>
      <c r="VN1628" s="56"/>
      <c r="VO1628" s="56"/>
      <c r="VP1628" s="56"/>
      <c r="VQ1628" s="56"/>
      <c r="VR1628" s="56"/>
      <c r="VS1628" s="56"/>
      <c r="VT1628" s="56"/>
      <c r="VU1628" s="56"/>
      <c r="VV1628" s="56"/>
      <c r="VW1628" s="56"/>
      <c r="VX1628" s="56"/>
      <c r="VY1628" s="56"/>
      <c r="VZ1628" s="56"/>
      <c r="WA1628" s="56"/>
      <c r="WB1628" s="56"/>
      <c r="WC1628" s="56"/>
      <c r="WD1628" s="56"/>
      <c r="WE1628" s="56"/>
      <c r="WF1628" s="56"/>
      <c r="WG1628" s="56"/>
      <c r="WH1628" s="56"/>
      <c r="WI1628" s="56"/>
      <c r="WJ1628" s="56"/>
      <c r="WK1628" s="56"/>
      <c r="WL1628" s="56"/>
      <c r="WM1628" s="56"/>
      <c r="WN1628" s="56"/>
      <c r="WO1628" s="56"/>
      <c r="WP1628" s="56"/>
      <c r="WQ1628" s="56"/>
      <c r="WR1628" s="56"/>
      <c r="WS1628" s="56"/>
      <c r="WT1628" s="56"/>
      <c r="WU1628" s="56"/>
      <c r="WV1628" s="56"/>
      <c r="WW1628" s="56"/>
      <c r="WX1628" s="56"/>
      <c r="WY1628" s="56"/>
      <c r="WZ1628" s="56"/>
      <c r="XA1628" s="56"/>
      <c r="XB1628" s="56"/>
      <c r="XC1628" s="56"/>
      <c r="XD1628" s="56"/>
      <c r="XE1628" s="56"/>
      <c r="XF1628" s="56"/>
      <c r="XG1628" s="56"/>
      <c r="XH1628" s="56"/>
      <c r="XI1628" s="56"/>
      <c r="XJ1628" s="56"/>
      <c r="XK1628" s="56"/>
      <c r="XL1628" s="56"/>
      <c r="XM1628" s="56"/>
      <c r="XN1628" s="56"/>
      <c r="XO1628" s="56"/>
      <c r="XP1628" s="56"/>
      <c r="XQ1628" s="56"/>
      <c r="XR1628" s="56"/>
      <c r="XS1628" s="56"/>
      <c r="XT1628" s="56"/>
      <c r="XU1628" s="56"/>
      <c r="XV1628" s="56"/>
      <c r="XW1628" s="56"/>
      <c r="XX1628" s="56"/>
      <c r="XY1628" s="56"/>
      <c r="XZ1628" s="56"/>
      <c r="YA1628" s="56"/>
      <c r="YB1628" s="56"/>
      <c r="YC1628" s="56"/>
      <c r="YD1628" s="56"/>
      <c r="YE1628" s="56"/>
      <c r="YF1628" s="56"/>
      <c r="YG1628" s="56"/>
      <c r="YH1628" s="56"/>
      <c r="YI1628" s="56"/>
      <c r="YJ1628" s="56"/>
      <c r="YK1628" s="56"/>
      <c r="YL1628" s="56"/>
      <c r="YM1628" s="56"/>
      <c r="YN1628" s="56"/>
      <c r="YO1628" s="56"/>
      <c r="YP1628" s="56"/>
      <c r="YQ1628" s="56"/>
      <c r="YR1628" s="56"/>
      <c r="YS1628" s="56"/>
      <c r="YT1628" s="56"/>
      <c r="YU1628" s="56"/>
      <c r="YV1628" s="56"/>
      <c r="YW1628" s="56"/>
      <c r="YX1628" s="56"/>
      <c r="YY1628" s="56"/>
      <c r="YZ1628" s="56"/>
      <c r="ZA1628" s="56"/>
      <c r="ZB1628" s="56"/>
      <c r="ZC1628" s="56"/>
      <c r="ZD1628" s="56"/>
      <c r="ZE1628" s="56"/>
      <c r="ZF1628" s="56"/>
      <c r="ZG1628" s="56"/>
      <c r="ZH1628" s="56"/>
      <c r="ZI1628" s="56"/>
      <c r="ZJ1628" s="56"/>
      <c r="ZK1628" s="56"/>
      <c r="ZL1628" s="56"/>
      <c r="ZM1628" s="56"/>
      <c r="ZN1628" s="56"/>
      <c r="ZO1628" s="56"/>
      <c r="ZP1628" s="56"/>
      <c r="ZQ1628" s="56"/>
      <c r="ZR1628" s="56"/>
      <c r="ZS1628" s="56"/>
      <c r="ZT1628" s="56"/>
      <c r="ZU1628" s="56"/>
      <c r="ZV1628" s="56"/>
      <c r="ZW1628" s="56"/>
      <c r="ZX1628" s="56"/>
      <c r="ZY1628" s="56"/>
      <c r="ZZ1628" s="56"/>
      <c r="AAA1628" s="56"/>
      <c r="AAB1628" s="56"/>
      <c r="AAC1628" s="56"/>
      <c r="AAD1628" s="56"/>
      <c r="AAE1628" s="56"/>
      <c r="AAF1628" s="56"/>
      <c r="AAG1628" s="56"/>
      <c r="AAH1628" s="56"/>
      <c r="AAI1628" s="56"/>
      <c r="AAJ1628" s="56"/>
      <c r="AAK1628" s="56"/>
      <c r="AAL1628" s="56"/>
      <c r="AAM1628" s="56"/>
      <c r="AAN1628" s="56"/>
      <c r="AAO1628" s="56"/>
      <c r="AAP1628" s="56"/>
      <c r="AAQ1628" s="56"/>
      <c r="AAR1628" s="56"/>
      <c r="AAS1628" s="56"/>
      <c r="AAT1628" s="56"/>
      <c r="AAU1628" s="56"/>
      <c r="AAV1628" s="56"/>
      <c r="AAW1628" s="56"/>
      <c r="AAX1628" s="56"/>
      <c r="AAY1628" s="56"/>
      <c r="AAZ1628" s="56"/>
      <c r="ABA1628" s="56"/>
      <c r="ABB1628" s="56"/>
      <c r="ABC1628" s="56"/>
      <c r="ABD1628" s="56"/>
      <c r="ABE1628" s="56"/>
      <c r="ABF1628" s="56"/>
      <c r="ABG1628" s="56"/>
      <c r="ABH1628" s="56"/>
      <c r="ABI1628" s="56"/>
      <c r="ABJ1628" s="56"/>
      <c r="ABK1628" s="56"/>
      <c r="ABL1628" s="56"/>
      <c r="ABM1628" s="56"/>
      <c r="ABN1628" s="56"/>
      <c r="ABO1628" s="56"/>
      <c r="ABP1628" s="56"/>
      <c r="ABQ1628" s="56"/>
      <c r="ABR1628" s="56"/>
      <c r="ABS1628" s="56"/>
      <c r="ABT1628" s="56"/>
      <c r="ABU1628" s="56"/>
      <c r="ABV1628" s="56"/>
      <c r="ABW1628" s="56"/>
      <c r="ABX1628" s="56"/>
      <c r="ABY1628" s="56"/>
      <c r="ABZ1628" s="56"/>
      <c r="ACA1628" s="56"/>
      <c r="ACB1628" s="56"/>
      <c r="ACC1628" s="56"/>
      <c r="ACD1628" s="56"/>
      <c r="ACE1628" s="56"/>
      <c r="ACF1628" s="56"/>
      <c r="ACG1628" s="56"/>
      <c r="ACH1628" s="56"/>
      <c r="ACI1628" s="56"/>
      <c r="ACJ1628" s="56"/>
      <c r="ACK1628" s="56"/>
      <c r="ACL1628" s="56"/>
      <c r="ACM1628" s="56"/>
      <c r="ACN1628" s="56"/>
      <c r="ACO1628" s="56"/>
      <c r="ACP1628" s="56"/>
      <c r="ACQ1628" s="56"/>
      <c r="ACR1628" s="56"/>
      <c r="ACS1628" s="56"/>
      <c r="ACT1628" s="56"/>
      <c r="ACU1628" s="56"/>
      <c r="ACV1628" s="56"/>
      <c r="ACW1628" s="56"/>
      <c r="ACX1628" s="56"/>
      <c r="ACY1628" s="56"/>
      <c r="ACZ1628" s="56"/>
      <c r="ADA1628" s="56"/>
      <c r="ADB1628" s="56"/>
      <c r="ADC1628" s="56"/>
      <c r="ADD1628" s="56"/>
      <c r="ADE1628" s="56"/>
      <c r="ADF1628" s="56"/>
      <c r="ADG1628" s="56"/>
      <c r="ADH1628" s="56"/>
      <c r="ADI1628" s="56"/>
      <c r="ADJ1628" s="56"/>
      <c r="ADK1628" s="56"/>
      <c r="ADL1628" s="56"/>
      <c r="ADM1628" s="56"/>
      <c r="ADN1628" s="56"/>
      <c r="ADO1628" s="56"/>
      <c r="ADP1628" s="56"/>
      <c r="ADQ1628" s="56"/>
      <c r="ADR1628" s="56"/>
      <c r="ADS1628" s="56"/>
      <c r="ADT1628" s="56"/>
      <c r="ADU1628" s="56"/>
      <c r="ADV1628" s="56"/>
      <c r="ADW1628" s="56"/>
      <c r="ADX1628" s="56"/>
      <c r="ADY1628" s="56"/>
      <c r="ADZ1628" s="56"/>
      <c r="AEA1628" s="56"/>
      <c r="AEB1628" s="56"/>
      <c r="AEC1628" s="56"/>
      <c r="AED1628" s="56"/>
      <c r="AEE1628" s="56"/>
      <c r="AEF1628" s="56"/>
      <c r="AEG1628" s="56"/>
      <c r="AEH1628" s="56"/>
      <c r="AEI1628" s="56"/>
      <c r="AEJ1628" s="56"/>
      <c r="AEK1628" s="56"/>
      <c r="AEL1628" s="56"/>
      <c r="AEM1628" s="56"/>
      <c r="AEN1628" s="56"/>
      <c r="AEO1628" s="56"/>
      <c r="AEP1628" s="56"/>
      <c r="AEQ1628" s="56"/>
      <c r="AER1628" s="56"/>
      <c r="AES1628" s="56"/>
      <c r="AET1628" s="56"/>
      <c r="AEU1628" s="56"/>
      <c r="AEV1628" s="56"/>
      <c r="AEW1628" s="56"/>
      <c r="AEX1628" s="56"/>
      <c r="AEY1628" s="56"/>
      <c r="AEZ1628" s="56"/>
      <c r="AFA1628" s="56"/>
      <c r="AFB1628" s="56"/>
      <c r="AFC1628" s="56"/>
      <c r="AFD1628" s="56"/>
      <c r="AFE1628" s="56"/>
      <c r="AFF1628" s="56"/>
      <c r="AFG1628" s="56"/>
      <c r="AFH1628" s="56"/>
      <c r="AFI1628" s="56"/>
      <c r="AFJ1628" s="56"/>
      <c r="AFK1628" s="56"/>
      <c r="AFL1628" s="56"/>
      <c r="AFM1628" s="56"/>
      <c r="AFN1628" s="56"/>
      <c r="AFO1628" s="56"/>
      <c r="AFP1628" s="56"/>
      <c r="AFQ1628" s="56"/>
      <c r="AFR1628" s="56"/>
      <c r="AFS1628" s="56"/>
      <c r="AFT1628" s="56"/>
      <c r="AFU1628" s="56"/>
      <c r="AFV1628" s="56"/>
      <c r="AFW1628" s="56"/>
      <c r="AFX1628" s="56"/>
      <c r="AFY1628" s="56"/>
      <c r="AFZ1628" s="56"/>
      <c r="AGA1628" s="56"/>
      <c r="AGB1628" s="56"/>
      <c r="AGC1628" s="56"/>
      <c r="AGD1628" s="56"/>
      <c r="AGE1628" s="56"/>
      <c r="AGF1628" s="56"/>
      <c r="AGG1628" s="56"/>
      <c r="AGH1628" s="56"/>
      <c r="AGI1628" s="56"/>
      <c r="AGJ1628" s="56"/>
      <c r="AGK1628" s="56"/>
      <c r="AGL1628" s="56"/>
      <c r="AGM1628" s="56"/>
      <c r="AGN1628" s="56"/>
      <c r="AGO1628" s="56"/>
      <c r="AGP1628" s="56"/>
      <c r="AGQ1628" s="56"/>
      <c r="AGR1628" s="56"/>
      <c r="AGS1628" s="56"/>
      <c r="AGT1628" s="56"/>
      <c r="AGU1628" s="56"/>
      <c r="AGV1628" s="56"/>
      <c r="AGW1628" s="56"/>
      <c r="AGX1628" s="56"/>
      <c r="AGY1628" s="56"/>
      <c r="AGZ1628" s="56"/>
      <c r="AHA1628" s="56"/>
      <c r="AHB1628" s="56"/>
      <c r="AHC1628" s="56"/>
      <c r="AHD1628" s="56"/>
      <c r="AHE1628" s="56"/>
      <c r="AHF1628" s="56"/>
      <c r="AHG1628" s="56"/>
      <c r="AHH1628" s="56"/>
      <c r="AHI1628" s="56"/>
      <c r="AHJ1628" s="56"/>
      <c r="AHK1628" s="56"/>
      <c r="AHL1628" s="56"/>
      <c r="AHM1628" s="56"/>
      <c r="AHN1628" s="56"/>
      <c r="AHO1628" s="56"/>
      <c r="AHP1628" s="56"/>
      <c r="AHQ1628" s="56"/>
      <c r="AHR1628" s="56"/>
      <c r="AHS1628" s="56"/>
      <c r="AHT1628" s="56"/>
      <c r="AHU1628" s="56"/>
      <c r="AHV1628" s="56"/>
      <c r="AHW1628" s="56"/>
      <c r="AHX1628" s="56"/>
      <c r="AHY1628" s="56"/>
      <c r="AHZ1628" s="56"/>
      <c r="AIA1628" s="56"/>
      <c r="AIB1628" s="56"/>
      <c r="AIC1628" s="56"/>
      <c r="AID1628" s="56"/>
      <c r="AIE1628" s="56"/>
      <c r="AIF1628" s="56"/>
      <c r="AIG1628" s="56"/>
      <c r="AIH1628" s="56"/>
      <c r="AII1628" s="56"/>
      <c r="AIJ1628" s="56"/>
      <c r="AIK1628" s="56"/>
      <c r="AIL1628" s="56"/>
      <c r="AIM1628" s="56"/>
      <c r="AIN1628" s="56"/>
      <c r="AIO1628" s="56"/>
      <c r="AIP1628" s="56"/>
      <c r="AIQ1628" s="56"/>
      <c r="AIR1628" s="56"/>
      <c r="AIS1628" s="56"/>
      <c r="AIT1628" s="56"/>
      <c r="AIU1628" s="56"/>
      <c r="AIV1628" s="56"/>
      <c r="AIW1628" s="56"/>
      <c r="AIX1628" s="56"/>
      <c r="AIY1628" s="56"/>
      <c r="AIZ1628" s="56"/>
      <c r="AJA1628" s="56"/>
      <c r="AJB1628" s="56"/>
      <c r="AJC1628" s="56"/>
      <c r="AJD1628" s="56"/>
      <c r="AJE1628" s="56"/>
      <c r="AJF1628" s="56"/>
      <c r="AJG1628" s="56"/>
      <c r="AJH1628" s="56"/>
      <c r="AJI1628" s="56"/>
      <c r="AJJ1628" s="56"/>
      <c r="AJK1628" s="56"/>
      <c r="AJL1628" s="56"/>
      <c r="AJM1628" s="56"/>
      <c r="AJN1628" s="56"/>
      <c r="AJO1628" s="56"/>
      <c r="AJP1628" s="56"/>
      <c r="AJQ1628" s="56"/>
      <c r="AJR1628" s="56"/>
      <c r="AJS1628" s="56"/>
      <c r="AJT1628" s="56"/>
      <c r="AJU1628" s="56"/>
      <c r="AJV1628" s="56"/>
      <c r="AJW1628" s="56"/>
      <c r="AJX1628" s="56"/>
      <c r="AJY1628" s="56"/>
      <c r="AJZ1628" s="56"/>
      <c r="AKA1628" s="56"/>
      <c r="AKB1628" s="56"/>
      <c r="AKC1628" s="56"/>
      <c r="AKD1628" s="56"/>
      <c r="AKE1628" s="56"/>
      <c r="AKF1628" s="56"/>
      <c r="AKG1628" s="56"/>
      <c r="AKH1628" s="56"/>
      <c r="AKI1628" s="56"/>
      <c r="AKJ1628" s="56"/>
      <c r="AKK1628" s="56"/>
      <c r="AKL1628" s="56"/>
      <c r="AKM1628" s="56"/>
      <c r="AKN1628" s="56"/>
      <c r="AKO1628" s="56"/>
      <c r="AKP1628" s="56"/>
      <c r="AKQ1628" s="56"/>
      <c r="AKR1628" s="56"/>
      <c r="AKS1628" s="56"/>
      <c r="AKT1628" s="56"/>
      <c r="AKU1628" s="56"/>
      <c r="AKV1628" s="56"/>
      <c r="AKW1628" s="56"/>
      <c r="AKX1628" s="56"/>
      <c r="AKY1628" s="56"/>
      <c r="AKZ1628" s="56"/>
      <c r="ALA1628" s="56"/>
      <c r="ALB1628" s="56"/>
      <c r="ALC1628" s="56"/>
      <c r="ALD1628" s="56"/>
      <c r="ALE1628" s="56"/>
      <c r="ALF1628" s="56"/>
      <c r="ALG1628" s="56"/>
      <c r="ALH1628" s="56"/>
      <c r="ALI1628" s="56"/>
      <c r="ALJ1628" s="56"/>
      <c r="ALK1628" s="56"/>
      <c r="ALL1628" s="56"/>
      <c r="ALM1628" s="56"/>
      <c r="ALN1628" s="56"/>
      <c r="ALO1628" s="56"/>
      <c r="ALP1628" s="56"/>
      <c r="ALQ1628" s="56"/>
      <c r="ALR1628" s="56"/>
      <c r="ALS1628" s="56"/>
      <c r="ALT1628" s="56"/>
    </row>
    <row r="1629" spans="1:1008" ht="13.5" customHeight="1">
      <c r="A1629" s="56"/>
      <c r="B1629" s="63" t="s">
        <v>58</v>
      </c>
      <c r="C1629" s="64">
        <f>L1616</f>
        <v>2.643433521645802</v>
      </c>
      <c r="D1629" s="63" t="s">
        <v>59</v>
      </c>
      <c r="E1629" s="64">
        <f>V1616</f>
        <v>3.326239778461324</v>
      </c>
      <c r="F1629" s="63" t="s">
        <v>60</v>
      </c>
      <c r="G1629" s="64">
        <f>AF1616</f>
        <v>3.5805386824376191</v>
      </c>
      <c r="H1629" s="56"/>
      <c r="I1629" s="65"/>
      <c r="J1629" s="65"/>
      <c r="K1629" s="65"/>
      <c r="L1629" s="65"/>
      <c r="M1629" s="65"/>
      <c r="N1629" s="65"/>
      <c r="O1629" s="65"/>
      <c r="P1629" s="65"/>
      <c r="Q1629" s="65"/>
      <c r="R1629" s="65"/>
      <c r="S1629" s="65"/>
      <c r="T1629" s="65"/>
      <c r="U1629" s="65"/>
      <c r="V1629" s="65"/>
      <c r="W1629" s="65"/>
      <c r="X1629" s="65"/>
      <c r="Y1629" s="65"/>
      <c r="Z1629" s="65"/>
      <c r="AA1629" s="65"/>
      <c r="AB1629" s="65"/>
      <c r="AC1629" s="65"/>
      <c r="AD1629" s="65"/>
      <c r="AE1629" s="65"/>
      <c r="AF1629" s="65"/>
      <c r="AG1629" s="65"/>
      <c r="AH1629" s="65"/>
      <c r="AI1629" s="65"/>
      <c r="AJ1629" s="65"/>
      <c r="AK1629" s="65"/>
      <c r="AL1629" s="65"/>
      <c r="AM1629" s="65"/>
      <c r="AN1629" s="65"/>
      <c r="AO1629" s="65"/>
      <c r="AP1629" s="65"/>
      <c r="AQ1629" s="65"/>
      <c r="AR1629" s="65"/>
      <c r="AS1629" s="65"/>
      <c r="AT1629" s="65"/>
      <c r="AU1629" s="65"/>
      <c r="AV1629" s="65"/>
      <c r="AW1629" s="65"/>
      <c r="AX1629" s="65"/>
      <c r="AY1629" s="65"/>
      <c r="AZ1629" s="65"/>
      <c r="BA1629" s="65"/>
      <c r="BB1629" s="65"/>
      <c r="BC1629" s="65"/>
      <c r="BD1629" s="65"/>
      <c r="BE1629" s="65"/>
      <c r="BF1629" s="65"/>
      <c r="BG1629" s="65"/>
      <c r="BH1629" s="65"/>
      <c r="BI1629" s="65"/>
      <c r="BJ1629" s="65"/>
      <c r="BK1629" s="65"/>
      <c r="BL1629" s="65"/>
      <c r="BM1629" s="65"/>
      <c r="BN1629" s="65"/>
      <c r="BO1629" s="65"/>
      <c r="BP1629" s="65"/>
      <c r="BQ1629" s="65"/>
      <c r="BR1629" s="65"/>
      <c r="BS1629" s="65"/>
      <c r="BT1629" s="65"/>
      <c r="BU1629" s="65"/>
      <c r="BV1629" s="65"/>
      <c r="BW1629" s="65"/>
      <c r="BX1629" s="65"/>
      <c r="BY1629" s="65"/>
      <c r="BZ1629" s="65"/>
      <c r="CA1629" s="65"/>
      <c r="CB1629" s="65"/>
      <c r="CC1629" s="65"/>
      <c r="CD1629" s="65"/>
      <c r="CE1629" s="65"/>
      <c r="CF1629" s="65"/>
      <c r="CG1629" s="65"/>
      <c r="CH1629" s="65"/>
      <c r="CI1629" s="65"/>
      <c r="CJ1629" s="65"/>
      <c r="CK1629" s="65"/>
      <c r="CL1629" s="65"/>
      <c r="CM1629" s="65"/>
      <c r="CN1629" s="65"/>
      <c r="CO1629" s="65"/>
      <c r="CP1629" s="65"/>
      <c r="CQ1629" s="65"/>
      <c r="CR1629" s="65"/>
      <c r="CS1629" s="65"/>
      <c r="CT1629" s="65"/>
      <c r="CU1629" s="65"/>
      <c r="CV1629" s="65"/>
      <c r="CW1629" s="65"/>
      <c r="CX1629" s="65"/>
      <c r="CY1629" s="65"/>
      <c r="CZ1629" s="65"/>
      <c r="DA1629" s="65"/>
      <c r="DB1629" s="65"/>
      <c r="DC1629" s="65"/>
      <c r="DD1629" s="65"/>
      <c r="DE1629" s="65"/>
      <c r="DF1629" s="65"/>
      <c r="DG1629" s="65"/>
      <c r="DH1629" s="65"/>
      <c r="DI1629" s="65"/>
      <c r="DJ1629" s="65"/>
      <c r="DK1629" s="65"/>
      <c r="DL1629" s="65"/>
      <c r="DM1629" s="65"/>
      <c r="DN1629" s="65"/>
      <c r="DO1629" s="65"/>
      <c r="DP1629" s="65"/>
      <c r="DQ1629" s="65"/>
      <c r="DR1629" s="65"/>
      <c r="DS1629" s="65"/>
      <c r="DT1629" s="65"/>
      <c r="DU1629" s="65"/>
      <c r="DV1629" s="65"/>
      <c r="DW1629" s="65"/>
      <c r="DX1629" s="65"/>
      <c r="DY1629" s="65"/>
      <c r="DZ1629" s="65"/>
      <c r="EA1629" s="65"/>
      <c r="EB1629" s="65"/>
      <c r="EC1629" s="65"/>
      <c r="ED1629" s="65"/>
      <c r="EE1629" s="65"/>
      <c r="EF1629" s="65"/>
      <c r="EG1629" s="65"/>
      <c r="EH1629" s="65"/>
      <c r="EI1629" s="65"/>
      <c r="EJ1629" s="65"/>
      <c r="EK1629" s="65"/>
      <c r="EL1629" s="65"/>
      <c r="EM1629" s="65"/>
      <c r="EN1629" s="65"/>
      <c r="EO1629" s="65"/>
      <c r="EP1629" s="65"/>
      <c r="EQ1629" s="65"/>
      <c r="ER1629" s="65"/>
      <c r="ES1629" s="65"/>
      <c r="ET1629" s="65"/>
      <c r="EU1629" s="65"/>
      <c r="EV1629" s="65"/>
      <c r="EW1629" s="65"/>
      <c r="EX1629" s="65"/>
      <c r="EY1629" s="65"/>
      <c r="EZ1629" s="65"/>
      <c r="FA1629" s="65"/>
      <c r="FB1629" s="65"/>
      <c r="FC1629" s="65"/>
      <c r="FD1629" s="65"/>
      <c r="FE1629" s="65"/>
      <c r="FF1629" s="65"/>
      <c r="FG1629" s="65"/>
      <c r="FH1629" s="65"/>
      <c r="FI1629" s="65"/>
      <c r="FJ1629" s="65"/>
      <c r="FK1629" s="65"/>
      <c r="FL1629" s="65"/>
      <c r="FM1629" s="65"/>
      <c r="FN1629" s="65"/>
      <c r="FO1629" s="65"/>
      <c r="FP1629" s="65"/>
      <c r="FQ1629" s="65"/>
      <c r="FR1629" s="65"/>
      <c r="FS1629" s="65"/>
      <c r="FT1629" s="65"/>
      <c r="FU1629" s="65"/>
      <c r="FV1629" s="65"/>
      <c r="FW1629" s="65"/>
      <c r="FX1629" s="65"/>
      <c r="FY1629" s="65"/>
      <c r="FZ1629" s="65"/>
      <c r="GA1629" s="65"/>
      <c r="GB1629" s="65"/>
      <c r="GC1629" s="65"/>
      <c r="GD1629" s="65"/>
      <c r="GE1629" s="65"/>
      <c r="GF1629" s="65"/>
      <c r="GG1629" s="65"/>
      <c r="GH1629" s="65"/>
      <c r="GI1629" s="65"/>
      <c r="GJ1629" s="65"/>
      <c r="GK1629" s="65"/>
      <c r="GL1629" s="65"/>
      <c r="GM1629" s="65"/>
      <c r="GN1629" s="65"/>
      <c r="GO1629" s="65"/>
      <c r="GP1629" s="65"/>
      <c r="GQ1629" s="65"/>
      <c r="GR1629" s="65"/>
      <c r="GS1629" s="65"/>
      <c r="GT1629" s="65"/>
      <c r="GU1629" s="65"/>
      <c r="GV1629" s="65"/>
      <c r="GW1629" s="65"/>
      <c r="GX1629" s="65"/>
      <c r="GY1629" s="65"/>
      <c r="GZ1629" s="65"/>
      <c r="HA1629" s="65"/>
      <c r="HB1629" s="65"/>
      <c r="HC1629" s="65"/>
      <c r="HD1629" s="65"/>
      <c r="HE1629" s="65"/>
      <c r="HF1629" s="65"/>
      <c r="HG1629" s="65"/>
      <c r="HH1629" s="65"/>
      <c r="HI1629" s="65"/>
      <c r="HJ1629" s="65"/>
      <c r="HK1629" s="65"/>
      <c r="HL1629" s="65"/>
      <c r="HM1629" s="65"/>
      <c r="HN1629" s="65"/>
      <c r="HO1629" s="65"/>
      <c r="HP1629" s="65"/>
      <c r="HQ1629" s="65"/>
      <c r="HR1629" s="65"/>
      <c r="HS1629" s="65"/>
      <c r="HT1629" s="65"/>
      <c r="HU1629" s="65"/>
      <c r="HV1629" s="65"/>
      <c r="HW1629" s="65"/>
      <c r="HX1629" s="65"/>
      <c r="HY1629" s="65"/>
      <c r="HZ1629" s="65"/>
      <c r="IA1629" s="65"/>
      <c r="IB1629" s="65"/>
      <c r="IC1629" s="65"/>
      <c r="ID1629" s="65"/>
      <c r="IE1629" s="65"/>
      <c r="IF1629" s="65"/>
      <c r="IG1629" s="65"/>
      <c r="IH1629" s="65"/>
      <c r="II1629" s="65"/>
      <c r="IJ1629" s="65"/>
      <c r="IK1629" s="65"/>
      <c r="IL1629" s="65"/>
      <c r="IM1629" s="65"/>
      <c r="IN1629" s="65"/>
      <c r="IO1629" s="65"/>
      <c r="IP1629" s="65"/>
      <c r="IQ1629" s="65"/>
      <c r="IR1629" s="65"/>
      <c r="IS1629" s="65"/>
      <c r="IT1629" s="65"/>
      <c r="IU1629" s="65"/>
      <c r="IV1629" s="65"/>
      <c r="IW1629" s="65"/>
      <c r="IX1629" s="65"/>
      <c r="IY1629" s="65"/>
      <c r="IZ1629" s="65"/>
      <c r="JA1629" s="65"/>
      <c r="JB1629" s="65"/>
      <c r="JC1629" s="65"/>
      <c r="JD1629" s="65"/>
      <c r="JE1629" s="65"/>
      <c r="JF1629" s="65"/>
      <c r="JG1629" s="65"/>
      <c r="JH1629" s="65"/>
      <c r="JI1629" s="65"/>
      <c r="JJ1629" s="65"/>
      <c r="JK1629" s="65"/>
      <c r="JL1629" s="65"/>
      <c r="JM1629" s="65"/>
      <c r="JN1629" s="65"/>
      <c r="JO1629" s="65"/>
      <c r="JP1629" s="65"/>
      <c r="JQ1629" s="65"/>
      <c r="JR1629" s="65"/>
      <c r="JS1629" s="65"/>
      <c r="JT1629" s="65"/>
      <c r="JU1629" s="65"/>
      <c r="JV1629" s="65"/>
      <c r="JW1629" s="65"/>
      <c r="JX1629" s="65"/>
      <c r="JY1629" s="65"/>
      <c r="JZ1629" s="65"/>
      <c r="KA1629" s="65"/>
      <c r="KB1629" s="65"/>
      <c r="KC1629" s="65"/>
      <c r="KD1629" s="65"/>
      <c r="KE1629" s="65"/>
      <c r="KF1629" s="65"/>
      <c r="KG1629" s="65"/>
      <c r="KH1629" s="65"/>
      <c r="KI1629" s="65"/>
      <c r="KJ1629" s="65"/>
      <c r="KK1629" s="65"/>
      <c r="KL1629" s="65"/>
      <c r="KM1629" s="65"/>
      <c r="KN1629" s="65"/>
      <c r="KO1629" s="65"/>
      <c r="KP1629" s="65"/>
      <c r="KQ1629" s="65"/>
      <c r="KR1629" s="65"/>
      <c r="KS1629" s="65"/>
      <c r="KT1629" s="65"/>
      <c r="KU1629" s="65"/>
      <c r="KV1629" s="65"/>
      <c r="KW1629" s="65"/>
      <c r="KX1629" s="65"/>
      <c r="KY1629" s="65"/>
      <c r="KZ1629" s="65"/>
      <c r="LA1629" s="65"/>
      <c r="LB1629" s="65"/>
      <c r="LC1629" s="65"/>
      <c r="LD1629" s="65"/>
      <c r="LE1629" s="65"/>
      <c r="LF1629" s="65"/>
      <c r="LG1629" s="65"/>
      <c r="LH1629" s="65"/>
      <c r="LI1629" s="65"/>
      <c r="LJ1629" s="65"/>
      <c r="LK1629" s="65"/>
      <c r="LL1629" s="65"/>
      <c r="LM1629" s="65"/>
      <c r="LN1629" s="65"/>
      <c r="LO1629" s="65"/>
      <c r="LP1629" s="65"/>
      <c r="LQ1629" s="65"/>
      <c r="LR1629" s="65"/>
      <c r="LS1629" s="65"/>
      <c r="LT1629" s="65"/>
      <c r="LU1629" s="65"/>
      <c r="LV1629" s="65"/>
      <c r="LW1629" s="65"/>
      <c r="LX1629" s="65"/>
      <c r="LY1629" s="65"/>
      <c r="LZ1629" s="65"/>
      <c r="MA1629" s="65"/>
      <c r="MB1629" s="65"/>
      <c r="MC1629" s="65"/>
      <c r="MD1629" s="65"/>
      <c r="ME1629" s="65"/>
      <c r="MF1629" s="65"/>
      <c r="MG1629" s="65"/>
      <c r="MH1629" s="65"/>
      <c r="MI1629" s="65"/>
      <c r="MJ1629" s="65"/>
      <c r="MK1629" s="65"/>
      <c r="ML1629" s="65"/>
      <c r="MM1629" s="65"/>
      <c r="MN1629" s="65"/>
      <c r="MO1629" s="65"/>
      <c r="MP1629" s="65"/>
      <c r="MQ1629" s="65"/>
      <c r="MR1629" s="65"/>
      <c r="MS1629" s="65"/>
      <c r="MT1629" s="65"/>
      <c r="MU1629" s="65"/>
      <c r="MV1629" s="65"/>
      <c r="MW1629" s="65"/>
      <c r="MX1629" s="65"/>
      <c r="MY1629" s="65"/>
      <c r="MZ1629" s="65"/>
      <c r="NA1629" s="65"/>
      <c r="NB1629" s="65"/>
      <c r="NC1629" s="65"/>
      <c r="ND1629" s="65"/>
      <c r="NE1629" s="65"/>
      <c r="NF1629" s="65"/>
      <c r="NG1629" s="65"/>
      <c r="NH1629" s="65"/>
      <c r="NI1629" s="65"/>
      <c r="NJ1629" s="65"/>
      <c r="NK1629" s="65"/>
      <c r="NL1629" s="65"/>
      <c r="NM1629" s="65"/>
      <c r="NN1629" s="65"/>
      <c r="NO1629" s="65"/>
      <c r="NP1629" s="65"/>
      <c r="NQ1629" s="65"/>
      <c r="NR1629" s="65"/>
      <c r="NS1629" s="65"/>
      <c r="NT1629" s="65"/>
      <c r="NU1629" s="65"/>
      <c r="NV1629" s="65"/>
      <c r="NW1629" s="65"/>
      <c r="NX1629" s="65"/>
      <c r="NY1629" s="65"/>
      <c r="NZ1629" s="65"/>
      <c r="OA1629" s="65"/>
      <c r="OB1629" s="65"/>
      <c r="OC1629" s="65"/>
      <c r="OD1629" s="65"/>
      <c r="OE1629" s="65"/>
      <c r="OF1629" s="65"/>
      <c r="OG1629" s="65"/>
      <c r="OH1629" s="65"/>
      <c r="OI1629" s="65"/>
      <c r="OJ1629" s="65"/>
      <c r="OK1629" s="65"/>
      <c r="OL1629" s="65"/>
      <c r="OM1629" s="65"/>
      <c r="ON1629" s="65"/>
      <c r="OO1629" s="65"/>
      <c r="OP1629" s="65"/>
      <c r="OQ1629" s="65"/>
      <c r="OR1629" s="65"/>
      <c r="OS1629" s="65"/>
      <c r="OT1629" s="65"/>
      <c r="OU1629" s="65"/>
      <c r="OV1629" s="65"/>
      <c r="OW1629" s="65"/>
      <c r="OX1629" s="65"/>
      <c r="OY1629" s="65"/>
      <c r="OZ1629" s="65"/>
      <c r="PA1629" s="65"/>
      <c r="PB1629" s="65"/>
      <c r="PC1629" s="65"/>
      <c r="PD1629" s="65"/>
      <c r="PE1629" s="65"/>
      <c r="PF1629" s="65"/>
      <c r="PG1629" s="65"/>
      <c r="PH1629" s="65"/>
      <c r="PI1629" s="65"/>
      <c r="PJ1629" s="65"/>
      <c r="PK1629" s="65"/>
      <c r="PL1629" s="65"/>
      <c r="PM1629" s="65"/>
      <c r="PN1629" s="65"/>
      <c r="PO1629" s="65"/>
      <c r="PP1629" s="65"/>
      <c r="PQ1629" s="65"/>
      <c r="PR1629" s="65"/>
      <c r="PS1629" s="65"/>
      <c r="PT1629" s="65"/>
      <c r="PU1629" s="65"/>
      <c r="PV1629" s="65"/>
      <c r="PW1629" s="65"/>
      <c r="PX1629" s="65"/>
      <c r="PY1629" s="65"/>
      <c r="PZ1629" s="65"/>
      <c r="QA1629" s="65"/>
      <c r="QB1629" s="65"/>
      <c r="QC1629" s="65"/>
      <c r="QD1629" s="65"/>
      <c r="QE1629" s="65"/>
      <c r="QF1629" s="65"/>
      <c r="QG1629" s="65"/>
      <c r="QH1629" s="65"/>
      <c r="QI1629" s="65"/>
      <c r="QJ1629" s="65"/>
      <c r="QK1629" s="65"/>
      <c r="QL1629" s="65"/>
      <c r="QM1629" s="65"/>
      <c r="QN1629" s="65"/>
      <c r="QO1629" s="65"/>
      <c r="QP1629" s="65"/>
      <c r="QQ1629" s="65"/>
      <c r="QR1629" s="65"/>
      <c r="QS1629" s="65"/>
      <c r="QT1629" s="65"/>
      <c r="QU1629" s="65"/>
      <c r="QV1629" s="65"/>
      <c r="QW1629" s="65"/>
      <c r="QX1629" s="65"/>
      <c r="QY1629" s="65"/>
      <c r="QZ1629" s="65"/>
      <c r="RA1629" s="65"/>
      <c r="RB1629" s="65"/>
      <c r="RC1629" s="65"/>
      <c r="RD1629" s="65"/>
      <c r="RE1629" s="65"/>
      <c r="RF1629" s="65"/>
      <c r="RG1629" s="65"/>
      <c r="RH1629" s="65"/>
      <c r="RI1629" s="65"/>
      <c r="RJ1629" s="65"/>
      <c r="RK1629" s="65"/>
      <c r="RL1629" s="65"/>
      <c r="RM1629" s="65"/>
      <c r="RN1629" s="65"/>
      <c r="RO1629" s="65"/>
      <c r="RP1629" s="65"/>
      <c r="RQ1629" s="65"/>
      <c r="RR1629" s="65"/>
      <c r="RS1629" s="65"/>
      <c r="RT1629" s="65"/>
      <c r="RU1629" s="65"/>
      <c r="RV1629" s="65"/>
      <c r="RW1629" s="65"/>
      <c r="RX1629" s="65"/>
      <c r="RY1629" s="65"/>
      <c r="RZ1629" s="65"/>
      <c r="SA1629" s="65"/>
      <c r="SB1629" s="65"/>
      <c r="SC1629" s="65"/>
      <c r="SD1629" s="65"/>
      <c r="SE1629" s="65"/>
      <c r="SF1629" s="65"/>
      <c r="SG1629" s="65"/>
      <c r="SH1629" s="65"/>
      <c r="SI1629" s="65"/>
      <c r="SJ1629" s="65"/>
      <c r="SK1629" s="65"/>
      <c r="SL1629" s="65"/>
      <c r="SM1629" s="65"/>
      <c r="SN1629" s="65"/>
      <c r="SO1629" s="65"/>
      <c r="SP1629" s="65"/>
      <c r="SQ1629" s="65"/>
      <c r="SR1629" s="65"/>
      <c r="SS1629" s="65"/>
      <c r="ST1629" s="65"/>
      <c r="SU1629" s="65"/>
      <c r="SV1629" s="65"/>
      <c r="SW1629" s="65"/>
      <c r="SX1629" s="65"/>
      <c r="SY1629" s="65"/>
      <c r="SZ1629" s="65"/>
      <c r="TA1629" s="65"/>
      <c r="TB1629" s="65"/>
      <c r="TC1629" s="65"/>
      <c r="TD1629" s="65"/>
      <c r="TE1629" s="65"/>
      <c r="TF1629" s="65"/>
      <c r="TG1629" s="65"/>
      <c r="TH1629" s="65"/>
      <c r="TI1629" s="65"/>
      <c r="TJ1629" s="65"/>
      <c r="TK1629" s="65"/>
      <c r="TL1629" s="65"/>
      <c r="TM1629" s="65"/>
      <c r="TN1629" s="65"/>
      <c r="TO1629" s="65"/>
      <c r="TP1629" s="65"/>
      <c r="TQ1629" s="65"/>
      <c r="TR1629" s="65"/>
      <c r="TS1629" s="65"/>
      <c r="TT1629" s="65"/>
      <c r="TU1629" s="65"/>
      <c r="TV1629" s="65"/>
      <c r="TW1629" s="65"/>
      <c r="TX1629" s="65"/>
      <c r="TY1629" s="65"/>
      <c r="TZ1629" s="65"/>
      <c r="UA1629" s="65"/>
      <c r="UB1629" s="65"/>
      <c r="UC1629" s="65"/>
      <c r="UD1629" s="65"/>
      <c r="UE1629" s="65"/>
      <c r="UF1629" s="65"/>
      <c r="UG1629" s="65"/>
      <c r="UH1629" s="65"/>
      <c r="UI1629" s="65"/>
      <c r="UJ1629" s="65"/>
      <c r="UK1629" s="65"/>
      <c r="UL1629" s="65"/>
      <c r="UM1629" s="65"/>
      <c r="UN1629" s="65"/>
      <c r="UO1629" s="65"/>
      <c r="UP1629" s="65"/>
      <c r="UQ1629" s="65"/>
      <c r="UR1629" s="65"/>
      <c r="US1629" s="65"/>
      <c r="UT1629" s="65"/>
      <c r="UU1629" s="65"/>
      <c r="UV1629" s="65"/>
      <c r="UW1629" s="65"/>
      <c r="UX1629" s="65"/>
      <c r="UY1629" s="65"/>
      <c r="UZ1629" s="65"/>
      <c r="VA1629" s="65"/>
      <c r="VB1629" s="65"/>
      <c r="VC1629" s="65"/>
      <c r="VD1629" s="65"/>
      <c r="VE1629" s="65"/>
      <c r="VF1629" s="65"/>
      <c r="VG1629" s="65"/>
      <c r="VH1629" s="65"/>
      <c r="VI1629" s="65"/>
      <c r="VJ1629" s="65"/>
      <c r="VK1629" s="65"/>
      <c r="VL1629" s="65"/>
      <c r="VM1629" s="65"/>
      <c r="VN1629" s="65"/>
      <c r="VO1629" s="65"/>
      <c r="VP1629" s="65"/>
      <c r="VQ1629" s="65"/>
      <c r="VR1629" s="65"/>
      <c r="VS1629" s="65"/>
      <c r="VT1629" s="65"/>
      <c r="VU1629" s="65"/>
      <c r="VV1629" s="65"/>
      <c r="VW1629" s="65"/>
      <c r="VX1629" s="65"/>
      <c r="VY1629" s="65"/>
      <c r="VZ1629" s="65"/>
      <c r="WA1629" s="65"/>
      <c r="WB1629" s="65"/>
      <c r="WC1629" s="65"/>
      <c r="WD1629" s="65"/>
      <c r="WE1629" s="65"/>
      <c r="WF1629" s="65"/>
      <c r="WG1629" s="65"/>
      <c r="WH1629" s="65"/>
      <c r="WI1629" s="65"/>
      <c r="WJ1629" s="65"/>
      <c r="WK1629" s="65"/>
      <c r="WL1629" s="65"/>
      <c r="WM1629" s="65"/>
      <c r="WN1629" s="65"/>
      <c r="WO1629" s="65"/>
      <c r="WP1629" s="65"/>
      <c r="WQ1629" s="65"/>
      <c r="WR1629" s="65"/>
      <c r="WS1629" s="65"/>
      <c r="WT1629" s="65"/>
      <c r="WU1629" s="65"/>
      <c r="WV1629" s="65"/>
      <c r="WW1629" s="65"/>
      <c r="WX1629" s="65"/>
      <c r="WY1629" s="65"/>
      <c r="WZ1629" s="65"/>
      <c r="XA1629" s="65"/>
      <c r="XB1629" s="65"/>
      <c r="XC1629" s="65"/>
      <c r="XD1629" s="65"/>
      <c r="XE1629" s="65"/>
      <c r="XF1629" s="65"/>
      <c r="XG1629" s="65"/>
      <c r="XH1629" s="65"/>
      <c r="XI1629" s="65"/>
      <c r="XJ1629" s="65"/>
      <c r="XK1629" s="65"/>
      <c r="XL1629" s="65"/>
      <c r="XM1629" s="65"/>
      <c r="XN1629" s="65"/>
      <c r="XO1629" s="65"/>
      <c r="XP1629" s="65"/>
      <c r="XQ1629" s="65"/>
      <c r="XR1629" s="65"/>
      <c r="XS1629" s="65"/>
      <c r="XT1629" s="65"/>
      <c r="XU1629" s="65"/>
      <c r="XV1629" s="65"/>
      <c r="XW1629" s="65"/>
      <c r="XX1629" s="65"/>
      <c r="XY1629" s="65"/>
      <c r="XZ1629" s="65"/>
      <c r="YA1629" s="65"/>
      <c r="YB1629" s="65"/>
      <c r="YC1629" s="65"/>
      <c r="YD1629" s="65"/>
      <c r="YE1629" s="65"/>
      <c r="YF1629" s="65"/>
      <c r="YG1629" s="65"/>
      <c r="YH1629" s="65"/>
      <c r="YI1629" s="65"/>
      <c r="YJ1629" s="65"/>
      <c r="YK1629" s="65"/>
      <c r="YL1629" s="65"/>
      <c r="YM1629" s="65"/>
      <c r="YN1629" s="65"/>
      <c r="YO1629" s="65"/>
      <c r="YP1629" s="65"/>
      <c r="YQ1629" s="65"/>
      <c r="YR1629" s="65"/>
      <c r="YS1629" s="65"/>
      <c r="YT1629" s="65"/>
      <c r="YU1629" s="65"/>
      <c r="YV1629" s="65"/>
      <c r="YW1629" s="65"/>
      <c r="YX1629" s="65"/>
      <c r="YY1629" s="65"/>
      <c r="YZ1629" s="65"/>
      <c r="ZA1629" s="65"/>
      <c r="ZB1629" s="65"/>
      <c r="ZC1629" s="65"/>
      <c r="ZD1629" s="65"/>
      <c r="ZE1629" s="65"/>
      <c r="ZF1629" s="65"/>
      <c r="ZG1629" s="65"/>
      <c r="ZH1629" s="65"/>
      <c r="ZI1629" s="65"/>
      <c r="ZJ1629" s="65"/>
      <c r="ZK1629" s="65"/>
      <c r="ZL1629" s="65"/>
      <c r="ZM1629" s="65"/>
      <c r="ZN1629" s="65"/>
      <c r="ZO1629" s="65"/>
      <c r="ZP1629" s="65"/>
      <c r="ZQ1629" s="65"/>
      <c r="ZR1629" s="65"/>
      <c r="ZS1629" s="65"/>
      <c r="ZT1629" s="65"/>
      <c r="ZU1629" s="65"/>
      <c r="ZV1629" s="65"/>
      <c r="ZW1629" s="65"/>
      <c r="ZX1629" s="65"/>
      <c r="ZY1629" s="65"/>
      <c r="ZZ1629" s="65"/>
      <c r="AAA1629" s="65"/>
      <c r="AAB1629" s="65"/>
      <c r="AAC1629" s="65"/>
      <c r="AAD1629" s="65"/>
      <c r="AAE1629" s="65"/>
      <c r="AAF1629" s="65"/>
      <c r="AAG1629" s="65"/>
      <c r="AAH1629" s="65"/>
      <c r="AAI1629" s="65"/>
      <c r="AAJ1629" s="65"/>
      <c r="AAK1629" s="65"/>
      <c r="AAL1629" s="65"/>
      <c r="AAM1629" s="65"/>
      <c r="AAN1629" s="65"/>
      <c r="AAO1629" s="65"/>
      <c r="AAP1629" s="65"/>
      <c r="AAQ1629" s="65"/>
      <c r="AAR1629" s="65"/>
      <c r="AAS1629" s="65"/>
      <c r="AAT1629" s="65"/>
      <c r="AAU1629" s="65"/>
      <c r="AAV1629" s="65"/>
      <c r="AAW1629" s="65"/>
      <c r="AAX1629" s="65"/>
      <c r="AAY1629" s="65"/>
      <c r="AAZ1629" s="65"/>
      <c r="ABA1629" s="65"/>
      <c r="ABB1629" s="65"/>
      <c r="ABC1629" s="65"/>
      <c r="ABD1629" s="65"/>
      <c r="ABE1629" s="65"/>
      <c r="ABF1629" s="65"/>
      <c r="ABG1629" s="65"/>
      <c r="ABH1629" s="65"/>
      <c r="ABI1629" s="65"/>
      <c r="ABJ1629" s="65"/>
      <c r="ABK1629" s="65"/>
      <c r="ABL1629" s="65"/>
      <c r="ABM1629" s="65"/>
      <c r="ABN1629" s="65"/>
      <c r="ABO1629" s="65"/>
      <c r="ABP1629" s="65"/>
      <c r="ABQ1629" s="65"/>
      <c r="ABR1629" s="65"/>
      <c r="ABS1629" s="65"/>
      <c r="ABT1629" s="65"/>
      <c r="ABU1629" s="65"/>
      <c r="ABV1629" s="65"/>
      <c r="ABW1629" s="65"/>
      <c r="ABX1629" s="65"/>
      <c r="ABY1629" s="65"/>
      <c r="ABZ1629" s="65"/>
      <c r="ACA1629" s="65"/>
      <c r="ACB1629" s="65"/>
      <c r="ACC1629" s="65"/>
      <c r="ACD1629" s="65"/>
      <c r="ACE1629" s="65"/>
      <c r="ACF1629" s="65"/>
      <c r="ACG1629" s="65"/>
      <c r="ACH1629" s="65"/>
      <c r="ACI1629" s="65"/>
      <c r="ACJ1629" s="65"/>
      <c r="ACK1629" s="65"/>
      <c r="ACL1629" s="65"/>
      <c r="ACM1629" s="65"/>
      <c r="ACN1629" s="65"/>
      <c r="ACO1629" s="65"/>
      <c r="ACP1629" s="65"/>
      <c r="ACQ1629" s="65"/>
      <c r="ACR1629" s="65"/>
      <c r="ACS1629" s="65"/>
      <c r="ACT1629" s="65"/>
      <c r="ACU1629" s="65"/>
      <c r="ACV1629" s="65"/>
      <c r="ACW1629" s="65"/>
      <c r="ACX1629" s="65"/>
      <c r="ACY1629" s="65"/>
      <c r="ACZ1629" s="65"/>
      <c r="ADA1629" s="65"/>
      <c r="ADB1629" s="65"/>
      <c r="ADC1629" s="65"/>
      <c r="ADD1629" s="65"/>
      <c r="ADE1629" s="65"/>
      <c r="ADF1629" s="65"/>
      <c r="ADG1629" s="65"/>
      <c r="ADH1629" s="65"/>
      <c r="ADI1629" s="65"/>
      <c r="ADJ1629" s="65"/>
      <c r="ADK1629" s="65"/>
      <c r="ADL1629" s="65"/>
      <c r="ADM1629" s="65"/>
      <c r="ADN1629" s="65"/>
      <c r="ADO1629" s="65"/>
      <c r="ADP1629" s="65"/>
      <c r="ADQ1629" s="65"/>
      <c r="ADR1629" s="65"/>
      <c r="ADS1629" s="65"/>
      <c r="ADT1629" s="65"/>
      <c r="ADU1629" s="65"/>
      <c r="ADV1629" s="65"/>
      <c r="ADW1629" s="65"/>
      <c r="ADX1629" s="65"/>
      <c r="ADY1629" s="65"/>
      <c r="ADZ1629" s="65"/>
      <c r="AEA1629" s="65"/>
      <c r="AEB1629" s="65"/>
      <c r="AEC1629" s="65"/>
      <c r="AED1629" s="65"/>
      <c r="AEE1629" s="65"/>
      <c r="AEF1629" s="65"/>
      <c r="AEG1629" s="65"/>
      <c r="AEH1629" s="65"/>
      <c r="AEI1629" s="65"/>
      <c r="AEJ1629" s="65"/>
      <c r="AEK1629" s="65"/>
      <c r="AEL1629" s="65"/>
      <c r="AEM1629" s="65"/>
      <c r="AEN1629" s="65"/>
      <c r="AEO1629" s="65"/>
      <c r="AEP1629" s="65"/>
      <c r="AEQ1629" s="65"/>
      <c r="AER1629" s="65"/>
      <c r="AES1629" s="65"/>
      <c r="AET1629" s="65"/>
      <c r="AEU1629" s="65"/>
      <c r="AEV1629" s="65"/>
      <c r="AEW1629" s="65"/>
      <c r="AEX1629" s="65"/>
      <c r="AEY1629" s="65"/>
      <c r="AEZ1629" s="65"/>
      <c r="AFA1629" s="65"/>
      <c r="AFB1629" s="65"/>
      <c r="AFC1629" s="65"/>
      <c r="AFD1629" s="65"/>
      <c r="AFE1629" s="65"/>
      <c r="AFF1629" s="65"/>
      <c r="AFG1629" s="65"/>
      <c r="AFH1629" s="65"/>
      <c r="AFI1629" s="65"/>
      <c r="AFJ1629" s="65"/>
      <c r="AFK1629" s="65"/>
      <c r="AFL1629" s="65"/>
      <c r="AFM1629" s="65"/>
      <c r="AFN1629" s="65"/>
      <c r="AFO1629" s="65"/>
      <c r="AFP1629" s="65"/>
      <c r="AFQ1629" s="65"/>
      <c r="AFR1629" s="65"/>
      <c r="AFS1629" s="65"/>
      <c r="AFT1629" s="65"/>
      <c r="AFU1629" s="65"/>
      <c r="AFV1629" s="65"/>
      <c r="AFW1629" s="65"/>
      <c r="AFX1629" s="65"/>
      <c r="AFY1629" s="65"/>
      <c r="AFZ1629" s="65"/>
      <c r="AGA1629" s="65"/>
      <c r="AGB1629" s="65"/>
      <c r="AGC1629" s="65"/>
      <c r="AGD1629" s="65"/>
      <c r="AGE1629" s="65"/>
      <c r="AGF1629" s="65"/>
      <c r="AGG1629" s="65"/>
      <c r="AGH1629" s="65"/>
      <c r="AGI1629" s="65"/>
      <c r="AGJ1629" s="65"/>
      <c r="AGK1629" s="65"/>
      <c r="AGL1629" s="65"/>
      <c r="AGM1629" s="65"/>
      <c r="AGN1629" s="65"/>
      <c r="AGO1629" s="65"/>
      <c r="AGP1629" s="65"/>
      <c r="AGQ1629" s="65"/>
      <c r="AGR1629" s="65"/>
      <c r="AGS1629" s="65"/>
      <c r="AGT1629" s="65"/>
      <c r="AGU1629" s="65"/>
      <c r="AGV1629" s="65"/>
      <c r="AGW1629" s="65"/>
      <c r="AGX1629" s="65"/>
      <c r="AGY1629" s="65"/>
      <c r="AGZ1629" s="65"/>
      <c r="AHA1629" s="65"/>
      <c r="AHB1629" s="65"/>
      <c r="AHC1629" s="65"/>
      <c r="AHD1629" s="65"/>
      <c r="AHE1629" s="65"/>
      <c r="AHF1629" s="65"/>
      <c r="AHG1629" s="65"/>
      <c r="AHH1629" s="65"/>
      <c r="AHI1629" s="65"/>
      <c r="AHJ1629" s="65"/>
      <c r="AHK1629" s="65"/>
      <c r="AHL1629" s="65"/>
      <c r="AHM1629" s="65"/>
      <c r="AHN1629" s="65"/>
      <c r="AHO1629" s="65"/>
      <c r="AHP1629" s="65"/>
      <c r="AHQ1629" s="65"/>
      <c r="AHR1629" s="65"/>
      <c r="AHS1629" s="65"/>
      <c r="AHT1629" s="65"/>
      <c r="AHU1629" s="65"/>
      <c r="AHV1629" s="65"/>
      <c r="AHW1629" s="65"/>
      <c r="AHX1629" s="65"/>
      <c r="AHY1629" s="65"/>
      <c r="AHZ1629" s="65"/>
      <c r="AIA1629" s="65"/>
      <c r="AIB1629" s="65"/>
      <c r="AIC1629" s="65"/>
      <c r="AID1629" s="65"/>
      <c r="AIE1629" s="65"/>
      <c r="AIF1629" s="65"/>
      <c r="AIG1629" s="65"/>
      <c r="AIH1629" s="65"/>
      <c r="AII1629" s="65"/>
      <c r="AIJ1629" s="65"/>
      <c r="AIK1629" s="65"/>
      <c r="AIL1629" s="65"/>
      <c r="AIM1629" s="65"/>
      <c r="AIN1629" s="65"/>
      <c r="AIO1629" s="65"/>
      <c r="AIP1629" s="65"/>
      <c r="AIQ1629" s="65"/>
      <c r="AIR1629" s="65"/>
      <c r="AIS1629" s="65"/>
      <c r="AIT1629" s="65"/>
      <c r="AIU1629" s="65"/>
      <c r="AIV1629" s="65"/>
      <c r="AIW1629" s="65"/>
      <c r="AIX1629" s="65"/>
      <c r="AIY1629" s="65"/>
      <c r="AIZ1629" s="65"/>
      <c r="AJA1629" s="65"/>
      <c r="AJB1629" s="65"/>
      <c r="AJC1629" s="65"/>
      <c r="AJD1629" s="65"/>
      <c r="AJE1629" s="65"/>
      <c r="AJF1629" s="65"/>
      <c r="AJG1629" s="65"/>
      <c r="AJH1629" s="65"/>
      <c r="AJI1629" s="65"/>
      <c r="AJJ1629" s="65"/>
      <c r="AJK1629" s="65"/>
      <c r="AJL1629" s="65"/>
      <c r="AJM1629" s="65"/>
      <c r="AJN1629" s="65"/>
      <c r="AJO1629" s="65"/>
      <c r="AJP1629" s="65"/>
      <c r="AJQ1629" s="65"/>
      <c r="AJR1629" s="65"/>
      <c r="AJS1629" s="65"/>
      <c r="AJT1629" s="65"/>
      <c r="AJU1629" s="65"/>
      <c r="AJV1629" s="65"/>
      <c r="AJW1629" s="65"/>
      <c r="AJX1629" s="65"/>
      <c r="AJY1629" s="65"/>
      <c r="AJZ1629" s="65"/>
      <c r="AKA1629" s="65"/>
      <c r="AKB1629" s="65"/>
      <c r="AKC1629" s="65"/>
      <c r="AKD1629" s="65"/>
      <c r="AKE1629" s="65"/>
      <c r="AKF1629" s="65"/>
      <c r="AKG1629" s="65"/>
      <c r="AKH1629" s="65"/>
      <c r="AKI1629" s="65"/>
      <c r="AKJ1629" s="65"/>
      <c r="AKK1629" s="65"/>
      <c r="AKL1629" s="65"/>
      <c r="AKM1629" s="65"/>
      <c r="AKN1629" s="65"/>
      <c r="AKO1629" s="65"/>
      <c r="AKP1629" s="65"/>
      <c r="AKQ1629" s="65"/>
      <c r="AKR1629" s="65"/>
      <c r="AKS1629" s="65"/>
      <c r="AKT1629" s="65"/>
      <c r="AKU1629" s="65"/>
      <c r="AKV1629" s="65"/>
      <c r="AKW1629" s="65"/>
      <c r="AKX1629" s="65"/>
      <c r="AKY1629" s="65"/>
      <c r="AKZ1629" s="65"/>
      <c r="ALA1629" s="65"/>
      <c r="ALB1629" s="65"/>
      <c r="ALC1629" s="65"/>
      <c r="ALD1629" s="65"/>
      <c r="ALE1629" s="65"/>
      <c r="ALF1629" s="65"/>
      <c r="ALG1629" s="65"/>
      <c r="ALH1629" s="65"/>
      <c r="ALI1629" s="65"/>
      <c r="ALJ1629" s="65"/>
      <c r="ALK1629" s="65"/>
      <c r="ALL1629" s="65"/>
      <c r="ALM1629" s="65"/>
      <c r="ALN1629" s="65"/>
      <c r="ALO1629" s="65"/>
      <c r="ALP1629" s="65"/>
      <c r="ALQ1629" s="65"/>
      <c r="ALR1629" s="65"/>
      <c r="ALS1629" s="65"/>
      <c r="ALT1629" s="65"/>
    </row>
    <row r="1630" spans="1:1008" ht="13.5" customHeight="1">
      <c r="A1630" s="56"/>
      <c r="B1630" s="63" t="s">
        <v>61</v>
      </c>
      <c r="C1630" s="64">
        <f>M1616</f>
        <v>2.705154959525423</v>
      </c>
      <c r="D1630" s="63" t="s">
        <v>62</v>
      </c>
      <c r="E1630" s="64">
        <f>W1616</f>
        <v>3.3660765124196019</v>
      </c>
      <c r="F1630" s="63" t="s">
        <v>63</v>
      </c>
      <c r="G1630" s="64">
        <f>AG1616</f>
        <v>3.5949445410808716</v>
      </c>
      <c r="H1630" s="56"/>
      <c r="I1630" s="65"/>
      <c r="J1630" s="65"/>
      <c r="K1630" s="65"/>
      <c r="L1630" s="65"/>
      <c r="M1630" s="65"/>
      <c r="N1630" s="65"/>
      <c r="O1630" s="65"/>
      <c r="P1630" s="65"/>
      <c r="Q1630" s="65"/>
      <c r="R1630" s="65"/>
      <c r="S1630" s="65"/>
      <c r="T1630" s="65"/>
      <c r="U1630" s="65"/>
      <c r="V1630" s="65"/>
      <c r="W1630" s="65"/>
      <c r="X1630" s="65"/>
      <c r="Y1630" s="65"/>
      <c r="Z1630" s="65"/>
      <c r="AA1630" s="65"/>
      <c r="AB1630" s="65"/>
      <c r="AC1630" s="65"/>
      <c r="AD1630" s="65"/>
      <c r="AE1630" s="65"/>
      <c r="AF1630" s="65"/>
      <c r="AG1630" s="65"/>
      <c r="AH1630" s="65"/>
      <c r="AI1630" s="65"/>
      <c r="AJ1630" s="65"/>
      <c r="AK1630" s="65"/>
      <c r="AL1630" s="65"/>
      <c r="AM1630" s="65"/>
      <c r="AN1630" s="65"/>
      <c r="AO1630" s="65"/>
      <c r="AP1630" s="65"/>
      <c r="AQ1630" s="65"/>
      <c r="AR1630" s="65"/>
      <c r="AS1630" s="65"/>
      <c r="AT1630" s="65"/>
      <c r="AU1630" s="65"/>
      <c r="AV1630" s="65"/>
      <c r="AW1630" s="65"/>
      <c r="AX1630" s="65"/>
      <c r="AY1630" s="65"/>
      <c r="AZ1630" s="65"/>
      <c r="BA1630" s="65"/>
      <c r="BB1630" s="65"/>
      <c r="BC1630" s="65"/>
      <c r="BD1630" s="65"/>
      <c r="BE1630" s="65"/>
      <c r="BF1630" s="65"/>
      <c r="BG1630" s="65"/>
      <c r="BH1630" s="65"/>
      <c r="BI1630" s="65"/>
      <c r="BJ1630" s="65"/>
      <c r="BK1630" s="65"/>
      <c r="BL1630" s="65"/>
      <c r="BM1630" s="65"/>
      <c r="BN1630" s="65"/>
      <c r="BO1630" s="65"/>
      <c r="BP1630" s="65"/>
      <c r="BQ1630" s="65"/>
      <c r="BR1630" s="65"/>
      <c r="BS1630" s="65"/>
      <c r="BT1630" s="65"/>
      <c r="BU1630" s="65"/>
      <c r="BV1630" s="65"/>
      <c r="BW1630" s="65"/>
      <c r="BX1630" s="65"/>
      <c r="BY1630" s="65"/>
      <c r="BZ1630" s="65"/>
      <c r="CA1630" s="65"/>
      <c r="CB1630" s="65"/>
      <c r="CC1630" s="65"/>
      <c r="CD1630" s="65"/>
      <c r="CE1630" s="65"/>
      <c r="CF1630" s="65"/>
      <c r="CG1630" s="65"/>
      <c r="CH1630" s="65"/>
      <c r="CI1630" s="65"/>
      <c r="CJ1630" s="65"/>
      <c r="CK1630" s="65"/>
      <c r="CL1630" s="65"/>
      <c r="CM1630" s="65"/>
      <c r="CN1630" s="65"/>
      <c r="CO1630" s="65"/>
      <c r="CP1630" s="65"/>
      <c r="CQ1630" s="65"/>
      <c r="CR1630" s="65"/>
      <c r="CS1630" s="65"/>
      <c r="CT1630" s="65"/>
      <c r="CU1630" s="65"/>
      <c r="CV1630" s="65"/>
      <c r="CW1630" s="65"/>
      <c r="CX1630" s="65"/>
      <c r="CY1630" s="65"/>
      <c r="CZ1630" s="65"/>
      <c r="DA1630" s="65"/>
      <c r="DB1630" s="65"/>
      <c r="DC1630" s="65"/>
      <c r="DD1630" s="65"/>
      <c r="DE1630" s="65"/>
      <c r="DF1630" s="65"/>
      <c r="DG1630" s="65"/>
      <c r="DH1630" s="65"/>
      <c r="DI1630" s="65"/>
      <c r="DJ1630" s="65"/>
      <c r="DK1630" s="65"/>
      <c r="DL1630" s="65"/>
      <c r="DM1630" s="65"/>
      <c r="DN1630" s="65"/>
      <c r="DO1630" s="65"/>
      <c r="DP1630" s="65"/>
      <c r="DQ1630" s="65"/>
      <c r="DR1630" s="65"/>
      <c r="DS1630" s="65"/>
      <c r="DT1630" s="65"/>
      <c r="DU1630" s="65"/>
      <c r="DV1630" s="65"/>
      <c r="DW1630" s="65"/>
      <c r="DX1630" s="65"/>
      <c r="DY1630" s="65"/>
      <c r="DZ1630" s="65"/>
      <c r="EA1630" s="65"/>
      <c r="EB1630" s="65"/>
      <c r="EC1630" s="65"/>
      <c r="ED1630" s="65"/>
      <c r="EE1630" s="65"/>
      <c r="EF1630" s="65"/>
      <c r="EG1630" s="65"/>
      <c r="EH1630" s="65"/>
      <c r="EI1630" s="65"/>
      <c r="EJ1630" s="65"/>
      <c r="EK1630" s="65"/>
      <c r="EL1630" s="65"/>
      <c r="EM1630" s="65"/>
      <c r="EN1630" s="65"/>
      <c r="EO1630" s="65"/>
      <c r="EP1630" s="65"/>
      <c r="EQ1630" s="65"/>
      <c r="ER1630" s="65"/>
      <c r="ES1630" s="65"/>
      <c r="ET1630" s="65"/>
      <c r="EU1630" s="65"/>
      <c r="EV1630" s="65"/>
      <c r="EW1630" s="65"/>
      <c r="EX1630" s="65"/>
      <c r="EY1630" s="65"/>
      <c r="EZ1630" s="65"/>
      <c r="FA1630" s="65"/>
      <c r="FB1630" s="65"/>
      <c r="FC1630" s="65"/>
      <c r="FD1630" s="65"/>
      <c r="FE1630" s="65"/>
      <c r="FF1630" s="65"/>
      <c r="FG1630" s="65"/>
      <c r="FH1630" s="65"/>
      <c r="FI1630" s="65"/>
      <c r="FJ1630" s="65"/>
      <c r="FK1630" s="65"/>
      <c r="FL1630" s="65"/>
      <c r="FM1630" s="65"/>
      <c r="FN1630" s="65"/>
      <c r="FO1630" s="65"/>
      <c r="FP1630" s="65"/>
      <c r="FQ1630" s="65"/>
      <c r="FR1630" s="65"/>
      <c r="FS1630" s="65"/>
      <c r="FT1630" s="65"/>
      <c r="FU1630" s="65"/>
      <c r="FV1630" s="65"/>
      <c r="FW1630" s="65"/>
      <c r="FX1630" s="65"/>
      <c r="FY1630" s="65"/>
      <c r="FZ1630" s="65"/>
      <c r="GA1630" s="65"/>
      <c r="GB1630" s="65"/>
      <c r="GC1630" s="65"/>
      <c r="GD1630" s="65"/>
      <c r="GE1630" s="65"/>
      <c r="GF1630" s="65"/>
      <c r="GG1630" s="65"/>
      <c r="GH1630" s="65"/>
      <c r="GI1630" s="65"/>
      <c r="GJ1630" s="65"/>
      <c r="GK1630" s="65"/>
      <c r="GL1630" s="65"/>
      <c r="GM1630" s="65"/>
      <c r="GN1630" s="65"/>
      <c r="GO1630" s="65"/>
      <c r="GP1630" s="65"/>
      <c r="GQ1630" s="65"/>
      <c r="GR1630" s="65"/>
      <c r="GS1630" s="65"/>
      <c r="GT1630" s="65"/>
      <c r="GU1630" s="65"/>
      <c r="GV1630" s="65"/>
      <c r="GW1630" s="65"/>
      <c r="GX1630" s="65"/>
      <c r="GY1630" s="65"/>
      <c r="GZ1630" s="65"/>
      <c r="HA1630" s="65"/>
      <c r="HB1630" s="65"/>
      <c r="HC1630" s="65"/>
      <c r="HD1630" s="65"/>
      <c r="HE1630" s="65"/>
      <c r="HF1630" s="65"/>
      <c r="HG1630" s="65"/>
      <c r="HH1630" s="65"/>
      <c r="HI1630" s="65"/>
      <c r="HJ1630" s="65"/>
      <c r="HK1630" s="65"/>
      <c r="HL1630" s="65"/>
      <c r="HM1630" s="65"/>
      <c r="HN1630" s="65"/>
      <c r="HO1630" s="65"/>
      <c r="HP1630" s="65"/>
      <c r="HQ1630" s="65"/>
      <c r="HR1630" s="65"/>
      <c r="HS1630" s="65"/>
      <c r="HT1630" s="65"/>
      <c r="HU1630" s="65"/>
      <c r="HV1630" s="65"/>
      <c r="HW1630" s="65"/>
      <c r="HX1630" s="65"/>
      <c r="HY1630" s="65"/>
      <c r="HZ1630" s="65"/>
      <c r="IA1630" s="65"/>
      <c r="IB1630" s="65"/>
      <c r="IC1630" s="65"/>
      <c r="ID1630" s="65"/>
      <c r="IE1630" s="65"/>
      <c r="IF1630" s="65"/>
      <c r="IG1630" s="65"/>
      <c r="IH1630" s="65"/>
      <c r="II1630" s="65"/>
      <c r="IJ1630" s="65"/>
      <c r="IK1630" s="65"/>
      <c r="IL1630" s="65"/>
      <c r="IM1630" s="65"/>
      <c r="IN1630" s="65"/>
      <c r="IO1630" s="65"/>
      <c r="IP1630" s="65"/>
      <c r="IQ1630" s="65"/>
      <c r="IR1630" s="65"/>
      <c r="IS1630" s="65"/>
      <c r="IT1630" s="65"/>
      <c r="IU1630" s="65"/>
      <c r="IV1630" s="65"/>
      <c r="IW1630" s="65"/>
      <c r="IX1630" s="65"/>
      <c r="IY1630" s="65"/>
      <c r="IZ1630" s="65"/>
      <c r="JA1630" s="65"/>
      <c r="JB1630" s="65"/>
      <c r="JC1630" s="65"/>
      <c r="JD1630" s="65"/>
      <c r="JE1630" s="65"/>
      <c r="JF1630" s="65"/>
      <c r="JG1630" s="65"/>
      <c r="JH1630" s="65"/>
      <c r="JI1630" s="65"/>
      <c r="JJ1630" s="65"/>
      <c r="JK1630" s="65"/>
      <c r="JL1630" s="65"/>
      <c r="JM1630" s="65"/>
      <c r="JN1630" s="65"/>
      <c r="JO1630" s="65"/>
      <c r="JP1630" s="65"/>
      <c r="JQ1630" s="65"/>
      <c r="JR1630" s="65"/>
      <c r="JS1630" s="65"/>
      <c r="JT1630" s="65"/>
      <c r="JU1630" s="65"/>
      <c r="JV1630" s="65"/>
      <c r="JW1630" s="65"/>
      <c r="JX1630" s="65"/>
      <c r="JY1630" s="65"/>
      <c r="JZ1630" s="65"/>
      <c r="KA1630" s="65"/>
      <c r="KB1630" s="65"/>
      <c r="KC1630" s="65"/>
      <c r="KD1630" s="65"/>
      <c r="KE1630" s="65"/>
      <c r="KF1630" s="65"/>
      <c r="KG1630" s="65"/>
      <c r="KH1630" s="65"/>
      <c r="KI1630" s="65"/>
      <c r="KJ1630" s="65"/>
      <c r="KK1630" s="65"/>
      <c r="KL1630" s="65"/>
      <c r="KM1630" s="65"/>
      <c r="KN1630" s="65"/>
      <c r="KO1630" s="65"/>
      <c r="KP1630" s="65"/>
      <c r="KQ1630" s="65"/>
      <c r="KR1630" s="65"/>
      <c r="KS1630" s="65"/>
      <c r="KT1630" s="65"/>
      <c r="KU1630" s="65"/>
      <c r="KV1630" s="65"/>
      <c r="KW1630" s="65"/>
      <c r="KX1630" s="65"/>
      <c r="KY1630" s="65"/>
      <c r="KZ1630" s="65"/>
      <c r="LA1630" s="65"/>
      <c r="LB1630" s="65"/>
      <c r="LC1630" s="65"/>
      <c r="LD1630" s="65"/>
      <c r="LE1630" s="65"/>
      <c r="LF1630" s="65"/>
      <c r="LG1630" s="65"/>
      <c r="LH1630" s="65"/>
      <c r="LI1630" s="65"/>
      <c r="LJ1630" s="65"/>
      <c r="LK1630" s="65"/>
      <c r="LL1630" s="65"/>
      <c r="LM1630" s="65"/>
      <c r="LN1630" s="65"/>
      <c r="LO1630" s="65"/>
      <c r="LP1630" s="65"/>
      <c r="LQ1630" s="65"/>
      <c r="LR1630" s="65"/>
      <c r="LS1630" s="65"/>
      <c r="LT1630" s="65"/>
      <c r="LU1630" s="65"/>
      <c r="LV1630" s="65"/>
      <c r="LW1630" s="65"/>
      <c r="LX1630" s="65"/>
      <c r="LY1630" s="65"/>
      <c r="LZ1630" s="65"/>
      <c r="MA1630" s="65"/>
      <c r="MB1630" s="65"/>
      <c r="MC1630" s="65"/>
      <c r="MD1630" s="65"/>
      <c r="ME1630" s="65"/>
      <c r="MF1630" s="65"/>
      <c r="MG1630" s="65"/>
      <c r="MH1630" s="65"/>
      <c r="MI1630" s="65"/>
      <c r="MJ1630" s="65"/>
      <c r="MK1630" s="65"/>
      <c r="ML1630" s="65"/>
      <c r="MM1630" s="65"/>
      <c r="MN1630" s="65"/>
      <c r="MO1630" s="65"/>
      <c r="MP1630" s="65"/>
      <c r="MQ1630" s="65"/>
      <c r="MR1630" s="65"/>
      <c r="MS1630" s="65"/>
      <c r="MT1630" s="65"/>
      <c r="MU1630" s="65"/>
      <c r="MV1630" s="65"/>
      <c r="MW1630" s="65"/>
      <c r="MX1630" s="65"/>
      <c r="MY1630" s="65"/>
      <c r="MZ1630" s="65"/>
      <c r="NA1630" s="65"/>
      <c r="NB1630" s="65"/>
      <c r="NC1630" s="65"/>
      <c r="ND1630" s="65"/>
      <c r="NE1630" s="65"/>
      <c r="NF1630" s="65"/>
      <c r="NG1630" s="65"/>
      <c r="NH1630" s="65"/>
      <c r="NI1630" s="65"/>
      <c r="NJ1630" s="65"/>
      <c r="NK1630" s="65"/>
      <c r="NL1630" s="65"/>
      <c r="NM1630" s="65"/>
      <c r="NN1630" s="65"/>
      <c r="NO1630" s="65"/>
      <c r="NP1630" s="65"/>
      <c r="NQ1630" s="65"/>
      <c r="NR1630" s="65"/>
      <c r="NS1630" s="65"/>
      <c r="NT1630" s="65"/>
      <c r="NU1630" s="65"/>
      <c r="NV1630" s="65"/>
      <c r="NW1630" s="65"/>
      <c r="NX1630" s="65"/>
      <c r="NY1630" s="65"/>
      <c r="NZ1630" s="65"/>
      <c r="OA1630" s="65"/>
      <c r="OB1630" s="65"/>
      <c r="OC1630" s="65"/>
      <c r="OD1630" s="65"/>
      <c r="OE1630" s="65"/>
      <c r="OF1630" s="65"/>
      <c r="OG1630" s="65"/>
      <c r="OH1630" s="65"/>
      <c r="OI1630" s="65"/>
      <c r="OJ1630" s="65"/>
      <c r="OK1630" s="65"/>
      <c r="OL1630" s="65"/>
      <c r="OM1630" s="65"/>
      <c r="ON1630" s="65"/>
      <c r="OO1630" s="65"/>
      <c r="OP1630" s="65"/>
      <c r="OQ1630" s="65"/>
      <c r="OR1630" s="65"/>
      <c r="OS1630" s="65"/>
      <c r="OT1630" s="65"/>
      <c r="OU1630" s="65"/>
      <c r="OV1630" s="65"/>
      <c r="OW1630" s="65"/>
      <c r="OX1630" s="65"/>
      <c r="OY1630" s="65"/>
      <c r="OZ1630" s="65"/>
      <c r="PA1630" s="65"/>
      <c r="PB1630" s="65"/>
      <c r="PC1630" s="65"/>
      <c r="PD1630" s="65"/>
      <c r="PE1630" s="65"/>
      <c r="PF1630" s="65"/>
      <c r="PG1630" s="65"/>
      <c r="PH1630" s="65"/>
      <c r="PI1630" s="65"/>
      <c r="PJ1630" s="65"/>
      <c r="PK1630" s="65"/>
      <c r="PL1630" s="65"/>
      <c r="PM1630" s="65"/>
      <c r="PN1630" s="65"/>
      <c r="PO1630" s="65"/>
      <c r="PP1630" s="65"/>
      <c r="PQ1630" s="65"/>
      <c r="PR1630" s="65"/>
      <c r="PS1630" s="65"/>
      <c r="PT1630" s="65"/>
      <c r="PU1630" s="65"/>
      <c r="PV1630" s="65"/>
      <c r="PW1630" s="65"/>
      <c r="PX1630" s="65"/>
      <c r="PY1630" s="65"/>
      <c r="PZ1630" s="65"/>
      <c r="QA1630" s="65"/>
      <c r="QB1630" s="65"/>
      <c r="QC1630" s="65"/>
      <c r="QD1630" s="65"/>
      <c r="QE1630" s="65"/>
      <c r="QF1630" s="65"/>
      <c r="QG1630" s="65"/>
      <c r="QH1630" s="65"/>
      <c r="QI1630" s="65"/>
      <c r="QJ1630" s="65"/>
      <c r="QK1630" s="65"/>
      <c r="QL1630" s="65"/>
      <c r="QM1630" s="65"/>
      <c r="QN1630" s="65"/>
      <c r="QO1630" s="65"/>
      <c r="QP1630" s="65"/>
      <c r="QQ1630" s="65"/>
      <c r="QR1630" s="65"/>
      <c r="QS1630" s="65"/>
      <c r="QT1630" s="65"/>
      <c r="QU1630" s="65"/>
      <c r="QV1630" s="65"/>
      <c r="QW1630" s="65"/>
      <c r="QX1630" s="65"/>
      <c r="QY1630" s="65"/>
      <c r="QZ1630" s="65"/>
      <c r="RA1630" s="65"/>
      <c r="RB1630" s="65"/>
      <c r="RC1630" s="65"/>
      <c r="RD1630" s="65"/>
      <c r="RE1630" s="65"/>
      <c r="RF1630" s="65"/>
      <c r="RG1630" s="65"/>
      <c r="RH1630" s="65"/>
      <c r="RI1630" s="65"/>
      <c r="RJ1630" s="65"/>
      <c r="RK1630" s="65"/>
      <c r="RL1630" s="65"/>
      <c r="RM1630" s="65"/>
      <c r="RN1630" s="65"/>
      <c r="RO1630" s="65"/>
      <c r="RP1630" s="65"/>
      <c r="RQ1630" s="65"/>
      <c r="RR1630" s="65"/>
      <c r="RS1630" s="65"/>
      <c r="RT1630" s="65"/>
      <c r="RU1630" s="65"/>
      <c r="RV1630" s="65"/>
      <c r="RW1630" s="65"/>
      <c r="RX1630" s="65"/>
      <c r="RY1630" s="65"/>
      <c r="RZ1630" s="65"/>
      <c r="SA1630" s="65"/>
      <c r="SB1630" s="65"/>
      <c r="SC1630" s="65"/>
      <c r="SD1630" s="65"/>
      <c r="SE1630" s="65"/>
      <c r="SF1630" s="65"/>
      <c r="SG1630" s="65"/>
      <c r="SH1630" s="65"/>
      <c r="SI1630" s="65"/>
      <c r="SJ1630" s="65"/>
      <c r="SK1630" s="65"/>
      <c r="SL1630" s="65"/>
      <c r="SM1630" s="65"/>
      <c r="SN1630" s="65"/>
      <c r="SO1630" s="65"/>
      <c r="SP1630" s="65"/>
      <c r="SQ1630" s="65"/>
      <c r="SR1630" s="65"/>
      <c r="SS1630" s="65"/>
      <c r="ST1630" s="65"/>
      <c r="SU1630" s="65"/>
      <c r="SV1630" s="65"/>
      <c r="SW1630" s="65"/>
      <c r="SX1630" s="65"/>
      <c r="SY1630" s="65"/>
      <c r="SZ1630" s="65"/>
      <c r="TA1630" s="65"/>
      <c r="TB1630" s="65"/>
      <c r="TC1630" s="65"/>
      <c r="TD1630" s="65"/>
      <c r="TE1630" s="65"/>
      <c r="TF1630" s="65"/>
      <c r="TG1630" s="65"/>
      <c r="TH1630" s="65"/>
      <c r="TI1630" s="65"/>
      <c r="TJ1630" s="65"/>
      <c r="TK1630" s="65"/>
      <c r="TL1630" s="65"/>
      <c r="TM1630" s="65"/>
      <c r="TN1630" s="65"/>
      <c r="TO1630" s="65"/>
      <c r="TP1630" s="65"/>
      <c r="TQ1630" s="65"/>
      <c r="TR1630" s="65"/>
      <c r="TS1630" s="65"/>
      <c r="TT1630" s="65"/>
      <c r="TU1630" s="65"/>
      <c r="TV1630" s="65"/>
      <c r="TW1630" s="65"/>
      <c r="TX1630" s="65"/>
      <c r="TY1630" s="65"/>
      <c r="TZ1630" s="65"/>
      <c r="UA1630" s="65"/>
      <c r="UB1630" s="65"/>
      <c r="UC1630" s="65"/>
      <c r="UD1630" s="65"/>
      <c r="UE1630" s="65"/>
      <c r="UF1630" s="65"/>
      <c r="UG1630" s="65"/>
      <c r="UH1630" s="65"/>
      <c r="UI1630" s="65"/>
      <c r="UJ1630" s="65"/>
      <c r="UK1630" s="65"/>
      <c r="UL1630" s="65"/>
      <c r="UM1630" s="65"/>
      <c r="UN1630" s="65"/>
      <c r="UO1630" s="65"/>
      <c r="UP1630" s="65"/>
      <c r="UQ1630" s="65"/>
      <c r="UR1630" s="65"/>
      <c r="US1630" s="65"/>
      <c r="UT1630" s="65"/>
      <c r="UU1630" s="65"/>
      <c r="UV1630" s="65"/>
      <c r="UW1630" s="65"/>
      <c r="UX1630" s="65"/>
      <c r="UY1630" s="65"/>
      <c r="UZ1630" s="65"/>
      <c r="VA1630" s="65"/>
      <c r="VB1630" s="65"/>
      <c r="VC1630" s="65"/>
      <c r="VD1630" s="65"/>
      <c r="VE1630" s="65"/>
      <c r="VF1630" s="65"/>
      <c r="VG1630" s="65"/>
      <c r="VH1630" s="65"/>
      <c r="VI1630" s="65"/>
      <c r="VJ1630" s="65"/>
      <c r="VK1630" s="65"/>
      <c r="VL1630" s="65"/>
      <c r="VM1630" s="65"/>
      <c r="VN1630" s="65"/>
      <c r="VO1630" s="65"/>
      <c r="VP1630" s="65"/>
      <c r="VQ1630" s="65"/>
      <c r="VR1630" s="65"/>
      <c r="VS1630" s="65"/>
      <c r="VT1630" s="65"/>
      <c r="VU1630" s="65"/>
      <c r="VV1630" s="65"/>
      <c r="VW1630" s="65"/>
      <c r="VX1630" s="65"/>
      <c r="VY1630" s="65"/>
      <c r="VZ1630" s="65"/>
      <c r="WA1630" s="65"/>
      <c r="WB1630" s="65"/>
      <c r="WC1630" s="65"/>
      <c r="WD1630" s="65"/>
      <c r="WE1630" s="65"/>
      <c r="WF1630" s="65"/>
      <c r="WG1630" s="65"/>
      <c r="WH1630" s="65"/>
      <c r="WI1630" s="65"/>
      <c r="WJ1630" s="65"/>
      <c r="WK1630" s="65"/>
      <c r="WL1630" s="65"/>
      <c r="WM1630" s="65"/>
      <c r="WN1630" s="65"/>
      <c r="WO1630" s="65"/>
      <c r="WP1630" s="65"/>
      <c r="WQ1630" s="65"/>
      <c r="WR1630" s="65"/>
      <c r="WS1630" s="65"/>
      <c r="WT1630" s="65"/>
      <c r="WU1630" s="65"/>
      <c r="WV1630" s="65"/>
      <c r="WW1630" s="65"/>
      <c r="WX1630" s="65"/>
      <c r="WY1630" s="65"/>
      <c r="WZ1630" s="65"/>
      <c r="XA1630" s="65"/>
      <c r="XB1630" s="65"/>
      <c r="XC1630" s="65"/>
      <c r="XD1630" s="65"/>
      <c r="XE1630" s="65"/>
      <c r="XF1630" s="65"/>
      <c r="XG1630" s="65"/>
      <c r="XH1630" s="65"/>
      <c r="XI1630" s="65"/>
      <c r="XJ1630" s="65"/>
      <c r="XK1630" s="65"/>
      <c r="XL1630" s="65"/>
      <c r="XM1630" s="65"/>
      <c r="XN1630" s="65"/>
      <c r="XO1630" s="65"/>
      <c r="XP1630" s="65"/>
      <c r="XQ1630" s="65"/>
      <c r="XR1630" s="65"/>
      <c r="XS1630" s="65"/>
      <c r="XT1630" s="65"/>
      <c r="XU1630" s="65"/>
      <c r="XV1630" s="65"/>
      <c r="XW1630" s="65"/>
      <c r="XX1630" s="65"/>
      <c r="XY1630" s="65"/>
      <c r="XZ1630" s="65"/>
      <c r="YA1630" s="65"/>
      <c r="YB1630" s="65"/>
      <c r="YC1630" s="65"/>
      <c r="YD1630" s="65"/>
      <c r="YE1630" s="65"/>
      <c r="YF1630" s="65"/>
      <c r="YG1630" s="65"/>
      <c r="YH1630" s="65"/>
      <c r="YI1630" s="65"/>
      <c r="YJ1630" s="65"/>
      <c r="YK1630" s="65"/>
      <c r="YL1630" s="65"/>
      <c r="YM1630" s="65"/>
      <c r="YN1630" s="65"/>
      <c r="YO1630" s="65"/>
      <c r="YP1630" s="65"/>
      <c r="YQ1630" s="65"/>
      <c r="YR1630" s="65"/>
      <c r="YS1630" s="65"/>
      <c r="YT1630" s="65"/>
      <c r="YU1630" s="65"/>
      <c r="YV1630" s="65"/>
      <c r="YW1630" s="65"/>
      <c r="YX1630" s="65"/>
      <c r="YY1630" s="65"/>
      <c r="YZ1630" s="65"/>
      <c r="ZA1630" s="65"/>
      <c r="ZB1630" s="65"/>
      <c r="ZC1630" s="65"/>
      <c r="ZD1630" s="65"/>
      <c r="ZE1630" s="65"/>
      <c r="ZF1630" s="65"/>
      <c r="ZG1630" s="65"/>
      <c r="ZH1630" s="65"/>
      <c r="ZI1630" s="65"/>
      <c r="ZJ1630" s="65"/>
      <c r="ZK1630" s="65"/>
      <c r="ZL1630" s="65"/>
      <c r="ZM1630" s="65"/>
      <c r="ZN1630" s="65"/>
      <c r="ZO1630" s="65"/>
      <c r="ZP1630" s="65"/>
      <c r="ZQ1630" s="65"/>
      <c r="ZR1630" s="65"/>
      <c r="ZS1630" s="65"/>
      <c r="ZT1630" s="65"/>
      <c r="ZU1630" s="65"/>
      <c r="ZV1630" s="65"/>
      <c r="ZW1630" s="65"/>
      <c r="ZX1630" s="65"/>
      <c r="ZY1630" s="65"/>
      <c r="ZZ1630" s="65"/>
      <c r="AAA1630" s="65"/>
      <c r="AAB1630" s="65"/>
      <c r="AAC1630" s="65"/>
      <c r="AAD1630" s="65"/>
      <c r="AAE1630" s="65"/>
      <c r="AAF1630" s="65"/>
      <c r="AAG1630" s="65"/>
      <c r="AAH1630" s="65"/>
      <c r="AAI1630" s="65"/>
      <c r="AAJ1630" s="65"/>
      <c r="AAK1630" s="65"/>
      <c r="AAL1630" s="65"/>
      <c r="AAM1630" s="65"/>
      <c r="AAN1630" s="65"/>
      <c r="AAO1630" s="65"/>
      <c r="AAP1630" s="65"/>
      <c r="AAQ1630" s="65"/>
      <c r="AAR1630" s="65"/>
      <c r="AAS1630" s="65"/>
      <c r="AAT1630" s="65"/>
      <c r="AAU1630" s="65"/>
      <c r="AAV1630" s="65"/>
      <c r="AAW1630" s="65"/>
      <c r="AAX1630" s="65"/>
      <c r="AAY1630" s="65"/>
      <c r="AAZ1630" s="65"/>
      <c r="ABA1630" s="65"/>
      <c r="ABB1630" s="65"/>
      <c r="ABC1630" s="65"/>
      <c r="ABD1630" s="65"/>
      <c r="ABE1630" s="65"/>
      <c r="ABF1630" s="65"/>
      <c r="ABG1630" s="65"/>
      <c r="ABH1630" s="65"/>
      <c r="ABI1630" s="65"/>
      <c r="ABJ1630" s="65"/>
      <c r="ABK1630" s="65"/>
      <c r="ABL1630" s="65"/>
      <c r="ABM1630" s="65"/>
      <c r="ABN1630" s="65"/>
      <c r="ABO1630" s="65"/>
      <c r="ABP1630" s="65"/>
      <c r="ABQ1630" s="65"/>
      <c r="ABR1630" s="65"/>
      <c r="ABS1630" s="65"/>
      <c r="ABT1630" s="65"/>
      <c r="ABU1630" s="65"/>
      <c r="ABV1630" s="65"/>
      <c r="ABW1630" s="65"/>
      <c r="ABX1630" s="65"/>
      <c r="ABY1630" s="65"/>
      <c r="ABZ1630" s="65"/>
      <c r="ACA1630" s="65"/>
      <c r="ACB1630" s="65"/>
      <c r="ACC1630" s="65"/>
      <c r="ACD1630" s="65"/>
      <c r="ACE1630" s="65"/>
      <c r="ACF1630" s="65"/>
      <c r="ACG1630" s="65"/>
      <c r="ACH1630" s="65"/>
      <c r="ACI1630" s="65"/>
      <c r="ACJ1630" s="65"/>
      <c r="ACK1630" s="65"/>
      <c r="ACL1630" s="65"/>
      <c r="ACM1630" s="65"/>
      <c r="ACN1630" s="65"/>
      <c r="ACO1630" s="65"/>
      <c r="ACP1630" s="65"/>
      <c r="ACQ1630" s="65"/>
      <c r="ACR1630" s="65"/>
      <c r="ACS1630" s="65"/>
      <c r="ACT1630" s="65"/>
      <c r="ACU1630" s="65"/>
      <c r="ACV1630" s="65"/>
      <c r="ACW1630" s="65"/>
      <c r="ACX1630" s="65"/>
      <c r="ACY1630" s="65"/>
      <c r="ACZ1630" s="65"/>
      <c r="ADA1630" s="65"/>
      <c r="ADB1630" s="65"/>
      <c r="ADC1630" s="65"/>
      <c r="ADD1630" s="65"/>
      <c r="ADE1630" s="65"/>
      <c r="ADF1630" s="65"/>
      <c r="ADG1630" s="65"/>
      <c r="ADH1630" s="65"/>
      <c r="ADI1630" s="65"/>
      <c r="ADJ1630" s="65"/>
      <c r="ADK1630" s="65"/>
      <c r="ADL1630" s="65"/>
      <c r="ADM1630" s="65"/>
      <c r="ADN1630" s="65"/>
      <c r="ADO1630" s="65"/>
      <c r="ADP1630" s="65"/>
      <c r="ADQ1630" s="65"/>
      <c r="ADR1630" s="65"/>
      <c r="ADS1630" s="65"/>
      <c r="ADT1630" s="65"/>
      <c r="ADU1630" s="65"/>
      <c r="ADV1630" s="65"/>
      <c r="ADW1630" s="65"/>
      <c r="ADX1630" s="65"/>
      <c r="ADY1630" s="65"/>
      <c r="ADZ1630" s="65"/>
      <c r="AEA1630" s="65"/>
      <c r="AEB1630" s="65"/>
      <c r="AEC1630" s="65"/>
      <c r="AED1630" s="65"/>
      <c r="AEE1630" s="65"/>
      <c r="AEF1630" s="65"/>
      <c r="AEG1630" s="65"/>
      <c r="AEH1630" s="65"/>
      <c r="AEI1630" s="65"/>
      <c r="AEJ1630" s="65"/>
      <c r="AEK1630" s="65"/>
      <c r="AEL1630" s="65"/>
      <c r="AEM1630" s="65"/>
      <c r="AEN1630" s="65"/>
      <c r="AEO1630" s="65"/>
      <c r="AEP1630" s="65"/>
      <c r="AEQ1630" s="65"/>
      <c r="AER1630" s="65"/>
      <c r="AES1630" s="65"/>
      <c r="AET1630" s="65"/>
      <c r="AEU1630" s="65"/>
      <c r="AEV1630" s="65"/>
      <c r="AEW1630" s="65"/>
      <c r="AEX1630" s="65"/>
      <c r="AEY1630" s="65"/>
      <c r="AEZ1630" s="65"/>
      <c r="AFA1630" s="65"/>
      <c r="AFB1630" s="65"/>
      <c r="AFC1630" s="65"/>
      <c r="AFD1630" s="65"/>
      <c r="AFE1630" s="65"/>
      <c r="AFF1630" s="65"/>
      <c r="AFG1630" s="65"/>
      <c r="AFH1630" s="65"/>
      <c r="AFI1630" s="65"/>
      <c r="AFJ1630" s="65"/>
      <c r="AFK1630" s="65"/>
      <c r="AFL1630" s="65"/>
      <c r="AFM1630" s="65"/>
      <c r="AFN1630" s="65"/>
      <c r="AFO1630" s="65"/>
      <c r="AFP1630" s="65"/>
      <c r="AFQ1630" s="65"/>
      <c r="AFR1630" s="65"/>
      <c r="AFS1630" s="65"/>
      <c r="AFT1630" s="65"/>
      <c r="AFU1630" s="65"/>
      <c r="AFV1630" s="65"/>
      <c r="AFW1630" s="65"/>
      <c r="AFX1630" s="65"/>
      <c r="AFY1630" s="65"/>
      <c r="AFZ1630" s="65"/>
      <c r="AGA1630" s="65"/>
      <c r="AGB1630" s="65"/>
      <c r="AGC1630" s="65"/>
      <c r="AGD1630" s="65"/>
      <c r="AGE1630" s="65"/>
      <c r="AGF1630" s="65"/>
      <c r="AGG1630" s="65"/>
      <c r="AGH1630" s="65"/>
      <c r="AGI1630" s="65"/>
      <c r="AGJ1630" s="65"/>
      <c r="AGK1630" s="65"/>
      <c r="AGL1630" s="65"/>
      <c r="AGM1630" s="65"/>
      <c r="AGN1630" s="65"/>
      <c r="AGO1630" s="65"/>
      <c r="AGP1630" s="65"/>
      <c r="AGQ1630" s="65"/>
      <c r="AGR1630" s="65"/>
      <c r="AGS1630" s="65"/>
      <c r="AGT1630" s="65"/>
      <c r="AGU1630" s="65"/>
      <c r="AGV1630" s="65"/>
      <c r="AGW1630" s="65"/>
      <c r="AGX1630" s="65"/>
      <c r="AGY1630" s="65"/>
      <c r="AGZ1630" s="65"/>
      <c r="AHA1630" s="65"/>
      <c r="AHB1630" s="65"/>
      <c r="AHC1630" s="65"/>
      <c r="AHD1630" s="65"/>
      <c r="AHE1630" s="65"/>
      <c r="AHF1630" s="65"/>
      <c r="AHG1630" s="65"/>
      <c r="AHH1630" s="65"/>
      <c r="AHI1630" s="65"/>
      <c r="AHJ1630" s="65"/>
      <c r="AHK1630" s="65"/>
      <c r="AHL1630" s="65"/>
      <c r="AHM1630" s="65"/>
      <c r="AHN1630" s="65"/>
      <c r="AHO1630" s="65"/>
      <c r="AHP1630" s="65"/>
      <c r="AHQ1630" s="65"/>
      <c r="AHR1630" s="65"/>
      <c r="AHS1630" s="65"/>
      <c r="AHT1630" s="65"/>
      <c r="AHU1630" s="65"/>
      <c r="AHV1630" s="65"/>
      <c r="AHW1630" s="65"/>
      <c r="AHX1630" s="65"/>
      <c r="AHY1630" s="65"/>
      <c r="AHZ1630" s="65"/>
      <c r="AIA1630" s="65"/>
      <c r="AIB1630" s="65"/>
      <c r="AIC1630" s="65"/>
      <c r="AID1630" s="65"/>
      <c r="AIE1630" s="65"/>
      <c r="AIF1630" s="65"/>
      <c r="AIG1630" s="65"/>
      <c r="AIH1630" s="65"/>
      <c r="AII1630" s="65"/>
      <c r="AIJ1630" s="65"/>
      <c r="AIK1630" s="65"/>
      <c r="AIL1630" s="65"/>
      <c r="AIM1630" s="65"/>
      <c r="AIN1630" s="65"/>
      <c r="AIO1630" s="65"/>
      <c r="AIP1630" s="65"/>
      <c r="AIQ1630" s="65"/>
      <c r="AIR1630" s="65"/>
      <c r="AIS1630" s="65"/>
      <c r="AIT1630" s="65"/>
      <c r="AIU1630" s="65"/>
      <c r="AIV1630" s="65"/>
      <c r="AIW1630" s="65"/>
      <c r="AIX1630" s="65"/>
      <c r="AIY1630" s="65"/>
      <c r="AIZ1630" s="65"/>
      <c r="AJA1630" s="65"/>
      <c r="AJB1630" s="65"/>
      <c r="AJC1630" s="65"/>
      <c r="AJD1630" s="65"/>
      <c r="AJE1630" s="65"/>
      <c r="AJF1630" s="65"/>
      <c r="AJG1630" s="65"/>
      <c r="AJH1630" s="65"/>
      <c r="AJI1630" s="65"/>
      <c r="AJJ1630" s="65"/>
      <c r="AJK1630" s="65"/>
      <c r="AJL1630" s="65"/>
      <c r="AJM1630" s="65"/>
      <c r="AJN1630" s="65"/>
      <c r="AJO1630" s="65"/>
      <c r="AJP1630" s="65"/>
      <c r="AJQ1630" s="65"/>
      <c r="AJR1630" s="65"/>
      <c r="AJS1630" s="65"/>
      <c r="AJT1630" s="65"/>
      <c r="AJU1630" s="65"/>
      <c r="AJV1630" s="65"/>
      <c r="AJW1630" s="65"/>
      <c r="AJX1630" s="65"/>
      <c r="AJY1630" s="65"/>
      <c r="AJZ1630" s="65"/>
      <c r="AKA1630" s="65"/>
      <c r="AKB1630" s="65"/>
      <c r="AKC1630" s="65"/>
      <c r="AKD1630" s="65"/>
      <c r="AKE1630" s="65"/>
      <c r="AKF1630" s="65"/>
      <c r="AKG1630" s="65"/>
      <c r="AKH1630" s="65"/>
      <c r="AKI1630" s="65"/>
      <c r="AKJ1630" s="65"/>
      <c r="AKK1630" s="65"/>
      <c r="AKL1630" s="65"/>
      <c r="AKM1630" s="65"/>
      <c r="AKN1630" s="65"/>
      <c r="AKO1630" s="65"/>
      <c r="AKP1630" s="65"/>
      <c r="AKQ1630" s="65"/>
      <c r="AKR1630" s="65"/>
      <c r="AKS1630" s="65"/>
      <c r="AKT1630" s="65"/>
      <c r="AKU1630" s="65"/>
      <c r="AKV1630" s="65"/>
      <c r="AKW1630" s="65"/>
      <c r="AKX1630" s="65"/>
      <c r="AKY1630" s="65"/>
      <c r="AKZ1630" s="65"/>
      <c r="ALA1630" s="65"/>
      <c r="ALB1630" s="65"/>
      <c r="ALC1630" s="65"/>
      <c r="ALD1630" s="65"/>
      <c r="ALE1630" s="65"/>
      <c r="ALF1630" s="65"/>
      <c r="ALG1630" s="65"/>
      <c r="ALH1630" s="65"/>
      <c r="ALI1630" s="65"/>
      <c r="ALJ1630" s="65"/>
      <c r="ALK1630" s="65"/>
      <c r="ALL1630" s="65"/>
      <c r="ALM1630" s="65"/>
      <c r="ALN1630" s="65"/>
      <c r="ALO1630" s="65"/>
      <c r="ALP1630" s="65"/>
      <c r="ALQ1630" s="65"/>
      <c r="ALR1630" s="65"/>
      <c r="ALS1630" s="65"/>
      <c r="ALT1630" s="65"/>
    </row>
    <row r="1631" spans="1:1008" ht="13.5" customHeight="1">
      <c r="A1631" s="56"/>
      <c r="B1631" s="63" t="s">
        <v>64</v>
      </c>
      <c r="C1631" s="64">
        <f>N1616</f>
        <v>2.7831764903102627</v>
      </c>
      <c r="D1631" s="63" t="s">
        <v>65</v>
      </c>
      <c r="E1631" s="64">
        <f>X1616</f>
        <v>3.4013529208761248</v>
      </c>
      <c r="F1631" s="63" t="s">
        <v>66</v>
      </c>
      <c r="G1631" s="64">
        <f>AH1616</f>
        <v>3.6082436433706322</v>
      </c>
      <c r="H1631" s="56"/>
      <c r="I1631" s="65"/>
      <c r="J1631" s="65"/>
      <c r="K1631" s="65"/>
      <c r="L1631" s="65"/>
      <c r="M1631" s="65"/>
      <c r="N1631" s="65"/>
      <c r="O1631" s="65"/>
      <c r="P1631" s="65"/>
      <c r="Q1631" s="65"/>
      <c r="R1631" s="65"/>
      <c r="S1631" s="65"/>
      <c r="T1631" s="65"/>
      <c r="U1631" s="65"/>
      <c r="V1631" s="65"/>
      <c r="W1631" s="65"/>
      <c r="X1631" s="65"/>
      <c r="Y1631" s="65"/>
      <c r="Z1631" s="65"/>
      <c r="AA1631" s="65"/>
      <c r="AB1631" s="65"/>
      <c r="AC1631" s="65"/>
      <c r="AD1631" s="65"/>
      <c r="AE1631" s="65"/>
      <c r="AF1631" s="65"/>
      <c r="AG1631" s="65"/>
      <c r="AH1631" s="65"/>
      <c r="AI1631" s="65"/>
      <c r="AJ1631" s="65"/>
      <c r="AK1631" s="65"/>
      <c r="AL1631" s="65"/>
      <c r="AM1631" s="65"/>
      <c r="AN1631" s="65"/>
      <c r="AO1631" s="65"/>
      <c r="AP1631" s="65"/>
      <c r="AQ1631" s="65"/>
      <c r="AR1631" s="65"/>
      <c r="AS1631" s="65"/>
      <c r="AT1631" s="65"/>
      <c r="AU1631" s="65"/>
      <c r="AV1631" s="65"/>
      <c r="AW1631" s="65"/>
      <c r="AX1631" s="65"/>
      <c r="AY1631" s="65"/>
      <c r="AZ1631" s="65"/>
      <c r="BA1631" s="65"/>
      <c r="BB1631" s="65"/>
      <c r="BC1631" s="65"/>
      <c r="BD1631" s="65"/>
      <c r="BE1631" s="65"/>
      <c r="BF1631" s="65"/>
      <c r="BG1631" s="65"/>
      <c r="BH1631" s="65"/>
      <c r="BI1631" s="65"/>
      <c r="BJ1631" s="65"/>
      <c r="BK1631" s="65"/>
      <c r="BL1631" s="65"/>
      <c r="BM1631" s="65"/>
      <c r="BN1631" s="65"/>
      <c r="BO1631" s="65"/>
      <c r="BP1631" s="65"/>
      <c r="BQ1631" s="65"/>
      <c r="BR1631" s="65"/>
      <c r="BS1631" s="65"/>
      <c r="BT1631" s="65"/>
      <c r="BU1631" s="65"/>
      <c r="BV1631" s="65"/>
      <c r="BW1631" s="65"/>
      <c r="BX1631" s="65"/>
      <c r="BY1631" s="65"/>
      <c r="BZ1631" s="65"/>
      <c r="CA1631" s="65"/>
      <c r="CB1631" s="65"/>
      <c r="CC1631" s="65"/>
      <c r="CD1631" s="65"/>
      <c r="CE1631" s="65"/>
      <c r="CF1631" s="65"/>
      <c r="CG1631" s="65"/>
      <c r="CH1631" s="65"/>
      <c r="CI1631" s="65"/>
      <c r="CJ1631" s="65"/>
      <c r="CK1631" s="65"/>
      <c r="CL1631" s="65"/>
      <c r="CM1631" s="65"/>
      <c r="CN1631" s="65"/>
      <c r="CO1631" s="65"/>
      <c r="CP1631" s="65"/>
      <c r="CQ1631" s="65"/>
      <c r="CR1631" s="65"/>
      <c r="CS1631" s="65"/>
      <c r="CT1631" s="65"/>
      <c r="CU1631" s="65"/>
      <c r="CV1631" s="65"/>
      <c r="CW1631" s="65"/>
      <c r="CX1631" s="65"/>
      <c r="CY1631" s="65"/>
      <c r="CZ1631" s="65"/>
      <c r="DA1631" s="65"/>
      <c r="DB1631" s="65"/>
      <c r="DC1631" s="65"/>
      <c r="DD1631" s="65"/>
      <c r="DE1631" s="65"/>
      <c r="DF1631" s="65"/>
      <c r="DG1631" s="65"/>
      <c r="DH1631" s="65"/>
      <c r="DI1631" s="65"/>
      <c r="DJ1631" s="65"/>
      <c r="DK1631" s="65"/>
      <c r="DL1631" s="65"/>
      <c r="DM1631" s="65"/>
      <c r="DN1631" s="65"/>
      <c r="DO1631" s="65"/>
      <c r="DP1631" s="65"/>
      <c r="DQ1631" s="65"/>
      <c r="DR1631" s="65"/>
      <c r="DS1631" s="65"/>
      <c r="DT1631" s="65"/>
      <c r="DU1631" s="65"/>
      <c r="DV1631" s="65"/>
      <c r="DW1631" s="65"/>
      <c r="DX1631" s="65"/>
      <c r="DY1631" s="65"/>
      <c r="DZ1631" s="65"/>
      <c r="EA1631" s="65"/>
      <c r="EB1631" s="65"/>
      <c r="EC1631" s="65"/>
      <c r="ED1631" s="65"/>
      <c r="EE1631" s="65"/>
      <c r="EF1631" s="65"/>
      <c r="EG1631" s="65"/>
      <c r="EH1631" s="65"/>
      <c r="EI1631" s="65"/>
      <c r="EJ1631" s="65"/>
      <c r="EK1631" s="65"/>
      <c r="EL1631" s="65"/>
      <c r="EM1631" s="65"/>
      <c r="EN1631" s="65"/>
      <c r="EO1631" s="65"/>
      <c r="EP1631" s="65"/>
      <c r="EQ1631" s="65"/>
      <c r="ER1631" s="65"/>
      <c r="ES1631" s="65"/>
      <c r="ET1631" s="65"/>
      <c r="EU1631" s="65"/>
      <c r="EV1631" s="65"/>
      <c r="EW1631" s="65"/>
      <c r="EX1631" s="65"/>
      <c r="EY1631" s="65"/>
      <c r="EZ1631" s="65"/>
      <c r="FA1631" s="65"/>
      <c r="FB1631" s="65"/>
      <c r="FC1631" s="65"/>
      <c r="FD1631" s="65"/>
      <c r="FE1631" s="65"/>
      <c r="FF1631" s="65"/>
      <c r="FG1631" s="65"/>
      <c r="FH1631" s="65"/>
      <c r="FI1631" s="65"/>
      <c r="FJ1631" s="65"/>
      <c r="FK1631" s="65"/>
      <c r="FL1631" s="65"/>
      <c r="FM1631" s="65"/>
      <c r="FN1631" s="65"/>
      <c r="FO1631" s="65"/>
      <c r="FP1631" s="65"/>
      <c r="FQ1631" s="65"/>
      <c r="FR1631" s="65"/>
      <c r="FS1631" s="65"/>
      <c r="FT1631" s="65"/>
      <c r="FU1631" s="65"/>
      <c r="FV1631" s="65"/>
      <c r="FW1631" s="65"/>
      <c r="FX1631" s="65"/>
      <c r="FY1631" s="65"/>
      <c r="FZ1631" s="65"/>
      <c r="GA1631" s="65"/>
      <c r="GB1631" s="65"/>
      <c r="GC1631" s="65"/>
      <c r="GD1631" s="65"/>
      <c r="GE1631" s="65"/>
      <c r="GF1631" s="65"/>
      <c r="GG1631" s="65"/>
      <c r="GH1631" s="65"/>
      <c r="GI1631" s="65"/>
      <c r="GJ1631" s="65"/>
      <c r="GK1631" s="65"/>
      <c r="GL1631" s="65"/>
      <c r="GM1631" s="65"/>
      <c r="GN1631" s="65"/>
      <c r="GO1631" s="65"/>
      <c r="GP1631" s="65"/>
      <c r="GQ1631" s="65"/>
      <c r="GR1631" s="65"/>
      <c r="GS1631" s="65"/>
      <c r="GT1631" s="65"/>
      <c r="GU1631" s="65"/>
      <c r="GV1631" s="65"/>
      <c r="GW1631" s="65"/>
      <c r="GX1631" s="65"/>
      <c r="GY1631" s="65"/>
      <c r="GZ1631" s="65"/>
      <c r="HA1631" s="65"/>
      <c r="HB1631" s="65"/>
      <c r="HC1631" s="65"/>
      <c r="HD1631" s="65"/>
      <c r="HE1631" s="65"/>
      <c r="HF1631" s="65"/>
      <c r="HG1631" s="65"/>
      <c r="HH1631" s="65"/>
      <c r="HI1631" s="65"/>
      <c r="HJ1631" s="65"/>
      <c r="HK1631" s="65"/>
      <c r="HL1631" s="65"/>
      <c r="HM1631" s="65"/>
      <c r="HN1631" s="65"/>
      <c r="HO1631" s="65"/>
      <c r="HP1631" s="65"/>
      <c r="HQ1631" s="65"/>
      <c r="HR1631" s="65"/>
      <c r="HS1631" s="65"/>
      <c r="HT1631" s="65"/>
      <c r="HU1631" s="65"/>
      <c r="HV1631" s="65"/>
      <c r="HW1631" s="65"/>
      <c r="HX1631" s="65"/>
      <c r="HY1631" s="65"/>
      <c r="HZ1631" s="65"/>
      <c r="IA1631" s="65"/>
      <c r="IB1631" s="65"/>
      <c r="IC1631" s="65"/>
      <c r="ID1631" s="65"/>
      <c r="IE1631" s="65"/>
      <c r="IF1631" s="65"/>
      <c r="IG1631" s="65"/>
      <c r="IH1631" s="65"/>
      <c r="II1631" s="65"/>
      <c r="IJ1631" s="65"/>
      <c r="IK1631" s="65"/>
      <c r="IL1631" s="65"/>
      <c r="IM1631" s="65"/>
      <c r="IN1631" s="65"/>
      <c r="IO1631" s="65"/>
      <c r="IP1631" s="65"/>
      <c r="IQ1631" s="65"/>
      <c r="IR1631" s="65"/>
      <c r="IS1631" s="65"/>
      <c r="IT1631" s="65"/>
      <c r="IU1631" s="65"/>
      <c r="IV1631" s="65"/>
      <c r="IW1631" s="65"/>
      <c r="IX1631" s="65"/>
      <c r="IY1631" s="65"/>
      <c r="IZ1631" s="65"/>
      <c r="JA1631" s="65"/>
      <c r="JB1631" s="65"/>
      <c r="JC1631" s="65"/>
      <c r="JD1631" s="65"/>
      <c r="JE1631" s="65"/>
      <c r="JF1631" s="65"/>
      <c r="JG1631" s="65"/>
      <c r="JH1631" s="65"/>
      <c r="JI1631" s="65"/>
      <c r="JJ1631" s="65"/>
      <c r="JK1631" s="65"/>
      <c r="JL1631" s="65"/>
      <c r="JM1631" s="65"/>
      <c r="JN1631" s="65"/>
      <c r="JO1631" s="65"/>
      <c r="JP1631" s="65"/>
      <c r="JQ1631" s="65"/>
      <c r="JR1631" s="65"/>
      <c r="JS1631" s="65"/>
      <c r="JT1631" s="65"/>
      <c r="JU1631" s="65"/>
      <c r="JV1631" s="65"/>
      <c r="JW1631" s="65"/>
      <c r="JX1631" s="65"/>
      <c r="JY1631" s="65"/>
      <c r="JZ1631" s="65"/>
      <c r="KA1631" s="65"/>
      <c r="KB1631" s="65"/>
      <c r="KC1631" s="65"/>
      <c r="KD1631" s="65"/>
      <c r="KE1631" s="65"/>
      <c r="KF1631" s="65"/>
      <c r="KG1631" s="65"/>
      <c r="KH1631" s="65"/>
      <c r="KI1631" s="65"/>
      <c r="KJ1631" s="65"/>
      <c r="KK1631" s="65"/>
      <c r="KL1631" s="65"/>
      <c r="KM1631" s="65"/>
      <c r="KN1631" s="65"/>
      <c r="KO1631" s="65"/>
      <c r="KP1631" s="65"/>
      <c r="KQ1631" s="65"/>
      <c r="KR1631" s="65"/>
      <c r="KS1631" s="65"/>
      <c r="KT1631" s="65"/>
      <c r="KU1631" s="65"/>
      <c r="KV1631" s="65"/>
      <c r="KW1631" s="65"/>
      <c r="KX1631" s="65"/>
      <c r="KY1631" s="65"/>
      <c r="KZ1631" s="65"/>
      <c r="LA1631" s="65"/>
      <c r="LB1631" s="65"/>
      <c r="LC1631" s="65"/>
      <c r="LD1631" s="65"/>
      <c r="LE1631" s="65"/>
      <c r="LF1631" s="65"/>
      <c r="LG1631" s="65"/>
      <c r="LH1631" s="65"/>
      <c r="LI1631" s="65"/>
      <c r="LJ1631" s="65"/>
      <c r="LK1631" s="65"/>
      <c r="LL1631" s="65"/>
      <c r="LM1631" s="65"/>
      <c r="LN1631" s="65"/>
      <c r="LO1631" s="65"/>
      <c r="LP1631" s="65"/>
      <c r="LQ1631" s="65"/>
      <c r="LR1631" s="65"/>
      <c r="LS1631" s="65"/>
      <c r="LT1631" s="65"/>
      <c r="LU1631" s="65"/>
      <c r="LV1631" s="65"/>
      <c r="LW1631" s="65"/>
      <c r="LX1631" s="65"/>
      <c r="LY1631" s="65"/>
      <c r="LZ1631" s="65"/>
      <c r="MA1631" s="65"/>
      <c r="MB1631" s="65"/>
      <c r="MC1631" s="65"/>
      <c r="MD1631" s="65"/>
      <c r="ME1631" s="65"/>
      <c r="MF1631" s="65"/>
      <c r="MG1631" s="65"/>
      <c r="MH1631" s="65"/>
      <c r="MI1631" s="65"/>
      <c r="MJ1631" s="65"/>
      <c r="MK1631" s="65"/>
      <c r="ML1631" s="65"/>
      <c r="MM1631" s="65"/>
      <c r="MN1631" s="65"/>
      <c r="MO1631" s="65"/>
      <c r="MP1631" s="65"/>
      <c r="MQ1631" s="65"/>
      <c r="MR1631" s="65"/>
      <c r="MS1631" s="65"/>
      <c r="MT1631" s="65"/>
      <c r="MU1631" s="65"/>
      <c r="MV1631" s="65"/>
      <c r="MW1631" s="65"/>
      <c r="MX1631" s="65"/>
      <c r="MY1631" s="65"/>
      <c r="MZ1631" s="65"/>
      <c r="NA1631" s="65"/>
      <c r="NB1631" s="65"/>
      <c r="NC1631" s="65"/>
      <c r="ND1631" s="65"/>
      <c r="NE1631" s="65"/>
      <c r="NF1631" s="65"/>
      <c r="NG1631" s="65"/>
      <c r="NH1631" s="65"/>
      <c r="NI1631" s="65"/>
      <c r="NJ1631" s="65"/>
      <c r="NK1631" s="65"/>
      <c r="NL1631" s="65"/>
      <c r="NM1631" s="65"/>
      <c r="NN1631" s="65"/>
      <c r="NO1631" s="65"/>
      <c r="NP1631" s="65"/>
      <c r="NQ1631" s="65"/>
      <c r="NR1631" s="65"/>
      <c r="NS1631" s="65"/>
      <c r="NT1631" s="65"/>
      <c r="NU1631" s="65"/>
      <c r="NV1631" s="65"/>
      <c r="NW1631" s="65"/>
      <c r="NX1631" s="65"/>
      <c r="NY1631" s="65"/>
      <c r="NZ1631" s="65"/>
      <c r="OA1631" s="65"/>
      <c r="OB1631" s="65"/>
      <c r="OC1631" s="65"/>
      <c r="OD1631" s="65"/>
      <c r="OE1631" s="65"/>
      <c r="OF1631" s="65"/>
      <c r="OG1631" s="65"/>
      <c r="OH1631" s="65"/>
      <c r="OI1631" s="65"/>
      <c r="OJ1631" s="65"/>
      <c r="OK1631" s="65"/>
      <c r="OL1631" s="65"/>
      <c r="OM1631" s="65"/>
      <c r="ON1631" s="65"/>
      <c r="OO1631" s="65"/>
      <c r="OP1631" s="65"/>
      <c r="OQ1631" s="65"/>
      <c r="OR1631" s="65"/>
      <c r="OS1631" s="65"/>
      <c r="OT1631" s="65"/>
      <c r="OU1631" s="65"/>
      <c r="OV1631" s="65"/>
      <c r="OW1631" s="65"/>
      <c r="OX1631" s="65"/>
      <c r="OY1631" s="65"/>
      <c r="OZ1631" s="65"/>
      <c r="PA1631" s="65"/>
      <c r="PB1631" s="65"/>
      <c r="PC1631" s="65"/>
      <c r="PD1631" s="65"/>
      <c r="PE1631" s="65"/>
      <c r="PF1631" s="65"/>
      <c r="PG1631" s="65"/>
      <c r="PH1631" s="65"/>
      <c r="PI1631" s="65"/>
      <c r="PJ1631" s="65"/>
      <c r="PK1631" s="65"/>
      <c r="PL1631" s="65"/>
      <c r="PM1631" s="65"/>
      <c r="PN1631" s="65"/>
      <c r="PO1631" s="65"/>
      <c r="PP1631" s="65"/>
      <c r="PQ1631" s="65"/>
      <c r="PR1631" s="65"/>
      <c r="PS1631" s="65"/>
      <c r="PT1631" s="65"/>
      <c r="PU1631" s="65"/>
      <c r="PV1631" s="65"/>
      <c r="PW1631" s="65"/>
      <c r="PX1631" s="65"/>
      <c r="PY1631" s="65"/>
      <c r="PZ1631" s="65"/>
      <c r="QA1631" s="65"/>
      <c r="QB1631" s="65"/>
      <c r="QC1631" s="65"/>
      <c r="QD1631" s="65"/>
      <c r="QE1631" s="65"/>
      <c r="QF1631" s="65"/>
      <c r="QG1631" s="65"/>
      <c r="QH1631" s="65"/>
      <c r="QI1631" s="65"/>
      <c r="QJ1631" s="65"/>
      <c r="QK1631" s="65"/>
      <c r="QL1631" s="65"/>
      <c r="QM1631" s="65"/>
      <c r="QN1631" s="65"/>
      <c r="QO1631" s="65"/>
      <c r="QP1631" s="65"/>
      <c r="QQ1631" s="65"/>
      <c r="QR1631" s="65"/>
      <c r="QS1631" s="65"/>
      <c r="QT1631" s="65"/>
      <c r="QU1631" s="65"/>
      <c r="QV1631" s="65"/>
      <c r="QW1631" s="65"/>
      <c r="QX1631" s="65"/>
      <c r="QY1631" s="65"/>
      <c r="QZ1631" s="65"/>
      <c r="RA1631" s="65"/>
      <c r="RB1631" s="65"/>
      <c r="RC1631" s="65"/>
      <c r="RD1631" s="65"/>
      <c r="RE1631" s="65"/>
      <c r="RF1631" s="65"/>
      <c r="RG1631" s="65"/>
      <c r="RH1631" s="65"/>
      <c r="RI1631" s="65"/>
      <c r="RJ1631" s="65"/>
      <c r="RK1631" s="65"/>
      <c r="RL1631" s="65"/>
      <c r="RM1631" s="65"/>
      <c r="RN1631" s="65"/>
      <c r="RO1631" s="65"/>
      <c r="RP1631" s="65"/>
      <c r="RQ1631" s="65"/>
      <c r="RR1631" s="65"/>
      <c r="RS1631" s="65"/>
      <c r="RT1631" s="65"/>
      <c r="RU1631" s="65"/>
      <c r="RV1631" s="65"/>
      <c r="RW1631" s="65"/>
      <c r="RX1631" s="65"/>
      <c r="RY1631" s="65"/>
      <c r="RZ1631" s="65"/>
      <c r="SA1631" s="65"/>
      <c r="SB1631" s="65"/>
      <c r="SC1631" s="65"/>
      <c r="SD1631" s="65"/>
      <c r="SE1631" s="65"/>
      <c r="SF1631" s="65"/>
      <c r="SG1631" s="65"/>
      <c r="SH1631" s="65"/>
      <c r="SI1631" s="65"/>
      <c r="SJ1631" s="65"/>
      <c r="SK1631" s="65"/>
      <c r="SL1631" s="65"/>
      <c r="SM1631" s="65"/>
      <c r="SN1631" s="65"/>
      <c r="SO1631" s="65"/>
      <c r="SP1631" s="65"/>
      <c r="SQ1631" s="65"/>
      <c r="SR1631" s="65"/>
      <c r="SS1631" s="65"/>
      <c r="ST1631" s="65"/>
      <c r="SU1631" s="65"/>
      <c r="SV1631" s="65"/>
      <c r="SW1631" s="65"/>
      <c r="SX1631" s="65"/>
      <c r="SY1631" s="65"/>
      <c r="SZ1631" s="65"/>
      <c r="TA1631" s="65"/>
      <c r="TB1631" s="65"/>
      <c r="TC1631" s="65"/>
      <c r="TD1631" s="65"/>
      <c r="TE1631" s="65"/>
      <c r="TF1631" s="65"/>
      <c r="TG1631" s="65"/>
      <c r="TH1631" s="65"/>
      <c r="TI1631" s="65"/>
      <c r="TJ1631" s="65"/>
      <c r="TK1631" s="65"/>
      <c r="TL1631" s="65"/>
      <c r="TM1631" s="65"/>
      <c r="TN1631" s="65"/>
      <c r="TO1631" s="65"/>
      <c r="TP1631" s="65"/>
      <c r="TQ1631" s="65"/>
      <c r="TR1631" s="65"/>
      <c r="TS1631" s="65"/>
      <c r="TT1631" s="65"/>
      <c r="TU1631" s="65"/>
      <c r="TV1631" s="65"/>
      <c r="TW1631" s="65"/>
      <c r="TX1631" s="65"/>
      <c r="TY1631" s="65"/>
      <c r="TZ1631" s="65"/>
      <c r="UA1631" s="65"/>
      <c r="UB1631" s="65"/>
      <c r="UC1631" s="65"/>
      <c r="UD1631" s="65"/>
      <c r="UE1631" s="65"/>
      <c r="UF1631" s="65"/>
      <c r="UG1631" s="65"/>
      <c r="UH1631" s="65"/>
      <c r="UI1631" s="65"/>
      <c r="UJ1631" s="65"/>
      <c r="UK1631" s="65"/>
      <c r="UL1631" s="65"/>
      <c r="UM1631" s="65"/>
      <c r="UN1631" s="65"/>
      <c r="UO1631" s="65"/>
      <c r="UP1631" s="65"/>
      <c r="UQ1631" s="65"/>
      <c r="UR1631" s="65"/>
      <c r="US1631" s="65"/>
      <c r="UT1631" s="65"/>
      <c r="UU1631" s="65"/>
      <c r="UV1631" s="65"/>
      <c r="UW1631" s="65"/>
      <c r="UX1631" s="65"/>
      <c r="UY1631" s="65"/>
      <c r="UZ1631" s="65"/>
      <c r="VA1631" s="65"/>
      <c r="VB1631" s="65"/>
      <c r="VC1631" s="65"/>
      <c r="VD1631" s="65"/>
      <c r="VE1631" s="65"/>
      <c r="VF1631" s="65"/>
      <c r="VG1631" s="65"/>
      <c r="VH1631" s="65"/>
      <c r="VI1631" s="65"/>
      <c r="VJ1631" s="65"/>
      <c r="VK1631" s="65"/>
      <c r="VL1631" s="65"/>
      <c r="VM1631" s="65"/>
      <c r="VN1631" s="65"/>
      <c r="VO1631" s="65"/>
      <c r="VP1631" s="65"/>
      <c r="VQ1631" s="65"/>
      <c r="VR1631" s="65"/>
      <c r="VS1631" s="65"/>
      <c r="VT1631" s="65"/>
      <c r="VU1631" s="65"/>
      <c r="VV1631" s="65"/>
      <c r="VW1631" s="65"/>
      <c r="VX1631" s="65"/>
      <c r="VY1631" s="65"/>
      <c r="VZ1631" s="65"/>
      <c r="WA1631" s="65"/>
      <c r="WB1631" s="65"/>
      <c r="WC1631" s="65"/>
      <c r="WD1631" s="65"/>
      <c r="WE1631" s="65"/>
      <c r="WF1631" s="65"/>
      <c r="WG1631" s="65"/>
      <c r="WH1631" s="65"/>
      <c r="WI1631" s="65"/>
      <c r="WJ1631" s="65"/>
      <c r="WK1631" s="65"/>
      <c r="WL1631" s="65"/>
      <c r="WM1631" s="65"/>
      <c r="WN1631" s="65"/>
      <c r="WO1631" s="65"/>
      <c r="WP1631" s="65"/>
      <c r="WQ1631" s="65"/>
      <c r="WR1631" s="65"/>
      <c r="WS1631" s="65"/>
      <c r="WT1631" s="65"/>
      <c r="WU1631" s="65"/>
      <c r="WV1631" s="65"/>
      <c r="WW1631" s="65"/>
      <c r="WX1631" s="65"/>
      <c r="WY1631" s="65"/>
      <c r="WZ1631" s="65"/>
      <c r="XA1631" s="65"/>
      <c r="XB1631" s="65"/>
      <c r="XC1631" s="65"/>
      <c r="XD1631" s="65"/>
      <c r="XE1631" s="65"/>
      <c r="XF1631" s="65"/>
      <c r="XG1631" s="65"/>
      <c r="XH1631" s="65"/>
      <c r="XI1631" s="65"/>
      <c r="XJ1631" s="65"/>
      <c r="XK1631" s="65"/>
      <c r="XL1631" s="65"/>
      <c r="XM1631" s="65"/>
      <c r="XN1631" s="65"/>
      <c r="XO1631" s="65"/>
      <c r="XP1631" s="65"/>
      <c r="XQ1631" s="65"/>
      <c r="XR1631" s="65"/>
      <c r="XS1631" s="65"/>
      <c r="XT1631" s="65"/>
      <c r="XU1631" s="65"/>
      <c r="XV1631" s="65"/>
      <c r="XW1631" s="65"/>
      <c r="XX1631" s="65"/>
      <c r="XY1631" s="65"/>
      <c r="XZ1631" s="65"/>
      <c r="YA1631" s="65"/>
      <c r="YB1631" s="65"/>
      <c r="YC1631" s="65"/>
      <c r="YD1631" s="65"/>
      <c r="YE1631" s="65"/>
      <c r="YF1631" s="65"/>
      <c r="YG1631" s="65"/>
      <c r="YH1631" s="65"/>
      <c r="YI1631" s="65"/>
      <c r="YJ1631" s="65"/>
      <c r="YK1631" s="65"/>
      <c r="YL1631" s="65"/>
      <c r="YM1631" s="65"/>
      <c r="YN1631" s="65"/>
      <c r="YO1631" s="65"/>
      <c r="YP1631" s="65"/>
      <c r="YQ1631" s="65"/>
      <c r="YR1631" s="65"/>
      <c r="YS1631" s="65"/>
      <c r="YT1631" s="65"/>
      <c r="YU1631" s="65"/>
      <c r="YV1631" s="65"/>
      <c r="YW1631" s="65"/>
      <c r="YX1631" s="65"/>
      <c r="YY1631" s="65"/>
      <c r="YZ1631" s="65"/>
      <c r="ZA1631" s="65"/>
      <c r="ZB1631" s="65"/>
      <c r="ZC1631" s="65"/>
      <c r="ZD1631" s="65"/>
      <c r="ZE1631" s="65"/>
      <c r="ZF1631" s="65"/>
      <c r="ZG1631" s="65"/>
      <c r="ZH1631" s="65"/>
      <c r="ZI1631" s="65"/>
      <c r="ZJ1631" s="65"/>
      <c r="ZK1631" s="65"/>
      <c r="ZL1631" s="65"/>
      <c r="ZM1631" s="65"/>
      <c r="ZN1631" s="65"/>
      <c r="ZO1631" s="65"/>
      <c r="ZP1631" s="65"/>
      <c r="ZQ1631" s="65"/>
      <c r="ZR1631" s="65"/>
      <c r="ZS1631" s="65"/>
      <c r="ZT1631" s="65"/>
      <c r="ZU1631" s="65"/>
      <c r="ZV1631" s="65"/>
      <c r="ZW1631" s="65"/>
      <c r="ZX1631" s="65"/>
      <c r="ZY1631" s="65"/>
      <c r="ZZ1631" s="65"/>
      <c r="AAA1631" s="65"/>
      <c r="AAB1631" s="65"/>
      <c r="AAC1631" s="65"/>
      <c r="AAD1631" s="65"/>
      <c r="AAE1631" s="65"/>
      <c r="AAF1631" s="65"/>
      <c r="AAG1631" s="65"/>
      <c r="AAH1631" s="65"/>
      <c r="AAI1631" s="65"/>
      <c r="AAJ1631" s="65"/>
      <c r="AAK1631" s="65"/>
      <c r="AAL1631" s="65"/>
      <c r="AAM1631" s="65"/>
      <c r="AAN1631" s="65"/>
      <c r="AAO1631" s="65"/>
      <c r="AAP1631" s="65"/>
      <c r="AAQ1631" s="65"/>
      <c r="AAR1631" s="65"/>
      <c r="AAS1631" s="65"/>
      <c r="AAT1631" s="65"/>
      <c r="AAU1631" s="65"/>
      <c r="AAV1631" s="65"/>
      <c r="AAW1631" s="65"/>
      <c r="AAX1631" s="65"/>
      <c r="AAY1631" s="65"/>
      <c r="AAZ1631" s="65"/>
      <c r="ABA1631" s="65"/>
      <c r="ABB1631" s="65"/>
      <c r="ABC1631" s="65"/>
      <c r="ABD1631" s="65"/>
      <c r="ABE1631" s="65"/>
      <c r="ABF1631" s="65"/>
      <c r="ABG1631" s="65"/>
      <c r="ABH1631" s="65"/>
      <c r="ABI1631" s="65"/>
      <c r="ABJ1631" s="65"/>
      <c r="ABK1631" s="65"/>
      <c r="ABL1631" s="65"/>
      <c r="ABM1631" s="65"/>
      <c r="ABN1631" s="65"/>
      <c r="ABO1631" s="65"/>
      <c r="ABP1631" s="65"/>
      <c r="ABQ1631" s="65"/>
      <c r="ABR1631" s="65"/>
      <c r="ABS1631" s="65"/>
      <c r="ABT1631" s="65"/>
      <c r="ABU1631" s="65"/>
      <c r="ABV1631" s="65"/>
      <c r="ABW1631" s="65"/>
      <c r="ABX1631" s="65"/>
      <c r="ABY1631" s="65"/>
      <c r="ABZ1631" s="65"/>
      <c r="ACA1631" s="65"/>
      <c r="ACB1631" s="65"/>
      <c r="ACC1631" s="65"/>
      <c r="ACD1631" s="65"/>
      <c r="ACE1631" s="65"/>
      <c r="ACF1631" s="65"/>
      <c r="ACG1631" s="65"/>
      <c r="ACH1631" s="65"/>
      <c r="ACI1631" s="65"/>
      <c r="ACJ1631" s="65"/>
      <c r="ACK1631" s="65"/>
      <c r="ACL1631" s="65"/>
      <c r="ACM1631" s="65"/>
      <c r="ACN1631" s="65"/>
      <c r="ACO1631" s="65"/>
      <c r="ACP1631" s="65"/>
      <c r="ACQ1631" s="65"/>
      <c r="ACR1631" s="65"/>
      <c r="ACS1631" s="65"/>
      <c r="ACT1631" s="65"/>
      <c r="ACU1631" s="65"/>
      <c r="ACV1631" s="65"/>
      <c r="ACW1631" s="65"/>
      <c r="ACX1631" s="65"/>
      <c r="ACY1631" s="65"/>
      <c r="ACZ1631" s="65"/>
      <c r="ADA1631" s="65"/>
      <c r="ADB1631" s="65"/>
      <c r="ADC1631" s="65"/>
      <c r="ADD1631" s="65"/>
      <c r="ADE1631" s="65"/>
      <c r="ADF1631" s="65"/>
      <c r="ADG1631" s="65"/>
      <c r="ADH1631" s="65"/>
      <c r="ADI1631" s="65"/>
      <c r="ADJ1631" s="65"/>
      <c r="ADK1631" s="65"/>
      <c r="ADL1631" s="65"/>
      <c r="ADM1631" s="65"/>
      <c r="ADN1631" s="65"/>
      <c r="ADO1631" s="65"/>
      <c r="ADP1631" s="65"/>
      <c r="ADQ1631" s="65"/>
      <c r="ADR1631" s="65"/>
      <c r="ADS1631" s="65"/>
      <c r="ADT1631" s="65"/>
      <c r="ADU1631" s="65"/>
      <c r="ADV1631" s="65"/>
      <c r="ADW1631" s="65"/>
      <c r="ADX1631" s="65"/>
      <c r="ADY1631" s="65"/>
      <c r="ADZ1631" s="65"/>
      <c r="AEA1631" s="65"/>
      <c r="AEB1631" s="65"/>
      <c r="AEC1631" s="65"/>
      <c r="AED1631" s="65"/>
      <c r="AEE1631" s="65"/>
      <c r="AEF1631" s="65"/>
      <c r="AEG1631" s="65"/>
      <c r="AEH1631" s="65"/>
      <c r="AEI1631" s="65"/>
      <c r="AEJ1631" s="65"/>
      <c r="AEK1631" s="65"/>
      <c r="AEL1631" s="65"/>
      <c r="AEM1631" s="65"/>
      <c r="AEN1631" s="65"/>
      <c r="AEO1631" s="65"/>
      <c r="AEP1631" s="65"/>
      <c r="AEQ1631" s="65"/>
      <c r="AER1631" s="65"/>
      <c r="AES1631" s="65"/>
      <c r="AET1631" s="65"/>
      <c r="AEU1631" s="65"/>
      <c r="AEV1631" s="65"/>
      <c r="AEW1631" s="65"/>
      <c r="AEX1631" s="65"/>
      <c r="AEY1631" s="65"/>
      <c r="AEZ1631" s="65"/>
      <c r="AFA1631" s="65"/>
      <c r="AFB1631" s="65"/>
      <c r="AFC1631" s="65"/>
      <c r="AFD1631" s="65"/>
      <c r="AFE1631" s="65"/>
      <c r="AFF1631" s="65"/>
      <c r="AFG1631" s="65"/>
      <c r="AFH1631" s="65"/>
      <c r="AFI1631" s="65"/>
      <c r="AFJ1631" s="65"/>
      <c r="AFK1631" s="65"/>
      <c r="AFL1631" s="65"/>
      <c r="AFM1631" s="65"/>
      <c r="AFN1631" s="65"/>
      <c r="AFO1631" s="65"/>
      <c r="AFP1631" s="65"/>
      <c r="AFQ1631" s="65"/>
      <c r="AFR1631" s="65"/>
      <c r="AFS1631" s="65"/>
      <c r="AFT1631" s="65"/>
      <c r="AFU1631" s="65"/>
      <c r="AFV1631" s="65"/>
      <c r="AFW1631" s="65"/>
      <c r="AFX1631" s="65"/>
      <c r="AFY1631" s="65"/>
      <c r="AFZ1631" s="65"/>
      <c r="AGA1631" s="65"/>
      <c r="AGB1631" s="65"/>
      <c r="AGC1631" s="65"/>
      <c r="AGD1631" s="65"/>
      <c r="AGE1631" s="65"/>
      <c r="AGF1631" s="65"/>
      <c r="AGG1631" s="65"/>
      <c r="AGH1631" s="65"/>
      <c r="AGI1631" s="65"/>
      <c r="AGJ1631" s="65"/>
      <c r="AGK1631" s="65"/>
      <c r="AGL1631" s="65"/>
      <c r="AGM1631" s="65"/>
      <c r="AGN1631" s="65"/>
      <c r="AGO1631" s="65"/>
      <c r="AGP1631" s="65"/>
      <c r="AGQ1631" s="65"/>
      <c r="AGR1631" s="65"/>
      <c r="AGS1631" s="65"/>
      <c r="AGT1631" s="65"/>
      <c r="AGU1631" s="65"/>
      <c r="AGV1631" s="65"/>
      <c r="AGW1631" s="65"/>
      <c r="AGX1631" s="65"/>
      <c r="AGY1631" s="65"/>
      <c r="AGZ1631" s="65"/>
      <c r="AHA1631" s="65"/>
      <c r="AHB1631" s="65"/>
      <c r="AHC1631" s="65"/>
      <c r="AHD1631" s="65"/>
      <c r="AHE1631" s="65"/>
      <c r="AHF1631" s="65"/>
      <c r="AHG1631" s="65"/>
      <c r="AHH1631" s="65"/>
      <c r="AHI1631" s="65"/>
      <c r="AHJ1631" s="65"/>
      <c r="AHK1631" s="65"/>
      <c r="AHL1631" s="65"/>
      <c r="AHM1631" s="65"/>
      <c r="AHN1631" s="65"/>
      <c r="AHO1631" s="65"/>
      <c r="AHP1631" s="65"/>
      <c r="AHQ1631" s="65"/>
      <c r="AHR1631" s="65"/>
      <c r="AHS1631" s="65"/>
      <c r="AHT1631" s="65"/>
      <c r="AHU1631" s="65"/>
      <c r="AHV1631" s="65"/>
      <c r="AHW1631" s="65"/>
      <c r="AHX1631" s="65"/>
      <c r="AHY1631" s="65"/>
      <c r="AHZ1631" s="65"/>
      <c r="AIA1631" s="65"/>
      <c r="AIB1631" s="65"/>
      <c r="AIC1631" s="65"/>
      <c r="AID1631" s="65"/>
      <c r="AIE1631" s="65"/>
      <c r="AIF1631" s="65"/>
      <c r="AIG1631" s="65"/>
      <c r="AIH1631" s="65"/>
      <c r="AII1631" s="65"/>
      <c r="AIJ1631" s="65"/>
      <c r="AIK1631" s="65"/>
      <c r="AIL1631" s="65"/>
      <c r="AIM1631" s="65"/>
      <c r="AIN1631" s="65"/>
      <c r="AIO1631" s="65"/>
      <c r="AIP1631" s="65"/>
      <c r="AIQ1631" s="65"/>
      <c r="AIR1631" s="65"/>
      <c r="AIS1631" s="65"/>
      <c r="AIT1631" s="65"/>
      <c r="AIU1631" s="65"/>
      <c r="AIV1631" s="65"/>
      <c r="AIW1631" s="65"/>
      <c r="AIX1631" s="65"/>
      <c r="AIY1631" s="65"/>
      <c r="AIZ1631" s="65"/>
      <c r="AJA1631" s="65"/>
      <c r="AJB1631" s="65"/>
      <c r="AJC1631" s="65"/>
      <c r="AJD1631" s="65"/>
      <c r="AJE1631" s="65"/>
      <c r="AJF1631" s="65"/>
      <c r="AJG1631" s="65"/>
      <c r="AJH1631" s="65"/>
      <c r="AJI1631" s="65"/>
      <c r="AJJ1631" s="65"/>
      <c r="AJK1631" s="65"/>
      <c r="AJL1631" s="65"/>
      <c r="AJM1631" s="65"/>
      <c r="AJN1631" s="65"/>
      <c r="AJO1631" s="65"/>
      <c r="AJP1631" s="65"/>
      <c r="AJQ1631" s="65"/>
      <c r="AJR1631" s="65"/>
      <c r="AJS1631" s="65"/>
      <c r="AJT1631" s="65"/>
      <c r="AJU1631" s="65"/>
      <c r="AJV1631" s="65"/>
      <c r="AJW1631" s="65"/>
      <c r="AJX1631" s="65"/>
      <c r="AJY1631" s="65"/>
      <c r="AJZ1631" s="65"/>
      <c r="AKA1631" s="65"/>
      <c r="AKB1631" s="65"/>
      <c r="AKC1631" s="65"/>
      <c r="AKD1631" s="65"/>
      <c r="AKE1631" s="65"/>
      <c r="AKF1631" s="65"/>
      <c r="AKG1631" s="65"/>
      <c r="AKH1631" s="65"/>
      <c r="AKI1631" s="65"/>
      <c r="AKJ1631" s="65"/>
      <c r="AKK1631" s="65"/>
      <c r="AKL1631" s="65"/>
      <c r="AKM1631" s="65"/>
      <c r="AKN1631" s="65"/>
      <c r="AKO1631" s="65"/>
      <c r="AKP1631" s="65"/>
      <c r="AKQ1631" s="65"/>
      <c r="AKR1631" s="65"/>
      <c r="AKS1631" s="65"/>
      <c r="AKT1631" s="65"/>
      <c r="AKU1631" s="65"/>
      <c r="AKV1631" s="65"/>
      <c r="AKW1631" s="65"/>
      <c r="AKX1631" s="65"/>
      <c r="AKY1631" s="65"/>
      <c r="AKZ1631" s="65"/>
      <c r="ALA1631" s="65"/>
      <c r="ALB1631" s="65"/>
      <c r="ALC1631" s="65"/>
      <c r="ALD1631" s="65"/>
      <c r="ALE1631" s="65"/>
      <c r="ALF1631" s="65"/>
      <c r="ALG1631" s="65"/>
      <c r="ALH1631" s="65"/>
      <c r="ALI1631" s="65"/>
      <c r="ALJ1631" s="65"/>
      <c r="ALK1631" s="65"/>
      <c r="ALL1631" s="65"/>
      <c r="ALM1631" s="65"/>
      <c r="ALN1631" s="65"/>
      <c r="ALO1631" s="65"/>
      <c r="ALP1631" s="65"/>
      <c r="ALQ1631" s="65"/>
      <c r="ALR1631" s="65"/>
      <c r="ALS1631" s="65"/>
      <c r="ALT1631" s="65"/>
    </row>
    <row r="1632" spans="1:1008" ht="13.5" customHeight="1">
      <c r="A1632" s="56"/>
      <c r="B1632" s="63" t="s">
        <v>67</v>
      </c>
      <c r="C1632" s="64">
        <f>O1616</f>
        <v>2.8682489826374304</v>
      </c>
      <c r="D1632" s="63" t="s">
        <v>68</v>
      </c>
      <c r="E1632" s="64">
        <f>Y1616</f>
        <v>3.4327208014941921</v>
      </c>
      <c r="F1632" s="63" t="s">
        <v>69</v>
      </c>
      <c r="G1632" s="64">
        <f>AI1616</f>
        <v>3.6205583977900115</v>
      </c>
      <c r="H1632" s="56"/>
      <c r="I1632" s="65"/>
      <c r="J1632" s="65"/>
      <c r="K1632" s="65"/>
      <c r="L1632" s="65"/>
      <c r="M1632" s="65"/>
      <c r="N1632" s="65"/>
      <c r="O1632" s="65"/>
      <c r="P1632" s="65"/>
      <c r="Q1632" s="65"/>
      <c r="R1632" s="65"/>
      <c r="S1632" s="65"/>
      <c r="T1632" s="65"/>
      <c r="U1632" s="65"/>
      <c r="V1632" s="65"/>
      <c r="W1632" s="65"/>
      <c r="X1632" s="65"/>
      <c r="Y1632" s="65"/>
      <c r="Z1632" s="65"/>
      <c r="AA1632" s="65"/>
      <c r="AB1632" s="65"/>
      <c r="AC1632" s="65"/>
      <c r="AD1632" s="65"/>
      <c r="AE1632" s="65"/>
      <c r="AF1632" s="65"/>
      <c r="AG1632" s="65"/>
      <c r="AH1632" s="65"/>
      <c r="AI1632" s="65"/>
      <c r="AJ1632" s="65"/>
      <c r="AK1632" s="65"/>
      <c r="AL1632" s="65"/>
      <c r="AM1632" s="65"/>
      <c r="AN1632" s="65"/>
      <c r="AO1632" s="65"/>
      <c r="AP1632" s="65"/>
      <c r="AQ1632" s="65"/>
      <c r="AR1632" s="65"/>
      <c r="AS1632" s="65"/>
      <c r="AT1632" s="65"/>
      <c r="AU1632" s="65"/>
      <c r="AV1632" s="65"/>
      <c r="AW1632" s="65"/>
      <c r="AX1632" s="65"/>
      <c r="AY1632" s="65"/>
      <c r="AZ1632" s="65"/>
      <c r="BA1632" s="65"/>
      <c r="BB1632" s="65"/>
      <c r="BC1632" s="65"/>
      <c r="BD1632" s="65"/>
      <c r="BE1632" s="65"/>
      <c r="BF1632" s="65"/>
      <c r="BG1632" s="65"/>
      <c r="BH1632" s="65"/>
      <c r="BI1632" s="65"/>
      <c r="BJ1632" s="65"/>
      <c r="BK1632" s="65"/>
      <c r="BL1632" s="65"/>
      <c r="BM1632" s="65"/>
      <c r="BN1632" s="65"/>
      <c r="BO1632" s="65"/>
      <c r="BP1632" s="65"/>
      <c r="BQ1632" s="65"/>
      <c r="BR1632" s="65"/>
      <c r="BS1632" s="65"/>
      <c r="BT1632" s="65"/>
      <c r="BU1632" s="65"/>
      <c r="BV1632" s="65"/>
      <c r="BW1632" s="65"/>
      <c r="BX1632" s="65"/>
      <c r="BY1632" s="65"/>
      <c r="BZ1632" s="65"/>
      <c r="CA1632" s="65"/>
      <c r="CB1632" s="65"/>
      <c r="CC1632" s="65"/>
      <c r="CD1632" s="65"/>
      <c r="CE1632" s="65"/>
      <c r="CF1632" s="65"/>
      <c r="CG1632" s="65"/>
      <c r="CH1632" s="65"/>
      <c r="CI1632" s="65"/>
      <c r="CJ1632" s="65"/>
      <c r="CK1632" s="65"/>
      <c r="CL1632" s="65"/>
      <c r="CM1632" s="65"/>
      <c r="CN1632" s="65"/>
      <c r="CO1632" s="65"/>
      <c r="CP1632" s="65"/>
      <c r="CQ1632" s="65"/>
      <c r="CR1632" s="65"/>
      <c r="CS1632" s="65"/>
      <c r="CT1632" s="65"/>
      <c r="CU1632" s="65"/>
      <c r="CV1632" s="65"/>
      <c r="CW1632" s="65"/>
      <c r="CX1632" s="65"/>
      <c r="CY1632" s="65"/>
      <c r="CZ1632" s="65"/>
      <c r="DA1632" s="65"/>
      <c r="DB1632" s="65"/>
      <c r="DC1632" s="65"/>
      <c r="DD1632" s="65"/>
      <c r="DE1632" s="65"/>
      <c r="DF1632" s="65"/>
      <c r="DG1632" s="65"/>
      <c r="DH1632" s="65"/>
      <c r="DI1632" s="65"/>
      <c r="DJ1632" s="65"/>
      <c r="DK1632" s="65"/>
      <c r="DL1632" s="65"/>
      <c r="DM1632" s="65"/>
      <c r="DN1632" s="65"/>
      <c r="DO1632" s="65"/>
      <c r="DP1632" s="65"/>
      <c r="DQ1632" s="65"/>
      <c r="DR1632" s="65"/>
      <c r="DS1632" s="65"/>
      <c r="DT1632" s="65"/>
      <c r="DU1632" s="65"/>
      <c r="DV1632" s="65"/>
      <c r="DW1632" s="65"/>
      <c r="DX1632" s="65"/>
      <c r="DY1632" s="65"/>
      <c r="DZ1632" s="65"/>
      <c r="EA1632" s="65"/>
      <c r="EB1632" s="65"/>
      <c r="EC1632" s="65"/>
      <c r="ED1632" s="65"/>
      <c r="EE1632" s="65"/>
      <c r="EF1632" s="65"/>
      <c r="EG1632" s="65"/>
      <c r="EH1632" s="65"/>
      <c r="EI1632" s="65"/>
      <c r="EJ1632" s="65"/>
      <c r="EK1632" s="65"/>
      <c r="EL1632" s="65"/>
      <c r="EM1632" s="65"/>
      <c r="EN1632" s="65"/>
      <c r="EO1632" s="65"/>
      <c r="EP1632" s="65"/>
      <c r="EQ1632" s="65"/>
      <c r="ER1632" s="65"/>
      <c r="ES1632" s="65"/>
      <c r="ET1632" s="65"/>
      <c r="EU1632" s="65"/>
      <c r="EV1632" s="65"/>
      <c r="EW1632" s="65"/>
      <c r="EX1632" s="65"/>
      <c r="EY1632" s="65"/>
      <c r="EZ1632" s="65"/>
      <c r="FA1632" s="65"/>
      <c r="FB1632" s="65"/>
      <c r="FC1632" s="65"/>
      <c r="FD1632" s="65"/>
      <c r="FE1632" s="65"/>
      <c r="FF1632" s="65"/>
      <c r="FG1632" s="65"/>
      <c r="FH1632" s="65"/>
      <c r="FI1632" s="65"/>
      <c r="FJ1632" s="65"/>
      <c r="FK1632" s="65"/>
      <c r="FL1632" s="65"/>
      <c r="FM1632" s="65"/>
      <c r="FN1632" s="65"/>
      <c r="FO1632" s="65"/>
      <c r="FP1632" s="65"/>
      <c r="FQ1632" s="65"/>
      <c r="FR1632" s="65"/>
      <c r="FS1632" s="65"/>
      <c r="FT1632" s="65"/>
      <c r="FU1632" s="65"/>
      <c r="FV1632" s="65"/>
      <c r="FW1632" s="65"/>
      <c r="FX1632" s="65"/>
      <c r="FY1632" s="65"/>
      <c r="FZ1632" s="65"/>
      <c r="GA1632" s="65"/>
      <c r="GB1632" s="65"/>
      <c r="GC1632" s="65"/>
      <c r="GD1632" s="65"/>
      <c r="GE1632" s="65"/>
      <c r="GF1632" s="65"/>
      <c r="GG1632" s="65"/>
      <c r="GH1632" s="65"/>
      <c r="GI1632" s="65"/>
      <c r="GJ1632" s="65"/>
      <c r="GK1632" s="65"/>
      <c r="GL1632" s="65"/>
      <c r="GM1632" s="65"/>
      <c r="GN1632" s="65"/>
      <c r="GO1632" s="65"/>
      <c r="GP1632" s="65"/>
      <c r="GQ1632" s="65"/>
      <c r="GR1632" s="65"/>
      <c r="GS1632" s="65"/>
      <c r="GT1632" s="65"/>
      <c r="GU1632" s="65"/>
      <c r="GV1632" s="65"/>
      <c r="GW1632" s="65"/>
      <c r="GX1632" s="65"/>
      <c r="GY1632" s="65"/>
      <c r="GZ1632" s="65"/>
      <c r="HA1632" s="65"/>
      <c r="HB1632" s="65"/>
      <c r="HC1632" s="65"/>
      <c r="HD1632" s="65"/>
      <c r="HE1632" s="65"/>
      <c r="HF1632" s="65"/>
      <c r="HG1632" s="65"/>
      <c r="HH1632" s="65"/>
      <c r="HI1632" s="65"/>
      <c r="HJ1632" s="65"/>
      <c r="HK1632" s="65"/>
      <c r="HL1632" s="65"/>
      <c r="HM1632" s="65"/>
      <c r="HN1632" s="65"/>
      <c r="HO1632" s="65"/>
      <c r="HP1632" s="65"/>
      <c r="HQ1632" s="65"/>
      <c r="HR1632" s="65"/>
      <c r="HS1632" s="65"/>
      <c r="HT1632" s="65"/>
      <c r="HU1632" s="65"/>
      <c r="HV1632" s="65"/>
      <c r="HW1632" s="65"/>
      <c r="HX1632" s="65"/>
      <c r="HY1632" s="65"/>
      <c r="HZ1632" s="65"/>
      <c r="IA1632" s="65"/>
      <c r="IB1632" s="65"/>
      <c r="IC1632" s="65"/>
      <c r="ID1632" s="65"/>
      <c r="IE1632" s="65"/>
      <c r="IF1632" s="65"/>
      <c r="IG1632" s="65"/>
      <c r="IH1632" s="65"/>
      <c r="II1632" s="65"/>
      <c r="IJ1632" s="65"/>
      <c r="IK1632" s="65"/>
      <c r="IL1632" s="65"/>
      <c r="IM1632" s="65"/>
      <c r="IN1632" s="65"/>
      <c r="IO1632" s="65"/>
      <c r="IP1632" s="65"/>
      <c r="IQ1632" s="65"/>
      <c r="IR1632" s="65"/>
      <c r="IS1632" s="65"/>
      <c r="IT1632" s="65"/>
      <c r="IU1632" s="65"/>
      <c r="IV1632" s="65"/>
      <c r="IW1632" s="65"/>
      <c r="IX1632" s="65"/>
      <c r="IY1632" s="65"/>
      <c r="IZ1632" s="65"/>
      <c r="JA1632" s="65"/>
      <c r="JB1632" s="65"/>
      <c r="JC1632" s="65"/>
      <c r="JD1632" s="65"/>
      <c r="JE1632" s="65"/>
      <c r="JF1632" s="65"/>
      <c r="JG1632" s="65"/>
      <c r="JH1632" s="65"/>
      <c r="JI1632" s="65"/>
      <c r="JJ1632" s="65"/>
      <c r="JK1632" s="65"/>
      <c r="JL1632" s="65"/>
      <c r="JM1632" s="65"/>
      <c r="JN1632" s="65"/>
      <c r="JO1632" s="65"/>
      <c r="JP1632" s="65"/>
      <c r="JQ1632" s="65"/>
      <c r="JR1632" s="65"/>
      <c r="JS1632" s="65"/>
      <c r="JT1632" s="65"/>
      <c r="JU1632" s="65"/>
      <c r="JV1632" s="65"/>
      <c r="JW1632" s="65"/>
      <c r="JX1632" s="65"/>
      <c r="JY1632" s="65"/>
      <c r="JZ1632" s="65"/>
      <c r="KA1632" s="65"/>
      <c r="KB1632" s="65"/>
      <c r="KC1632" s="65"/>
      <c r="KD1632" s="65"/>
      <c r="KE1632" s="65"/>
      <c r="KF1632" s="65"/>
      <c r="KG1632" s="65"/>
      <c r="KH1632" s="65"/>
      <c r="KI1632" s="65"/>
      <c r="KJ1632" s="65"/>
      <c r="KK1632" s="65"/>
      <c r="KL1632" s="65"/>
      <c r="KM1632" s="65"/>
      <c r="KN1632" s="65"/>
      <c r="KO1632" s="65"/>
      <c r="KP1632" s="65"/>
      <c r="KQ1632" s="65"/>
      <c r="KR1632" s="65"/>
      <c r="KS1632" s="65"/>
      <c r="KT1632" s="65"/>
      <c r="KU1632" s="65"/>
      <c r="KV1632" s="65"/>
      <c r="KW1632" s="65"/>
      <c r="KX1632" s="65"/>
      <c r="KY1632" s="65"/>
      <c r="KZ1632" s="65"/>
      <c r="LA1632" s="65"/>
      <c r="LB1632" s="65"/>
      <c r="LC1632" s="65"/>
      <c r="LD1632" s="65"/>
      <c r="LE1632" s="65"/>
      <c r="LF1632" s="65"/>
      <c r="LG1632" s="65"/>
      <c r="LH1632" s="65"/>
      <c r="LI1632" s="65"/>
      <c r="LJ1632" s="65"/>
      <c r="LK1632" s="65"/>
      <c r="LL1632" s="65"/>
      <c r="LM1632" s="65"/>
      <c r="LN1632" s="65"/>
      <c r="LO1632" s="65"/>
      <c r="LP1632" s="65"/>
      <c r="LQ1632" s="65"/>
      <c r="LR1632" s="65"/>
      <c r="LS1632" s="65"/>
      <c r="LT1632" s="65"/>
      <c r="LU1632" s="65"/>
      <c r="LV1632" s="65"/>
      <c r="LW1632" s="65"/>
      <c r="LX1632" s="65"/>
      <c r="LY1632" s="65"/>
      <c r="LZ1632" s="65"/>
      <c r="MA1632" s="65"/>
      <c r="MB1632" s="65"/>
      <c r="MC1632" s="65"/>
      <c r="MD1632" s="65"/>
      <c r="ME1632" s="65"/>
      <c r="MF1632" s="65"/>
      <c r="MG1632" s="65"/>
      <c r="MH1632" s="65"/>
      <c r="MI1632" s="65"/>
      <c r="MJ1632" s="65"/>
      <c r="MK1632" s="65"/>
      <c r="ML1632" s="65"/>
      <c r="MM1632" s="65"/>
      <c r="MN1632" s="65"/>
      <c r="MO1632" s="65"/>
      <c r="MP1632" s="65"/>
      <c r="MQ1632" s="65"/>
      <c r="MR1632" s="65"/>
      <c r="MS1632" s="65"/>
      <c r="MT1632" s="65"/>
      <c r="MU1632" s="65"/>
      <c r="MV1632" s="65"/>
      <c r="MW1632" s="65"/>
      <c r="MX1632" s="65"/>
      <c r="MY1632" s="65"/>
      <c r="MZ1632" s="65"/>
      <c r="NA1632" s="65"/>
      <c r="NB1632" s="65"/>
      <c r="NC1632" s="65"/>
      <c r="ND1632" s="65"/>
      <c r="NE1632" s="65"/>
      <c r="NF1632" s="65"/>
      <c r="NG1632" s="65"/>
      <c r="NH1632" s="65"/>
      <c r="NI1632" s="65"/>
      <c r="NJ1632" s="65"/>
      <c r="NK1632" s="65"/>
      <c r="NL1632" s="65"/>
      <c r="NM1632" s="65"/>
      <c r="NN1632" s="65"/>
      <c r="NO1632" s="65"/>
      <c r="NP1632" s="65"/>
      <c r="NQ1632" s="65"/>
      <c r="NR1632" s="65"/>
      <c r="NS1632" s="65"/>
      <c r="NT1632" s="65"/>
      <c r="NU1632" s="65"/>
      <c r="NV1632" s="65"/>
      <c r="NW1632" s="65"/>
      <c r="NX1632" s="65"/>
      <c r="NY1632" s="65"/>
      <c r="NZ1632" s="65"/>
      <c r="OA1632" s="65"/>
      <c r="OB1632" s="65"/>
      <c r="OC1632" s="65"/>
      <c r="OD1632" s="65"/>
      <c r="OE1632" s="65"/>
      <c r="OF1632" s="65"/>
      <c r="OG1632" s="65"/>
      <c r="OH1632" s="65"/>
      <c r="OI1632" s="65"/>
      <c r="OJ1632" s="65"/>
      <c r="OK1632" s="65"/>
      <c r="OL1632" s="65"/>
      <c r="OM1632" s="65"/>
      <c r="ON1632" s="65"/>
      <c r="OO1632" s="65"/>
      <c r="OP1632" s="65"/>
      <c r="OQ1632" s="65"/>
      <c r="OR1632" s="65"/>
      <c r="OS1632" s="65"/>
      <c r="OT1632" s="65"/>
      <c r="OU1632" s="65"/>
      <c r="OV1632" s="65"/>
      <c r="OW1632" s="65"/>
      <c r="OX1632" s="65"/>
      <c r="OY1632" s="65"/>
      <c r="OZ1632" s="65"/>
      <c r="PA1632" s="65"/>
      <c r="PB1632" s="65"/>
      <c r="PC1632" s="65"/>
      <c r="PD1632" s="65"/>
      <c r="PE1632" s="65"/>
      <c r="PF1632" s="65"/>
      <c r="PG1632" s="65"/>
      <c r="PH1632" s="65"/>
      <c r="PI1632" s="65"/>
      <c r="PJ1632" s="65"/>
      <c r="PK1632" s="65"/>
      <c r="PL1632" s="65"/>
      <c r="PM1632" s="65"/>
      <c r="PN1632" s="65"/>
      <c r="PO1632" s="65"/>
      <c r="PP1632" s="65"/>
      <c r="PQ1632" s="65"/>
      <c r="PR1632" s="65"/>
      <c r="PS1632" s="65"/>
      <c r="PT1632" s="65"/>
      <c r="PU1632" s="65"/>
      <c r="PV1632" s="65"/>
      <c r="PW1632" s="65"/>
      <c r="PX1632" s="65"/>
      <c r="PY1632" s="65"/>
      <c r="PZ1632" s="65"/>
      <c r="QA1632" s="65"/>
      <c r="QB1632" s="65"/>
      <c r="QC1632" s="65"/>
      <c r="QD1632" s="65"/>
      <c r="QE1632" s="65"/>
      <c r="QF1632" s="65"/>
      <c r="QG1632" s="65"/>
      <c r="QH1632" s="65"/>
      <c r="QI1632" s="65"/>
      <c r="QJ1632" s="65"/>
      <c r="QK1632" s="65"/>
      <c r="QL1632" s="65"/>
      <c r="QM1632" s="65"/>
      <c r="QN1632" s="65"/>
      <c r="QO1632" s="65"/>
      <c r="QP1632" s="65"/>
      <c r="QQ1632" s="65"/>
      <c r="QR1632" s="65"/>
      <c r="QS1632" s="65"/>
      <c r="QT1632" s="65"/>
      <c r="QU1632" s="65"/>
      <c r="QV1632" s="65"/>
      <c r="QW1632" s="65"/>
      <c r="QX1632" s="65"/>
      <c r="QY1632" s="65"/>
      <c r="QZ1632" s="65"/>
      <c r="RA1632" s="65"/>
      <c r="RB1632" s="65"/>
      <c r="RC1632" s="65"/>
      <c r="RD1632" s="65"/>
      <c r="RE1632" s="65"/>
      <c r="RF1632" s="65"/>
      <c r="RG1632" s="65"/>
      <c r="RH1632" s="65"/>
      <c r="RI1632" s="65"/>
      <c r="RJ1632" s="65"/>
      <c r="RK1632" s="65"/>
      <c r="RL1632" s="65"/>
      <c r="RM1632" s="65"/>
      <c r="RN1632" s="65"/>
      <c r="RO1632" s="65"/>
      <c r="RP1632" s="65"/>
      <c r="RQ1632" s="65"/>
      <c r="RR1632" s="65"/>
      <c r="RS1632" s="65"/>
      <c r="RT1632" s="65"/>
      <c r="RU1632" s="65"/>
      <c r="RV1632" s="65"/>
      <c r="RW1632" s="65"/>
      <c r="RX1632" s="65"/>
      <c r="RY1632" s="65"/>
      <c r="RZ1632" s="65"/>
      <c r="SA1632" s="65"/>
      <c r="SB1632" s="65"/>
      <c r="SC1632" s="65"/>
      <c r="SD1632" s="65"/>
      <c r="SE1632" s="65"/>
      <c r="SF1632" s="65"/>
      <c r="SG1632" s="65"/>
      <c r="SH1632" s="65"/>
      <c r="SI1632" s="65"/>
      <c r="SJ1632" s="65"/>
      <c r="SK1632" s="65"/>
      <c r="SL1632" s="65"/>
      <c r="SM1632" s="65"/>
      <c r="SN1632" s="65"/>
      <c r="SO1632" s="65"/>
      <c r="SP1632" s="65"/>
      <c r="SQ1632" s="65"/>
      <c r="SR1632" s="65"/>
      <c r="SS1632" s="65"/>
      <c r="ST1632" s="65"/>
      <c r="SU1632" s="65"/>
      <c r="SV1632" s="65"/>
      <c r="SW1632" s="65"/>
      <c r="SX1632" s="65"/>
      <c r="SY1632" s="65"/>
      <c r="SZ1632" s="65"/>
      <c r="TA1632" s="65"/>
      <c r="TB1632" s="65"/>
      <c r="TC1632" s="65"/>
      <c r="TD1632" s="65"/>
      <c r="TE1632" s="65"/>
      <c r="TF1632" s="65"/>
      <c r="TG1632" s="65"/>
      <c r="TH1632" s="65"/>
      <c r="TI1632" s="65"/>
      <c r="TJ1632" s="65"/>
      <c r="TK1632" s="65"/>
      <c r="TL1632" s="65"/>
      <c r="TM1632" s="65"/>
      <c r="TN1632" s="65"/>
      <c r="TO1632" s="65"/>
      <c r="TP1632" s="65"/>
      <c r="TQ1632" s="65"/>
      <c r="TR1632" s="65"/>
      <c r="TS1632" s="65"/>
      <c r="TT1632" s="65"/>
      <c r="TU1632" s="65"/>
      <c r="TV1632" s="65"/>
      <c r="TW1632" s="65"/>
      <c r="TX1632" s="65"/>
      <c r="TY1632" s="65"/>
      <c r="TZ1632" s="65"/>
      <c r="UA1632" s="65"/>
      <c r="UB1632" s="65"/>
      <c r="UC1632" s="65"/>
      <c r="UD1632" s="65"/>
      <c r="UE1632" s="65"/>
      <c r="UF1632" s="65"/>
      <c r="UG1632" s="65"/>
      <c r="UH1632" s="65"/>
      <c r="UI1632" s="65"/>
      <c r="UJ1632" s="65"/>
      <c r="UK1632" s="65"/>
      <c r="UL1632" s="65"/>
      <c r="UM1632" s="65"/>
      <c r="UN1632" s="65"/>
      <c r="UO1632" s="65"/>
      <c r="UP1632" s="65"/>
      <c r="UQ1632" s="65"/>
      <c r="UR1632" s="65"/>
      <c r="US1632" s="65"/>
      <c r="UT1632" s="65"/>
      <c r="UU1632" s="65"/>
      <c r="UV1632" s="65"/>
      <c r="UW1632" s="65"/>
      <c r="UX1632" s="65"/>
      <c r="UY1632" s="65"/>
      <c r="UZ1632" s="65"/>
      <c r="VA1632" s="65"/>
      <c r="VB1632" s="65"/>
      <c r="VC1632" s="65"/>
      <c r="VD1632" s="65"/>
      <c r="VE1632" s="65"/>
      <c r="VF1632" s="65"/>
      <c r="VG1632" s="65"/>
      <c r="VH1632" s="65"/>
      <c r="VI1632" s="65"/>
      <c r="VJ1632" s="65"/>
      <c r="VK1632" s="65"/>
      <c r="VL1632" s="65"/>
      <c r="VM1632" s="65"/>
      <c r="VN1632" s="65"/>
      <c r="VO1632" s="65"/>
      <c r="VP1632" s="65"/>
      <c r="VQ1632" s="65"/>
      <c r="VR1632" s="65"/>
      <c r="VS1632" s="65"/>
      <c r="VT1632" s="65"/>
      <c r="VU1632" s="65"/>
      <c r="VV1632" s="65"/>
      <c r="VW1632" s="65"/>
      <c r="VX1632" s="65"/>
      <c r="VY1632" s="65"/>
      <c r="VZ1632" s="65"/>
      <c r="WA1632" s="65"/>
      <c r="WB1632" s="65"/>
      <c r="WC1632" s="65"/>
      <c r="WD1632" s="65"/>
      <c r="WE1632" s="65"/>
      <c r="WF1632" s="65"/>
      <c r="WG1632" s="65"/>
      <c r="WH1632" s="65"/>
      <c r="WI1632" s="65"/>
      <c r="WJ1632" s="65"/>
      <c r="WK1632" s="65"/>
      <c r="WL1632" s="65"/>
      <c r="WM1632" s="65"/>
      <c r="WN1632" s="65"/>
      <c r="WO1632" s="65"/>
      <c r="WP1632" s="65"/>
      <c r="WQ1632" s="65"/>
      <c r="WR1632" s="65"/>
      <c r="WS1632" s="65"/>
      <c r="WT1632" s="65"/>
      <c r="WU1632" s="65"/>
      <c r="WV1632" s="65"/>
      <c r="WW1632" s="65"/>
      <c r="WX1632" s="65"/>
      <c r="WY1632" s="65"/>
      <c r="WZ1632" s="65"/>
      <c r="XA1632" s="65"/>
      <c r="XB1632" s="65"/>
      <c r="XC1632" s="65"/>
      <c r="XD1632" s="65"/>
      <c r="XE1632" s="65"/>
      <c r="XF1632" s="65"/>
      <c r="XG1632" s="65"/>
      <c r="XH1632" s="65"/>
      <c r="XI1632" s="65"/>
      <c r="XJ1632" s="65"/>
      <c r="XK1632" s="65"/>
      <c r="XL1632" s="65"/>
      <c r="XM1632" s="65"/>
      <c r="XN1632" s="65"/>
      <c r="XO1632" s="65"/>
      <c r="XP1632" s="65"/>
      <c r="XQ1632" s="65"/>
      <c r="XR1632" s="65"/>
      <c r="XS1632" s="65"/>
      <c r="XT1632" s="65"/>
      <c r="XU1632" s="65"/>
      <c r="XV1632" s="65"/>
      <c r="XW1632" s="65"/>
      <c r="XX1632" s="65"/>
      <c r="XY1632" s="65"/>
      <c r="XZ1632" s="65"/>
      <c r="YA1632" s="65"/>
      <c r="YB1632" s="65"/>
      <c r="YC1632" s="65"/>
      <c r="YD1632" s="65"/>
      <c r="YE1632" s="65"/>
      <c r="YF1632" s="65"/>
      <c r="YG1632" s="65"/>
      <c r="YH1632" s="65"/>
      <c r="YI1632" s="65"/>
      <c r="YJ1632" s="65"/>
      <c r="YK1632" s="65"/>
      <c r="YL1632" s="65"/>
      <c r="YM1632" s="65"/>
      <c r="YN1632" s="65"/>
      <c r="YO1632" s="65"/>
      <c r="YP1632" s="65"/>
      <c r="YQ1632" s="65"/>
      <c r="YR1632" s="65"/>
      <c r="YS1632" s="65"/>
      <c r="YT1632" s="65"/>
      <c r="YU1632" s="65"/>
      <c r="YV1632" s="65"/>
      <c r="YW1632" s="65"/>
      <c r="YX1632" s="65"/>
      <c r="YY1632" s="65"/>
      <c r="YZ1632" s="65"/>
      <c r="ZA1632" s="65"/>
      <c r="ZB1632" s="65"/>
      <c r="ZC1632" s="65"/>
      <c r="ZD1632" s="65"/>
      <c r="ZE1632" s="65"/>
      <c r="ZF1632" s="65"/>
      <c r="ZG1632" s="65"/>
      <c r="ZH1632" s="65"/>
      <c r="ZI1632" s="65"/>
      <c r="ZJ1632" s="65"/>
      <c r="ZK1632" s="65"/>
      <c r="ZL1632" s="65"/>
      <c r="ZM1632" s="65"/>
      <c r="ZN1632" s="65"/>
      <c r="ZO1632" s="65"/>
      <c r="ZP1632" s="65"/>
      <c r="ZQ1632" s="65"/>
      <c r="ZR1632" s="65"/>
      <c r="ZS1632" s="65"/>
      <c r="ZT1632" s="65"/>
      <c r="ZU1632" s="65"/>
      <c r="ZV1632" s="65"/>
      <c r="ZW1632" s="65"/>
      <c r="ZX1632" s="65"/>
      <c r="ZY1632" s="65"/>
      <c r="ZZ1632" s="65"/>
      <c r="AAA1632" s="65"/>
      <c r="AAB1632" s="65"/>
      <c r="AAC1632" s="65"/>
      <c r="AAD1632" s="65"/>
      <c r="AAE1632" s="65"/>
      <c r="AAF1632" s="65"/>
      <c r="AAG1632" s="65"/>
      <c r="AAH1632" s="65"/>
      <c r="AAI1632" s="65"/>
      <c r="AAJ1632" s="65"/>
      <c r="AAK1632" s="65"/>
      <c r="AAL1632" s="65"/>
      <c r="AAM1632" s="65"/>
      <c r="AAN1632" s="65"/>
      <c r="AAO1632" s="65"/>
      <c r="AAP1632" s="65"/>
      <c r="AAQ1632" s="65"/>
      <c r="AAR1632" s="65"/>
      <c r="AAS1632" s="65"/>
      <c r="AAT1632" s="65"/>
      <c r="AAU1632" s="65"/>
      <c r="AAV1632" s="65"/>
      <c r="AAW1632" s="65"/>
      <c r="AAX1632" s="65"/>
      <c r="AAY1632" s="65"/>
      <c r="AAZ1632" s="65"/>
      <c r="ABA1632" s="65"/>
      <c r="ABB1632" s="65"/>
      <c r="ABC1632" s="65"/>
      <c r="ABD1632" s="65"/>
      <c r="ABE1632" s="65"/>
      <c r="ABF1632" s="65"/>
      <c r="ABG1632" s="65"/>
      <c r="ABH1632" s="65"/>
      <c r="ABI1632" s="65"/>
      <c r="ABJ1632" s="65"/>
      <c r="ABK1632" s="65"/>
      <c r="ABL1632" s="65"/>
      <c r="ABM1632" s="65"/>
      <c r="ABN1632" s="65"/>
      <c r="ABO1632" s="65"/>
      <c r="ABP1632" s="65"/>
      <c r="ABQ1632" s="65"/>
      <c r="ABR1632" s="65"/>
      <c r="ABS1632" s="65"/>
      <c r="ABT1632" s="65"/>
      <c r="ABU1632" s="65"/>
      <c r="ABV1632" s="65"/>
      <c r="ABW1632" s="65"/>
      <c r="ABX1632" s="65"/>
      <c r="ABY1632" s="65"/>
      <c r="ABZ1632" s="65"/>
      <c r="ACA1632" s="65"/>
      <c r="ACB1632" s="65"/>
      <c r="ACC1632" s="65"/>
      <c r="ACD1632" s="65"/>
      <c r="ACE1632" s="65"/>
      <c r="ACF1632" s="65"/>
      <c r="ACG1632" s="65"/>
      <c r="ACH1632" s="65"/>
      <c r="ACI1632" s="65"/>
      <c r="ACJ1632" s="65"/>
      <c r="ACK1632" s="65"/>
      <c r="ACL1632" s="65"/>
      <c r="ACM1632" s="65"/>
      <c r="ACN1632" s="65"/>
      <c r="ACO1632" s="65"/>
      <c r="ACP1632" s="65"/>
      <c r="ACQ1632" s="65"/>
      <c r="ACR1632" s="65"/>
      <c r="ACS1632" s="65"/>
      <c r="ACT1632" s="65"/>
      <c r="ACU1632" s="65"/>
      <c r="ACV1632" s="65"/>
      <c r="ACW1632" s="65"/>
      <c r="ACX1632" s="65"/>
      <c r="ACY1632" s="65"/>
      <c r="ACZ1632" s="65"/>
      <c r="ADA1632" s="65"/>
      <c r="ADB1632" s="65"/>
      <c r="ADC1632" s="65"/>
      <c r="ADD1632" s="65"/>
      <c r="ADE1632" s="65"/>
      <c r="ADF1632" s="65"/>
      <c r="ADG1632" s="65"/>
      <c r="ADH1632" s="65"/>
      <c r="ADI1632" s="65"/>
      <c r="ADJ1632" s="65"/>
      <c r="ADK1632" s="65"/>
      <c r="ADL1632" s="65"/>
      <c r="ADM1632" s="65"/>
      <c r="ADN1632" s="65"/>
      <c r="ADO1632" s="65"/>
      <c r="ADP1632" s="65"/>
      <c r="ADQ1632" s="65"/>
      <c r="ADR1632" s="65"/>
      <c r="ADS1632" s="65"/>
      <c r="ADT1632" s="65"/>
      <c r="ADU1632" s="65"/>
      <c r="ADV1632" s="65"/>
      <c r="ADW1632" s="65"/>
      <c r="ADX1632" s="65"/>
      <c r="ADY1632" s="65"/>
      <c r="ADZ1632" s="65"/>
      <c r="AEA1632" s="65"/>
      <c r="AEB1632" s="65"/>
      <c r="AEC1632" s="65"/>
      <c r="AED1632" s="65"/>
      <c r="AEE1632" s="65"/>
      <c r="AEF1632" s="65"/>
      <c r="AEG1632" s="65"/>
      <c r="AEH1632" s="65"/>
      <c r="AEI1632" s="65"/>
      <c r="AEJ1632" s="65"/>
      <c r="AEK1632" s="65"/>
      <c r="AEL1632" s="65"/>
      <c r="AEM1632" s="65"/>
      <c r="AEN1632" s="65"/>
      <c r="AEO1632" s="65"/>
      <c r="AEP1632" s="65"/>
      <c r="AEQ1632" s="65"/>
      <c r="AER1632" s="65"/>
      <c r="AES1632" s="65"/>
      <c r="AET1632" s="65"/>
      <c r="AEU1632" s="65"/>
      <c r="AEV1632" s="65"/>
      <c r="AEW1632" s="65"/>
      <c r="AEX1632" s="65"/>
      <c r="AEY1632" s="65"/>
      <c r="AEZ1632" s="65"/>
      <c r="AFA1632" s="65"/>
      <c r="AFB1632" s="65"/>
      <c r="AFC1632" s="65"/>
      <c r="AFD1632" s="65"/>
      <c r="AFE1632" s="65"/>
      <c r="AFF1632" s="65"/>
      <c r="AFG1632" s="65"/>
      <c r="AFH1632" s="65"/>
      <c r="AFI1632" s="65"/>
      <c r="AFJ1632" s="65"/>
      <c r="AFK1632" s="65"/>
      <c r="AFL1632" s="65"/>
      <c r="AFM1632" s="65"/>
      <c r="AFN1632" s="65"/>
      <c r="AFO1632" s="65"/>
      <c r="AFP1632" s="65"/>
      <c r="AFQ1632" s="65"/>
      <c r="AFR1632" s="65"/>
      <c r="AFS1632" s="65"/>
      <c r="AFT1632" s="65"/>
      <c r="AFU1632" s="65"/>
      <c r="AFV1632" s="65"/>
      <c r="AFW1632" s="65"/>
      <c r="AFX1632" s="65"/>
      <c r="AFY1632" s="65"/>
      <c r="AFZ1632" s="65"/>
      <c r="AGA1632" s="65"/>
      <c r="AGB1632" s="65"/>
      <c r="AGC1632" s="65"/>
      <c r="AGD1632" s="65"/>
      <c r="AGE1632" s="65"/>
      <c r="AGF1632" s="65"/>
      <c r="AGG1632" s="65"/>
      <c r="AGH1632" s="65"/>
      <c r="AGI1632" s="65"/>
      <c r="AGJ1632" s="65"/>
      <c r="AGK1632" s="65"/>
      <c r="AGL1632" s="65"/>
      <c r="AGM1632" s="65"/>
      <c r="AGN1632" s="65"/>
      <c r="AGO1632" s="65"/>
      <c r="AGP1632" s="65"/>
      <c r="AGQ1632" s="65"/>
      <c r="AGR1632" s="65"/>
      <c r="AGS1632" s="65"/>
      <c r="AGT1632" s="65"/>
      <c r="AGU1632" s="65"/>
      <c r="AGV1632" s="65"/>
      <c r="AGW1632" s="65"/>
      <c r="AGX1632" s="65"/>
      <c r="AGY1632" s="65"/>
      <c r="AGZ1632" s="65"/>
      <c r="AHA1632" s="65"/>
      <c r="AHB1632" s="65"/>
      <c r="AHC1632" s="65"/>
      <c r="AHD1632" s="65"/>
      <c r="AHE1632" s="65"/>
      <c r="AHF1632" s="65"/>
      <c r="AHG1632" s="65"/>
      <c r="AHH1632" s="65"/>
      <c r="AHI1632" s="65"/>
      <c r="AHJ1632" s="65"/>
      <c r="AHK1632" s="65"/>
      <c r="AHL1632" s="65"/>
      <c r="AHM1632" s="65"/>
      <c r="AHN1632" s="65"/>
      <c r="AHO1632" s="65"/>
      <c r="AHP1632" s="65"/>
      <c r="AHQ1632" s="65"/>
      <c r="AHR1632" s="65"/>
      <c r="AHS1632" s="65"/>
      <c r="AHT1632" s="65"/>
      <c r="AHU1632" s="65"/>
      <c r="AHV1632" s="65"/>
      <c r="AHW1632" s="65"/>
      <c r="AHX1632" s="65"/>
      <c r="AHY1632" s="65"/>
      <c r="AHZ1632" s="65"/>
      <c r="AIA1632" s="65"/>
      <c r="AIB1632" s="65"/>
      <c r="AIC1632" s="65"/>
      <c r="AID1632" s="65"/>
      <c r="AIE1632" s="65"/>
      <c r="AIF1632" s="65"/>
      <c r="AIG1632" s="65"/>
      <c r="AIH1632" s="65"/>
      <c r="AII1632" s="65"/>
      <c r="AIJ1632" s="65"/>
      <c r="AIK1632" s="65"/>
      <c r="AIL1632" s="65"/>
      <c r="AIM1632" s="65"/>
      <c r="AIN1632" s="65"/>
      <c r="AIO1632" s="65"/>
      <c r="AIP1632" s="65"/>
      <c r="AIQ1632" s="65"/>
      <c r="AIR1632" s="65"/>
      <c r="AIS1632" s="65"/>
      <c r="AIT1632" s="65"/>
      <c r="AIU1632" s="65"/>
      <c r="AIV1632" s="65"/>
      <c r="AIW1632" s="65"/>
      <c r="AIX1632" s="65"/>
      <c r="AIY1632" s="65"/>
      <c r="AIZ1632" s="65"/>
      <c r="AJA1632" s="65"/>
      <c r="AJB1632" s="65"/>
      <c r="AJC1632" s="65"/>
      <c r="AJD1632" s="65"/>
      <c r="AJE1632" s="65"/>
      <c r="AJF1632" s="65"/>
      <c r="AJG1632" s="65"/>
      <c r="AJH1632" s="65"/>
      <c r="AJI1632" s="65"/>
      <c r="AJJ1632" s="65"/>
      <c r="AJK1632" s="65"/>
      <c r="AJL1632" s="65"/>
      <c r="AJM1632" s="65"/>
      <c r="AJN1632" s="65"/>
      <c r="AJO1632" s="65"/>
      <c r="AJP1632" s="65"/>
      <c r="AJQ1632" s="65"/>
      <c r="AJR1632" s="65"/>
      <c r="AJS1632" s="65"/>
      <c r="AJT1632" s="65"/>
      <c r="AJU1632" s="65"/>
      <c r="AJV1632" s="65"/>
      <c r="AJW1632" s="65"/>
      <c r="AJX1632" s="65"/>
      <c r="AJY1632" s="65"/>
      <c r="AJZ1632" s="65"/>
      <c r="AKA1632" s="65"/>
      <c r="AKB1632" s="65"/>
      <c r="AKC1632" s="65"/>
      <c r="AKD1632" s="65"/>
      <c r="AKE1632" s="65"/>
      <c r="AKF1632" s="65"/>
      <c r="AKG1632" s="65"/>
      <c r="AKH1632" s="65"/>
      <c r="AKI1632" s="65"/>
      <c r="AKJ1632" s="65"/>
      <c r="AKK1632" s="65"/>
      <c r="AKL1632" s="65"/>
      <c r="AKM1632" s="65"/>
      <c r="AKN1632" s="65"/>
      <c r="AKO1632" s="65"/>
      <c r="AKP1632" s="65"/>
      <c r="AKQ1632" s="65"/>
      <c r="AKR1632" s="65"/>
      <c r="AKS1632" s="65"/>
      <c r="AKT1632" s="65"/>
      <c r="AKU1632" s="65"/>
      <c r="AKV1632" s="65"/>
      <c r="AKW1632" s="65"/>
      <c r="AKX1632" s="65"/>
      <c r="AKY1632" s="65"/>
      <c r="AKZ1632" s="65"/>
      <c r="ALA1632" s="65"/>
      <c r="ALB1632" s="65"/>
      <c r="ALC1632" s="65"/>
      <c r="ALD1632" s="65"/>
      <c r="ALE1632" s="65"/>
      <c r="ALF1632" s="65"/>
      <c r="ALG1632" s="65"/>
      <c r="ALH1632" s="65"/>
      <c r="ALI1632" s="65"/>
      <c r="ALJ1632" s="65"/>
      <c r="ALK1632" s="65"/>
      <c r="ALL1632" s="65"/>
      <c r="ALM1632" s="65"/>
      <c r="ALN1632" s="65"/>
      <c r="ALO1632" s="65"/>
      <c r="ALP1632" s="65"/>
      <c r="ALQ1632" s="65"/>
      <c r="ALR1632" s="65"/>
      <c r="ALS1632" s="65"/>
      <c r="ALT1632" s="65"/>
    </row>
    <row r="1633" spans="1:1008" ht="13.5" customHeight="1">
      <c r="A1633" s="56"/>
      <c r="B1633" s="63" t="s">
        <v>70</v>
      </c>
      <c r="C1633" s="64">
        <f>P1616</f>
        <v>2.953065064381283</v>
      </c>
      <c r="D1633" s="63" t="s">
        <v>71</v>
      </c>
      <c r="E1633" s="64">
        <f>Z1616</f>
        <v>3.4607417525323307</v>
      </c>
      <c r="F1633" s="63" t="s">
        <v>72</v>
      </c>
      <c r="G1633" s="64">
        <f>AJ1616</f>
        <v>3.6319939546449467</v>
      </c>
      <c r="H1633" s="56"/>
      <c r="I1633" s="65"/>
      <c r="J1633" s="65"/>
      <c r="K1633" s="65"/>
      <c r="L1633" s="65"/>
      <c r="M1633" s="65"/>
      <c r="N1633" s="65"/>
      <c r="O1633" s="65"/>
      <c r="P1633" s="65"/>
      <c r="Q1633" s="65"/>
      <c r="R1633" s="65"/>
      <c r="S1633" s="65"/>
      <c r="T1633" s="65"/>
      <c r="U1633" s="65"/>
      <c r="V1633" s="65"/>
      <c r="W1633" s="65"/>
      <c r="X1633" s="65"/>
      <c r="Y1633" s="65"/>
      <c r="Z1633" s="65"/>
      <c r="AA1633" s="65"/>
      <c r="AB1633" s="65"/>
      <c r="AC1633" s="65"/>
      <c r="AD1633" s="65"/>
      <c r="AE1633" s="65"/>
      <c r="AF1633" s="65"/>
      <c r="AG1633" s="65"/>
      <c r="AH1633" s="65"/>
      <c r="AI1633" s="65"/>
      <c r="AJ1633" s="65"/>
      <c r="AK1633" s="65"/>
      <c r="AL1633" s="65"/>
      <c r="AM1633" s="65"/>
      <c r="AN1633" s="65"/>
      <c r="AO1633" s="65"/>
      <c r="AP1633" s="65"/>
      <c r="AQ1633" s="65"/>
      <c r="AR1633" s="65"/>
      <c r="AS1633" s="65"/>
      <c r="AT1633" s="65"/>
      <c r="AU1633" s="65"/>
      <c r="AV1633" s="65"/>
      <c r="AW1633" s="65"/>
      <c r="AX1633" s="65"/>
      <c r="AY1633" s="65"/>
      <c r="AZ1633" s="65"/>
      <c r="BA1633" s="65"/>
      <c r="BB1633" s="65"/>
      <c r="BC1633" s="65"/>
      <c r="BD1633" s="65"/>
      <c r="BE1633" s="65"/>
      <c r="BF1633" s="65"/>
      <c r="BG1633" s="65"/>
      <c r="BH1633" s="65"/>
      <c r="BI1633" s="65"/>
      <c r="BJ1633" s="65"/>
      <c r="BK1633" s="65"/>
      <c r="BL1633" s="65"/>
      <c r="BM1633" s="65"/>
      <c r="BN1633" s="65"/>
      <c r="BO1633" s="65"/>
      <c r="BP1633" s="65"/>
      <c r="BQ1633" s="65"/>
      <c r="BR1633" s="65"/>
      <c r="BS1633" s="65"/>
      <c r="BT1633" s="65"/>
      <c r="BU1633" s="65"/>
      <c r="BV1633" s="65"/>
      <c r="BW1633" s="65"/>
      <c r="BX1633" s="65"/>
      <c r="BY1633" s="65"/>
      <c r="BZ1633" s="65"/>
      <c r="CA1633" s="65"/>
      <c r="CB1633" s="65"/>
      <c r="CC1633" s="65"/>
      <c r="CD1633" s="65"/>
      <c r="CE1633" s="65"/>
      <c r="CF1633" s="65"/>
      <c r="CG1633" s="65"/>
      <c r="CH1633" s="65"/>
      <c r="CI1633" s="65"/>
      <c r="CJ1633" s="65"/>
      <c r="CK1633" s="65"/>
      <c r="CL1633" s="65"/>
      <c r="CM1633" s="65"/>
      <c r="CN1633" s="65"/>
      <c r="CO1633" s="65"/>
      <c r="CP1633" s="65"/>
      <c r="CQ1633" s="65"/>
      <c r="CR1633" s="65"/>
      <c r="CS1633" s="65"/>
      <c r="CT1633" s="65"/>
      <c r="CU1633" s="65"/>
      <c r="CV1633" s="65"/>
      <c r="CW1633" s="65"/>
      <c r="CX1633" s="65"/>
      <c r="CY1633" s="65"/>
      <c r="CZ1633" s="65"/>
      <c r="DA1633" s="65"/>
      <c r="DB1633" s="65"/>
      <c r="DC1633" s="65"/>
      <c r="DD1633" s="65"/>
      <c r="DE1633" s="65"/>
      <c r="DF1633" s="65"/>
      <c r="DG1633" s="65"/>
      <c r="DH1633" s="65"/>
      <c r="DI1633" s="65"/>
      <c r="DJ1633" s="65"/>
      <c r="DK1633" s="65"/>
      <c r="DL1633" s="65"/>
      <c r="DM1633" s="65"/>
      <c r="DN1633" s="65"/>
      <c r="DO1633" s="65"/>
      <c r="DP1633" s="65"/>
      <c r="DQ1633" s="65"/>
      <c r="DR1633" s="65"/>
      <c r="DS1633" s="65"/>
      <c r="DT1633" s="65"/>
      <c r="DU1633" s="65"/>
      <c r="DV1633" s="65"/>
      <c r="DW1633" s="65"/>
      <c r="DX1633" s="65"/>
      <c r="DY1633" s="65"/>
      <c r="DZ1633" s="65"/>
      <c r="EA1633" s="65"/>
      <c r="EB1633" s="65"/>
      <c r="EC1633" s="65"/>
      <c r="ED1633" s="65"/>
      <c r="EE1633" s="65"/>
      <c r="EF1633" s="65"/>
      <c r="EG1633" s="65"/>
      <c r="EH1633" s="65"/>
      <c r="EI1633" s="65"/>
      <c r="EJ1633" s="65"/>
      <c r="EK1633" s="65"/>
      <c r="EL1633" s="65"/>
      <c r="EM1633" s="65"/>
      <c r="EN1633" s="65"/>
      <c r="EO1633" s="65"/>
      <c r="EP1633" s="65"/>
      <c r="EQ1633" s="65"/>
      <c r="ER1633" s="65"/>
      <c r="ES1633" s="65"/>
      <c r="ET1633" s="65"/>
      <c r="EU1633" s="65"/>
      <c r="EV1633" s="65"/>
      <c r="EW1633" s="65"/>
      <c r="EX1633" s="65"/>
      <c r="EY1633" s="65"/>
      <c r="EZ1633" s="65"/>
      <c r="FA1633" s="65"/>
      <c r="FB1633" s="65"/>
      <c r="FC1633" s="65"/>
      <c r="FD1633" s="65"/>
      <c r="FE1633" s="65"/>
      <c r="FF1633" s="65"/>
      <c r="FG1633" s="65"/>
      <c r="FH1633" s="65"/>
      <c r="FI1633" s="65"/>
      <c r="FJ1633" s="65"/>
      <c r="FK1633" s="65"/>
      <c r="FL1633" s="65"/>
      <c r="FM1633" s="65"/>
      <c r="FN1633" s="65"/>
      <c r="FO1633" s="65"/>
      <c r="FP1633" s="65"/>
      <c r="FQ1633" s="65"/>
      <c r="FR1633" s="65"/>
      <c r="FS1633" s="65"/>
      <c r="FT1633" s="65"/>
      <c r="FU1633" s="65"/>
      <c r="FV1633" s="65"/>
      <c r="FW1633" s="65"/>
      <c r="FX1633" s="65"/>
      <c r="FY1633" s="65"/>
      <c r="FZ1633" s="65"/>
      <c r="GA1633" s="65"/>
      <c r="GB1633" s="65"/>
      <c r="GC1633" s="65"/>
      <c r="GD1633" s="65"/>
      <c r="GE1633" s="65"/>
      <c r="GF1633" s="65"/>
      <c r="GG1633" s="65"/>
      <c r="GH1633" s="65"/>
      <c r="GI1633" s="65"/>
      <c r="GJ1633" s="65"/>
      <c r="GK1633" s="65"/>
      <c r="GL1633" s="65"/>
      <c r="GM1633" s="65"/>
      <c r="GN1633" s="65"/>
      <c r="GO1633" s="65"/>
      <c r="GP1633" s="65"/>
      <c r="GQ1633" s="65"/>
      <c r="GR1633" s="65"/>
      <c r="GS1633" s="65"/>
      <c r="GT1633" s="65"/>
      <c r="GU1633" s="65"/>
      <c r="GV1633" s="65"/>
      <c r="GW1633" s="65"/>
      <c r="GX1633" s="65"/>
      <c r="GY1633" s="65"/>
      <c r="GZ1633" s="65"/>
      <c r="HA1633" s="65"/>
      <c r="HB1633" s="65"/>
      <c r="HC1633" s="65"/>
      <c r="HD1633" s="65"/>
      <c r="HE1633" s="65"/>
      <c r="HF1633" s="65"/>
      <c r="HG1633" s="65"/>
      <c r="HH1633" s="65"/>
      <c r="HI1633" s="65"/>
      <c r="HJ1633" s="65"/>
      <c r="HK1633" s="65"/>
      <c r="HL1633" s="65"/>
      <c r="HM1633" s="65"/>
      <c r="HN1633" s="65"/>
      <c r="HO1633" s="65"/>
      <c r="HP1633" s="65"/>
      <c r="HQ1633" s="65"/>
      <c r="HR1633" s="65"/>
      <c r="HS1633" s="65"/>
      <c r="HT1633" s="65"/>
      <c r="HU1633" s="65"/>
      <c r="HV1633" s="65"/>
      <c r="HW1633" s="65"/>
      <c r="HX1633" s="65"/>
      <c r="HY1633" s="65"/>
      <c r="HZ1633" s="65"/>
      <c r="IA1633" s="65"/>
      <c r="IB1633" s="65"/>
      <c r="IC1633" s="65"/>
      <c r="ID1633" s="65"/>
      <c r="IE1633" s="65"/>
      <c r="IF1633" s="65"/>
      <c r="IG1633" s="65"/>
      <c r="IH1633" s="65"/>
      <c r="II1633" s="65"/>
      <c r="IJ1633" s="65"/>
      <c r="IK1633" s="65"/>
      <c r="IL1633" s="65"/>
      <c r="IM1633" s="65"/>
      <c r="IN1633" s="65"/>
      <c r="IO1633" s="65"/>
      <c r="IP1633" s="65"/>
      <c r="IQ1633" s="65"/>
      <c r="IR1633" s="65"/>
      <c r="IS1633" s="65"/>
      <c r="IT1633" s="65"/>
      <c r="IU1633" s="65"/>
      <c r="IV1633" s="65"/>
      <c r="IW1633" s="65"/>
      <c r="IX1633" s="65"/>
      <c r="IY1633" s="65"/>
      <c r="IZ1633" s="65"/>
      <c r="JA1633" s="65"/>
      <c r="JB1633" s="65"/>
      <c r="JC1633" s="65"/>
      <c r="JD1633" s="65"/>
      <c r="JE1633" s="65"/>
      <c r="JF1633" s="65"/>
      <c r="JG1633" s="65"/>
      <c r="JH1633" s="65"/>
      <c r="JI1633" s="65"/>
      <c r="JJ1633" s="65"/>
      <c r="JK1633" s="65"/>
      <c r="JL1633" s="65"/>
      <c r="JM1633" s="65"/>
      <c r="JN1633" s="65"/>
      <c r="JO1633" s="65"/>
      <c r="JP1633" s="65"/>
      <c r="JQ1633" s="65"/>
      <c r="JR1633" s="65"/>
      <c r="JS1633" s="65"/>
      <c r="JT1633" s="65"/>
      <c r="JU1633" s="65"/>
      <c r="JV1633" s="65"/>
      <c r="JW1633" s="65"/>
      <c r="JX1633" s="65"/>
      <c r="JY1633" s="65"/>
      <c r="JZ1633" s="65"/>
      <c r="KA1633" s="65"/>
      <c r="KB1633" s="65"/>
      <c r="KC1633" s="65"/>
      <c r="KD1633" s="65"/>
      <c r="KE1633" s="65"/>
      <c r="KF1633" s="65"/>
      <c r="KG1633" s="65"/>
      <c r="KH1633" s="65"/>
      <c r="KI1633" s="65"/>
      <c r="KJ1633" s="65"/>
      <c r="KK1633" s="65"/>
      <c r="KL1633" s="65"/>
      <c r="KM1633" s="65"/>
      <c r="KN1633" s="65"/>
      <c r="KO1633" s="65"/>
      <c r="KP1633" s="65"/>
      <c r="KQ1633" s="65"/>
      <c r="KR1633" s="65"/>
      <c r="KS1633" s="65"/>
      <c r="KT1633" s="65"/>
      <c r="KU1633" s="65"/>
      <c r="KV1633" s="65"/>
      <c r="KW1633" s="65"/>
      <c r="KX1633" s="65"/>
      <c r="KY1633" s="65"/>
      <c r="KZ1633" s="65"/>
      <c r="LA1633" s="65"/>
      <c r="LB1633" s="65"/>
      <c r="LC1633" s="65"/>
      <c r="LD1633" s="65"/>
      <c r="LE1633" s="65"/>
      <c r="LF1633" s="65"/>
      <c r="LG1633" s="65"/>
      <c r="LH1633" s="65"/>
      <c r="LI1633" s="65"/>
      <c r="LJ1633" s="65"/>
      <c r="LK1633" s="65"/>
      <c r="LL1633" s="65"/>
      <c r="LM1633" s="65"/>
      <c r="LN1633" s="65"/>
      <c r="LO1633" s="65"/>
      <c r="LP1633" s="65"/>
      <c r="LQ1633" s="65"/>
      <c r="LR1633" s="65"/>
      <c r="LS1633" s="65"/>
      <c r="LT1633" s="65"/>
      <c r="LU1633" s="65"/>
      <c r="LV1633" s="65"/>
      <c r="LW1633" s="65"/>
      <c r="LX1633" s="65"/>
      <c r="LY1633" s="65"/>
      <c r="LZ1633" s="65"/>
      <c r="MA1633" s="65"/>
      <c r="MB1633" s="65"/>
      <c r="MC1633" s="65"/>
      <c r="MD1633" s="65"/>
      <c r="ME1633" s="65"/>
      <c r="MF1633" s="65"/>
      <c r="MG1633" s="65"/>
      <c r="MH1633" s="65"/>
      <c r="MI1633" s="65"/>
      <c r="MJ1633" s="65"/>
      <c r="MK1633" s="65"/>
      <c r="ML1633" s="65"/>
      <c r="MM1633" s="65"/>
      <c r="MN1633" s="65"/>
      <c r="MO1633" s="65"/>
      <c r="MP1633" s="65"/>
      <c r="MQ1633" s="65"/>
      <c r="MR1633" s="65"/>
      <c r="MS1633" s="65"/>
      <c r="MT1633" s="65"/>
      <c r="MU1633" s="65"/>
      <c r="MV1633" s="65"/>
      <c r="MW1633" s="65"/>
      <c r="MX1633" s="65"/>
      <c r="MY1633" s="65"/>
      <c r="MZ1633" s="65"/>
      <c r="NA1633" s="65"/>
      <c r="NB1633" s="65"/>
      <c r="NC1633" s="65"/>
      <c r="ND1633" s="65"/>
      <c r="NE1633" s="65"/>
      <c r="NF1633" s="65"/>
      <c r="NG1633" s="65"/>
      <c r="NH1633" s="65"/>
      <c r="NI1633" s="65"/>
      <c r="NJ1633" s="65"/>
      <c r="NK1633" s="65"/>
      <c r="NL1633" s="65"/>
      <c r="NM1633" s="65"/>
      <c r="NN1633" s="65"/>
      <c r="NO1633" s="65"/>
      <c r="NP1633" s="65"/>
      <c r="NQ1633" s="65"/>
      <c r="NR1633" s="65"/>
      <c r="NS1633" s="65"/>
      <c r="NT1633" s="65"/>
      <c r="NU1633" s="65"/>
      <c r="NV1633" s="65"/>
      <c r="NW1633" s="65"/>
      <c r="NX1633" s="65"/>
      <c r="NY1633" s="65"/>
      <c r="NZ1633" s="65"/>
      <c r="OA1633" s="65"/>
      <c r="OB1633" s="65"/>
      <c r="OC1633" s="65"/>
      <c r="OD1633" s="65"/>
      <c r="OE1633" s="65"/>
      <c r="OF1633" s="65"/>
      <c r="OG1633" s="65"/>
      <c r="OH1633" s="65"/>
      <c r="OI1633" s="65"/>
      <c r="OJ1633" s="65"/>
      <c r="OK1633" s="65"/>
      <c r="OL1633" s="65"/>
      <c r="OM1633" s="65"/>
      <c r="ON1633" s="65"/>
      <c r="OO1633" s="65"/>
      <c r="OP1633" s="65"/>
      <c r="OQ1633" s="65"/>
      <c r="OR1633" s="65"/>
      <c r="OS1633" s="65"/>
      <c r="OT1633" s="65"/>
      <c r="OU1633" s="65"/>
      <c r="OV1633" s="65"/>
      <c r="OW1633" s="65"/>
      <c r="OX1633" s="65"/>
      <c r="OY1633" s="65"/>
      <c r="OZ1633" s="65"/>
      <c r="PA1633" s="65"/>
      <c r="PB1633" s="65"/>
      <c r="PC1633" s="65"/>
      <c r="PD1633" s="65"/>
      <c r="PE1633" s="65"/>
      <c r="PF1633" s="65"/>
      <c r="PG1633" s="65"/>
      <c r="PH1633" s="65"/>
      <c r="PI1633" s="65"/>
      <c r="PJ1633" s="65"/>
      <c r="PK1633" s="65"/>
      <c r="PL1633" s="65"/>
      <c r="PM1633" s="65"/>
      <c r="PN1633" s="65"/>
      <c r="PO1633" s="65"/>
      <c r="PP1633" s="65"/>
      <c r="PQ1633" s="65"/>
      <c r="PR1633" s="65"/>
      <c r="PS1633" s="65"/>
      <c r="PT1633" s="65"/>
      <c r="PU1633" s="65"/>
      <c r="PV1633" s="65"/>
      <c r="PW1633" s="65"/>
      <c r="PX1633" s="65"/>
      <c r="PY1633" s="65"/>
      <c r="PZ1633" s="65"/>
      <c r="QA1633" s="65"/>
      <c r="QB1633" s="65"/>
      <c r="QC1633" s="65"/>
      <c r="QD1633" s="65"/>
      <c r="QE1633" s="65"/>
      <c r="QF1633" s="65"/>
      <c r="QG1633" s="65"/>
      <c r="QH1633" s="65"/>
      <c r="QI1633" s="65"/>
      <c r="QJ1633" s="65"/>
      <c r="QK1633" s="65"/>
      <c r="QL1633" s="65"/>
      <c r="QM1633" s="65"/>
      <c r="QN1633" s="65"/>
      <c r="QO1633" s="65"/>
      <c r="QP1633" s="65"/>
      <c r="QQ1633" s="65"/>
      <c r="QR1633" s="65"/>
      <c r="QS1633" s="65"/>
      <c r="QT1633" s="65"/>
      <c r="QU1633" s="65"/>
      <c r="QV1633" s="65"/>
      <c r="QW1633" s="65"/>
      <c r="QX1633" s="65"/>
      <c r="QY1633" s="65"/>
      <c r="QZ1633" s="65"/>
      <c r="RA1633" s="65"/>
      <c r="RB1633" s="65"/>
      <c r="RC1633" s="65"/>
      <c r="RD1633" s="65"/>
      <c r="RE1633" s="65"/>
      <c r="RF1633" s="65"/>
      <c r="RG1633" s="65"/>
      <c r="RH1633" s="65"/>
      <c r="RI1633" s="65"/>
      <c r="RJ1633" s="65"/>
      <c r="RK1633" s="65"/>
      <c r="RL1633" s="65"/>
      <c r="RM1633" s="65"/>
      <c r="RN1633" s="65"/>
      <c r="RO1633" s="65"/>
      <c r="RP1633" s="65"/>
      <c r="RQ1633" s="65"/>
      <c r="RR1633" s="65"/>
      <c r="RS1633" s="65"/>
      <c r="RT1633" s="65"/>
      <c r="RU1633" s="65"/>
      <c r="RV1633" s="65"/>
      <c r="RW1633" s="65"/>
      <c r="RX1633" s="65"/>
      <c r="RY1633" s="65"/>
      <c r="RZ1633" s="65"/>
      <c r="SA1633" s="65"/>
      <c r="SB1633" s="65"/>
      <c r="SC1633" s="65"/>
      <c r="SD1633" s="65"/>
      <c r="SE1633" s="65"/>
      <c r="SF1633" s="65"/>
      <c r="SG1633" s="65"/>
      <c r="SH1633" s="65"/>
      <c r="SI1633" s="65"/>
      <c r="SJ1633" s="65"/>
      <c r="SK1633" s="65"/>
      <c r="SL1633" s="65"/>
      <c r="SM1633" s="65"/>
      <c r="SN1633" s="65"/>
      <c r="SO1633" s="65"/>
      <c r="SP1633" s="65"/>
      <c r="SQ1633" s="65"/>
      <c r="SR1633" s="65"/>
      <c r="SS1633" s="65"/>
      <c r="ST1633" s="65"/>
      <c r="SU1633" s="65"/>
      <c r="SV1633" s="65"/>
      <c r="SW1633" s="65"/>
      <c r="SX1633" s="65"/>
      <c r="SY1633" s="65"/>
      <c r="SZ1633" s="65"/>
      <c r="TA1633" s="65"/>
      <c r="TB1633" s="65"/>
      <c r="TC1633" s="65"/>
      <c r="TD1633" s="65"/>
      <c r="TE1633" s="65"/>
      <c r="TF1633" s="65"/>
      <c r="TG1633" s="65"/>
      <c r="TH1633" s="65"/>
      <c r="TI1633" s="65"/>
      <c r="TJ1633" s="65"/>
      <c r="TK1633" s="65"/>
      <c r="TL1633" s="65"/>
      <c r="TM1633" s="65"/>
      <c r="TN1633" s="65"/>
      <c r="TO1633" s="65"/>
      <c r="TP1633" s="65"/>
      <c r="TQ1633" s="65"/>
      <c r="TR1633" s="65"/>
      <c r="TS1633" s="65"/>
      <c r="TT1633" s="65"/>
      <c r="TU1633" s="65"/>
      <c r="TV1633" s="65"/>
      <c r="TW1633" s="65"/>
      <c r="TX1633" s="65"/>
      <c r="TY1633" s="65"/>
      <c r="TZ1633" s="65"/>
      <c r="UA1633" s="65"/>
      <c r="UB1633" s="65"/>
      <c r="UC1633" s="65"/>
      <c r="UD1633" s="65"/>
      <c r="UE1633" s="65"/>
      <c r="UF1633" s="65"/>
      <c r="UG1633" s="65"/>
      <c r="UH1633" s="65"/>
      <c r="UI1633" s="65"/>
      <c r="UJ1633" s="65"/>
      <c r="UK1633" s="65"/>
      <c r="UL1633" s="65"/>
      <c r="UM1633" s="65"/>
      <c r="UN1633" s="65"/>
      <c r="UO1633" s="65"/>
      <c r="UP1633" s="65"/>
      <c r="UQ1633" s="65"/>
      <c r="UR1633" s="65"/>
      <c r="US1633" s="65"/>
      <c r="UT1633" s="65"/>
      <c r="UU1633" s="65"/>
      <c r="UV1633" s="65"/>
      <c r="UW1633" s="65"/>
      <c r="UX1633" s="65"/>
      <c r="UY1633" s="65"/>
      <c r="UZ1633" s="65"/>
      <c r="VA1633" s="65"/>
      <c r="VB1633" s="65"/>
      <c r="VC1633" s="65"/>
      <c r="VD1633" s="65"/>
      <c r="VE1633" s="65"/>
      <c r="VF1633" s="65"/>
      <c r="VG1633" s="65"/>
      <c r="VH1633" s="65"/>
      <c r="VI1633" s="65"/>
      <c r="VJ1633" s="65"/>
      <c r="VK1633" s="65"/>
      <c r="VL1633" s="65"/>
      <c r="VM1633" s="65"/>
      <c r="VN1633" s="65"/>
      <c r="VO1633" s="65"/>
      <c r="VP1633" s="65"/>
      <c r="VQ1633" s="65"/>
      <c r="VR1633" s="65"/>
      <c r="VS1633" s="65"/>
      <c r="VT1633" s="65"/>
      <c r="VU1633" s="65"/>
      <c r="VV1633" s="65"/>
      <c r="VW1633" s="65"/>
      <c r="VX1633" s="65"/>
      <c r="VY1633" s="65"/>
      <c r="VZ1633" s="65"/>
      <c r="WA1633" s="65"/>
      <c r="WB1633" s="65"/>
      <c r="WC1633" s="65"/>
      <c r="WD1633" s="65"/>
      <c r="WE1633" s="65"/>
      <c r="WF1633" s="65"/>
      <c r="WG1633" s="65"/>
      <c r="WH1633" s="65"/>
      <c r="WI1633" s="65"/>
      <c r="WJ1633" s="65"/>
      <c r="WK1633" s="65"/>
      <c r="WL1633" s="65"/>
      <c r="WM1633" s="65"/>
      <c r="WN1633" s="65"/>
      <c r="WO1633" s="65"/>
      <c r="WP1633" s="65"/>
      <c r="WQ1633" s="65"/>
      <c r="WR1633" s="65"/>
      <c r="WS1633" s="65"/>
      <c r="WT1633" s="65"/>
      <c r="WU1633" s="65"/>
      <c r="WV1633" s="65"/>
      <c r="WW1633" s="65"/>
      <c r="WX1633" s="65"/>
      <c r="WY1633" s="65"/>
      <c r="WZ1633" s="65"/>
      <c r="XA1633" s="65"/>
      <c r="XB1633" s="65"/>
      <c r="XC1633" s="65"/>
      <c r="XD1633" s="65"/>
      <c r="XE1633" s="65"/>
      <c r="XF1633" s="65"/>
      <c r="XG1633" s="65"/>
      <c r="XH1633" s="65"/>
      <c r="XI1633" s="65"/>
      <c r="XJ1633" s="65"/>
      <c r="XK1633" s="65"/>
      <c r="XL1633" s="65"/>
      <c r="XM1633" s="65"/>
      <c r="XN1633" s="65"/>
      <c r="XO1633" s="65"/>
      <c r="XP1633" s="65"/>
      <c r="XQ1633" s="65"/>
      <c r="XR1633" s="65"/>
      <c r="XS1633" s="65"/>
      <c r="XT1633" s="65"/>
      <c r="XU1633" s="65"/>
      <c r="XV1633" s="65"/>
      <c r="XW1633" s="65"/>
      <c r="XX1633" s="65"/>
      <c r="XY1633" s="65"/>
      <c r="XZ1633" s="65"/>
      <c r="YA1633" s="65"/>
      <c r="YB1633" s="65"/>
      <c r="YC1633" s="65"/>
      <c r="YD1633" s="65"/>
      <c r="YE1633" s="65"/>
      <c r="YF1633" s="65"/>
      <c r="YG1633" s="65"/>
      <c r="YH1633" s="65"/>
      <c r="YI1633" s="65"/>
      <c r="YJ1633" s="65"/>
      <c r="YK1633" s="65"/>
      <c r="YL1633" s="65"/>
      <c r="YM1633" s="65"/>
      <c r="YN1633" s="65"/>
      <c r="YO1633" s="65"/>
      <c r="YP1633" s="65"/>
      <c r="YQ1633" s="65"/>
      <c r="YR1633" s="65"/>
      <c r="YS1633" s="65"/>
      <c r="YT1633" s="65"/>
      <c r="YU1633" s="65"/>
      <c r="YV1633" s="65"/>
      <c r="YW1633" s="65"/>
      <c r="YX1633" s="65"/>
      <c r="YY1633" s="65"/>
      <c r="YZ1633" s="65"/>
      <c r="ZA1633" s="65"/>
      <c r="ZB1633" s="65"/>
      <c r="ZC1633" s="65"/>
      <c r="ZD1633" s="65"/>
      <c r="ZE1633" s="65"/>
      <c r="ZF1633" s="65"/>
      <c r="ZG1633" s="65"/>
      <c r="ZH1633" s="65"/>
      <c r="ZI1633" s="65"/>
      <c r="ZJ1633" s="65"/>
      <c r="ZK1633" s="65"/>
      <c r="ZL1633" s="65"/>
      <c r="ZM1633" s="65"/>
      <c r="ZN1633" s="65"/>
      <c r="ZO1633" s="65"/>
      <c r="ZP1633" s="65"/>
      <c r="ZQ1633" s="65"/>
      <c r="ZR1633" s="65"/>
      <c r="ZS1633" s="65"/>
      <c r="ZT1633" s="65"/>
      <c r="ZU1633" s="65"/>
      <c r="ZV1633" s="65"/>
      <c r="ZW1633" s="65"/>
      <c r="ZX1633" s="65"/>
      <c r="ZY1633" s="65"/>
      <c r="ZZ1633" s="65"/>
      <c r="AAA1633" s="65"/>
      <c r="AAB1633" s="65"/>
      <c r="AAC1633" s="65"/>
      <c r="AAD1633" s="65"/>
      <c r="AAE1633" s="65"/>
      <c r="AAF1633" s="65"/>
      <c r="AAG1633" s="65"/>
      <c r="AAH1633" s="65"/>
      <c r="AAI1633" s="65"/>
      <c r="AAJ1633" s="65"/>
      <c r="AAK1633" s="65"/>
      <c r="AAL1633" s="65"/>
      <c r="AAM1633" s="65"/>
      <c r="AAN1633" s="65"/>
      <c r="AAO1633" s="65"/>
      <c r="AAP1633" s="65"/>
      <c r="AAQ1633" s="65"/>
      <c r="AAR1633" s="65"/>
      <c r="AAS1633" s="65"/>
      <c r="AAT1633" s="65"/>
      <c r="AAU1633" s="65"/>
      <c r="AAV1633" s="65"/>
      <c r="AAW1633" s="65"/>
      <c r="AAX1633" s="65"/>
      <c r="AAY1633" s="65"/>
      <c r="AAZ1633" s="65"/>
      <c r="ABA1633" s="65"/>
      <c r="ABB1633" s="65"/>
      <c r="ABC1633" s="65"/>
      <c r="ABD1633" s="65"/>
      <c r="ABE1633" s="65"/>
      <c r="ABF1633" s="65"/>
      <c r="ABG1633" s="65"/>
      <c r="ABH1633" s="65"/>
      <c r="ABI1633" s="65"/>
      <c r="ABJ1633" s="65"/>
      <c r="ABK1633" s="65"/>
      <c r="ABL1633" s="65"/>
      <c r="ABM1633" s="65"/>
      <c r="ABN1633" s="65"/>
      <c r="ABO1633" s="65"/>
      <c r="ABP1633" s="65"/>
      <c r="ABQ1633" s="65"/>
      <c r="ABR1633" s="65"/>
      <c r="ABS1633" s="65"/>
      <c r="ABT1633" s="65"/>
      <c r="ABU1633" s="65"/>
      <c r="ABV1633" s="65"/>
      <c r="ABW1633" s="65"/>
      <c r="ABX1633" s="65"/>
      <c r="ABY1633" s="65"/>
      <c r="ABZ1633" s="65"/>
      <c r="ACA1633" s="65"/>
      <c r="ACB1633" s="65"/>
      <c r="ACC1633" s="65"/>
      <c r="ACD1633" s="65"/>
      <c r="ACE1633" s="65"/>
      <c r="ACF1633" s="65"/>
      <c r="ACG1633" s="65"/>
      <c r="ACH1633" s="65"/>
      <c r="ACI1633" s="65"/>
      <c r="ACJ1633" s="65"/>
      <c r="ACK1633" s="65"/>
      <c r="ACL1633" s="65"/>
      <c r="ACM1633" s="65"/>
      <c r="ACN1633" s="65"/>
      <c r="ACO1633" s="65"/>
      <c r="ACP1633" s="65"/>
      <c r="ACQ1633" s="65"/>
      <c r="ACR1633" s="65"/>
      <c r="ACS1633" s="65"/>
      <c r="ACT1633" s="65"/>
      <c r="ACU1633" s="65"/>
      <c r="ACV1633" s="65"/>
      <c r="ACW1633" s="65"/>
      <c r="ACX1633" s="65"/>
      <c r="ACY1633" s="65"/>
      <c r="ACZ1633" s="65"/>
      <c r="ADA1633" s="65"/>
      <c r="ADB1633" s="65"/>
      <c r="ADC1633" s="65"/>
      <c r="ADD1633" s="65"/>
      <c r="ADE1633" s="65"/>
      <c r="ADF1633" s="65"/>
      <c r="ADG1633" s="65"/>
      <c r="ADH1633" s="65"/>
      <c r="ADI1633" s="65"/>
      <c r="ADJ1633" s="65"/>
      <c r="ADK1633" s="65"/>
      <c r="ADL1633" s="65"/>
      <c r="ADM1633" s="65"/>
      <c r="ADN1633" s="65"/>
      <c r="ADO1633" s="65"/>
      <c r="ADP1633" s="65"/>
      <c r="ADQ1633" s="65"/>
      <c r="ADR1633" s="65"/>
      <c r="ADS1633" s="65"/>
      <c r="ADT1633" s="65"/>
      <c r="ADU1633" s="65"/>
      <c r="ADV1633" s="65"/>
      <c r="ADW1633" s="65"/>
      <c r="ADX1633" s="65"/>
      <c r="ADY1633" s="65"/>
      <c r="ADZ1633" s="65"/>
      <c r="AEA1633" s="65"/>
      <c r="AEB1633" s="65"/>
      <c r="AEC1633" s="65"/>
      <c r="AED1633" s="65"/>
      <c r="AEE1633" s="65"/>
      <c r="AEF1633" s="65"/>
      <c r="AEG1633" s="65"/>
      <c r="AEH1633" s="65"/>
      <c r="AEI1633" s="65"/>
      <c r="AEJ1633" s="65"/>
      <c r="AEK1633" s="65"/>
      <c r="AEL1633" s="65"/>
      <c r="AEM1633" s="65"/>
      <c r="AEN1633" s="65"/>
      <c r="AEO1633" s="65"/>
      <c r="AEP1633" s="65"/>
      <c r="AEQ1633" s="65"/>
      <c r="AER1633" s="65"/>
      <c r="AES1633" s="65"/>
      <c r="AET1633" s="65"/>
      <c r="AEU1633" s="65"/>
      <c r="AEV1633" s="65"/>
      <c r="AEW1633" s="65"/>
      <c r="AEX1633" s="65"/>
      <c r="AEY1633" s="65"/>
      <c r="AEZ1633" s="65"/>
      <c r="AFA1633" s="65"/>
      <c r="AFB1633" s="65"/>
      <c r="AFC1633" s="65"/>
      <c r="AFD1633" s="65"/>
      <c r="AFE1633" s="65"/>
      <c r="AFF1633" s="65"/>
      <c r="AFG1633" s="65"/>
      <c r="AFH1633" s="65"/>
      <c r="AFI1633" s="65"/>
      <c r="AFJ1633" s="65"/>
      <c r="AFK1633" s="65"/>
      <c r="AFL1633" s="65"/>
      <c r="AFM1633" s="65"/>
      <c r="AFN1633" s="65"/>
      <c r="AFO1633" s="65"/>
      <c r="AFP1633" s="65"/>
      <c r="AFQ1633" s="65"/>
      <c r="AFR1633" s="65"/>
      <c r="AFS1633" s="65"/>
      <c r="AFT1633" s="65"/>
      <c r="AFU1633" s="65"/>
      <c r="AFV1633" s="65"/>
      <c r="AFW1633" s="65"/>
      <c r="AFX1633" s="65"/>
      <c r="AFY1633" s="65"/>
      <c r="AFZ1633" s="65"/>
      <c r="AGA1633" s="65"/>
      <c r="AGB1633" s="65"/>
      <c r="AGC1633" s="65"/>
      <c r="AGD1633" s="65"/>
      <c r="AGE1633" s="65"/>
      <c r="AGF1633" s="65"/>
      <c r="AGG1633" s="65"/>
      <c r="AGH1633" s="65"/>
      <c r="AGI1633" s="65"/>
      <c r="AGJ1633" s="65"/>
      <c r="AGK1633" s="65"/>
      <c r="AGL1633" s="65"/>
      <c r="AGM1633" s="65"/>
      <c r="AGN1633" s="65"/>
      <c r="AGO1633" s="65"/>
      <c r="AGP1633" s="65"/>
      <c r="AGQ1633" s="65"/>
      <c r="AGR1633" s="65"/>
      <c r="AGS1633" s="65"/>
      <c r="AGT1633" s="65"/>
      <c r="AGU1633" s="65"/>
      <c r="AGV1633" s="65"/>
      <c r="AGW1633" s="65"/>
      <c r="AGX1633" s="65"/>
      <c r="AGY1633" s="65"/>
      <c r="AGZ1633" s="65"/>
      <c r="AHA1633" s="65"/>
      <c r="AHB1633" s="65"/>
      <c r="AHC1633" s="65"/>
      <c r="AHD1633" s="65"/>
      <c r="AHE1633" s="65"/>
      <c r="AHF1633" s="65"/>
      <c r="AHG1633" s="65"/>
      <c r="AHH1633" s="65"/>
      <c r="AHI1633" s="65"/>
      <c r="AHJ1633" s="65"/>
      <c r="AHK1633" s="65"/>
      <c r="AHL1633" s="65"/>
      <c r="AHM1633" s="65"/>
      <c r="AHN1633" s="65"/>
      <c r="AHO1633" s="65"/>
      <c r="AHP1633" s="65"/>
      <c r="AHQ1633" s="65"/>
      <c r="AHR1633" s="65"/>
      <c r="AHS1633" s="65"/>
      <c r="AHT1633" s="65"/>
      <c r="AHU1633" s="65"/>
      <c r="AHV1633" s="65"/>
      <c r="AHW1633" s="65"/>
      <c r="AHX1633" s="65"/>
      <c r="AHY1633" s="65"/>
      <c r="AHZ1633" s="65"/>
      <c r="AIA1633" s="65"/>
      <c r="AIB1633" s="65"/>
      <c r="AIC1633" s="65"/>
      <c r="AID1633" s="65"/>
      <c r="AIE1633" s="65"/>
      <c r="AIF1633" s="65"/>
      <c r="AIG1633" s="65"/>
      <c r="AIH1633" s="65"/>
      <c r="AII1633" s="65"/>
      <c r="AIJ1633" s="65"/>
      <c r="AIK1633" s="65"/>
      <c r="AIL1633" s="65"/>
      <c r="AIM1633" s="65"/>
      <c r="AIN1633" s="65"/>
      <c r="AIO1633" s="65"/>
      <c r="AIP1633" s="65"/>
      <c r="AIQ1633" s="65"/>
      <c r="AIR1633" s="65"/>
      <c r="AIS1633" s="65"/>
      <c r="AIT1633" s="65"/>
      <c r="AIU1633" s="65"/>
      <c r="AIV1633" s="65"/>
      <c r="AIW1633" s="65"/>
      <c r="AIX1633" s="65"/>
      <c r="AIY1633" s="65"/>
      <c r="AIZ1633" s="65"/>
      <c r="AJA1633" s="65"/>
      <c r="AJB1633" s="65"/>
      <c r="AJC1633" s="65"/>
      <c r="AJD1633" s="65"/>
      <c r="AJE1633" s="65"/>
      <c r="AJF1633" s="65"/>
      <c r="AJG1633" s="65"/>
      <c r="AJH1633" s="65"/>
      <c r="AJI1633" s="65"/>
      <c r="AJJ1633" s="65"/>
      <c r="AJK1633" s="65"/>
      <c r="AJL1633" s="65"/>
      <c r="AJM1633" s="65"/>
      <c r="AJN1633" s="65"/>
      <c r="AJO1633" s="65"/>
      <c r="AJP1633" s="65"/>
      <c r="AJQ1633" s="65"/>
      <c r="AJR1633" s="65"/>
      <c r="AJS1633" s="65"/>
      <c r="AJT1633" s="65"/>
      <c r="AJU1633" s="65"/>
      <c r="AJV1633" s="65"/>
      <c r="AJW1633" s="65"/>
      <c r="AJX1633" s="65"/>
      <c r="AJY1633" s="65"/>
      <c r="AJZ1633" s="65"/>
      <c r="AKA1633" s="65"/>
      <c r="AKB1633" s="65"/>
      <c r="AKC1633" s="65"/>
      <c r="AKD1633" s="65"/>
      <c r="AKE1633" s="65"/>
      <c r="AKF1633" s="65"/>
      <c r="AKG1633" s="65"/>
      <c r="AKH1633" s="65"/>
      <c r="AKI1633" s="65"/>
      <c r="AKJ1633" s="65"/>
      <c r="AKK1633" s="65"/>
      <c r="AKL1633" s="65"/>
      <c r="AKM1633" s="65"/>
      <c r="AKN1633" s="65"/>
      <c r="AKO1633" s="65"/>
      <c r="AKP1633" s="65"/>
      <c r="AKQ1633" s="65"/>
      <c r="AKR1633" s="65"/>
      <c r="AKS1633" s="65"/>
      <c r="AKT1633" s="65"/>
      <c r="AKU1633" s="65"/>
      <c r="AKV1633" s="65"/>
      <c r="AKW1633" s="65"/>
      <c r="AKX1633" s="65"/>
      <c r="AKY1633" s="65"/>
      <c r="AKZ1633" s="65"/>
      <c r="ALA1633" s="65"/>
      <c r="ALB1633" s="65"/>
      <c r="ALC1633" s="65"/>
      <c r="ALD1633" s="65"/>
      <c r="ALE1633" s="65"/>
      <c r="ALF1633" s="65"/>
      <c r="ALG1633" s="65"/>
      <c r="ALH1633" s="65"/>
      <c r="ALI1633" s="65"/>
      <c r="ALJ1633" s="65"/>
      <c r="ALK1633" s="65"/>
      <c r="ALL1633" s="65"/>
      <c r="ALM1633" s="65"/>
      <c r="ALN1633" s="65"/>
      <c r="ALO1633" s="65"/>
      <c r="ALP1633" s="65"/>
      <c r="ALQ1633" s="65"/>
      <c r="ALR1633" s="65"/>
      <c r="ALS1633" s="65"/>
      <c r="ALT1633" s="65"/>
    </row>
    <row r="1634" spans="1:1008" ht="13.5" customHeight="1">
      <c r="A1634" s="56"/>
      <c r="B1634" s="63" t="s">
        <v>73</v>
      </c>
      <c r="C1634" s="64">
        <f>Q1616</f>
        <v>3.0331466474006175</v>
      </c>
      <c r="D1634" s="63" t="s">
        <v>74</v>
      </c>
      <c r="E1634" s="64">
        <f>AA1616</f>
        <v>3.4858919642752371</v>
      </c>
      <c r="F1634" s="63" t="s">
        <v>75</v>
      </c>
      <c r="G1634" s="64">
        <f>AK1616</f>
        <v>3.6426410894072649</v>
      </c>
      <c r="H1634" s="56"/>
      <c r="I1634" s="65"/>
      <c r="J1634" s="65"/>
      <c r="K1634" s="65"/>
      <c r="L1634" s="65"/>
      <c r="M1634" s="65"/>
      <c r="N1634" s="65"/>
      <c r="O1634" s="65"/>
      <c r="P1634" s="65"/>
      <c r="Q1634" s="65"/>
      <c r="R1634" s="65"/>
      <c r="S1634" s="65"/>
      <c r="T1634" s="65"/>
      <c r="U1634" s="65"/>
      <c r="V1634" s="65"/>
      <c r="W1634" s="65"/>
      <c r="X1634" s="65"/>
      <c r="Y1634" s="65"/>
      <c r="Z1634" s="65"/>
      <c r="AA1634" s="65"/>
      <c r="AB1634" s="65"/>
      <c r="AC1634" s="65"/>
      <c r="AD1634" s="65"/>
      <c r="AE1634" s="65"/>
      <c r="AF1634" s="65"/>
      <c r="AG1634" s="65"/>
      <c r="AH1634" s="65"/>
      <c r="AI1634" s="65"/>
      <c r="AJ1634" s="65"/>
      <c r="AK1634" s="65"/>
      <c r="AL1634" s="65"/>
      <c r="AM1634" s="65"/>
      <c r="AN1634" s="65"/>
      <c r="AO1634" s="65"/>
      <c r="AP1634" s="65"/>
      <c r="AQ1634" s="65"/>
      <c r="AR1634" s="65"/>
      <c r="AS1634" s="65"/>
      <c r="AT1634" s="65"/>
      <c r="AU1634" s="65"/>
      <c r="AV1634" s="65"/>
      <c r="AW1634" s="65"/>
      <c r="AX1634" s="65"/>
      <c r="AY1634" s="65"/>
      <c r="AZ1634" s="65"/>
      <c r="BA1634" s="65"/>
      <c r="BB1634" s="65"/>
      <c r="BC1634" s="65"/>
      <c r="BD1634" s="65"/>
      <c r="BE1634" s="65"/>
      <c r="BF1634" s="65"/>
      <c r="BG1634" s="65"/>
      <c r="BH1634" s="65"/>
      <c r="BI1634" s="65"/>
      <c r="BJ1634" s="65"/>
      <c r="BK1634" s="65"/>
      <c r="BL1634" s="65"/>
      <c r="BM1634" s="65"/>
      <c r="BN1634" s="65"/>
      <c r="BO1634" s="65"/>
      <c r="BP1634" s="65"/>
      <c r="BQ1634" s="65"/>
      <c r="BR1634" s="65"/>
      <c r="BS1634" s="65"/>
      <c r="BT1634" s="65"/>
      <c r="BU1634" s="65"/>
      <c r="BV1634" s="65"/>
      <c r="BW1634" s="65"/>
      <c r="BX1634" s="65"/>
      <c r="BY1634" s="65"/>
      <c r="BZ1634" s="65"/>
      <c r="CA1634" s="65"/>
      <c r="CB1634" s="65"/>
      <c r="CC1634" s="65"/>
      <c r="CD1634" s="65"/>
      <c r="CE1634" s="65"/>
      <c r="CF1634" s="65"/>
      <c r="CG1634" s="65"/>
      <c r="CH1634" s="65"/>
      <c r="CI1634" s="65"/>
      <c r="CJ1634" s="65"/>
      <c r="CK1634" s="65"/>
      <c r="CL1634" s="65"/>
      <c r="CM1634" s="65"/>
      <c r="CN1634" s="65"/>
      <c r="CO1634" s="65"/>
      <c r="CP1634" s="65"/>
      <c r="CQ1634" s="65"/>
      <c r="CR1634" s="65"/>
      <c r="CS1634" s="65"/>
      <c r="CT1634" s="65"/>
      <c r="CU1634" s="65"/>
      <c r="CV1634" s="65"/>
      <c r="CW1634" s="65"/>
      <c r="CX1634" s="65"/>
      <c r="CY1634" s="65"/>
      <c r="CZ1634" s="65"/>
      <c r="DA1634" s="65"/>
      <c r="DB1634" s="65"/>
      <c r="DC1634" s="65"/>
      <c r="DD1634" s="65"/>
      <c r="DE1634" s="65"/>
      <c r="DF1634" s="65"/>
      <c r="DG1634" s="65"/>
      <c r="DH1634" s="65"/>
      <c r="DI1634" s="65"/>
      <c r="DJ1634" s="65"/>
      <c r="DK1634" s="65"/>
      <c r="DL1634" s="65"/>
      <c r="DM1634" s="65"/>
      <c r="DN1634" s="65"/>
      <c r="DO1634" s="65"/>
      <c r="DP1634" s="65"/>
      <c r="DQ1634" s="65"/>
      <c r="DR1634" s="65"/>
      <c r="DS1634" s="65"/>
      <c r="DT1634" s="65"/>
      <c r="DU1634" s="65"/>
      <c r="DV1634" s="65"/>
      <c r="DW1634" s="65"/>
      <c r="DX1634" s="65"/>
      <c r="DY1634" s="65"/>
      <c r="DZ1634" s="65"/>
      <c r="EA1634" s="65"/>
      <c r="EB1634" s="65"/>
      <c r="EC1634" s="65"/>
      <c r="ED1634" s="65"/>
      <c r="EE1634" s="65"/>
      <c r="EF1634" s="65"/>
      <c r="EG1634" s="65"/>
      <c r="EH1634" s="65"/>
      <c r="EI1634" s="65"/>
      <c r="EJ1634" s="65"/>
      <c r="EK1634" s="65"/>
      <c r="EL1634" s="65"/>
      <c r="EM1634" s="65"/>
      <c r="EN1634" s="65"/>
      <c r="EO1634" s="65"/>
      <c r="EP1634" s="65"/>
      <c r="EQ1634" s="65"/>
      <c r="ER1634" s="65"/>
      <c r="ES1634" s="65"/>
      <c r="ET1634" s="65"/>
      <c r="EU1634" s="65"/>
      <c r="EV1634" s="65"/>
      <c r="EW1634" s="65"/>
      <c r="EX1634" s="65"/>
      <c r="EY1634" s="65"/>
      <c r="EZ1634" s="65"/>
      <c r="FA1634" s="65"/>
      <c r="FB1634" s="65"/>
      <c r="FC1634" s="65"/>
      <c r="FD1634" s="65"/>
      <c r="FE1634" s="65"/>
      <c r="FF1634" s="65"/>
      <c r="FG1634" s="65"/>
      <c r="FH1634" s="65"/>
      <c r="FI1634" s="65"/>
      <c r="FJ1634" s="65"/>
      <c r="FK1634" s="65"/>
      <c r="FL1634" s="65"/>
      <c r="FM1634" s="65"/>
      <c r="FN1634" s="65"/>
      <c r="FO1634" s="65"/>
      <c r="FP1634" s="65"/>
      <c r="FQ1634" s="65"/>
      <c r="FR1634" s="65"/>
      <c r="FS1634" s="65"/>
      <c r="FT1634" s="65"/>
      <c r="FU1634" s="65"/>
      <c r="FV1634" s="65"/>
      <c r="FW1634" s="65"/>
      <c r="FX1634" s="65"/>
      <c r="FY1634" s="65"/>
      <c r="FZ1634" s="65"/>
      <c r="GA1634" s="65"/>
      <c r="GB1634" s="65"/>
      <c r="GC1634" s="65"/>
      <c r="GD1634" s="65"/>
      <c r="GE1634" s="65"/>
      <c r="GF1634" s="65"/>
      <c r="GG1634" s="65"/>
      <c r="GH1634" s="65"/>
      <c r="GI1634" s="65"/>
      <c r="GJ1634" s="65"/>
      <c r="GK1634" s="65"/>
      <c r="GL1634" s="65"/>
      <c r="GM1634" s="65"/>
      <c r="GN1634" s="65"/>
      <c r="GO1634" s="65"/>
      <c r="GP1634" s="65"/>
      <c r="GQ1634" s="65"/>
      <c r="GR1634" s="65"/>
      <c r="GS1634" s="65"/>
      <c r="GT1634" s="65"/>
      <c r="GU1634" s="65"/>
      <c r="GV1634" s="65"/>
      <c r="GW1634" s="65"/>
      <c r="GX1634" s="65"/>
      <c r="GY1634" s="65"/>
      <c r="GZ1634" s="65"/>
      <c r="HA1634" s="65"/>
      <c r="HB1634" s="65"/>
      <c r="HC1634" s="65"/>
      <c r="HD1634" s="65"/>
      <c r="HE1634" s="65"/>
      <c r="HF1634" s="65"/>
      <c r="HG1634" s="65"/>
      <c r="HH1634" s="65"/>
      <c r="HI1634" s="65"/>
      <c r="HJ1634" s="65"/>
      <c r="HK1634" s="65"/>
      <c r="HL1634" s="65"/>
      <c r="HM1634" s="65"/>
      <c r="HN1634" s="65"/>
      <c r="HO1634" s="65"/>
      <c r="HP1634" s="65"/>
      <c r="HQ1634" s="65"/>
      <c r="HR1634" s="65"/>
      <c r="HS1634" s="65"/>
      <c r="HT1634" s="65"/>
      <c r="HU1634" s="65"/>
      <c r="HV1634" s="65"/>
      <c r="HW1634" s="65"/>
      <c r="HX1634" s="65"/>
      <c r="HY1634" s="65"/>
      <c r="HZ1634" s="65"/>
      <c r="IA1634" s="65"/>
      <c r="IB1634" s="65"/>
      <c r="IC1634" s="65"/>
      <c r="ID1634" s="65"/>
      <c r="IE1634" s="65"/>
      <c r="IF1634" s="65"/>
      <c r="IG1634" s="65"/>
      <c r="IH1634" s="65"/>
      <c r="II1634" s="65"/>
      <c r="IJ1634" s="65"/>
      <c r="IK1634" s="65"/>
      <c r="IL1634" s="65"/>
      <c r="IM1634" s="65"/>
      <c r="IN1634" s="65"/>
      <c r="IO1634" s="65"/>
      <c r="IP1634" s="65"/>
      <c r="IQ1634" s="65"/>
      <c r="IR1634" s="65"/>
      <c r="IS1634" s="65"/>
      <c r="IT1634" s="65"/>
      <c r="IU1634" s="65"/>
      <c r="IV1634" s="65"/>
      <c r="IW1634" s="65"/>
      <c r="IX1634" s="65"/>
      <c r="IY1634" s="65"/>
      <c r="IZ1634" s="65"/>
      <c r="JA1634" s="65"/>
      <c r="JB1634" s="65"/>
      <c r="JC1634" s="65"/>
      <c r="JD1634" s="65"/>
      <c r="JE1634" s="65"/>
      <c r="JF1634" s="65"/>
      <c r="JG1634" s="65"/>
      <c r="JH1634" s="65"/>
      <c r="JI1634" s="65"/>
      <c r="JJ1634" s="65"/>
      <c r="JK1634" s="65"/>
      <c r="JL1634" s="65"/>
      <c r="JM1634" s="65"/>
      <c r="JN1634" s="65"/>
      <c r="JO1634" s="65"/>
      <c r="JP1634" s="65"/>
      <c r="JQ1634" s="65"/>
      <c r="JR1634" s="65"/>
      <c r="JS1634" s="65"/>
      <c r="JT1634" s="65"/>
      <c r="JU1634" s="65"/>
      <c r="JV1634" s="65"/>
      <c r="JW1634" s="65"/>
      <c r="JX1634" s="65"/>
      <c r="JY1634" s="65"/>
      <c r="JZ1634" s="65"/>
      <c r="KA1634" s="65"/>
      <c r="KB1634" s="65"/>
      <c r="KC1634" s="65"/>
      <c r="KD1634" s="65"/>
      <c r="KE1634" s="65"/>
      <c r="KF1634" s="65"/>
      <c r="KG1634" s="65"/>
      <c r="KH1634" s="65"/>
      <c r="KI1634" s="65"/>
      <c r="KJ1634" s="65"/>
      <c r="KK1634" s="65"/>
      <c r="KL1634" s="65"/>
      <c r="KM1634" s="65"/>
      <c r="KN1634" s="65"/>
      <c r="KO1634" s="65"/>
      <c r="KP1634" s="65"/>
      <c r="KQ1634" s="65"/>
      <c r="KR1634" s="65"/>
      <c r="KS1634" s="65"/>
      <c r="KT1634" s="65"/>
      <c r="KU1634" s="65"/>
      <c r="KV1634" s="65"/>
      <c r="KW1634" s="65"/>
      <c r="KX1634" s="65"/>
      <c r="KY1634" s="65"/>
      <c r="KZ1634" s="65"/>
      <c r="LA1634" s="65"/>
      <c r="LB1634" s="65"/>
      <c r="LC1634" s="65"/>
      <c r="LD1634" s="65"/>
      <c r="LE1634" s="65"/>
      <c r="LF1634" s="65"/>
      <c r="LG1634" s="65"/>
      <c r="LH1634" s="65"/>
      <c r="LI1634" s="65"/>
      <c r="LJ1634" s="65"/>
      <c r="LK1634" s="65"/>
      <c r="LL1634" s="65"/>
      <c r="LM1634" s="65"/>
      <c r="LN1634" s="65"/>
      <c r="LO1634" s="65"/>
      <c r="LP1634" s="65"/>
      <c r="LQ1634" s="65"/>
      <c r="LR1634" s="65"/>
      <c r="LS1634" s="65"/>
      <c r="LT1634" s="65"/>
      <c r="LU1634" s="65"/>
      <c r="LV1634" s="65"/>
      <c r="LW1634" s="65"/>
      <c r="LX1634" s="65"/>
      <c r="LY1634" s="65"/>
      <c r="LZ1634" s="65"/>
      <c r="MA1634" s="65"/>
      <c r="MB1634" s="65"/>
      <c r="MC1634" s="65"/>
      <c r="MD1634" s="65"/>
      <c r="ME1634" s="65"/>
      <c r="MF1634" s="65"/>
      <c r="MG1634" s="65"/>
      <c r="MH1634" s="65"/>
      <c r="MI1634" s="65"/>
      <c r="MJ1634" s="65"/>
      <c r="MK1634" s="65"/>
      <c r="ML1634" s="65"/>
      <c r="MM1634" s="65"/>
      <c r="MN1634" s="65"/>
      <c r="MO1634" s="65"/>
      <c r="MP1634" s="65"/>
      <c r="MQ1634" s="65"/>
      <c r="MR1634" s="65"/>
      <c r="MS1634" s="65"/>
      <c r="MT1634" s="65"/>
      <c r="MU1634" s="65"/>
      <c r="MV1634" s="65"/>
      <c r="MW1634" s="65"/>
      <c r="MX1634" s="65"/>
      <c r="MY1634" s="65"/>
      <c r="MZ1634" s="65"/>
      <c r="NA1634" s="65"/>
      <c r="NB1634" s="65"/>
      <c r="NC1634" s="65"/>
      <c r="ND1634" s="65"/>
      <c r="NE1634" s="65"/>
      <c r="NF1634" s="65"/>
      <c r="NG1634" s="65"/>
      <c r="NH1634" s="65"/>
      <c r="NI1634" s="65"/>
      <c r="NJ1634" s="65"/>
      <c r="NK1634" s="65"/>
      <c r="NL1634" s="65"/>
      <c r="NM1634" s="65"/>
      <c r="NN1634" s="65"/>
      <c r="NO1634" s="65"/>
      <c r="NP1634" s="65"/>
      <c r="NQ1634" s="65"/>
      <c r="NR1634" s="65"/>
      <c r="NS1634" s="65"/>
      <c r="NT1634" s="65"/>
      <c r="NU1634" s="65"/>
      <c r="NV1634" s="65"/>
      <c r="NW1634" s="65"/>
      <c r="NX1634" s="65"/>
      <c r="NY1634" s="65"/>
      <c r="NZ1634" s="65"/>
      <c r="OA1634" s="65"/>
      <c r="OB1634" s="65"/>
      <c r="OC1634" s="65"/>
      <c r="OD1634" s="65"/>
      <c r="OE1634" s="65"/>
      <c r="OF1634" s="65"/>
      <c r="OG1634" s="65"/>
      <c r="OH1634" s="65"/>
      <c r="OI1634" s="65"/>
      <c r="OJ1634" s="65"/>
      <c r="OK1634" s="65"/>
      <c r="OL1634" s="65"/>
      <c r="OM1634" s="65"/>
      <c r="ON1634" s="65"/>
      <c r="OO1634" s="65"/>
      <c r="OP1634" s="65"/>
      <c r="OQ1634" s="65"/>
      <c r="OR1634" s="65"/>
      <c r="OS1634" s="65"/>
      <c r="OT1634" s="65"/>
      <c r="OU1634" s="65"/>
      <c r="OV1634" s="65"/>
      <c r="OW1634" s="65"/>
      <c r="OX1634" s="65"/>
      <c r="OY1634" s="65"/>
      <c r="OZ1634" s="65"/>
      <c r="PA1634" s="65"/>
      <c r="PB1634" s="65"/>
      <c r="PC1634" s="65"/>
      <c r="PD1634" s="65"/>
      <c r="PE1634" s="65"/>
      <c r="PF1634" s="65"/>
      <c r="PG1634" s="65"/>
      <c r="PH1634" s="65"/>
      <c r="PI1634" s="65"/>
      <c r="PJ1634" s="65"/>
      <c r="PK1634" s="65"/>
      <c r="PL1634" s="65"/>
      <c r="PM1634" s="65"/>
      <c r="PN1634" s="65"/>
      <c r="PO1634" s="65"/>
      <c r="PP1634" s="65"/>
      <c r="PQ1634" s="65"/>
      <c r="PR1634" s="65"/>
      <c r="PS1634" s="65"/>
      <c r="PT1634" s="65"/>
      <c r="PU1634" s="65"/>
      <c r="PV1634" s="65"/>
      <c r="PW1634" s="65"/>
      <c r="PX1634" s="65"/>
      <c r="PY1634" s="65"/>
      <c r="PZ1634" s="65"/>
      <c r="QA1634" s="65"/>
      <c r="QB1634" s="65"/>
      <c r="QC1634" s="65"/>
      <c r="QD1634" s="65"/>
      <c r="QE1634" s="65"/>
      <c r="QF1634" s="65"/>
      <c r="QG1634" s="65"/>
      <c r="QH1634" s="65"/>
      <c r="QI1634" s="65"/>
      <c r="QJ1634" s="65"/>
      <c r="QK1634" s="65"/>
      <c r="QL1634" s="65"/>
      <c r="QM1634" s="65"/>
      <c r="QN1634" s="65"/>
      <c r="QO1634" s="65"/>
      <c r="QP1634" s="65"/>
      <c r="QQ1634" s="65"/>
      <c r="QR1634" s="65"/>
      <c r="QS1634" s="65"/>
      <c r="QT1634" s="65"/>
      <c r="QU1634" s="65"/>
      <c r="QV1634" s="65"/>
      <c r="QW1634" s="65"/>
      <c r="QX1634" s="65"/>
      <c r="QY1634" s="65"/>
      <c r="QZ1634" s="65"/>
      <c r="RA1634" s="65"/>
      <c r="RB1634" s="65"/>
      <c r="RC1634" s="65"/>
      <c r="RD1634" s="65"/>
      <c r="RE1634" s="65"/>
      <c r="RF1634" s="65"/>
      <c r="RG1634" s="65"/>
      <c r="RH1634" s="65"/>
      <c r="RI1634" s="65"/>
      <c r="RJ1634" s="65"/>
      <c r="RK1634" s="65"/>
      <c r="RL1634" s="65"/>
      <c r="RM1634" s="65"/>
      <c r="RN1634" s="65"/>
      <c r="RO1634" s="65"/>
      <c r="RP1634" s="65"/>
      <c r="RQ1634" s="65"/>
      <c r="RR1634" s="65"/>
      <c r="RS1634" s="65"/>
      <c r="RT1634" s="65"/>
      <c r="RU1634" s="65"/>
      <c r="RV1634" s="65"/>
      <c r="RW1634" s="65"/>
      <c r="RX1634" s="65"/>
      <c r="RY1634" s="65"/>
      <c r="RZ1634" s="65"/>
      <c r="SA1634" s="65"/>
      <c r="SB1634" s="65"/>
      <c r="SC1634" s="65"/>
      <c r="SD1634" s="65"/>
      <c r="SE1634" s="65"/>
      <c r="SF1634" s="65"/>
      <c r="SG1634" s="65"/>
      <c r="SH1634" s="65"/>
      <c r="SI1634" s="65"/>
      <c r="SJ1634" s="65"/>
      <c r="SK1634" s="65"/>
      <c r="SL1634" s="65"/>
      <c r="SM1634" s="65"/>
      <c r="SN1634" s="65"/>
      <c r="SO1634" s="65"/>
      <c r="SP1634" s="65"/>
      <c r="SQ1634" s="65"/>
      <c r="SR1634" s="65"/>
      <c r="SS1634" s="65"/>
      <c r="ST1634" s="65"/>
      <c r="SU1634" s="65"/>
      <c r="SV1634" s="65"/>
      <c r="SW1634" s="65"/>
      <c r="SX1634" s="65"/>
      <c r="SY1634" s="65"/>
      <c r="SZ1634" s="65"/>
      <c r="TA1634" s="65"/>
      <c r="TB1634" s="65"/>
      <c r="TC1634" s="65"/>
      <c r="TD1634" s="65"/>
      <c r="TE1634" s="65"/>
      <c r="TF1634" s="65"/>
      <c r="TG1634" s="65"/>
      <c r="TH1634" s="65"/>
      <c r="TI1634" s="65"/>
      <c r="TJ1634" s="65"/>
      <c r="TK1634" s="65"/>
      <c r="TL1634" s="65"/>
      <c r="TM1634" s="65"/>
      <c r="TN1634" s="65"/>
      <c r="TO1634" s="65"/>
      <c r="TP1634" s="65"/>
      <c r="TQ1634" s="65"/>
      <c r="TR1634" s="65"/>
      <c r="TS1634" s="65"/>
      <c r="TT1634" s="65"/>
      <c r="TU1634" s="65"/>
      <c r="TV1634" s="65"/>
      <c r="TW1634" s="65"/>
      <c r="TX1634" s="65"/>
      <c r="TY1634" s="65"/>
      <c r="TZ1634" s="65"/>
      <c r="UA1634" s="65"/>
      <c r="UB1634" s="65"/>
      <c r="UC1634" s="65"/>
      <c r="UD1634" s="65"/>
      <c r="UE1634" s="65"/>
      <c r="UF1634" s="65"/>
      <c r="UG1634" s="65"/>
      <c r="UH1634" s="65"/>
      <c r="UI1634" s="65"/>
      <c r="UJ1634" s="65"/>
      <c r="UK1634" s="65"/>
      <c r="UL1634" s="65"/>
      <c r="UM1634" s="65"/>
      <c r="UN1634" s="65"/>
      <c r="UO1634" s="65"/>
      <c r="UP1634" s="65"/>
      <c r="UQ1634" s="65"/>
      <c r="UR1634" s="65"/>
      <c r="US1634" s="65"/>
      <c r="UT1634" s="65"/>
      <c r="UU1634" s="65"/>
      <c r="UV1634" s="65"/>
      <c r="UW1634" s="65"/>
      <c r="UX1634" s="65"/>
      <c r="UY1634" s="65"/>
      <c r="UZ1634" s="65"/>
      <c r="VA1634" s="65"/>
      <c r="VB1634" s="65"/>
      <c r="VC1634" s="65"/>
      <c r="VD1634" s="65"/>
      <c r="VE1634" s="65"/>
      <c r="VF1634" s="65"/>
      <c r="VG1634" s="65"/>
      <c r="VH1634" s="65"/>
      <c r="VI1634" s="65"/>
      <c r="VJ1634" s="65"/>
      <c r="VK1634" s="65"/>
      <c r="VL1634" s="65"/>
      <c r="VM1634" s="65"/>
      <c r="VN1634" s="65"/>
      <c r="VO1634" s="65"/>
      <c r="VP1634" s="65"/>
      <c r="VQ1634" s="65"/>
      <c r="VR1634" s="65"/>
      <c r="VS1634" s="65"/>
      <c r="VT1634" s="65"/>
      <c r="VU1634" s="65"/>
      <c r="VV1634" s="65"/>
      <c r="VW1634" s="65"/>
      <c r="VX1634" s="65"/>
      <c r="VY1634" s="65"/>
      <c r="VZ1634" s="65"/>
      <c r="WA1634" s="65"/>
      <c r="WB1634" s="65"/>
      <c r="WC1634" s="65"/>
      <c r="WD1634" s="65"/>
      <c r="WE1634" s="65"/>
      <c r="WF1634" s="65"/>
      <c r="WG1634" s="65"/>
      <c r="WH1634" s="65"/>
      <c r="WI1634" s="65"/>
      <c r="WJ1634" s="65"/>
      <c r="WK1634" s="65"/>
      <c r="WL1634" s="65"/>
      <c r="WM1634" s="65"/>
      <c r="WN1634" s="65"/>
      <c r="WO1634" s="65"/>
      <c r="WP1634" s="65"/>
      <c r="WQ1634" s="65"/>
      <c r="WR1634" s="65"/>
      <c r="WS1634" s="65"/>
      <c r="WT1634" s="65"/>
      <c r="WU1634" s="65"/>
      <c r="WV1634" s="65"/>
      <c r="WW1634" s="65"/>
      <c r="WX1634" s="65"/>
      <c r="WY1634" s="65"/>
      <c r="WZ1634" s="65"/>
      <c r="XA1634" s="65"/>
      <c r="XB1634" s="65"/>
      <c r="XC1634" s="65"/>
      <c r="XD1634" s="65"/>
      <c r="XE1634" s="65"/>
      <c r="XF1634" s="65"/>
      <c r="XG1634" s="65"/>
      <c r="XH1634" s="65"/>
      <c r="XI1634" s="65"/>
      <c r="XJ1634" s="65"/>
      <c r="XK1634" s="65"/>
      <c r="XL1634" s="65"/>
      <c r="XM1634" s="65"/>
      <c r="XN1634" s="65"/>
      <c r="XO1634" s="65"/>
      <c r="XP1634" s="65"/>
      <c r="XQ1634" s="65"/>
      <c r="XR1634" s="65"/>
      <c r="XS1634" s="65"/>
      <c r="XT1634" s="65"/>
      <c r="XU1634" s="65"/>
      <c r="XV1634" s="65"/>
      <c r="XW1634" s="65"/>
      <c r="XX1634" s="65"/>
      <c r="XY1634" s="65"/>
      <c r="XZ1634" s="65"/>
      <c r="YA1634" s="65"/>
      <c r="YB1634" s="65"/>
      <c r="YC1634" s="65"/>
      <c r="YD1634" s="65"/>
      <c r="YE1634" s="65"/>
      <c r="YF1634" s="65"/>
      <c r="YG1634" s="65"/>
      <c r="YH1634" s="65"/>
      <c r="YI1634" s="65"/>
      <c r="YJ1634" s="65"/>
      <c r="YK1634" s="65"/>
      <c r="YL1634" s="65"/>
      <c r="YM1634" s="65"/>
      <c r="YN1634" s="65"/>
      <c r="YO1634" s="65"/>
      <c r="YP1634" s="65"/>
      <c r="YQ1634" s="65"/>
      <c r="YR1634" s="65"/>
      <c r="YS1634" s="65"/>
      <c r="YT1634" s="65"/>
      <c r="YU1634" s="65"/>
      <c r="YV1634" s="65"/>
      <c r="YW1634" s="65"/>
      <c r="YX1634" s="65"/>
      <c r="YY1634" s="65"/>
      <c r="YZ1634" s="65"/>
      <c r="ZA1634" s="65"/>
      <c r="ZB1634" s="65"/>
      <c r="ZC1634" s="65"/>
      <c r="ZD1634" s="65"/>
      <c r="ZE1634" s="65"/>
      <c r="ZF1634" s="65"/>
      <c r="ZG1634" s="65"/>
      <c r="ZH1634" s="65"/>
      <c r="ZI1634" s="65"/>
      <c r="ZJ1634" s="65"/>
      <c r="ZK1634" s="65"/>
      <c r="ZL1634" s="65"/>
      <c r="ZM1634" s="65"/>
      <c r="ZN1634" s="65"/>
      <c r="ZO1634" s="65"/>
      <c r="ZP1634" s="65"/>
      <c r="ZQ1634" s="65"/>
      <c r="ZR1634" s="65"/>
      <c r="ZS1634" s="65"/>
      <c r="ZT1634" s="65"/>
      <c r="ZU1634" s="65"/>
      <c r="ZV1634" s="65"/>
      <c r="ZW1634" s="65"/>
      <c r="ZX1634" s="65"/>
      <c r="ZY1634" s="65"/>
      <c r="ZZ1634" s="65"/>
      <c r="AAA1634" s="65"/>
      <c r="AAB1634" s="65"/>
      <c r="AAC1634" s="65"/>
      <c r="AAD1634" s="65"/>
      <c r="AAE1634" s="65"/>
      <c r="AAF1634" s="65"/>
      <c r="AAG1634" s="65"/>
      <c r="AAH1634" s="65"/>
      <c r="AAI1634" s="65"/>
      <c r="AAJ1634" s="65"/>
      <c r="AAK1634" s="65"/>
      <c r="AAL1634" s="65"/>
      <c r="AAM1634" s="65"/>
      <c r="AAN1634" s="65"/>
      <c r="AAO1634" s="65"/>
      <c r="AAP1634" s="65"/>
      <c r="AAQ1634" s="65"/>
      <c r="AAR1634" s="65"/>
      <c r="AAS1634" s="65"/>
      <c r="AAT1634" s="65"/>
      <c r="AAU1634" s="65"/>
      <c r="AAV1634" s="65"/>
      <c r="AAW1634" s="65"/>
      <c r="AAX1634" s="65"/>
      <c r="AAY1634" s="65"/>
      <c r="AAZ1634" s="65"/>
      <c r="ABA1634" s="65"/>
      <c r="ABB1634" s="65"/>
      <c r="ABC1634" s="65"/>
      <c r="ABD1634" s="65"/>
      <c r="ABE1634" s="65"/>
      <c r="ABF1634" s="65"/>
      <c r="ABG1634" s="65"/>
      <c r="ABH1634" s="65"/>
      <c r="ABI1634" s="65"/>
      <c r="ABJ1634" s="65"/>
      <c r="ABK1634" s="65"/>
      <c r="ABL1634" s="65"/>
      <c r="ABM1634" s="65"/>
      <c r="ABN1634" s="65"/>
      <c r="ABO1634" s="65"/>
      <c r="ABP1634" s="65"/>
      <c r="ABQ1634" s="65"/>
      <c r="ABR1634" s="65"/>
      <c r="ABS1634" s="65"/>
      <c r="ABT1634" s="65"/>
      <c r="ABU1634" s="65"/>
      <c r="ABV1634" s="65"/>
      <c r="ABW1634" s="65"/>
      <c r="ABX1634" s="65"/>
      <c r="ABY1634" s="65"/>
      <c r="ABZ1634" s="65"/>
      <c r="ACA1634" s="65"/>
      <c r="ACB1634" s="65"/>
      <c r="ACC1634" s="65"/>
      <c r="ACD1634" s="65"/>
      <c r="ACE1634" s="65"/>
      <c r="ACF1634" s="65"/>
      <c r="ACG1634" s="65"/>
      <c r="ACH1634" s="65"/>
      <c r="ACI1634" s="65"/>
      <c r="ACJ1634" s="65"/>
      <c r="ACK1634" s="65"/>
      <c r="ACL1634" s="65"/>
      <c r="ACM1634" s="65"/>
      <c r="ACN1634" s="65"/>
      <c r="ACO1634" s="65"/>
      <c r="ACP1634" s="65"/>
      <c r="ACQ1634" s="65"/>
      <c r="ACR1634" s="65"/>
      <c r="ACS1634" s="65"/>
      <c r="ACT1634" s="65"/>
      <c r="ACU1634" s="65"/>
      <c r="ACV1634" s="65"/>
      <c r="ACW1634" s="65"/>
      <c r="ACX1634" s="65"/>
      <c r="ACY1634" s="65"/>
      <c r="ACZ1634" s="65"/>
      <c r="ADA1634" s="65"/>
      <c r="ADB1634" s="65"/>
      <c r="ADC1634" s="65"/>
      <c r="ADD1634" s="65"/>
      <c r="ADE1634" s="65"/>
      <c r="ADF1634" s="65"/>
      <c r="ADG1634" s="65"/>
      <c r="ADH1634" s="65"/>
      <c r="ADI1634" s="65"/>
      <c r="ADJ1634" s="65"/>
      <c r="ADK1634" s="65"/>
      <c r="ADL1634" s="65"/>
      <c r="ADM1634" s="65"/>
      <c r="ADN1634" s="65"/>
      <c r="ADO1634" s="65"/>
      <c r="ADP1634" s="65"/>
      <c r="ADQ1634" s="65"/>
      <c r="ADR1634" s="65"/>
      <c r="ADS1634" s="65"/>
      <c r="ADT1634" s="65"/>
      <c r="ADU1634" s="65"/>
      <c r="ADV1634" s="65"/>
      <c r="ADW1634" s="65"/>
      <c r="ADX1634" s="65"/>
      <c r="ADY1634" s="65"/>
      <c r="ADZ1634" s="65"/>
      <c r="AEA1634" s="65"/>
      <c r="AEB1634" s="65"/>
      <c r="AEC1634" s="65"/>
      <c r="AED1634" s="65"/>
      <c r="AEE1634" s="65"/>
      <c r="AEF1634" s="65"/>
      <c r="AEG1634" s="65"/>
      <c r="AEH1634" s="65"/>
      <c r="AEI1634" s="65"/>
      <c r="AEJ1634" s="65"/>
      <c r="AEK1634" s="65"/>
      <c r="AEL1634" s="65"/>
      <c r="AEM1634" s="65"/>
      <c r="AEN1634" s="65"/>
      <c r="AEO1634" s="65"/>
      <c r="AEP1634" s="65"/>
      <c r="AEQ1634" s="65"/>
      <c r="AER1634" s="65"/>
      <c r="AES1634" s="65"/>
      <c r="AET1634" s="65"/>
      <c r="AEU1634" s="65"/>
      <c r="AEV1634" s="65"/>
      <c r="AEW1634" s="65"/>
      <c r="AEX1634" s="65"/>
      <c r="AEY1634" s="65"/>
      <c r="AEZ1634" s="65"/>
      <c r="AFA1634" s="65"/>
      <c r="AFB1634" s="65"/>
      <c r="AFC1634" s="65"/>
      <c r="AFD1634" s="65"/>
      <c r="AFE1634" s="65"/>
      <c r="AFF1634" s="65"/>
      <c r="AFG1634" s="65"/>
      <c r="AFH1634" s="65"/>
      <c r="AFI1634" s="65"/>
      <c r="AFJ1634" s="65"/>
      <c r="AFK1634" s="65"/>
      <c r="AFL1634" s="65"/>
      <c r="AFM1634" s="65"/>
      <c r="AFN1634" s="65"/>
      <c r="AFO1634" s="65"/>
      <c r="AFP1634" s="65"/>
      <c r="AFQ1634" s="65"/>
      <c r="AFR1634" s="65"/>
      <c r="AFS1634" s="65"/>
      <c r="AFT1634" s="65"/>
      <c r="AFU1634" s="65"/>
      <c r="AFV1634" s="65"/>
      <c r="AFW1634" s="65"/>
      <c r="AFX1634" s="65"/>
      <c r="AFY1634" s="65"/>
      <c r="AFZ1634" s="65"/>
      <c r="AGA1634" s="65"/>
      <c r="AGB1634" s="65"/>
      <c r="AGC1634" s="65"/>
      <c r="AGD1634" s="65"/>
      <c r="AGE1634" s="65"/>
      <c r="AGF1634" s="65"/>
      <c r="AGG1634" s="65"/>
      <c r="AGH1634" s="65"/>
      <c r="AGI1634" s="65"/>
      <c r="AGJ1634" s="65"/>
      <c r="AGK1634" s="65"/>
      <c r="AGL1634" s="65"/>
      <c r="AGM1634" s="65"/>
      <c r="AGN1634" s="65"/>
      <c r="AGO1634" s="65"/>
      <c r="AGP1634" s="65"/>
      <c r="AGQ1634" s="65"/>
      <c r="AGR1634" s="65"/>
      <c r="AGS1634" s="65"/>
      <c r="AGT1634" s="65"/>
      <c r="AGU1634" s="65"/>
      <c r="AGV1634" s="65"/>
      <c r="AGW1634" s="65"/>
      <c r="AGX1634" s="65"/>
      <c r="AGY1634" s="65"/>
      <c r="AGZ1634" s="65"/>
      <c r="AHA1634" s="65"/>
      <c r="AHB1634" s="65"/>
      <c r="AHC1634" s="65"/>
      <c r="AHD1634" s="65"/>
      <c r="AHE1634" s="65"/>
      <c r="AHF1634" s="65"/>
      <c r="AHG1634" s="65"/>
      <c r="AHH1634" s="65"/>
      <c r="AHI1634" s="65"/>
      <c r="AHJ1634" s="65"/>
      <c r="AHK1634" s="65"/>
      <c r="AHL1634" s="65"/>
      <c r="AHM1634" s="65"/>
      <c r="AHN1634" s="65"/>
      <c r="AHO1634" s="65"/>
      <c r="AHP1634" s="65"/>
      <c r="AHQ1634" s="65"/>
      <c r="AHR1634" s="65"/>
      <c r="AHS1634" s="65"/>
      <c r="AHT1634" s="65"/>
      <c r="AHU1634" s="65"/>
      <c r="AHV1634" s="65"/>
      <c r="AHW1634" s="65"/>
      <c r="AHX1634" s="65"/>
      <c r="AHY1634" s="65"/>
      <c r="AHZ1634" s="65"/>
      <c r="AIA1634" s="65"/>
      <c r="AIB1634" s="65"/>
      <c r="AIC1634" s="65"/>
      <c r="AID1634" s="65"/>
      <c r="AIE1634" s="65"/>
      <c r="AIF1634" s="65"/>
      <c r="AIG1634" s="65"/>
      <c r="AIH1634" s="65"/>
      <c r="AII1634" s="65"/>
      <c r="AIJ1634" s="65"/>
      <c r="AIK1634" s="65"/>
      <c r="AIL1634" s="65"/>
      <c r="AIM1634" s="65"/>
      <c r="AIN1634" s="65"/>
      <c r="AIO1634" s="65"/>
      <c r="AIP1634" s="65"/>
      <c r="AIQ1634" s="65"/>
      <c r="AIR1634" s="65"/>
      <c r="AIS1634" s="65"/>
      <c r="AIT1634" s="65"/>
      <c r="AIU1634" s="65"/>
      <c r="AIV1634" s="65"/>
      <c r="AIW1634" s="65"/>
      <c r="AIX1634" s="65"/>
      <c r="AIY1634" s="65"/>
      <c r="AIZ1634" s="65"/>
      <c r="AJA1634" s="65"/>
      <c r="AJB1634" s="65"/>
      <c r="AJC1634" s="65"/>
      <c r="AJD1634" s="65"/>
      <c r="AJE1634" s="65"/>
      <c r="AJF1634" s="65"/>
      <c r="AJG1634" s="65"/>
      <c r="AJH1634" s="65"/>
      <c r="AJI1634" s="65"/>
      <c r="AJJ1634" s="65"/>
      <c r="AJK1634" s="65"/>
      <c r="AJL1634" s="65"/>
      <c r="AJM1634" s="65"/>
      <c r="AJN1634" s="65"/>
      <c r="AJO1634" s="65"/>
      <c r="AJP1634" s="65"/>
      <c r="AJQ1634" s="65"/>
      <c r="AJR1634" s="65"/>
      <c r="AJS1634" s="65"/>
      <c r="AJT1634" s="65"/>
      <c r="AJU1634" s="65"/>
      <c r="AJV1634" s="65"/>
      <c r="AJW1634" s="65"/>
      <c r="AJX1634" s="65"/>
      <c r="AJY1634" s="65"/>
      <c r="AJZ1634" s="65"/>
      <c r="AKA1634" s="65"/>
      <c r="AKB1634" s="65"/>
      <c r="AKC1634" s="65"/>
      <c r="AKD1634" s="65"/>
      <c r="AKE1634" s="65"/>
      <c r="AKF1634" s="65"/>
      <c r="AKG1634" s="65"/>
      <c r="AKH1634" s="65"/>
      <c r="AKI1634" s="65"/>
      <c r="AKJ1634" s="65"/>
      <c r="AKK1634" s="65"/>
      <c r="AKL1634" s="65"/>
      <c r="AKM1634" s="65"/>
      <c r="AKN1634" s="65"/>
      <c r="AKO1634" s="65"/>
      <c r="AKP1634" s="65"/>
      <c r="AKQ1634" s="65"/>
      <c r="AKR1634" s="65"/>
      <c r="AKS1634" s="65"/>
      <c r="AKT1634" s="65"/>
      <c r="AKU1634" s="65"/>
      <c r="AKV1634" s="65"/>
      <c r="AKW1634" s="65"/>
      <c r="AKX1634" s="65"/>
      <c r="AKY1634" s="65"/>
      <c r="AKZ1634" s="65"/>
      <c r="ALA1634" s="65"/>
      <c r="ALB1634" s="65"/>
      <c r="ALC1634" s="65"/>
      <c r="ALD1634" s="65"/>
      <c r="ALE1634" s="65"/>
      <c r="ALF1634" s="65"/>
      <c r="ALG1634" s="65"/>
      <c r="ALH1634" s="65"/>
      <c r="ALI1634" s="65"/>
      <c r="ALJ1634" s="65"/>
      <c r="ALK1634" s="65"/>
      <c r="ALL1634" s="65"/>
      <c r="ALM1634" s="65"/>
      <c r="ALN1634" s="65"/>
      <c r="ALO1634" s="65"/>
      <c r="ALP1634" s="65"/>
      <c r="ALQ1634" s="65"/>
      <c r="ALR1634" s="65"/>
      <c r="ALS1634" s="65"/>
      <c r="ALT1634" s="65"/>
    </row>
    <row r="1635" spans="1:1008" ht="13.5" customHeight="1">
      <c r="A1635" s="56"/>
      <c r="B1635" s="63" t="s">
        <v>76</v>
      </c>
      <c r="C1635" s="64">
        <f>R1616</f>
        <v>3.1062968873919665</v>
      </c>
      <c r="D1635" s="63" t="s">
        <v>77</v>
      </c>
      <c r="E1635" s="64">
        <f>AB1616</f>
        <v>3.508571856127499</v>
      </c>
      <c r="F1635" s="63" t="s">
        <v>78</v>
      </c>
      <c r="G1635" s="64">
        <f>AL1616</f>
        <v>3.6525785463125366</v>
      </c>
      <c r="H1635" s="56"/>
      <c r="I1635" s="65"/>
      <c r="J1635" s="56"/>
      <c r="K1635" s="65"/>
      <c r="L1635" s="65"/>
      <c r="M1635" s="65"/>
      <c r="N1635" s="65"/>
      <c r="O1635" s="65"/>
      <c r="P1635" s="65"/>
      <c r="Q1635" s="65"/>
      <c r="R1635" s="65"/>
      <c r="S1635" s="65"/>
      <c r="T1635" s="65"/>
      <c r="U1635" s="65"/>
      <c r="V1635" s="65"/>
      <c r="W1635" s="65"/>
      <c r="X1635" s="65"/>
      <c r="Y1635" s="65"/>
      <c r="Z1635" s="65"/>
      <c r="AA1635" s="65"/>
      <c r="AB1635" s="65"/>
      <c r="AC1635" s="65"/>
      <c r="AD1635" s="65"/>
      <c r="AE1635" s="65"/>
      <c r="AF1635" s="65"/>
      <c r="AG1635" s="65"/>
      <c r="AH1635" s="65"/>
      <c r="AI1635" s="65"/>
      <c r="AJ1635" s="65"/>
      <c r="AK1635" s="65"/>
      <c r="AL1635" s="65"/>
      <c r="AM1635" s="65"/>
      <c r="AN1635" s="65"/>
      <c r="AO1635" s="65"/>
      <c r="AP1635" s="65"/>
      <c r="AQ1635" s="65"/>
      <c r="AR1635" s="65"/>
      <c r="AS1635" s="65"/>
      <c r="AT1635" s="65"/>
      <c r="AU1635" s="65"/>
      <c r="AV1635" s="65"/>
      <c r="AW1635" s="65"/>
      <c r="AX1635" s="65"/>
      <c r="AY1635" s="65"/>
      <c r="AZ1635" s="65"/>
      <c r="BA1635" s="65"/>
      <c r="BB1635" s="65"/>
      <c r="BC1635" s="65"/>
      <c r="BD1635" s="65"/>
      <c r="BE1635" s="65"/>
      <c r="BF1635" s="65"/>
      <c r="BG1635" s="65"/>
      <c r="BH1635" s="65"/>
      <c r="BI1635" s="65"/>
      <c r="BJ1635" s="65"/>
      <c r="BK1635" s="65"/>
      <c r="BL1635" s="65"/>
      <c r="BM1635" s="65"/>
      <c r="BN1635" s="65"/>
      <c r="BO1635" s="65"/>
      <c r="BP1635" s="65"/>
      <c r="BQ1635" s="65"/>
      <c r="BR1635" s="65"/>
      <c r="BS1635" s="65"/>
      <c r="BT1635" s="65"/>
      <c r="BU1635" s="65"/>
      <c r="BV1635" s="65"/>
      <c r="BW1635" s="65"/>
      <c r="BX1635" s="65"/>
      <c r="BY1635" s="65"/>
      <c r="BZ1635" s="65"/>
      <c r="CA1635" s="65"/>
      <c r="CB1635" s="65"/>
      <c r="CC1635" s="65"/>
      <c r="CD1635" s="65"/>
      <c r="CE1635" s="65"/>
      <c r="CF1635" s="65"/>
      <c r="CG1635" s="65"/>
      <c r="CH1635" s="65"/>
      <c r="CI1635" s="65"/>
      <c r="CJ1635" s="65"/>
      <c r="CK1635" s="65"/>
      <c r="CL1635" s="65"/>
      <c r="CM1635" s="65"/>
      <c r="CN1635" s="65"/>
      <c r="CO1635" s="65"/>
      <c r="CP1635" s="65"/>
      <c r="CQ1635" s="65"/>
      <c r="CR1635" s="65"/>
      <c r="CS1635" s="65"/>
      <c r="CT1635" s="65"/>
      <c r="CU1635" s="65"/>
      <c r="CV1635" s="65"/>
      <c r="CW1635" s="65"/>
      <c r="CX1635" s="65"/>
      <c r="CY1635" s="65"/>
      <c r="CZ1635" s="65"/>
      <c r="DA1635" s="65"/>
      <c r="DB1635" s="65"/>
      <c r="DC1635" s="65"/>
      <c r="DD1635" s="65"/>
      <c r="DE1635" s="65"/>
      <c r="DF1635" s="65"/>
      <c r="DG1635" s="65"/>
      <c r="DH1635" s="65"/>
      <c r="DI1635" s="65"/>
      <c r="DJ1635" s="65"/>
      <c r="DK1635" s="65"/>
      <c r="DL1635" s="65"/>
      <c r="DM1635" s="65"/>
      <c r="DN1635" s="65"/>
      <c r="DO1635" s="65"/>
      <c r="DP1635" s="65"/>
      <c r="DQ1635" s="65"/>
      <c r="DR1635" s="65"/>
      <c r="DS1635" s="65"/>
      <c r="DT1635" s="65"/>
      <c r="DU1635" s="65"/>
      <c r="DV1635" s="65"/>
      <c r="DW1635" s="65"/>
      <c r="DX1635" s="65"/>
      <c r="DY1635" s="65"/>
      <c r="DZ1635" s="65"/>
      <c r="EA1635" s="65"/>
      <c r="EB1635" s="65"/>
      <c r="EC1635" s="65"/>
      <c r="ED1635" s="65"/>
      <c r="EE1635" s="65"/>
      <c r="EF1635" s="65"/>
      <c r="EG1635" s="65"/>
      <c r="EH1635" s="65"/>
      <c r="EI1635" s="65"/>
      <c r="EJ1635" s="65"/>
      <c r="EK1635" s="65"/>
      <c r="EL1635" s="65"/>
      <c r="EM1635" s="65"/>
      <c r="EN1635" s="65"/>
      <c r="EO1635" s="65"/>
      <c r="EP1635" s="65"/>
      <c r="EQ1635" s="65"/>
      <c r="ER1635" s="65"/>
      <c r="ES1635" s="65"/>
      <c r="ET1635" s="65"/>
      <c r="EU1635" s="65"/>
      <c r="EV1635" s="65"/>
      <c r="EW1635" s="65"/>
      <c r="EX1635" s="65"/>
      <c r="EY1635" s="65"/>
      <c r="EZ1635" s="65"/>
      <c r="FA1635" s="65"/>
      <c r="FB1635" s="65"/>
      <c r="FC1635" s="65"/>
      <c r="FD1635" s="65"/>
      <c r="FE1635" s="65"/>
      <c r="FF1635" s="65"/>
      <c r="FG1635" s="65"/>
      <c r="FH1635" s="65"/>
      <c r="FI1635" s="65"/>
      <c r="FJ1635" s="65"/>
      <c r="FK1635" s="65"/>
      <c r="FL1635" s="65"/>
      <c r="FM1635" s="65"/>
      <c r="FN1635" s="65"/>
      <c r="FO1635" s="65"/>
      <c r="FP1635" s="65"/>
      <c r="FQ1635" s="65"/>
      <c r="FR1635" s="65"/>
      <c r="FS1635" s="65"/>
      <c r="FT1635" s="65"/>
      <c r="FU1635" s="65"/>
      <c r="FV1635" s="65"/>
      <c r="FW1635" s="65"/>
      <c r="FX1635" s="65"/>
      <c r="FY1635" s="65"/>
      <c r="FZ1635" s="65"/>
      <c r="GA1635" s="65"/>
      <c r="GB1635" s="65"/>
      <c r="GC1635" s="65"/>
      <c r="GD1635" s="65"/>
      <c r="GE1635" s="65"/>
      <c r="GF1635" s="65"/>
      <c r="GG1635" s="65"/>
      <c r="GH1635" s="65"/>
      <c r="GI1635" s="65"/>
      <c r="GJ1635" s="65"/>
      <c r="GK1635" s="65"/>
      <c r="GL1635" s="65"/>
      <c r="GM1635" s="65"/>
      <c r="GN1635" s="65"/>
      <c r="GO1635" s="65"/>
      <c r="GP1635" s="65"/>
      <c r="GQ1635" s="65"/>
      <c r="GR1635" s="65"/>
      <c r="GS1635" s="65"/>
      <c r="GT1635" s="65"/>
      <c r="GU1635" s="65"/>
      <c r="GV1635" s="65"/>
      <c r="GW1635" s="65"/>
      <c r="GX1635" s="65"/>
      <c r="GY1635" s="65"/>
      <c r="GZ1635" s="65"/>
      <c r="HA1635" s="65"/>
      <c r="HB1635" s="65"/>
      <c r="HC1635" s="65"/>
      <c r="HD1635" s="65"/>
      <c r="HE1635" s="65"/>
      <c r="HF1635" s="65"/>
      <c r="HG1635" s="65"/>
      <c r="HH1635" s="65"/>
      <c r="HI1635" s="65"/>
      <c r="HJ1635" s="65"/>
      <c r="HK1635" s="65"/>
      <c r="HL1635" s="65"/>
      <c r="HM1635" s="65"/>
      <c r="HN1635" s="65"/>
      <c r="HO1635" s="65"/>
      <c r="HP1635" s="65"/>
      <c r="HQ1635" s="65"/>
      <c r="HR1635" s="65"/>
      <c r="HS1635" s="65"/>
      <c r="HT1635" s="65"/>
      <c r="HU1635" s="65"/>
      <c r="HV1635" s="65"/>
      <c r="HW1635" s="65"/>
      <c r="HX1635" s="65"/>
      <c r="HY1635" s="65"/>
      <c r="HZ1635" s="65"/>
      <c r="IA1635" s="65"/>
      <c r="IB1635" s="65"/>
      <c r="IC1635" s="65"/>
      <c r="ID1635" s="65"/>
      <c r="IE1635" s="65"/>
      <c r="IF1635" s="65"/>
      <c r="IG1635" s="65"/>
      <c r="IH1635" s="65"/>
      <c r="II1635" s="65"/>
      <c r="IJ1635" s="65"/>
      <c r="IK1635" s="65"/>
      <c r="IL1635" s="65"/>
      <c r="IM1635" s="65"/>
      <c r="IN1635" s="65"/>
      <c r="IO1635" s="65"/>
      <c r="IP1635" s="65"/>
      <c r="IQ1635" s="65"/>
      <c r="IR1635" s="65"/>
      <c r="IS1635" s="65"/>
      <c r="IT1635" s="65"/>
      <c r="IU1635" s="65"/>
      <c r="IV1635" s="65"/>
      <c r="IW1635" s="65"/>
      <c r="IX1635" s="65"/>
      <c r="IY1635" s="65"/>
      <c r="IZ1635" s="65"/>
      <c r="JA1635" s="65"/>
      <c r="JB1635" s="65"/>
      <c r="JC1635" s="65"/>
      <c r="JD1635" s="65"/>
      <c r="JE1635" s="65"/>
      <c r="JF1635" s="65"/>
      <c r="JG1635" s="65"/>
      <c r="JH1635" s="65"/>
      <c r="JI1635" s="65"/>
      <c r="JJ1635" s="65"/>
      <c r="JK1635" s="65"/>
      <c r="JL1635" s="65"/>
      <c r="JM1635" s="65"/>
      <c r="JN1635" s="65"/>
      <c r="JO1635" s="65"/>
      <c r="JP1635" s="65"/>
      <c r="JQ1635" s="65"/>
      <c r="JR1635" s="65"/>
      <c r="JS1635" s="65"/>
      <c r="JT1635" s="65"/>
      <c r="JU1635" s="65"/>
      <c r="JV1635" s="65"/>
      <c r="JW1635" s="65"/>
      <c r="JX1635" s="65"/>
      <c r="JY1635" s="65"/>
      <c r="JZ1635" s="65"/>
      <c r="KA1635" s="65"/>
      <c r="KB1635" s="65"/>
      <c r="KC1635" s="65"/>
      <c r="KD1635" s="65"/>
      <c r="KE1635" s="65"/>
      <c r="KF1635" s="65"/>
      <c r="KG1635" s="65"/>
      <c r="KH1635" s="65"/>
      <c r="KI1635" s="65"/>
      <c r="KJ1635" s="65"/>
      <c r="KK1635" s="65"/>
      <c r="KL1635" s="65"/>
      <c r="KM1635" s="65"/>
      <c r="KN1635" s="65"/>
      <c r="KO1635" s="65"/>
      <c r="KP1635" s="65"/>
      <c r="KQ1635" s="65"/>
      <c r="KR1635" s="65"/>
      <c r="KS1635" s="65"/>
      <c r="KT1635" s="65"/>
      <c r="KU1635" s="65"/>
      <c r="KV1635" s="65"/>
      <c r="KW1635" s="65"/>
      <c r="KX1635" s="65"/>
      <c r="KY1635" s="65"/>
      <c r="KZ1635" s="65"/>
      <c r="LA1635" s="65"/>
      <c r="LB1635" s="65"/>
      <c r="LC1635" s="65"/>
      <c r="LD1635" s="65"/>
      <c r="LE1635" s="65"/>
      <c r="LF1635" s="65"/>
      <c r="LG1635" s="65"/>
      <c r="LH1635" s="65"/>
      <c r="LI1635" s="65"/>
      <c r="LJ1635" s="65"/>
      <c r="LK1635" s="65"/>
      <c r="LL1635" s="65"/>
      <c r="LM1635" s="65"/>
      <c r="LN1635" s="65"/>
      <c r="LO1635" s="65"/>
      <c r="LP1635" s="65"/>
      <c r="LQ1635" s="65"/>
      <c r="LR1635" s="65"/>
      <c r="LS1635" s="65"/>
      <c r="LT1635" s="65"/>
      <c r="LU1635" s="65"/>
      <c r="LV1635" s="65"/>
      <c r="LW1635" s="65"/>
      <c r="LX1635" s="65"/>
      <c r="LY1635" s="65"/>
      <c r="LZ1635" s="65"/>
      <c r="MA1635" s="65"/>
      <c r="MB1635" s="65"/>
      <c r="MC1635" s="65"/>
      <c r="MD1635" s="65"/>
      <c r="ME1635" s="65"/>
      <c r="MF1635" s="65"/>
      <c r="MG1635" s="65"/>
      <c r="MH1635" s="65"/>
      <c r="MI1635" s="65"/>
      <c r="MJ1635" s="65"/>
      <c r="MK1635" s="65"/>
      <c r="ML1635" s="65"/>
      <c r="MM1635" s="65"/>
      <c r="MN1635" s="65"/>
      <c r="MO1635" s="65"/>
      <c r="MP1635" s="65"/>
      <c r="MQ1635" s="65"/>
      <c r="MR1635" s="65"/>
      <c r="MS1635" s="65"/>
      <c r="MT1635" s="65"/>
      <c r="MU1635" s="65"/>
      <c r="MV1635" s="65"/>
      <c r="MW1635" s="65"/>
      <c r="MX1635" s="65"/>
      <c r="MY1635" s="65"/>
      <c r="MZ1635" s="65"/>
      <c r="NA1635" s="65"/>
      <c r="NB1635" s="65"/>
      <c r="NC1635" s="65"/>
      <c r="ND1635" s="65"/>
      <c r="NE1635" s="65"/>
      <c r="NF1635" s="65"/>
      <c r="NG1635" s="65"/>
      <c r="NH1635" s="65"/>
      <c r="NI1635" s="65"/>
      <c r="NJ1635" s="65"/>
      <c r="NK1635" s="65"/>
      <c r="NL1635" s="65"/>
      <c r="NM1635" s="65"/>
      <c r="NN1635" s="65"/>
      <c r="NO1635" s="65"/>
      <c r="NP1635" s="65"/>
      <c r="NQ1635" s="65"/>
      <c r="NR1635" s="65"/>
      <c r="NS1635" s="65"/>
      <c r="NT1635" s="65"/>
      <c r="NU1635" s="65"/>
      <c r="NV1635" s="65"/>
      <c r="NW1635" s="65"/>
      <c r="NX1635" s="65"/>
      <c r="NY1635" s="65"/>
      <c r="NZ1635" s="65"/>
      <c r="OA1635" s="65"/>
      <c r="OB1635" s="65"/>
      <c r="OC1635" s="65"/>
      <c r="OD1635" s="65"/>
      <c r="OE1635" s="65"/>
      <c r="OF1635" s="65"/>
      <c r="OG1635" s="65"/>
      <c r="OH1635" s="65"/>
      <c r="OI1635" s="65"/>
      <c r="OJ1635" s="65"/>
      <c r="OK1635" s="65"/>
      <c r="OL1635" s="65"/>
      <c r="OM1635" s="65"/>
      <c r="ON1635" s="65"/>
      <c r="OO1635" s="65"/>
      <c r="OP1635" s="65"/>
      <c r="OQ1635" s="65"/>
      <c r="OR1635" s="65"/>
      <c r="OS1635" s="65"/>
      <c r="OT1635" s="65"/>
      <c r="OU1635" s="65"/>
      <c r="OV1635" s="65"/>
      <c r="OW1635" s="65"/>
      <c r="OX1635" s="65"/>
      <c r="OY1635" s="65"/>
      <c r="OZ1635" s="65"/>
      <c r="PA1635" s="65"/>
      <c r="PB1635" s="65"/>
      <c r="PC1635" s="65"/>
      <c r="PD1635" s="65"/>
      <c r="PE1635" s="65"/>
      <c r="PF1635" s="65"/>
      <c r="PG1635" s="65"/>
      <c r="PH1635" s="65"/>
      <c r="PI1635" s="65"/>
      <c r="PJ1635" s="65"/>
      <c r="PK1635" s="65"/>
      <c r="PL1635" s="65"/>
      <c r="PM1635" s="65"/>
      <c r="PN1635" s="65"/>
      <c r="PO1635" s="65"/>
      <c r="PP1635" s="65"/>
      <c r="PQ1635" s="65"/>
      <c r="PR1635" s="65"/>
      <c r="PS1635" s="65"/>
      <c r="PT1635" s="65"/>
      <c r="PU1635" s="65"/>
      <c r="PV1635" s="65"/>
      <c r="PW1635" s="65"/>
      <c r="PX1635" s="65"/>
      <c r="PY1635" s="65"/>
      <c r="PZ1635" s="65"/>
      <c r="QA1635" s="65"/>
      <c r="QB1635" s="65"/>
      <c r="QC1635" s="65"/>
      <c r="QD1635" s="65"/>
      <c r="QE1635" s="65"/>
      <c r="QF1635" s="65"/>
      <c r="QG1635" s="65"/>
      <c r="QH1635" s="65"/>
      <c r="QI1635" s="65"/>
      <c r="QJ1635" s="65"/>
      <c r="QK1635" s="65"/>
      <c r="QL1635" s="65"/>
      <c r="QM1635" s="65"/>
      <c r="QN1635" s="65"/>
      <c r="QO1635" s="65"/>
      <c r="QP1635" s="65"/>
      <c r="QQ1635" s="65"/>
      <c r="QR1635" s="65"/>
      <c r="QS1635" s="65"/>
      <c r="QT1635" s="65"/>
      <c r="QU1635" s="65"/>
      <c r="QV1635" s="65"/>
      <c r="QW1635" s="65"/>
      <c r="QX1635" s="65"/>
      <c r="QY1635" s="65"/>
      <c r="QZ1635" s="65"/>
      <c r="RA1635" s="65"/>
      <c r="RB1635" s="65"/>
      <c r="RC1635" s="65"/>
      <c r="RD1635" s="65"/>
      <c r="RE1635" s="65"/>
      <c r="RF1635" s="65"/>
      <c r="RG1635" s="65"/>
      <c r="RH1635" s="65"/>
      <c r="RI1635" s="65"/>
      <c r="RJ1635" s="65"/>
      <c r="RK1635" s="65"/>
      <c r="RL1635" s="65"/>
      <c r="RM1635" s="65"/>
      <c r="RN1635" s="65"/>
      <c r="RO1635" s="65"/>
      <c r="RP1635" s="65"/>
      <c r="RQ1635" s="65"/>
      <c r="RR1635" s="65"/>
      <c r="RS1635" s="65"/>
      <c r="RT1635" s="65"/>
      <c r="RU1635" s="65"/>
      <c r="RV1635" s="65"/>
      <c r="RW1635" s="65"/>
      <c r="RX1635" s="65"/>
      <c r="RY1635" s="65"/>
      <c r="RZ1635" s="65"/>
      <c r="SA1635" s="65"/>
      <c r="SB1635" s="65"/>
      <c r="SC1635" s="65"/>
      <c r="SD1635" s="65"/>
      <c r="SE1635" s="65"/>
      <c r="SF1635" s="65"/>
      <c r="SG1635" s="65"/>
      <c r="SH1635" s="65"/>
      <c r="SI1635" s="65"/>
      <c r="SJ1635" s="65"/>
      <c r="SK1635" s="65"/>
      <c r="SL1635" s="65"/>
      <c r="SM1635" s="65"/>
      <c r="SN1635" s="65"/>
      <c r="SO1635" s="65"/>
      <c r="SP1635" s="65"/>
      <c r="SQ1635" s="65"/>
      <c r="SR1635" s="65"/>
      <c r="SS1635" s="65"/>
      <c r="ST1635" s="65"/>
      <c r="SU1635" s="65"/>
      <c r="SV1635" s="65"/>
      <c r="SW1635" s="65"/>
      <c r="SX1635" s="65"/>
      <c r="SY1635" s="65"/>
      <c r="SZ1635" s="65"/>
      <c r="TA1635" s="65"/>
      <c r="TB1635" s="65"/>
      <c r="TC1635" s="65"/>
      <c r="TD1635" s="65"/>
      <c r="TE1635" s="65"/>
      <c r="TF1635" s="65"/>
      <c r="TG1635" s="65"/>
      <c r="TH1635" s="65"/>
      <c r="TI1635" s="65"/>
      <c r="TJ1635" s="65"/>
      <c r="TK1635" s="65"/>
      <c r="TL1635" s="65"/>
      <c r="TM1635" s="65"/>
      <c r="TN1635" s="65"/>
      <c r="TO1635" s="65"/>
      <c r="TP1635" s="65"/>
      <c r="TQ1635" s="65"/>
      <c r="TR1635" s="65"/>
      <c r="TS1635" s="65"/>
      <c r="TT1635" s="65"/>
      <c r="TU1635" s="65"/>
      <c r="TV1635" s="65"/>
      <c r="TW1635" s="65"/>
      <c r="TX1635" s="65"/>
      <c r="TY1635" s="65"/>
      <c r="TZ1635" s="65"/>
      <c r="UA1635" s="65"/>
      <c r="UB1635" s="65"/>
      <c r="UC1635" s="65"/>
      <c r="UD1635" s="65"/>
      <c r="UE1635" s="65"/>
      <c r="UF1635" s="65"/>
      <c r="UG1635" s="65"/>
      <c r="UH1635" s="65"/>
      <c r="UI1635" s="65"/>
      <c r="UJ1635" s="65"/>
      <c r="UK1635" s="65"/>
      <c r="UL1635" s="65"/>
      <c r="UM1635" s="65"/>
      <c r="UN1635" s="65"/>
      <c r="UO1635" s="65"/>
      <c r="UP1635" s="65"/>
      <c r="UQ1635" s="65"/>
      <c r="UR1635" s="65"/>
      <c r="US1635" s="65"/>
      <c r="UT1635" s="65"/>
      <c r="UU1635" s="65"/>
      <c r="UV1635" s="65"/>
      <c r="UW1635" s="65"/>
      <c r="UX1635" s="65"/>
      <c r="UY1635" s="65"/>
      <c r="UZ1635" s="65"/>
      <c r="VA1635" s="65"/>
      <c r="VB1635" s="65"/>
      <c r="VC1635" s="65"/>
      <c r="VD1635" s="65"/>
      <c r="VE1635" s="65"/>
      <c r="VF1635" s="65"/>
      <c r="VG1635" s="65"/>
      <c r="VH1635" s="65"/>
      <c r="VI1635" s="65"/>
      <c r="VJ1635" s="65"/>
      <c r="VK1635" s="65"/>
      <c r="VL1635" s="65"/>
      <c r="VM1635" s="65"/>
      <c r="VN1635" s="65"/>
      <c r="VO1635" s="65"/>
      <c r="VP1635" s="65"/>
      <c r="VQ1635" s="65"/>
      <c r="VR1635" s="65"/>
      <c r="VS1635" s="65"/>
      <c r="VT1635" s="65"/>
      <c r="VU1635" s="65"/>
      <c r="VV1635" s="65"/>
      <c r="VW1635" s="65"/>
      <c r="VX1635" s="65"/>
      <c r="VY1635" s="65"/>
      <c r="VZ1635" s="65"/>
      <c r="WA1635" s="65"/>
      <c r="WB1635" s="65"/>
      <c r="WC1635" s="65"/>
      <c r="WD1635" s="65"/>
      <c r="WE1635" s="65"/>
      <c r="WF1635" s="65"/>
      <c r="WG1635" s="65"/>
      <c r="WH1635" s="65"/>
      <c r="WI1635" s="65"/>
      <c r="WJ1635" s="65"/>
      <c r="WK1635" s="65"/>
      <c r="WL1635" s="65"/>
      <c r="WM1635" s="65"/>
      <c r="WN1635" s="65"/>
      <c r="WO1635" s="65"/>
      <c r="WP1635" s="65"/>
      <c r="WQ1635" s="65"/>
      <c r="WR1635" s="65"/>
      <c r="WS1635" s="65"/>
      <c r="WT1635" s="65"/>
      <c r="WU1635" s="65"/>
      <c r="WV1635" s="65"/>
      <c r="WW1635" s="65"/>
      <c r="WX1635" s="65"/>
      <c r="WY1635" s="65"/>
      <c r="WZ1635" s="65"/>
      <c r="XA1635" s="65"/>
      <c r="XB1635" s="65"/>
      <c r="XC1635" s="65"/>
      <c r="XD1635" s="65"/>
      <c r="XE1635" s="65"/>
      <c r="XF1635" s="65"/>
      <c r="XG1635" s="65"/>
      <c r="XH1635" s="65"/>
      <c r="XI1635" s="65"/>
      <c r="XJ1635" s="65"/>
      <c r="XK1635" s="65"/>
      <c r="XL1635" s="65"/>
      <c r="XM1635" s="65"/>
      <c r="XN1635" s="65"/>
      <c r="XO1635" s="65"/>
      <c r="XP1635" s="65"/>
      <c r="XQ1635" s="65"/>
      <c r="XR1635" s="65"/>
      <c r="XS1635" s="65"/>
      <c r="XT1635" s="65"/>
      <c r="XU1635" s="65"/>
      <c r="XV1635" s="65"/>
      <c r="XW1635" s="65"/>
      <c r="XX1635" s="65"/>
      <c r="XY1635" s="65"/>
      <c r="XZ1635" s="65"/>
      <c r="YA1635" s="65"/>
      <c r="YB1635" s="65"/>
      <c r="YC1635" s="65"/>
      <c r="YD1635" s="65"/>
      <c r="YE1635" s="65"/>
      <c r="YF1635" s="65"/>
      <c r="YG1635" s="65"/>
      <c r="YH1635" s="65"/>
      <c r="YI1635" s="65"/>
      <c r="YJ1635" s="65"/>
      <c r="YK1635" s="65"/>
      <c r="YL1635" s="65"/>
      <c r="YM1635" s="65"/>
      <c r="YN1635" s="65"/>
      <c r="YO1635" s="65"/>
      <c r="YP1635" s="65"/>
      <c r="YQ1635" s="65"/>
      <c r="YR1635" s="65"/>
      <c r="YS1635" s="65"/>
      <c r="YT1635" s="65"/>
      <c r="YU1635" s="65"/>
      <c r="YV1635" s="65"/>
      <c r="YW1635" s="65"/>
      <c r="YX1635" s="65"/>
      <c r="YY1635" s="65"/>
      <c r="YZ1635" s="65"/>
      <c r="ZA1635" s="65"/>
      <c r="ZB1635" s="65"/>
      <c r="ZC1635" s="65"/>
      <c r="ZD1635" s="65"/>
      <c r="ZE1635" s="65"/>
      <c r="ZF1635" s="65"/>
      <c r="ZG1635" s="65"/>
      <c r="ZH1635" s="65"/>
      <c r="ZI1635" s="65"/>
      <c r="ZJ1635" s="65"/>
      <c r="ZK1635" s="65"/>
      <c r="ZL1635" s="65"/>
      <c r="ZM1635" s="65"/>
      <c r="ZN1635" s="65"/>
      <c r="ZO1635" s="65"/>
      <c r="ZP1635" s="65"/>
      <c r="ZQ1635" s="65"/>
      <c r="ZR1635" s="65"/>
      <c r="ZS1635" s="65"/>
      <c r="ZT1635" s="65"/>
      <c r="ZU1635" s="65"/>
      <c r="ZV1635" s="65"/>
      <c r="ZW1635" s="65"/>
      <c r="ZX1635" s="65"/>
      <c r="ZY1635" s="65"/>
      <c r="ZZ1635" s="65"/>
      <c r="AAA1635" s="65"/>
      <c r="AAB1635" s="65"/>
      <c r="AAC1635" s="65"/>
      <c r="AAD1635" s="65"/>
      <c r="AAE1635" s="65"/>
      <c r="AAF1635" s="65"/>
      <c r="AAG1635" s="65"/>
      <c r="AAH1635" s="65"/>
      <c r="AAI1635" s="65"/>
      <c r="AAJ1635" s="65"/>
      <c r="AAK1635" s="65"/>
      <c r="AAL1635" s="65"/>
      <c r="AAM1635" s="65"/>
      <c r="AAN1635" s="65"/>
      <c r="AAO1635" s="65"/>
      <c r="AAP1635" s="65"/>
      <c r="AAQ1635" s="65"/>
      <c r="AAR1635" s="65"/>
      <c r="AAS1635" s="65"/>
      <c r="AAT1635" s="65"/>
      <c r="AAU1635" s="65"/>
      <c r="AAV1635" s="65"/>
      <c r="AAW1635" s="65"/>
      <c r="AAX1635" s="65"/>
      <c r="AAY1635" s="65"/>
      <c r="AAZ1635" s="65"/>
      <c r="ABA1635" s="65"/>
      <c r="ABB1635" s="65"/>
      <c r="ABC1635" s="65"/>
      <c r="ABD1635" s="65"/>
      <c r="ABE1635" s="65"/>
      <c r="ABF1635" s="65"/>
      <c r="ABG1635" s="65"/>
      <c r="ABH1635" s="65"/>
      <c r="ABI1635" s="65"/>
      <c r="ABJ1635" s="65"/>
      <c r="ABK1635" s="65"/>
      <c r="ABL1635" s="65"/>
      <c r="ABM1635" s="65"/>
      <c r="ABN1635" s="65"/>
      <c r="ABO1635" s="65"/>
      <c r="ABP1635" s="65"/>
      <c r="ABQ1635" s="65"/>
      <c r="ABR1635" s="65"/>
      <c r="ABS1635" s="65"/>
      <c r="ABT1635" s="65"/>
      <c r="ABU1635" s="65"/>
      <c r="ABV1635" s="65"/>
      <c r="ABW1635" s="65"/>
      <c r="ABX1635" s="65"/>
      <c r="ABY1635" s="65"/>
      <c r="ABZ1635" s="65"/>
      <c r="ACA1635" s="65"/>
      <c r="ACB1635" s="65"/>
      <c r="ACC1635" s="65"/>
      <c r="ACD1635" s="65"/>
      <c r="ACE1635" s="65"/>
      <c r="ACF1635" s="65"/>
      <c r="ACG1635" s="65"/>
      <c r="ACH1635" s="65"/>
      <c r="ACI1635" s="65"/>
      <c r="ACJ1635" s="65"/>
      <c r="ACK1635" s="65"/>
      <c r="ACL1635" s="65"/>
      <c r="ACM1635" s="65"/>
      <c r="ACN1635" s="65"/>
      <c r="ACO1635" s="65"/>
      <c r="ACP1635" s="65"/>
      <c r="ACQ1635" s="65"/>
      <c r="ACR1635" s="65"/>
      <c r="ACS1635" s="65"/>
      <c r="ACT1635" s="65"/>
      <c r="ACU1635" s="65"/>
      <c r="ACV1635" s="65"/>
      <c r="ACW1635" s="65"/>
      <c r="ACX1635" s="65"/>
      <c r="ACY1635" s="65"/>
      <c r="ACZ1635" s="65"/>
      <c r="ADA1635" s="65"/>
      <c r="ADB1635" s="65"/>
      <c r="ADC1635" s="65"/>
      <c r="ADD1635" s="65"/>
      <c r="ADE1635" s="65"/>
      <c r="ADF1635" s="65"/>
      <c r="ADG1635" s="65"/>
      <c r="ADH1635" s="65"/>
      <c r="ADI1635" s="65"/>
      <c r="ADJ1635" s="65"/>
      <c r="ADK1635" s="65"/>
      <c r="ADL1635" s="65"/>
      <c r="ADM1635" s="65"/>
      <c r="ADN1635" s="65"/>
      <c r="ADO1635" s="65"/>
      <c r="ADP1635" s="65"/>
      <c r="ADQ1635" s="65"/>
      <c r="ADR1635" s="65"/>
      <c r="ADS1635" s="65"/>
      <c r="ADT1635" s="65"/>
      <c r="ADU1635" s="65"/>
      <c r="ADV1635" s="65"/>
      <c r="ADW1635" s="65"/>
      <c r="ADX1635" s="65"/>
      <c r="ADY1635" s="65"/>
      <c r="ADZ1635" s="65"/>
      <c r="AEA1635" s="65"/>
      <c r="AEB1635" s="65"/>
      <c r="AEC1635" s="65"/>
      <c r="AED1635" s="65"/>
      <c r="AEE1635" s="65"/>
      <c r="AEF1635" s="65"/>
      <c r="AEG1635" s="65"/>
      <c r="AEH1635" s="65"/>
      <c r="AEI1635" s="65"/>
      <c r="AEJ1635" s="65"/>
      <c r="AEK1635" s="65"/>
      <c r="AEL1635" s="65"/>
      <c r="AEM1635" s="65"/>
      <c r="AEN1635" s="65"/>
      <c r="AEO1635" s="65"/>
      <c r="AEP1635" s="65"/>
      <c r="AEQ1635" s="65"/>
      <c r="AER1635" s="65"/>
      <c r="AES1635" s="65"/>
      <c r="AET1635" s="65"/>
      <c r="AEU1635" s="65"/>
      <c r="AEV1635" s="65"/>
      <c r="AEW1635" s="65"/>
      <c r="AEX1635" s="65"/>
      <c r="AEY1635" s="65"/>
      <c r="AEZ1635" s="65"/>
      <c r="AFA1635" s="65"/>
      <c r="AFB1635" s="65"/>
      <c r="AFC1635" s="65"/>
      <c r="AFD1635" s="65"/>
      <c r="AFE1635" s="65"/>
      <c r="AFF1635" s="65"/>
      <c r="AFG1635" s="65"/>
      <c r="AFH1635" s="65"/>
      <c r="AFI1635" s="65"/>
      <c r="AFJ1635" s="65"/>
      <c r="AFK1635" s="65"/>
      <c r="AFL1635" s="65"/>
      <c r="AFM1635" s="65"/>
      <c r="AFN1635" s="65"/>
      <c r="AFO1635" s="65"/>
      <c r="AFP1635" s="65"/>
      <c r="AFQ1635" s="65"/>
      <c r="AFR1635" s="65"/>
      <c r="AFS1635" s="65"/>
      <c r="AFT1635" s="65"/>
      <c r="AFU1635" s="65"/>
      <c r="AFV1635" s="65"/>
      <c r="AFW1635" s="65"/>
      <c r="AFX1635" s="65"/>
      <c r="AFY1635" s="65"/>
      <c r="AFZ1635" s="65"/>
      <c r="AGA1635" s="65"/>
      <c r="AGB1635" s="65"/>
      <c r="AGC1635" s="65"/>
      <c r="AGD1635" s="65"/>
      <c r="AGE1635" s="65"/>
      <c r="AGF1635" s="65"/>
      <c r="AGG1635" s="65"/>
      <c r="AGH1635" s="65"/>
      <c r="AGI1635" s="65"/>
      <c r="AGJ1635" s="65"/>
      <c r="AGK1635" s="65"/>
      <c r="AGL1635" s="65"/>
      <c r="AGM1635" s="65"/>
      <c r="AGN1635" s="65"/>
      <c r="AGO1635" s="65"/>
      <c r="AGP1635" s="65"/>
      <c r="AGQ1635" s="65"/>
      <c r="AGR1635" s="65"/>
      <c r="AGS1635" s="65"/>
      <c r="AGT1635" s="65"/>
      <c r="AGU1635" s="65"/>
      <c r="AGV1635" s="65"/>
      <c r="AGW1635" s="65"/>
      <c r="AGX1635" s="65"/>
      <c r="AGY1635" s="65"/>
      <c r="AGZ1635" s="65"/>
      <c r="AHA1635" s="65"/>
      <c r="AHB1635" s="65"/>
      <c r="AHC1635" s="65"/>
      <c r="AHD1635" s="65"/>
      <c r="AHE1635" s="65"/>
      <c r="AHF1635" s="65"/>
      <c r="AHG1635" s="65"/>
      <c r="AHH1635" s="65"/>
      <c r="AHI1635" s="65"/>
      <c r="AHJ1635" s="65"/>
      <c r="AHK1635" s="65"/>
      <c r="AHL1635" s="65"/>
      <c r="AHM1635" s="65"/>
      <c r="AHN1635" s="65"/>
      <c r="AHO1635" s="65"/>
      <c r="AHP1635" s="65"/>
      <c r="AHQ1635" s="65"/>
      <c r="AHR1635" s="65"/>
      <c r="AHS1635" s="65"/>
      <c r="AHT1635" s="65"/>
      <c r="AHU1635" s="65"/>
      <c r="AHV1635" s="65"/>
      <c r="AHW1635" s="65"/>
      <c r="AHX1635" s="65"/>
      <c r="AHY1635" s="65"/>
      <c r="AHZ1635" s="65"/>
      <c r="AIA1635" s="65"/>
      <c r="AIB1635" s="65"/>
      <c r="AIC1635" s="65"/>
      <c r="AID1635" s="65"/>
      <c r="AIE1635" s="65"/>
      <c r="AIF1635" s="65"/>
      <c r="AIG1635" s="65"/>
      <c r="AIH1635" s="65"/>
      <c r="AII1635" s="65"/>
      <c r="AIJ1635" s="65"/>
      <c r="AIK1635" s="65"/>
      <c r="AIL1635" s="65"/>
      <c r="AIM1635" s="65"/>
      <c r="AIN1635" s="65"/>
      <c r="AIO1635" s="65"/>
      <c r="AIP1635" s="65"/>
      <c r="AIQ1635" s="65"/>
      <c r="AIR1635" s="65"/>
      <c r="AIS1635" s="65"/>
      <c r="AIT1635" s="65"/>
      <c r="AIU1635" s="65"/>
      <c r="AIV1635" s="65"/>
      <c r="AIW1635" s="65"/>
      <c r="AIX1635" s="65"/>
      <c r="AIY1635" s="65"/>
      <c r="AIZ1635" s="65"/>
      <c r="AJA1635" s="65"/>
      <c r="AJB1635" s="65"/>
      <c r="AJC1635" s="65"/>
      <c r="AJD1635" s="65"/>
      <c r="AJE1635" s="65"/>
      <c r="AJF1635" s="65"/>
      <c r="AJG1635" s="65"/>
      <c r="AJH1635" s="65"/>
      <c r="AJI1635" s="65"/>
      <c r="AJJ1635" s="65"/>
      <c r="AJK1635" s="65"/>
      <c r="AJL1635" s="65"/>
      <c r="AJM1635" s="65"/>
      <c r="AJN1635" s="65"/>
      <c r="AJO1635" s="65"/>
      <c r="AJP1635" s="65"/>
      <c r="AJQ1635" s="65"/>
      <c r="AJR1635" s="65"/>
      <c r="AJS1635" s="65"/>
      <c r="AJT1635" s="65"/>
      <c r="AJU1635" s="65"/>
      <c r="AJV1635" s="65"/>
      <c r="AJW1635" s="65"/>
      <c r="AJX1635" s="65"/>
      <c r="AJY1635" s="65"/>
      <c r="AJZ1635" s="65"/>
      <c r="AKA1635" s="65"/>
      <c r="AKB1635" s="65"/>
      <c r="AKC1635" s="65"/>
      <c r="AKD1635" s="65"/>
      <c r="AKE1635" s="65"/>
      <c r="AKF1635" s="65"/>
      <c r="AKG1635" s="65"/>
      <c r="AKH1635" s="65"/>
      <c r="AKI1635" s="65"/>
      <c r="AKJ1635" s="65"/>
      <c r="AKK1635" s="65"/>
      <c r="AKL1635" s="65"/>
      <c r="AKM1635" s="65"/>
      <c r="AKN1635" s="65"/>
      <c r="AKO1635" s="65"/>
      <c r="AKP1635" s="65"/>
      <c r="AKQ1635" s="65"/>
      <c r="AKR1635" s="65"/>
      <c r="AKS1635" s="65"/>
      <c r="AKT1635" s="65"/>
      <c r="AKU1635" s="65"/>
      <c r="AKV1635" s="65"/>
      <c r="AKW1635" s="65"/>
      <c r="AKX1635" s="65"/>
      <c r="AKY1635" s="65"/>
      <c r="AKZ1635" s="65"/>
      <c r="ALA1635" s="65"/>
      <c r="ALB1635" s="65"/>
      <c r="ALC1635" s="65"/>
      <c r="ALD1635" s="65"/>
      <c r="ALE1635" s="65"/>
      <c r="ALF1635" s="65"/>
      <c r="ALG1635" s="65"/>
      <c r="ALH1635" s="65"/>
      <c r="ALI1635" s="65"/>
      <c r="ALJ1635" s="65"/>
      <c r="ALK1635" s="65"/>
      <c r="ALL1635" s="65"/>
      <c r="ALM1635" s="65"/>
      <c r="ALN1635" s="65"/>
      <c r="ALO1635" s="65"/>
      <c r="ALP1635" s="65"/>
      <c r="ALQ1635" s="65"/>
      <c r="ALR1635" s="65"/>
      <c r="ALS1635" s="65"/>
      <c r="ALT1635" s="65"/>
    </row>
    <row r="1636" spans="1:1008" ht="13.5" customHeight="1">
      <c r="A1636" s="56"/>
      <c r="B1636" s="56"/>
      <c r="C1636" s="56"/>
      <c r="D1636" s="56"/>
      <c r="E1636" s="56"/>
      <c r="F1636" s="56"/>
      <c r="G1636" s="56"/>
      <c r="H1636" s="56"/>
      <c r="I1636" s="65"/>
      <c r="J1636" s="65"/>
      <c r="K1636" s="65"/>
      <c r="L1636" s="65"/>
      <c r="M1636" s="65"/>
      <c r="N1636" s="65"/>
      <c r="O1636" s="65"/>
      <c r="P1636" s="65"/>
      <c r="Q1636" s="65"/>
      <c r="R1636" s="65"/>
      <c r="S1636" s="65"/>
      <c r="T1636" s="65"/>
      <c r="U1636" s="65"/>
      <c r="V1636" s="65"/>
      <c r="W1636" s="65"/>
      <c r="X1636" s="65"/>
      <c r="Y1636" s="65"/>
      <c r="Z1636" s="65"/>
      <c r="AA1636" s="65"/>
      <c r="AB1636" s="65"/>
      <c r="AC1636" s="65"/>
      <c r="AD1636" s="65"/>
      <c r="AE1636" s="65"/>
      <c r="AF1636" s="65"/>
      <c r="AG1636" s="65"/>
      <c r="AH1636" s="65"/>
      <c r="AI1636" s="65"/>
      <c r="AJ1636" s="65"/>
      <c r="AK1636" s="65"/>
      <c r="AL1636" s="65"/>
      <c r="AM1636" s="65"/>
      <c r="AN1636" s="65"/>
      <c r="AO1636" s="65"/>
      <c r="AP1636" s="65"/>
      <c r="AQ1636" s="65"/>
      <c r="AR1636" s="65"/>
      <c r="AS1636" s="65"/>
      <c r="AT1636" s="65"/>
      <c r="AU1636" s="65"/>
      <c r="AV1636" s="65"/>
      <c r="AW1636" s="65"/>
      <c r="AX1636" s="65"/>
      <c r="AY1636" s="65"/>
      <c r="AZ1636" s="65"/>
      <c r="BA1636" s="65"/>
      <c r="BB1636" s="65"/>
      <c r="BC1636" s="65"/>
      <c r="BD1636" s="65"/>
      <c r="BE1636" s="65"/>
      <c r="BF1636" s="65"/>
      <c r="BG1636" s="65"/>
      <c r="BH1636" s="65"/>
      <c r="BI1636" s="65"/>
      <c r="BJ1636" s="65"/>
      <c r="BK1636" s="65"/>
      <c r="BL1636" s="65"/>
      <c r="BM1636" s="65"/>
      <c r="BN1636" s="65"/>
      <c r="BO1636" s="65"/>
      <c r="BP1636" s="65"/>
      <c r="BQ1636" s="65"/>
      <c r="BR1636" s="65"/>
      <c r="BS1636" s="65"/>
      <c r="BT1636" s="65"/>
      <c r="BU1636" s="65"/>
      <c r="BV1636" s="65"/>
      <c r="BW1636" s="65"/>
      <c r="BX1636" s="65"/>
      <c r="BY1636" s="65"/>
      <c r="BZ1636" s="65"/>
      <c r="CA1636" s="65"/>
      <c r="CB1636" s="65"/>
      <c r="CC1636" s="65"/>
      <c r="CD1636" s="65"/>
      <c r="CE1636" s="65"/>
      <c r="CF1636" s="65"/>
      <c r="CG1636" s="65"/>
      <c r="CH1636" s="65"/>
      <c r="CI1636" s="65"/>
      <c r="CJ1636" s="65"/>
      <c r="CK1636" s="65"/>
      <c r="CL1636" s="65"/>
      <c r="CM1636" s="65"/>
      <c r="CN1636" s="65"/>
      <c r="CO1636" s="65"/>
      <c r="CP1636" s="65"/>
      <c r="CQ1636" s="65"/>
      <c r="CR1636" s="65"/>
      <c r="CS1636" s="65"/>
      <c r="CT1636" s="65"/>
      <c r="CU1636" s="65"/>
      <c r="CV1636" s="65"/>
      <c r="CW1636" s="65"/>
      <c r="CX1636" s="65"/>
      <c r="CY1636" s="65"/>
      <c r="CZ1636" s="65"/>
      <c r="DA1636" s="65"/>
      <c r="DB1636" s="65"/>
      <c r="DC1636" s="65"/>
      <c r="DD1636" s="65"/>
      <c r="DE1636" s="65"/>
      <c r="DF1636" s="65"/>
      <c r="DG1636" s="65"/>
      <c r="DH1636" s="65"/>
      <c r="DI1636" s="65"/>
      <c r="DJ1636" s="65"/>
      <c r="DK1636" s="65"/>
      <c r="DL1636" s="65"/>
      <c r="DM1636" s="65"/>
      <c r="DN1636" s="65"/>
      <c r="DO1636" s="65"/>
      <c r="DP1636" s="65"/>
      <c r="DQ1636" s="65"/>
      <c r="DR1636" s="65"/>
      <c r="DS1636" s="65"/>
      <c r="DT1636" s="65"/>
      <c r="DU1636" s="65"/>
      <c r="DV1636" s="65"/>
      <c r="DW1636" s="65"/>
      <c r="DX1636" s="65"/>
      <c r="DY1636" s="65"/>
      <c r="DZ1636" s="65"/>
      <c r="EA1636" s="65"/>
      <c r="EB1636" s="65"/>
      <c r="EC1636" s="65"/>
      <c r="ED1636" s="65"/>
      <c r="EE1636" s="65"/>
      <c r="EF1636" s="65"/>
      <c r="EG1636" s="65"/>
      <c r="EH1636" s="65"/>
      <c r="EI1636" s="65"/>
      <c r="EJ1636" s="65"/>
      <c r="EK1636" s="65"/>
      <c r="EL1636" s="65"/>
      <c r="EM1636" s="65"/>
      <c r="EN1636" s="65"/>
      <c r="EO1636" s="65"/>
      <c r="EP1636" s="65"/>
      <c r="EQ1636" s="65"/>
      <c r="ER1636" s="65"/>
      <c r="ES1636" s="65"/>
      <c r="ET1636" s="65"/>
      <c r="EU1636" s="65"/>
      <c r="EV1636" s="65"/>
      <c r="EW1636" s="65"/>
      <c r="EX1636" s="65"/>
      <c r="EY1636" s="65"/>
      <c r="EZ1636" s="65"/>
      <c r="FA1636" s="65"/>
      <c r="FB1636" s="65"/>
      <c r="FC1636" s="65"/>
      <c r="FD1636" s="65"/>
      <c r="FE1636" s="65"/>
      <c r="FF1636" s="65"/>
      <c r="FG1636" s="65"/>
      <c r="FH1636" s="65"/>
      <c r="FI1636" s="65"/>
      <c r="FJ1636" s="65"/>
      <c r="FK1636" s="65"/>
      <c r="FL1636" s="65"/>
      <c r="FM1636" s="65"/>
      <c r="FN1636" s="65"/>
      <c r="FO1636" s="65"/>
      <c r="FP1636" s="65"/>
      <c r="FQ1636" s="65"/>
      <c r="FR1636" s="65"/>
      <c r="FS1636" s="65"/>
      <c r="FT1636" s="65"/>
      <c r="FU1636" s="65"/>
      <c r="FV1636" s="65"/>
      <c r="FW1636" s="65"/>
      <c r="FX1636" s="65"/>
      <c r="FY1636" s="65"/>
      <c r="FZ1636" s="65"/>
      <c r="GA1636" s="65"/>
      <c r="GB1636" s="65"/>
      <c r="GC1636" s="65"/>
      <c r="GD1636" s="65"/>
      <c r="GE1636" s="65"/>
      <c r="GF1636" s="65"/>
      <c r="GG1636" s="65"/>
      <c r="GH1636" s="65"/>
      <c r="GI1636" s="65"/>
      <c r="GJ1636" s="65"/>
      <c r="GK1636" s="65"/>
      <c r="GL1636" s="65"/>
      <c r="GM1636" s="65"/>
      <c r="GN1636" s="65"/>
      <c r="GO1636" s="65"/>
      <c r="GP1636" s="65"/>
      <c r="GQ1636" s="65"/>
      <c r="GR1636" s="65"/>
      <c r="GS1636" s="65"/>
      <c r="GT1636" s="65"/>
      <c r="GU1636" s="65"/>
      <c r="GV1636" s="65"/>
      <c r="GW1636" s="65"/>
      <c r="GX1636" s="65"/>
      <c r="GY1636" s="65"/>
      <c r="GZ1636" s="65"/>
      <c r="HA1636" s="65"/>
      <c r="HB1636" s="65"/>
      <c r="HC1636" s="65"/>
      <c r="HD1636" s="65"/>
      <c r="HE1636" s="65"/>
      <c r="HF1636" s="65"/>
      <c r="HG1636" s="65"/>
      <c r="HH1636" s="65"/>
      <c r="HI1636" s="65"/>
      <c r="HJ1636" s="65"/>
      <c r="HK1636" s="65"/>
      <c r="HL1636" s="65"/>
      <c r="HM1636" s="65"/>
      <c r="HN1636" s="65"/>
      <c r="HO1636" s="65"/>
      <c r="HP1636" s="65"/>
      <c r="HQ1636" s="65"/>
      <c r="HR1636" s="65"/>
      <c r="HS1636" s="65"/>
      <c r="HT1636" s="65"/>
      <c r="HU1636" s="65"/>
      <c r="HV1636" s="65"/>
      <c r="HW1636" s="65"/>
      <c r="HX1636" s="65"/>
      <c r="HY1636" s="65"/>
      <c r="HZ1636" s="65"/>
      <c r="IA1636" s="65"/>
      <c r="IB1636" s="65"/>
      <c r="IC1636" s="65"/>
      <c r="ID1636" s="65"/>
      <c r="IE1636" s="65"/>
      <c r="IF1636" s="65"/>
      <c r="IG1636" s="65"/>
      <c r="IH1636" s="65"/>
      <c r="II1636" s="65"/>
      <c r="IJ1636" s="65"/>
      <c r="IK1636" s="65"/>
      <c r="IL1636" s="65"/>
      <c r="IM1636" s="65"/>
      <c r="IN1636" s="65"/>
      <c r="IO1636" s="65"/>
      <c r="IP1636" s="65"/>
      <c r="IQ1636" s="65"/>
      <c r="IR1636" s="65"/>
      <c r="IS1636" s="65"/>
      <c r="IT1636" s="65"/>
      <c r="IU1636" s="65"/>
      <c r="IV1636" s="65"/>
      <c r="IW1636" s="65"/>
      <c r="IX1636" s="65"/>
      <c r="IY1636" s="65"/>
      <c r="IZ1636" s="65"/>
      <c r="JA1636" s="65"/>
      <c r="JB1636" s="65"/>
      <c r="JC1636" s="65"/>
      <c r="JD1636" s="65"/>
      <c r="JE1636" s="65"/>
      <c r="JF1636" s="65"/>
      <c r="JG1636" s="65"/>
      <c r="JH1636" s="65"/>
      <c r="JI1636" s="65"/>
      <c r="JJ1636" s="65"/>
      <c r="JK1636" s="65"/>
      <c r="JL1636" s="65"/>
      <c r="JM1636" s="65"/>
      <c r="JN1636" s="65"/>
      <c r="JO1636" s="65"/>
      <c r="JP1636" s="65"/>
      <c r="JQ1636" s="65"/>
      <c r="JR1636" s="65"/>
      <c r="JS1636" s="65"/>
      <c r="JT1636" s="65"/>
      <c r="JU1636" s="65"/>
      <c r="JV1636" s="65"/>
      <c r="JW1636" s="65"/>
      <c r="JX1636" s="65"/>
      <c r="JY1636" s="65"/>
      <c r="JZ1636" s="65"/>
      <c r="KA1636" s="65"/>
      <c r="KB1636" s="65"/>
      <c r="KC1636" s="65"/>
      <c r="KD1636" s="65"/>
      <c r="KE1636" s="65"/>
      <c r="KF1636" s="65"/>
      <c r="KG1636" s="65"/>
      <c r="KH1636" s="65"/>
      <c r="KI1636" s="65"/>
      <c r="KJ1636" s="65"/>
      <c r="KK1636" s="65"/>
      <c r="KL1636" s="65"/>
      <c r="KM1636" s="65"/>
      <c r="KN1636" s="65"/>
      <c r="KO1636" s="65"/>
      <c r="KP1636" s="65"/>
      <c r="KQ1636" s="65"/>
      <c r="KR1636" s="65"/>
      <c r="KS1636" s="65"/>
      <c r="KT1636" s="65"/>
      <c r="KU1636" s="65"/>
      <c r="KV1636" s="65"/>
      <c r="KW1636" s="65"/>
      <c r="KX1636" s="65"/>
      <c r="KY1636" s="65"/>
      <c r="KZ1636" s="65"/>
      <c r="LA1636" s="65"/>
      <c r="LB1636" s="65"/>
      <c r="LC1636" s="65"/>
      <c r="LD1636" s="65"/>
      <c r="LE1636" s="65"/>
      <c r="LF1636" s="65"/>
      <c r="LG1636" s="65"/>
      <c r="LH1636" s="65"/>
      <c r="LI1636" s="65"/>
      <c r="LJ1636" s="65"/>
      <c r="LK1636" s="65"/>
      <c r="LL1636" s="65"/>
      <c r="LM1636" s="65"/>
      <c r="LN1636" s="65"/>
      <c r="LO1636" s="65"/>
      <c r="LP1636" s="65"/>
      <c r="LQ1636" s="65"/>
      <c r="LR1636" s="65"/>
      <c r="LS1636" s="65"/>
      <c r="LT1636" s="65"/>
      <c r="LU1636" s="65"/>
      <c r="LV1636" s="65"/>
      <c r="LW1636" s="65"/>
      <c r="LX1636" s="65"/>
      <c r="LY1636" s="65"/>
      <c r="LZ1636" s="65"/>
      <c r="MA1636" s="65"/>
      <c r="MB1636" s="65"/>
      <c r="MC1636" s="65"/>
      <c r="MD1636" s="65"/>
      <c r="ME1636" s="65"/>
      <c r="MF1636" s="65"/>
      <c r="MG1636" s="65"/>
      <c r="MH1636" s="65"/>
      <c r="MI1636" s="65"/>
      <c r="MJ1636" s="65"/>
      <c r="MK1636" s="65"/>
      <c r="ML1636" s="65"/>
      <c r="MM1636" s="65"/>
      <c r="MN1636" s="65"/>
      <c r="MO1636" s="65"/>
      <c r="MP1636" s="65"/>
      <c r="MQ1636" s="65"/>
      <c r="MR1636" s="65"/>
      <c r="MS1636" s="65"/>
      <c r="MT1636" s="65"/>
      <c r="MU1636" s="65"/>
      <c r="MV1636" s="65"/>
      <c r="MW1636" s="65"/>
      <c r="MX1636" s="65"/>
      <c r="MY1636" s="65"/>
      <c r="MZ1636" s="65"/>
      <c r="NA1636" s="65"/>
      <c r="NB1636" s="65"/>
      <c r="NC1636" s="65"/>
      <c r="ND1636" s="65"/>
      <c r="NE1636" s="65"/>
      <c r="NF1636" s="65"/>
      <c r="NG1636" s="65"/>
      <c r="NH1636" s="65"/>
      <c r="NI1636" s="65"/>
      <c r="NJ1636" s="65"/>
      <c r="NK1636" s="65"/>
      <c r="NL1636" s="65"/>
      <c r="NM1636" s="65"/>
      <c r="NN1636" s="65"/>
      <c r="NO1636" s="65"/>
      <c r="NP1636" s="65"/>
      <c r="NQ1636" s="65"/>
      <c r="NR1636" s="65"/>
      <c r="NS1636" s="65"/>
      <c r="NT1636" s="65"/>
      <c r="NU1636" s="65"/>
      <c r="NV1636" s="65"/>
      <c r="NW1636" s="65"/>
      <c r="NX1636" s="65"/>
      <c r="NY1636" s="65"/>
      <c r="NZ1636" s="65"/>
      <c r="OA1636" s="65"/>
      <c r="OB1636" s="65"/>
      <c r="OC1636" s="65"/>
      <c r="OD1636" s="65"/>
      <c r="OE1636" s="65"/>
      <c r="OF1636" s="65"/>
      <c r="OG1636" s="65"/>
      <c r="OH1636" s="65"/>
      <c r="OI1636" s="65"/>
      <c r="OJ1636" s="65"/>
      <c r="OK1636" s="65"/>
      <c r="OL1636" s="65"/>
      <c r="OM1636" s="65"/>
      <c r="ON1636" s="65"/>
      <c r="OO1636" s="65"/>
      <c r="OP1636" s="65"/>
      <c r="OQ1636" s="65"/>
      <c r="OR1636" s="65"/>
      <c r="OS1636" s="65"/>
      <c r="OT1636" s="65"/>
      <c r="OU1636" s="65"/>
      <c r="OV1636" s="65"/>
      <c r="OW1636" s="65"/>
      <c r="OX1636" s="65"/>
      <c r="OY1636" s="65"/>
      <c r="OZ1636" s="65"/>
      <c r="PA1636" s="65"/>
      <c r="PB1636" s="65"/>
      <c r="PC1636" s="65"/>
      <c r="PD1636" s="65"/>
      <c r="PE1636" s="65"/>
      <c r="PF1636" s="65"/>
      <c r="PG1636" s="65"/>
      <c r="PH1636" s="65"/>
      <c r="PI1636" s="65"/>
      <c r="PJ1636" s="65"/>
      <c r="PK1636" s="65"/>
      <c r="PL1636" s="65"/>
      <c r="PM1636" s="65"/>
      <c r="PN1636" s="65"/>
      <c r="PO1636" s="65"/>
      <c r="PP1636" s="65"/>
      <c r="PQ1636" s="65"/>
      <c r="PR1636" s="65"/>
      <c r="PS1636" s="65"/>
      <c r="PT1636" s="65"/>
      <c r="PU1636" s="65"/>
      <c r="PV1636" s="65"/>
      <c r="PW1636" s="65"/>
      <c r="PX1636" s="65"/>
      <c r="PY1636" s="65"/>
      <c r="PZ1636" s="65"/>
      <c r="QA1636" s="65"/>
      <c r="QB1636" s="65"/>
      <c r="QC1636" s="65"/>
      <c r="QD1636" s="65"/>
      <c r="QE1636" s="65"/>
      <c r="QF1636" s="65"/>
      <c r="QG1636" s="65"/>
      <c r="QH1636" s="65"/>
      <c r="QI1636" s="65"/>
      <c r="QJ1636" s="65"/>
      <c r="QK1636" s="65"/>
      <c r="QL1636" s="65"/>
      <c r="QM1636" s="65"/>
      <c r="QN1636" s="65"/>
      <c r="QO1636" s="65"/>
      <c r="QP1636" s="65"/>
      <c r="QQ1636" s="65"/>
      <c r="QR1636" s="65"/>
      <c r="QS1636" s="65"/>
      <c r="QT1636" s="65"/>
      <c r="QU1636" s="65"/>
      <c r="QV1636" s="65"/>
      <c r="QW1636" s="65"/>
      <c r="QX1636" s="65"/>
      <c r="QY1636" s="65"/>
      <c r="QZ1636" s="65"/>
      <c r="RA1636" s="65"/>
      <c r="RB1636" s="65"/>
      <c r="RC1636" s="65"/>
      <c r="RD1636" s="65"/>
      <c r="RE1636" s="65"/>
      <c r="RF1636" s="65"/>
      <c r="RG1636" s="65"/>
      <c r="RH1636" s="65"/>
      <c r="RI1636" s="65"/>
      <c r="RJ1636" s="65"/>
      <c r="RK1636" s="65"/>
      <c r="RL1636" s="65"/>
      <c r="RM1636" s="65"/>
      <c r="RN1636" s="65"/>
      <c r="RO1636" s="65"/>
      <c r="RP1636" s="65"/>
      <c r="RQ1636" s="65"/>
      <c r="RR1636" s="65"/>
      <c r="RS1636" s="65"/>
      <c r="RT1636" s="65"/>
      <c r="RU1636" s="65"/>
      <c r="RV1636" s="65"/>
      <c r="RW1636" s="65"/>
      <c r="RX1636" s="65"/>
      <c r="RY1636" s="65"/>
      <c r="RZ1636" s="65"/>
      <c r="SA1636" s="65"/>
      <c r="SB1636" s="65"/>
      <c r="SC1636" s="65"/>
      <c r="SD1636" s="65"/>
      <c r="SE1636" s="65"/>
      <c r="SF1636" s="65"/>
      <c r="SG1636" s="65"/>
      <c r="SH1636" s="65"/>
      <c r="SI1636" s="65"/>
      <c r="SJ1636" s="65"/>
      <c r="SK1636" s="65"/>
      <c r="SL1636" s="65"/>
      <c r="SM1636" s="65"/>
      <c r="SN1636" s="65"/>
      <c r="SO1636" s="65"/>
      <c r="SP1636" s="65"/>
      <c r="SQ1636" s="65"/>
      <c r="SR1636" s="65"/>
      <c r="SS1636" s="65"/>
      <c r="ST1636" s="65"/>
      <c r="SU1636" s="65"/>
      <c r="SV1636" s="65"/>
      <c r="SW1636" s="65"/>
      <c r="SX1636" s="65"/>
      <c r="SY1636" s="65"/>
      <c r="SZ1636" s="65"/>
      <c r="TA1636" s="65"/>
      <c r="TB1636" s="65"/>
      <c r="TC1636" s="65"/>
      <c r="TD1636" s="65"/>
      <c r="TE1636" s="65"/>
      <c r="TF1636" s="65"/>
      <c r="TG1636" s="65"/>
      <c r="TH1636" s="65"/>
      <c r="TI1636" s="65"/>
      <c r="TJ1636" s="65"/>
      <c r="TK1636" s="65"/>
      <c r="TL1636" s="65"/>
      <c r="TM1636" s="65"/>
      <c r="TN1636" s="65"/>
      <c r="TO1636" s="65"/>
      <c r="TP1636" s="65"/>
      <c r="TQ1636" s="65"/>
      <c r="TR1636" s="65"/>
      <c r="TS1636" s="65"/>
      <c r="TT1636" s="65"/>
      <c r="TU1636" s="65"/>
      <c r="TV1636" s="65"/>
      <c r="TW1636" s="65"/>
      <c r="TX1636" s="65"/>
      <c r="TY1636" s="65"/>
      <c r="TZ1636" s="65"/>
      <c r="UA1636" s="65"/>
      <c r="UB1636" s="65"/>
      <c r="UC1636" s="65"/>
      <c r="UD1636" s="65"/>
      <c r="UE1636" s="65"/>
      <c r="UF1636" s="65"/>
      <c r="UG1636" s="65"/>
      <c r="UH1636" s="65"/>
      <c r="UI1636" s="65"/>
      <c r="UJ1636" s="65"/>
      <c r="UK1636" s="65"/>
      <c r="UL1636" s="65"/>
      <c r="UM1636" s="65"/>
      <c r="UN1636" s="65"/>
      <c r="UO1636" s="65"/>
      <c r="UP1636" s="65"/>
      <c r="UQ1636" s="65"/>
      <c r="UR1636" s="65"/>
      <c r="US1636" s="65"/>
      <c r="UT1636" s="65"/>
      <c r="UU1636" s="65"/>
      <c r="UV1636" s="65"/>
      <c r="UW1636" s="65"/>
      <c r="UX1636" s="65"/>
      <c r="UY1636" s="65"/>
      <c r="UZ1636" s="65"/>
      <c r="VA1636" s="65"/>
      <c r="VB1636" s="65"/>
      <c r="VC1636" s="65"/>
      <c r="VD1636" s="65"/>
      <c r="VE1636" s="65"/>
      <c r="VF1636" s="65"/>
      <c r="VG1636" s="65"/>
      <c r="VH1636" s="65"/>
      <c r="VI1636" s="65"/>
      <c r="VJ1636" s="65"/>
      <c r="VK1636" s="65"/>
      <c r="VL1636" s="65"/>
      <c r="VM1636" s="65"/>
      <c r="VN1636" s="65"/>
      <c r="VO1636" s="65"/>
      <c r="VP1636" s="65"/>
      <c r="VQ1636" s="65"/>
      <c r="VR1636" s="65"/>
      <c r="VS1636" s="65"/>
      <c r="VT1636" s="65"/>
      <c r="VU1636" s="65"/>
      <c r="VV1636" s="65"/>
      <c r="VW1636" s="65"/>
      <c r="VX1636" s="65"/>
      <c r="VY1636" s="65"/>
      <c r="VZ1636" s="65"/>
      <c r="WA1636" s="65"/>
      <c r="WB1636" s="65"/>
      <c r="WC1636" s="65"/>
      <c r="WD1636" s="65"/>
      <c r="WE1636" s="65"/>
      <c r="WF1636" s="65"/>
      <c r="WG1636" s="65"/>
      <c r="WH1636" s="65"/>
      <c r="WI1636" s="65"/>
      <c r="WJ1636" s="65"/>
      <c r="WK1636" s="65"/>
      <c r="WL1636" s="65"/>
      <c r="WM1636" s="65"/>
      <c r="WN1636" s="65"/>
      <c r="WO1636" s="65"/>
      <c r="WP1636" s="65"/>
      <c r="WQ1636" s="65"/>
      <c r="WR1636" s="65"/>
      <c r="WS1636" s="65"/>
      <c r="WT1636" s="65"/>
      <c r="WU1636" s="65"/>
      <c r="WV1636" s="65"/>
      <c r="WW1636" s="65"/>
      <c r="WX1636" s="65"/>
      <c r="WY1636" s="65"/>
      <c r="WZ1636" s="65"/>
      <c r="XA1636" s="65"/>
      <c r="XB1636" s="65"/>
      <c r="XC1636" s="65"/>
      <c r="XD1636" s="65"/>
      <c r="XE1636" s="65"/>
      <c r="XF1636" s="65"/>
      <c r="XG1636" s="65"/>
      <c r="XH1636" s="65"/>
      <c r="XI1636" s="65"/>
      <c r="XJ1636" s="65"/>
      <c r="XK1636" s="65"/>
      <c r="XL1636" s="65"/>
      <c r="XM1636" s="65"/>
      <c r="XN1636" s="65"/>
      <c r="XO1636" s="65"/>
      <c r="XP1636" s="65"/>
      <c r="XQ1636" s="65"/>
      <c r="XR1636" s="65"/>
      <c r="XS1636" s="65"/>
      <c r="XT1636" s="65"/>
      <c r="XU1636" s="65"/>
      <c r="XV1636" s="65"/>
      <c r="XW1636" s="65"/>
      <c r="XX1636" s="65"/>
      <c r="XY1636" s="65"/>
      <c r="XZ1636" s="65"/>
      <c r="YA1636" s="65"/>
      <c r="YB1636" s="65"/>
      <c r="YC1636" s="65"/>
      <c r="YD1636" s="65"/>
      <c r="YE1636" s="65"/>
      <c r="YF1636" s="65"/>
      <c r="YG1636" s="65"/>
      <c r="YH1636" s="65"/>
      <c r="YI1636" s="65"/>
      <c r="YJ1636" s="65"/>
      <c r="YK1636" s="65"/>
      <c r="YL1636" s="65"/>
      <c r="YM1636" s="65"/>
      <c r="YN1636" s="65"/>
      <c r="YO1636" s="65"/>
      <c r="YP1636" s="65"/>
      <c r="YQ1636" s="65"/>
      <c r="YR1636" s="65"/>
      <c r="YS1636" s="65"/>
      <c r="YT1636" s="65"/>
      <c r="YU1636" s="65"/>
      <c r="YV1636" s="65"/>
      <c r="YW1636" s="65"/>
      <c r="YX1636" s="65"/>
      <c r="YY1636" s="65"/>
      <c r="YZ1636" s="65"/>
      <c r="ZA1636" s="65"/>
      <c r="ZB1636" s="65"/>
      <c r="ZC1636" s="65"/>
      <c r="ZD1636" s="65"/>
      <c r="ZE1636" s="65"/>
      <c r="ZF1636" s="65"/>
      <c r="ZG1636" s="65"/>
      <c r="ZH1636" s="65"/>
      <c r="ZI1636" s="65"/>
      <c r="ZJ1636" s="65"/>
      <c r="ZK1636" s="65"/>
      <c r="ZL1636" s="65"/>
      <c r="ZM1636" s="65"/>
      <c r="ZN1636" s="65"/>
      <c r="ZO1636" s="65"/>
      <c r="ZP1636" s="65"/>
      <c r="ZQ1636" s="65"/>
      <c r="ZR1636" s="65"/>
      <c r="ZS1636" s="65"/>
      <c r="ZT1636" s="65"/>
      <c r="ZU1636" s="65"/>
      <c r="ZV1636" s="65"/>
      <c r="ZW1636" s="65"/>
      <c r="ZX1636" s="65"/>
      <c r="ZY1636" s="65"/>
      <c r="ZZ1636" s="65"/>
      <c r="AAA1636" s="65"/>
      <c r="AAB1636" s="65"/>
      <c r="AAC1636" s="65"/>
      <c r="AAD1636" s="65"/>
      <c r="AAE1636" s="65"/>
      <c r="AAF1636" s="65"/>
      <c r="AAG1636" s="65"/>
      <c r="AAH1636" s="65"/>
      <c r="AAI1636" s="65"/>
      <c r="AAJ1636" s="65"/>
      <c r="AAK1636" s="65"/>
      <c r="AAL1636" s="65"/>
      <c r="AAM1636" s="65"/>
      <c r="AAN1636" s="65"/>
      <c r="AAO1636" s="65"/>
      <c r="AAP1636" s="65"/>
      <c r="AAQ1636" s="65"/>
      <c r="AAR1636" s="65"/>
      <c r="AAS1636" s="65"/>
      <c r="AAT1636" s="65"/>
      <c r="AAU1636" s="65"/>
      <c r="AAV1636" s="65"/>
      <c r="AAW1636" s="65"/>
      <c r="AAX1636" s="65"/>
      <c r="AAY1636" s="65"/>
      <c r="AAZ1636" s="65"/>
      <c r="ABA1636" s="65"/>
      <c r="ABB1636" s="65"/>
      <c r="ABC1636" s="65"/>
      <c r="ABD1636" s="65"/>
      <c r="ABE1636" s="65"/>
      <c r="ABF1636" s="65"/>
      <c r="ABG1636" s="65"/>
      <c r="ABH1636" s="65"/>
      <c r="ABI1636" s="65"/>
      <c r="ABJ1636" s="65"/>
      <c r="ABK1636" s="65"/>
      <c r="ABL1636" s="65"/>
      <c r="ABM1636" s="65"/>
      <c r="ABN1636" s="65"/>
      <c r="ABO1636" s="65"/>
      <c r="ABP1636" s="65"/>
      <c r="ABQ1636" s="65"/>
      <c r="ABR1636" s="65"/>
      <c r="ABS1636" s="65"/>
      <c r="ABT1636" s="65"/>
      <c r="ABU1636" s="65"/>
      <c r="ABV1636" s="65"/>
      <c r="ABW1636" s="65"/>
      <c r="ABX1636" s="65"/>
      <c r="ABY1636" s="65"/>
      <c r="ABZ1636" s="65"/>
      <c r="ACA1636" s="65"/>
      <c r="ACB1636" s="65"/>
      <c r="ACC1636" s="65"/>
      <c r="ACD1636" s="65"/>
      <c r="ACE1636" s="65"/>
      <c r="ACF1636" s="65"/>
      <c r="ACG1636" s="65"/>
      <c r="ACH1636" s="65"/>
      <c r="ACI1636" s="65"/>
      <c r="ACJ1636" s="65"/>
      <c r="ACK1636" s="65"/>
      <c r="ACL1636" s="65"/>
      <c r="ACM1636" s="65"/>
      <c r="ACN1636" s="65"/>
      <c r="ACO1636" s="65"/>
      <c r="ACP1636" s="65"/>
      <c r="ACQ1636" s="65"/>
      <c r="ACR1636" s="65"/>
      <c r="ACS1636" s="65"/>
      <c r="ACT1636" s="65"/>
      <c r="ACU1636" s="65"/>
      <c r="ACV1636" s="65"/>
      <c r="ACW1636" s="65"/>
      <c r="ACX1636" s="65"/>
      <c r="ACY1636" s="65"/>
      <c r="ACZ1636" s="65"/>
      <c r="ADA1636" s="65"/>
      <c r="ADB1636" s="65"/>
      <c r="ADC1636" s="65"/>
      <c r="ADD1636" s="65"/>
      <c r="ADE1636" s="65"/>
      <c r="ADF1636" s="65"/>
      <c r="ADG1636" s="65"/>
      <c r="ADH1636" s="65"/>
      <c r="ADI1636" s="65"/>
      <c r="ADJ1636" s="65"/>
      <c r="ADK1636" s="65"/>
      <c r="ADL1636" s="65"/>
      <c r="ADM1636" s="65"/>
      <c r="ADN1636" s="65"/>
      <c r="ADO1636" s="65"/>
      <c r="ADP1636" s="65"/>
      <c r="ADQ1636" s="65"/>
      <c r="ADR1636" s="65"/>
      <c r="ADS1636" s="65"/>
      <c r="ADT1636" s="65"/>
      <c r="ADU1636" s="65"/>
      <c r="ADV1636" s="65"/>
      <c r="ADW1636" s="65"/>
      <c r="ADX1636" s="65"/>
      <c r="ADY1636" s="65"/>
      <c r="ADZ1636" s="65"/>
      <c r="AEA1636" s="65"/>
      <c r="AEB1636" s="65"/>
      <c r="AEC1636" s="65"/>
      <c r="AED1636" s="65"/>
      <c r="AEE1636" s="65"/>
      <c r="AEF1636" s="65"/>
      <c r="AEG1636" s="65"/>
      <c r="AEH1636" s="65"/>
      <c r="AEI1636" s="65"/>
      <c r="AEJ1636" s="65"/>
      <c r="AEK1636" s="65"/>
      <c r="AEL1636" s="65"/>
      <c r="AEM1636" s="65"/>
      <c r="AEN1636" s="65"/>
      <c r="AEO1636" s="65"/>
      <c r="AEP1636" s="65"/>
      <c r="AEQ1636" s="65"/>
      <c r="AER1636" s="65"/>
      <c r="AES1636" s="65"/>
      <c r="AET1636" s="65"/>
      <c r="AEU1636" s="65"/>
      <c r="AEV1636" s="65"/>
      <c r="AEW1636" s="65"/>
      <c r="AEX1636" s="65"/>
      <c r="AEY1636" s="65"/>
      <c r="AEZ1636" s="65"/>
      <c r="AFA1636" s="65"/>
      <c r="AFB1636" s="65"/>
      <c r="AFC1636" s="65"/>
      <c r="AFD1636" s="65"/>
      <c r="AFE1636" s="65"/>
      <c r="AFF1636" s="65"/>
      <c r="AFG1636" s="65"/>
      <c r="AFH1636" s="65"/>
      <c r="AFI1636" s="65"/>
      <c r="AFJ1636" s="65"/>
      <c r="AFK1636" s="65"/>
      <c r="AFL1636" s="65"/>
      <c r="AFM1636" s="65"/>
      <c r="AFN1636" s="65"/>
      <c r="AFO1636" s="65"/>
      <c r="AFP1636" s="65"/>
      <c r="AFQ1636" s="65"/>
      <c r="AFR1636" s="65"/>
      <c r="AFS1636" s="65"/>
      <c r="AFT1636" s="65"/>
      <c r="AFU1636" s="65"/>
      <c r="AFV1636" s="65"/>
      <c r="AFW1636" s="65"/>
      <c r="AFX1636" s="65"/>
      <c r="AFY1636" s="65"/>
      <c r="AFZ1636" s="65"/>
      <c r="AGA1636" s="65"/>
      <c r="AGB1636" s="65"/>
      <c r="AGC1636" s="65"/>
      <c r="AGD1636" s="65"/>
      <c r="AGE1636" s="65"/>
      <c r="AGF1636" s="65"/>
      <c r="AGG1636" s="65"/>
      <c r="AGH1636" s="65"/>
      <c r="AGI1636" s="65"/>
      <c r="AGJ1636" s="65"/>
      <c r="AGK1636" s="65"/>
      <c r="AGL1636" s="65"/>
      <c r="AGM1636" s="65"/>
      <c r="AGN1636" s="65"/>
      <c r="AGO1636" s="65"/>
      <c r="AGP1636" s="65"/>
      <c r="AGQ1636" s="65"/>
      <c r="AGR1636" s="65"/>
      <c r="AGS1636" s="65"/>
      <c r="AGT1636" s="65"/>
      <c r="AGU1636" s="65"/>
      <c r="AGV1636" s="65"/>
      <c r="AGW1636" s="65"/>
      <c r="AGX1636" s="65"/>
      <c r="AGY1636" s="65"/>
      <c r="AGZ1636" s="65"/>
      <c r="AHA1636" s="65"/>
      <c r="AHB1636" s="65"/>
      <c r="AHC1636" s="65"/>
      <c r="AHD1636" s="65"/>
      <c r="AHE1636" s="65"/>
      <c r="AHF1636" s="65"/>
      <c r="AHG1636" s="65"/>
      <c r="AHH1636" s="65"/>
      <c r="AHI1636" s="65"/>
      <c r="AHJ1636" s="65"/>
      <c r="AHK1636" s="65"/>
      <c r="AHL1636" s="65"/>
      <c r="AHM1636" s="65"/>
      <c r="AHN1636" s="65"/>
      <c r="AHO1636" s="65"/>
      <c r="AHP1636" s="65"/>
      <c r="AHQ1636" s="65"/>
      <c r="AHR1636" s="65"/>
      <c r="AHS1636" s="65"/>
      <c r="AHT1636" s="65"/>
      <c r="AHU1636" s="65"/>
      <c r="AHV1636" s="65"/>
      <c r="AHW1636" s="65"/>
      <c r="AHX1636" s="65"/>
      <c r="AHY1636" s="65"/>
      <c r="AHZ1636" s="65"/>
      <c r="AIA1636" s="65"/>
      <c r="AIB1636" s="65"/>
      <c r="AIC1636" s="65"/>
      <c r="AID1636" s="65"/>
      <c r="AIE1636" s="65"/>
      <c r="AIF1636" s="65"/>
      <c r="AIG1636" s="65"/>
      <c r="AIH1636" s="65"/>
      <c r="AII1636" s="65"/>
      <c r="AIJ1636" s="65"/>
      <c r="AIK1636" s="65"/>
      <c r="AIL1636" s="65"/>
      <c r="AIM1636" s="65"/>
      <c r="AIN1636" s="65"/>
      <c r="AIO1636" s="65"/>
      <c r="AIP1636" s="65"/>
      <c r="AIQ1636" s="65"/>
      <c r="AIR1636" s="65"/>
      <c r="AIS1636" s="65"/>
      <c r="AIT1636" s="65"/>
      <c r="AIU1636" s="65"/>
      <c r="AIV1636" s="65"/>
      <c r="AIW1636" s="65"/>
      <c r="AIX1636" s="65"/>
      <c r="AIY1636" s="65"/>
      <c r="AIZ1636" s="65"/>
      <c r="AJA1636" s="65"/>
      <c r="AJB1636" s="65"/>
      <c r="AJC1636" s="65"/>
      <c r="AJD1636" s="65"/>
      <c r="AJE1636" s="65"/>
      <c r="AJF1636" s="65"/>
      <c r="AJG1636" s="65"/>
      <c r="AJH1636" s="65"/>
      <c r="AJI1636" s="65"/>
      <c r="AJJ1636" s="65"/>
      <c r="AJK1636" s="65"/>
      <c r="AJL1636" s="65"/>
      <c r="AJM1636" s="65"/>
      <c r="AJN1636" s="65"/>
      <c r="AJO1636" s="65"/>
      <c r="AJP1636" s="65"/>
      <c r="AJQ1636" s="65"/>
      <c r="AJR1636" s="65"/>
      <c r="AJS1636" s="65"/>
      <c r="AJT1636" s="65"/>
      <c r="AJU1636" s="65"/>
      <c r="AJV1636" s="65"/>
      <c r="AJW1636" s="65"/>
      <c r="AJX1636" s="65"/>
      <c r="AJY1636" s="65"/>
      <c r="AJZ1636" s="65"/>
      <c r="AKA1636" s="65"/>
      <c r="AKB1636" s="65"/>
      <c r="AKC1636" s="65"/>
      <c r="AKD1636" s="65"/>
      <c r="AKE1636" s="65"/>
      <c r="AKF1636" s="65"/>
      <c r="AKG1636" s="65"/>
      <c r="AKH1636" s="65"/>
      <c r="AKI1636" s="65"/>
      <c r="AKJ1636" s="65"/>
      <c r="AKK1636" s="65"/>
      <c r="AKL1636" s="65"/>
      <c r="AKM1636" s="65"/>
      <c r="AKN1636" s="65"/>
      <c r="AKO1636" s="65"/>
      <c r="AKP1636" s="65"/>
      <c r="AKQ1636" s="65"/>
      <c r="AKR1636" s="65"/>
      <c r="AKS1636" s="65"/>
      <c r="AKT1636" s="65"/>
      <c r="AKU1636" s="65"/>
      <c r="AKV1636" s="65"/>
      <c r="AKW1636" s="65"/>
      <c r="AKX1636" s="65"/>
      <c r="AKY1636" s="65"/>
      <c r="AKZ1636" s="65"/>
      <c r="ALA1636" s="65"/>
      <c r="ALB1636" s="65"/>
      <c r="ALC1636" s="65"/>
      <c r="ALD1636" s="65"/>
      <c r="ALE1636" s="65"/>
      <c r="ALF1636" s="65"/>
      <c r="ALG1636" s="65"/>
      <c r="ALH1636" s="65"/>
      <c r="ALI1636" s="65"/>
      <c r="ALJ1636" s="65"/>
      <c r="ALK1636" s="65"/>
      <c r="ALL1636" s="65"/>
      <c r="ALM1636" s="65"/>
      <c r="ALN1636" s="65"/>
      <c r="ALO1636" s="65"/>
      <c r="ALP1636" s="65"/>
      <c r="ALQ1636" s="65"/>
      <c r="ALR1636" s="65"/>
      <c r="ALS1636" s="65"/>
      <c r="ALT1636" s="65"/>
    </row>
    <row r="1637" spans="1:1008" ht="13.5" customHeight="1">
      <c r="A1637" s="56"/>
      <c r="B1637" s="1" t="s">
        <v>79</v>
      </c>
      <c r="C1637" s="1"/>
      <c r="D1637" s="1"/>
      <c r="E1637" s="1"/>
      <c r="F1637" s="1"/>
      <c r="G1637" s="1"/>
      <c r="H1637" s="1"/>
      <c r="I1637" s="65"/>
      <c r="J1637" s="65"/>
      <c r="K1637" s="65"/>
      <c r="L1637" s="65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  <c r="W1637" s="65"/>
      <c r="X1637" s="65"/>
      <c r="Y1637" s="65"/>
      <c r="Z1637" s="65"/>
      <c r="AA1637" s="65"/>
      <c r="AB1637" s="65"/>
      <c r="AC1637" s="65"/>
      <c r="AD1637" s="65"/>
      <c r="AE1637" s="65"/>
      <c r="AF1637" s="65"/>
      <c r="AG1637" s="65"/>
      <c r="AH1637" s="65"/>
      <c r="AI1637" s="65"/>
      <c r="AJ1637" s="65"/>
      <c r="AK1637" s="65"/>
      <c r="AL1637" s="65"/>
      <c r="AM1637" s="65"/>
      <c r="AN1637" s="65"/>
      <c r="AO1637" s="65"/>
      <c r="AP1637" s="65"/>
      <c r="AQ1637" s="65"/>
      <c r="AR1637" s="65"/>
      <c r="AS1637" s="65"/>
      <c r="AT1637" s="65"/>
      <c r="AU1637" s="65"/>
      <c r="AV1637" s="65"/>
      <c r="AW1637" s="65"/>
      <c r="AX1637" s="65"/>
      <c r="AY1637" s="65"/>
      <c r="AZ1637" s="65"/>
      <c r="BA1637" s="65"/>
      <c r="BB1637" s="65"/>
      <c r="BC1637" s="65"/>
      <c r="BD1637" s="65"/>
      <c r="BE1637" s="65"/>
      <c r="BF1637" s="65"/>
      <c r="BG1637" s="65"/>
      <c r="BH1637" s="65"/>
      <c r="BI1637" s="65"/>
      <c r="BJ1637" s="65"/>
      <c r="BK1637" s="65"/>
      <c r="BL1637" s="65"/>
      <c r="BM1637" s="65"/>
      <c r="BN1637" s="65"/>
      <c r="BO1637" s="65"/>
      <c r="BP1637" s="65"/>
      <c r="BQ1637" s="65"/>
      <c r="BR1637" s="65"/>
      <c r="BS1637" s="65"/>
      <c r="BT1637" s="65"/>
      <c r="BU1637" s="65"/>
      <c r="BV1637" s="65"/>
      <c r="BW1637" s="65"/>
      <c r="BX1637" s="65"/>
      <c r="BY1637" s="65"/>
      <c r="BZ1637" s="65"/>
      <c r="CA1637" s="65"/>
      <c r="CB1637" s="65"/>
      <c r="CC1637" s="65"/>
      <c r="CD1637" s="65"/>
      <c r="CE1637" s="65"/>
      <c r="CF1637" s="65"/>
      <c r="CG1637" s="65"/>
      <c r="CH1637" s="65"/>
      <c r="CI1637" s="65"/>
      <c r="CJ1637" s="65"/>
      <c r="CK1637" s="65"/>
      <c r="CL1637" s="65"/>
      <c r="CM1637" s="65"/>
      <c r="CN1637" s="65"/>
      <c r="CO1637" s="65"/>
      <c r="CP1637" s="65"/>
      <c r="CQ1637" s="65"/>
      <c r="CR1637" s="65"/>
      <c r="CS1637" s="65"/>
      <c r="CT1637" s="65"/>
      <c r="CU1637" s="65"/>
      <c r="CV1637" s="65"/>
      <c r="CW1637" s="65"/>
      <c r="CX1637" s="65"/>
      <c r="CY1637" s="65"/>
      <c r="CZ1637" s="65"/>
      <c r="DA1637" s="65"/>
      <c r="DB1637" s="65"/>
      <c r="DC1637" s="65"/>
      <c r="DD1637" s="65"/>
      <c r="DE1637" s="65"/>
      <c r="DF1637" s="65"/>
      <c r="DG1637" s="65"/>
      <c r="DH1637" s="65"/>
      <c r="DI1637" s="65"/>
      <c r="DJ1637" s="65"/>
      <c r="DK1637" s="65"/>
      <c r="DL1637" s="65"/>
      <c r="DM1637" s="65"/>
      <c r="DN1637" s="65"/>
      <c r="DO1637" s="65"/>
      <c r="DP1637" s="65"/>
      <c r="DQ1637" s="65"/>
      <c r="DR1637" s="65"/>
      <c r="DS1637" s="65"/>
      <c r="DT1637" s="65"/>
      <c r="DU1637" s="65"/>
      <c r="DV1637" s="65"/>
      <c r="DW1637" s="65"/>
      <c r="DX1637" s="65"/>
      <c r="DY1637" s="65"/>
      <c r="DZ1637" s="65"/>
      <c r="EA1637" s="65"/>
      <c r="EB1637" s="65"/>
      <c r="EC1637" s="65"/>
      <c r="ED1637" s="65"/>
      <c r="EE1637" s="65"/>
      <c r="EF1637" s="65"/>
      <c r="EG1637" s="65"/>
      <c r="EH1637" s="65"/>
      <c r="EI1637" s="65"/>
      <c r="EJ1637" s="65"/>
      <c r="EK1637" s="65"/>
      <c r="EL1637" s="65"/>
      <c r="EM1637" s="65"/>
      <c r="EN1637" s="65"/>
      <c r="EO1637" s="65"/>
      <c r="EP1637" s="65"/>
      <c r="EQ1637" s="65"/>
      <c r="ER1637" s="65"/>
      <c r="ES1637" s="65"/>
      <c r="ET1637" s="65"/>
      <c r="EU1637" s="65"/>
      <c r="EV1637" s="65"/>
      <c r="EW1637" s="65"/>
      <c r="EX1637" s="65"/>
      <c r="EY1637" s="65"/>
      <c r="EZ1637" s="65"/>
      <c r="FA1637" s="65"/>
      <c r="FB1637" s="65"/>
      <c r="FC1637" s="65"/>
      <c r="FD1637" s="65"/>
      <c r="FE1637" s="65"/>
      <c r="FF1637" s="65"/>
      <c r="FG1637" s="65"/>
      <c r="FH1637" s="65"/>
      <c r="FI1637" s="65"/>
      <c r="FJ1637" s="65"/>
      <c r="FK1637" s="65"/>
      <c r="FL1637" s="65"/>
      <c r="FM1637" s="65"/>
      <c r="FN1637" s="65"/>
      <c r="FO1637" s="65"/>
      <c r="FP1637" s="65"/>
      <c r="FQ1637" s="65"/>
      <c r="FR1637" s="65"/>
      <c r="FS1637" s="65"/>
      <c r="FT1637" s="65"/>
      <c r="FU1637" s="65"/>
      <c r="FV1637" s="65"/>
      <c r="FW1637" s="65"/>
      <c r="FX1637" s="65"/>
      <c r="FY1637" s="65"/>
      <c r="FZ1637" s="65"/>
      <c r="GA1637" s="65"/>
      <c r="GB1637" s="65"/>
      <c r="GC1637" s="65"/>
      <c r="GD1637" s="65"/>
      <c r="GE1637" s="65"/>
      <c r="GF1637" s="65"/>
      <c r="GG1637" s="65"/>
      <c r="GH1637" s="65"/>
      <c r="GI1637" s="65"/>
      <c r="GJ1637" s="65"/>
      <c r="GK1637" s="65"/>
      <c r="GL1637" s="65"/>
      <c r="GM1637" s="65"/>
      <c r="GN1637" s="65"/>
      <c r="GO1637" s="65"/>
      <c r="GP1637" s="65"/>
      <c r="GQ1637" s="65"/>
      <c r="GR1637" s="65"/>
      <c r="GS1637" s="65"/>
      <c r="GT1637" s="65"/>
      <c r="GU1637" s="65"/>
      <c r="GV1637" s="65"/>
      <c r="GW1637" s="65"/>
      <c r="GX1637" s="65"/>
      <c r="GY1637" s="65"/>
      <c r="GZ1637" s="65"/>
      <c r="HA1637" s="65"/>
      <c r="HB1637" s="65"/>
      <c r="HC1637" s="65"/>
      <c r="HD1637" s="65"/>
      <c r="HE1637" s="65"/>
      <c r="HF1637" s="65"/>
      <c r="HG1637" s="65"/>
      <c r="HH1637" s="65"/>
      <c r="HI1637" s="65"/>
      <c r="HJ1637" s="65"/>
      <c r="HK1637" s="65"/>
      <c r="HL1637" s="65"/>
      <c r="HM1637" s="65"/>
      <c r="HN1637" s="65"/>
      <c r="HO1637" s="65"/>
      <c r="HP1637" s="65"/>
      <c r="HQ1637" s="65"/>
      <c r="HR1637" s="65"/>
      <c r="HS1637" s="65"/>
      <c r="HT1637" s="65"/>
      <c r="HU1637" s="65"/>
      <c r="HV1637" s="65"/>
      <c r="HW1637" s="65"/>
      <c r="HX1637" s="65"/>
      <c r="HY1637" s="65"/>
      <c r="HZ1637" s="65"/>
      <c r="IA1637" s="65"/>
      <c r="IB1637" s="65"/>
      <c r="IC1637" s="65"/>
      <c r="ID1637" s="65"/>
      <c r="IE1637" s="65"/>
      <c r="IF1637" s="65"/>
      <c r="IG1637" s="65"/>
      <c r="IH1637" s="65"/>
      <c r="II1637" s="65"/>
      <c r="IJ1637" s="65"/>
      <c r="IK1637" s="65"/>
      <c r="IL1637" s="65"/>
      <c r="IM1637" s="65"/>
      <c r="IN1637" s="65"/>
      <c r="IO1637" s="65"/>
      <c r="IP1637" s="65"/>
      <c r="IQ1637" s="65"/>
      <c r="IR1637" s="65"/>
      <c r="IS1637" s="65"/>
      <c r="IT1637" s="65"/>
      <c r="IU1637" s="65"/>
      <c r="IV1637" s="65"/>
      <c r="IW1637" s="65"/>
      <c r="IX1637" s="65"/>
      <c r="IY1637" s="65"/>
      <c r="IZ1637" s="65"/>
      <c r="JA1637" s="65"/>
      <c r="JB1637" s="65"/>
      <c r="JC1637" s="65"/>
      <c r="JD1637" s="65"/>
      <c r="JE1637" s="65"/>
      <c r="JF1637" s="65"/>
      <c r="JG1637" s="65"/>
      <c r="JH1637" s="65"/>
      <c r="JI1637" s="65"/>
      <c r="JJ1637" s="65"/>
      <c r="JK1637" s="65"/>
      <c r="JL1637" s="65"/>
      <c r="JM1637" s="65"/>
      <c r="JN1637" s="65"/>
      <c r="JO1637" s="65"/>
      <c r="JP1637" s="65"/>
      <c r="JQ1637" s="65"/>
      <c r="JR1637" s="65"/>
      <c r="JS1637" s="65"/>
      <c r="JT1637" s="65"/>
      <c r="JU1637" s="65"/>
      <c r="JV1637" s="65"/>
      <c r="JW1637" s="65"/>
      <c r="JX1637" s="65"/>
      <c r="JY1637" s="65"/>
      <c r="JZ1637" s="65"/>
      <c r="KA1637" s="65"/>
      <c r="KB1637" s="65"/>
      <c r="KC1637" s="65"/>
      <c r="KD1637" s="65"/>
      <c r="KE1637" s="65"/>
      <c r="KF1637" s="65"/>
      <c r="KG1637" s="65"/>
      <c r="KH1637" s="65"/>
      <c r="KI1637" s="65"/>
      <c r="KJ1637" s="65"/>
      <c r="KK1637" s="65"/>
      <c r="KL1637" s="65"/>
      <c r="KM1637" s="65"/>
      <c r="KN1637" s="65"/>
      <c r="KO1637" s="65"/>
      <c r="KP1637" s="65"/>
      <c r="KQ1637" s="65"/>
      <c r="KR1637" s="65"/>
      <c r="KS1637" s="65"/>
      <c r="KT1637" s="65"/>
      <c r="KU1637" s="65"/>
      <c r="KV1637" s="65"/>
      <c r="KW1637" s="65"/>
      <c r="KX1637" s="65"/>
      <c r="KY1637" s="65"/>
      <c r="KZ1637" s="65"/>
      <c r="LA1637" s="65"/>
      <c r="LB1637" s="65"/>
      <c r="LC1637" s="65"/>
      <c r="LD1637" s="65"/>
      <c r="LE1637" s="65"/>
      <c r="LF1637" s="65"/>
      <c r="LG1637" s="65"/>
      <c r="LH1637" s="65"/>
      <c r="LI1637" s="65"/>
      <c r="LJ1637" s="65"/>
      <c r="LK1637" s="65"/>
      <c r="LL1637" s="65"/>
      <c r="LM1637" s="65"/>
      <c r="LN1637" s="65"/>
      <c r="LO1637" s="65"/>
      <c r="LP1637" s="65"/>
      <c r="LQ1637" s="65"/>
      <c r="LR1637" s="65"/>
      <c r="LS1637" s="65"/>
      <c r="LT1637" s="65"/>
      <c r="LU1637" s="65"/>
      <c r="LV1637" s="65"/>
      <c r="LW1637" s="65"/>
      <c r="LX1637" s="65"/>
      <c r="LY1637" s="65"/>
      <c r="LZ1637" s="65"/>
      <c r="MA1637" s="65"/>
      <c r="MB1637" s="65"/>
      <c r="MC1637" s="65"/>
      <c r="MD1637" s="65"/>
      <c r="ME1637" s="65"/>
      <c r="MF1637" s="65"/>
      <c r="MG1637" s="65"/>
      <c r="MH1637" s="65"/>
      <c r="MI1637" s="65"/>
      <c r="MJ1637" s="65"/>
      <c r="MK1637" s="65"/>
      <c r="ML1637" s="65"/>
      <c r="MM1637" s="65"/>
      <c r="MN1637" s="65"/>
      <c r="MO1637" s="65"/>
      <c r="MP1637" s="65"/>
      <c r="MQ1637" s="65"/>
      <c r="MR1637" s="65"/>
      <c r="MS1637" s="65"/>
      <c r="MT1637" s="65"/>
      <c r="MU1637" s="65"/>
      <c r="MV1637" s="65"/>
      <c r="MW1637" s="65"/>
      <c r="MX1637" s="65"/>
      <c r="MY1637" s="65"/>
      <c r="MZ1637" s="65"/>
      <c r="NA1637" s="65"/>
      <c r="NB1637" s="65"/>
      <c r="NC1637" s="65"/>
      <c r="ND1637" s="65"/>
      <c r="NE1637" s="65"/>
      <c r="NF1637" s="65"/>
      <c r="NG1637" s="65"/>
      <c r="NH1637" s="65"/>
      <c r="NI1637" s="65"/>
      <c r="NJ1637" s="65"/>
      <c r="NK1637" s="65"/>
      <c r="NL1637" s="65"/>
      <c r="NM1637" s="65"/>
      <c r="NN1637" s="65"/>
      <c r="NO1637" s="65"/>
      <c r="NP1637" s="65"/>
      <c r="NQ1637" s="65"/>
      <c r="NR1637" s="65"/>
      <c r="NS1637" s="65"/>
      <c r="NT1637" s="65"/>
      <c r="NU1637" s="65"/>
      <c r="NV1637" s="65"/>
      <c r="NW1637" s="65"/>
      <c r="NX1637" s="65"/>
      <c r="NY1637" s="65"/>
      <c r="NZ1637" s="65"/>
      <c r="OA1637" s="65"/>
      <c r="OB1637" s="65"/>
      <c r="OC1637" s="65"/>
      <c r="OD1637" s="65"/>
      <c r="OE1637" s="65"/>
      <c r="OF1637" s="65"/>
      <c r="OG1637" s="65"/>
      <c r="OH1637" s="65"/>
      <c r="OI1637" s="65"/>
      <c r="OJ1637" s="65"/>
      <c r="OK1637" s="65"/>
      <c r="OL1637" s="65"/>
      <c r="OM1637" s="65"/>
      <c r="ON1637" s="65"/>
      <c r="OO1637" s="65"/>
      <c r="OP1637" s="65"/>
      <c r="OQ1637" s="65"/>
      <c r="OR1637" s="65"/>
      <c r="OS1637" s="65"/>
      <c r="OT1637" s="65"/>
      <c r="OU1637" s="65"/>
      <c r="OV1637" s="65"/>
      <c r="OW1637" s="65"/>
      <c r="OX1637" s="65"/>
      <c r="OY1637" s="65"/>
      <c r="OZ1637" s="65"/>
      <c r="PA1637" s="65"/>
      <c r="PB1637" s="65"/>
      <c r="PC1637" s="65"/>
      <c r="PD1637" s="65"/>
      <c r="PE1637" s="65"/>
      <c r="PF1637" s="65"/>
      <c r="PG1637" s="65"/>
      <c r="PH1637" s="65"/>
      <c r="PI1637" s="65"/>
      <c r="PJ1637" s="65"/>
      <c r="PK1637" s="65"/>
      <c r="PL1637" s="65"/>
      <c r="PM1637" s="65"/>
      <c r="PN1637" s="65"/>
      <c r="PO1637" s="65"/>
      <c r="PP1637" s="65"/>
      <c r="PQ1637" s="65"/>
      <c r="PR1637" s="65"/>
      <c r="PS1637" s="65"/>
      <c r="PT1637" s="65"/>
      <c r="PU1637" s="65"/>
      <c r="PV1637" s="65"/>
      <c r="PW1637" s="65"/>
      <c r="PX1637" s="65"/>
      <c r="PY1637" s="65"/>
      <c r="PZ1637" s="65"/>
      <c r="QA1637" s="65"/>
      <c r="QB1637" s="65"/>
      <c r="QC1637" s="65"/>
      <c r="QD1637" s="65"/>
      <c r="QE1637" s="65"/>
      <c r="QF1637" s="65"/>
      <c r="QG1637" s="65"/>
      <c r="QH1637" s="65"/>
      <c r="QI1637" s="65"/>
      <c r="QJ1637" s="65"/>
      <c r="QK1637" s="65"/>
      <c r="QL1637" s="65"/>
      <c r="QM1637" s="65"/>
      <c r="QN1637" s="65"/>
      <c r="QO1637" s="65"/>
      <c r="QP1637" s="65"/>
      <c r="QQ1637" s="65"/>
      <c r="QR1637" s="65"/>
      <c r="QS1637" s="65"/>
      <c r="QT1637" s="65"/>
      <c r="QU1637" s="65"/>
      <c r="QV1637" s="65"/>
      <c r="QW1637" s="65"/>
      <c r="QX1637" s="65"/>
      <c r="QY1637" s="65"/>
      <c r="QZ1637" s="65"/>
      <c r="RA1637" s="65"/>
      <c r="RB1637" s="65"/>
      <c r="RC1637" s="65"/>
      <c r="RD1637" s="65"/>
      <c r="RE1637" s="65"/>
      <c r="RF1637" s="65"/>
      <c r="RG1637" s="65"/>
      <c r="RH1637" s="65"/>
      <c r="RI1637" s="65"/>
      <c r="RJ1637" s="65"/>
      <c r="RK1637" s="65"/>
      <c r="RL1637" s="65"/>
      <c r="RM1637" s="65"/>
      <c r="RN1637" s="65"/>
      <c r="RO1637" s="65"/>
      <c r="RP1637" s="65"/>
      <c r="RQ1637" s="65"/>
      <c r="RR1637" s="65"/>
      <c r="RS1637" s="65"/>
      <c r="RT1637" s="65"/>
      <c r="RU1637" s="65"/>
      <c r="RV1637" s="65"/>
      <c r="RW1637" s="65"/>
      <c r="RX1637" s="65"/>
      <c r="RY1637" s="65"/>
      <c r="RZ1637" s="65"/>
      <c r="SA1637" s="65"/>
      <c r="SB1637" s="65"/>
      <c r="SC1637" s="65"/>
      <c r="SD1637" s="65"/>
      <c r="SE1637" s="65"/>
      <c r="SF1637" s="65"/>
      <c r="SG1637" s="65"/>
      <c r="SH1637" s="65"/>
      <c r="SI1637" s="65"/>
      <c r="SJ1637" s="65"/>
      <c r="SK1637" s="65"/>
      <c r="SL1637" s="65"/>
      <c r="SM1637" s="65"/>
      <c r="SN1637" s="65"/>
      <c r="SO1637" s="65"/>
      <c r="SP1637" s="65"/>
      <c r="SQ1637" s="65"/>
      <c r="SR1637" s="65"/>
      <c r="SS1637" s="65"/>
      <c r="ST1637" s="65"/>
      <c r="SU1637" s="65"/>
      <c r="SV1637" s="65"/>
      <c r="SW1637" s="65"/>
      <c r="SX1637" s="65"/>
      <c r="SY1637" s="65"/>
      <c r="SZ1637" s="65"/>
      <c r="TA1637" s="65"/>
      <c r="TB1637" s="65"/>
      <c r="TC1637" s="65"/>
      <c r="TD1637" s="65"/>
      <c r="TE1637" s="65"/>
      <c r="TF1637" s="65"/>
      <c r="TG1637" s="65"/>
      <c r="TH1637" s="65"/>
      <c r="TI1637" s="65"/>
      <c r="TJ1637" s="65"/>
      <c r="TK1637" s="65"/>
      <c r="TL1637" s="65"/>
      <c r="TM1637" s="65"/>
      <c r="TN1637" s="65"/>
      <c r="TO1637" s="65"/>
      <c r="TP1637" s="65"/>
      <c r="TQ1637" s="65"/>
      <c r="TR1637" s="65"/>
      <c r="TS1637" s="65"/>
      <c r="TT1637" s="65"/>
      <c r="TU1637" s="65"/>
      <c r="TV1637" s="65"/>
      <c r="TW1637" s="65"/>
      <c r="TX1637" s="65"/>
      <c r="TY1637" s="65"/>
      <c r="TZ1637" s="65"/>
      <c r="UA1637" s="65"/>
      <c r="UB1637" s="65"/>
      <c r="UC1637" s="65"/>
      <c r="UD1637" s="65"/>
      <c r="UE1637" s="65"/>
      <c r="UF1637" s="65"/>
      <c r="UG1637" s="65"/>
      <c r="UH1637" s="65"/>
      <c r="UI1637" s="65"/>
      <c r="UJ1637" s="65"/>
      <c r="UK1637" s="65"/>
      <c r="UL1637" s="65"/>
      <c r="UM1637" s="65"/>
      <c r="UN1637" s="65"/>
      <c r="UO1637" s="65"/>
      <c r="UP1637" s="65"/>
      <c r="UQ1637" s="65"/>
      <c r="UR1637" s="65"/>
      <c r="US1637" s="65"/>
      <c r="UT1637" s="65"/>
      <c r="UU1637" s="65"/>
      <c r="UV1637" s="65"/>
      <c r="UW1637" s="65"/>
      <c r="UX1637" s="65"/>
      <c r="UY1637" s="65"/>
      <c r="UZ1637" s="65"/>
      <c r="VA1637" s="65"/>
      <c r="VB1637" s="65"/>
      <c r="VC1637" s="65"/>
      <c r="VD1637" s="65"/>
      <c r="VE1637" s="65"/>
      <c r="VF1637" s="65"/>
      <c r="VG1637" s="65"/>
      <c r="VH1637" s="65"/>
      <c r="VI1637" s="65"/>
      <c r="VJ1637" s="65"/>
      <c r="VK1637" s="65"/>
      <c r="VL1637" s="65"/>
      <c r="VM1637" s="65"/>
      <c r="VN1637" s="65"/>
      <c r="VO1637" s="65"/>
      <c r="VP1637" s="65"/>
      <c r="VQ1637" s="65"/>
      <c r="VR1637" s="65"/>
      <c r="VS1637" s="65"/>
      <c r="VT1637" s="65"/>
      <c r="VU1637" s="65"/>
      <c r="VV1637" s="65"/>
      <c r="VW1637" s="65"/>
      <c r="VX1637" s="65"/>
      <c r="VY1637" s="65"/>
      <c r="VZ1637" s="65"/>
      <c r="WA1637" s="65"/>
      <c r="WB1637" s="65"/>
      <c r="WC1637" s="65"/>
      <c r="WD1637" s="65"/>
      <c r="WE1637" s="65"/>
      <c r="WF1637" s="65"/>
      <c r="WG1637" s="65"/>
      <c r="WH1637" s="65"/>
      <c r="WI1637" s="65"/>
      <c r="WJ1637" s="65"/>
      <c r="WK1637" s="65"/>
      <c r="WL1637" s="65"/>
      <c r="WM1637" s="65"/>
      <c r="WN1637" s="65"/>
      <c r="WO1637" s="65"/>
      <c r="WP1637" s="65"/>
      <c r="WQ1637" s="65"/>
      <c r="WR1637" s="65"/>
      <c r="WS1637" s="65"/>
      <c r="WT1637" s="65"/>
      <c r="WU1637" s="65"/>
      <c r="WV1637" s="65"/>
      <c r="WW1637" s="65"/>
      <c r="WX1637" s="65"/>
      <c r="WY1637" s="65"/>
      <c r="WZ1637" s="65"/>
      <c r="XA1637" s="65"/>
      <c r="XB1637" s="65"/>
      <c r="XC1637" s="65"/>
      <c r="XD1637" s="65"/>
      <c r="XE1637" s="65"/>
      <c r="XF1637" s="65"/>
      <c r="XG1637" s="65"/>
      <c r="XH1637" s="65"/>
      <c r="XI1637" s="65"/>
      <c r="XJ1637" s="65"/>
      <c r="XK1637" s="65"/>
      <c r="XL1637" s="65"/>
      <c r="XM1637" s="65"/>
      <c r="XN1637" s="65"/>
      <c r="XO1637" s="65"/>
      <c r="XP1637" s="65"/>
      <c r="XQ1637" s="65"/>
      <c r="XR1637" s="65"/>
      <c r="XS1637" s="65"/>
      <c r="XT1637" s="65"/>
      <c r="XU1637" s="65"/>
      <c r="XV1637" s="65"/>
      <c r="XW1637" s="65"/>
      <c r="XX1637" s="65"/>
      <c r="XY1637" s="65"/>
      <c r="XZ1637" s="65"/>
      <c r="YA1637" s="65"/>
      <c r="YB1637" s="65"/>
      <c r="YC1637" s="65"/>
      <c r="YD1637" s="65"/>
      <c r="YE1637" s="65"/>
      <c r="YF1637" s="65"/>
      <c r="YG1637" s="65"/>
      <c r="YH1637" s="65"/>
      <c r="YI1637" s="65"/>
      <c r="YJ1637" s="65"/>
      <c r="YK1637" s="65"/>
      <c r="YL1637" s="65"/>
      <c r="YM1637" s="65"/>
      <c r="YN1637" s="65"/>
      <c r="YO1637" s="65"/>
      <c r="YP1637" s="65"/>
      <c r="YQ1637" s="65"/>
      <c r="YR1637" s="65"/>
      <c r="YS1637" s="65"/>
      <c r="YT1637" s="65"/>
      <c r="YU1637" s="65"/>
      <c r="YV1637" s="65"/>
      <c r="YW1637" s="65"/>
      <c r="YX1637" s="65"/>
      <c r="YY1637" s="65"/>
      <c r="YZ1637" s="65"/>
      <c r="ZA1637" s="65"/>
      <c r="ZB1637" s="65"/>
      <c r="ZC1637" s="65"/>
      <c r="ZD1637" s="65"/>
      <c r="ZE1637" s="65"/>
      <c r="ZF1637" s="65"/>
      <c r="ZG1637" s="65"/>
      <c r="ZH1637" s="65"/>
      <c r="ZI1637" s="65"/>
      <c r="ZJ1637" s="65"/>
      <c r="ZK1637" s="65"/>
      <c r="ZL1637" s="65"/>
      <c r="ZM1637" s="65"/>
      <c r="ZN1637" s="65"/>
      <c r="ZO1637" s="65"/>
      <c r="ZP1637" s="65"/>
      <c r="ZQ1637" s="65"/>
      <c r="ZR1637" s="65"/>
      <c r="ZS1637" s="65"/>
      <c r="ZT1637" s="65"/>
      <c r="ZU1637" s="65"/>
      <c r="ZV1637" s="65"/>
      <c r="ZW1637" s="65"/>
      <c r="ZX1637" s="65"/>
      <c r="ZY1637" s="65"/>
      <c r="ZZ1637" s="65"/>
      <c r="AAA1637" s="65"/>
      <c r="AAB1637" s="65"/>
      <c r="AAC1637" s="65"/>
      <c r="AAD1637" s="65"/>
      <c r="AAE1637" s="65"/>
      <c r="AAF1637" s="65"/>
      <c r="AAG1637" s="65"/>
      <c r="AAH1637" s="65"/>
      <c r="AAI1637" s="65"/>
      <c r="AAJ1637" s="65"/>
      <c r="AAK1637" s="65"/>
      <c r="AAL1637" s="65"/>
      <c r="AAM1637" s="65"/>
      <c r="AAN1637" s="65"/>
      <c r="AAO1637" s="65"/>
      <c r="AAP1637" s="65"/>
      <c r="AAQ1637" s="65"/>
      <c r="AAR1637" s="65"/>
      <c r="AAS1637" s="65"/>
      <c r="AAT1637" s="65"/>
      <c r="AAU1637" s="65"/>
      <c r="AAV1637" s="65"/>
      <c r="AAW1637" s="65"/>
      <c r="AAX1637" s="65"/>
      <c r="AAY1637" s="65"/>
      <c r="AAZ1637" s="65"/>
      <c r="ABA1637" s="65"/>
      <c r="ABB1637" s="65"/>
      <c r="ABC1637" s="65"/>
      <c r="ABD1637" s="65"/>
      <c r="ABE1637" s="65"/>
      <c r="ABF1637" s="65"/>
      <c r="ABG1637" s="65"/>
      <c r="ABH1637" s="65"/>
      <c r="ABI1637" s="65"/>
      <c r="ABJ1637" s="65"/>
      <c r="ABK1637" s="65"/>
      <c r="ABL1637" s="65"/>
      <c r="ABM1637" s="65"/>
      <c r="ABN1637" s="65"/>
      <c r="ABO1637" s="65"/>
      <c r="ABP1637" s="65"/>
      <c r="ABQ1637" s="65"/>
      <c r="ABR1637" s="65"/>
      <c r="ABS1637" s="65"/>
      <c r="ABT1637" s="65"/>
      <c r="ABU1637" s="65"/>
      <c r="ABV1637" s="65"/>
      <c r="ABW1637" s="65"/>
      <c r="ABX1637" s="65"/>
      <c r="ABY1637" s="65"/>
      <c r="ABZ1637" s="65"/>
      <c r="ACA1637" s="65"/>
      <c r="ACB1637" s="65"/>
      <c r="ACC1637" s="65"/>
      <c r="ACD1637" s="65"/>
      <c r="ACE1637" s="65"/>
      <c r="ACF1637" s="65"/>
      <c r="ACG1637" s="65"/>
      <c r="ACH1637" s="65"/>
      <c r="ACI1637" s="65"/>
      <c r="ACJ1637" s="65"/>
      <c r="ACK1637" s="65"/>
      <c r="ACL1637" s="65"/>
      <c r="ACM1637" s="65"/>
      <c r="ACN1637" s="65"/>
      <c r="ACO1637" s="65"/>
      <c r="ACP1637" s="65"/>
      <c r="ACQ1637" s="65"/>
      <c r="ACR1637" s="65"/>
      <c r="ACS1637" s="65"/>
      <c r="ACT1637" s="65"/>
      <c r="ACU1637" s="65"/>
      <c r="ACV1637" s="65"/>
      <c r="ACW1637" s="65"/>
      <c r="ACX1637" s="65"/>
      <c r="ACY1637" s="65"/>
      <c r="ACZ1637" s="65"/>
      <c r="ADA1637" s="65"/>
      <c r="ADB1637" s="65"/>
      <c r="ADC1637" s="65"/>
      <c r="ADD1637" s="65"/>
      <c r="ADE1637" s="65"/>
      <c r="ADF1637" s="65"/>
      <c r="ADG1637" s="65"/>
      <c r="ADH1637" s="65"/>
      <c r="ADI1637" s="65"/>
      <c r="ADJ1637" s="65"/>
      <c r="ADK1637" s="65"/>
      <c r="ADL1637" s="65"/>
      <c r="ADM1637" s="65"/>
      <c r="ADN1637" s="65"/>
      <c r="ADO1637" s="65"/>
      <c r="ADP1637" s="65"/>
      <c r="ADQ1637" s="65"/>
      <c r="ADR1637" s="65"/>
      <c r="ADS1637" s="65"/>
      <c r="ADT1637" s="65"/>
      <c r="ADU1637" s="65"/>
      <c r="ADV1637" s="65"/>
      <c r="ADW1637" s="65"/>
      <c r="ADX1637" s="65"/>
      <c r="ADY1637" s="65"/>
      <c r="ADZ1637" s="65"/>
      <c r="AEA1637" s="65"/>
      <c r="AEB1637" s="65"/>
      <c r="AEC1637" s="65"/>
      <c r="AED1637" s="65"/>
      <c r="AEE1637" s="65"/>
      <c r="AEF1637" s="65"/>
      <c r="AEG1637" s="65"/>
      <c r="AEH1637" s="65"/>
      <c r="AEI1637" s="65"/>
      <c r="AEJ1637" s="65"/>
      <c r="AEK1637" s="65"/>
      <c r="AEL1637" s="65"/>
      <c r="AEM1637" s="65"/>
      <c r="AEN1637" s="65"/>
      <c r="AEO1637" s="65"/>
      <c r="AEP1637" s="65"/>
      <c r="AEQ1637" s="65"/>
      <c r="AER1637" s="65"/>
      <c r="AES1637" s="65"/>
      <c r="AET1637" s="65"/>
      <c r="AEU1637" s="65"/>
      <c r="AEV1637" s="65"/>
      <c r="AEW1637" s="65"/>
      <c r="AEX1637" s="65"/>
      <c r="AEY1637" s="65"/>
      <c r="AEZ1637" s="65"/>
      <c r="AFA1637" s="65"/>
      <c r="AFB1637" s="65"/>
      <c r="AFC1637" s="65"/>
      <c r="AFD1637" s="65"/>
      <c r="AFE1637" s="65"/>
      <c r="AFF1637" s="65"/>
      <c r="AFG1637" s="65"/>
      <c r="AFH1637" s="65"/>
      <c r="AFI1637" s="65"/>
      <c r="AFJ1637" s="65"/>
      <c r="AFK1637" s="65"/>
      <c r="AFL1637" s="65"/>
      <c r="AFM1637" s="65"/>
      <c r="AFN1637" s="65"/>
      <c r="AFO1637" s="65"/>
      <c r="AFP1637" s="65"/>
      <c r="AFQ1637" s="65"/>
      <c r="AFR1637" s="65"/>
      <c r="AFS1637" s="65"/>
      <c r="AFT1637" s="65"/>
      <c r="AFU1637" s="65"/>
      <c r="AFV1637" s="65"/>
      <c r="AFW1637" s="65"/>
      <c r="AFX1637" s="65"/>
      <c r="AFY1637" s="65"/>
      <c r="AFZ1637" s="65"/>
      <c r="AGA1637" s="65"/>
      <c r="AGB1637" s="65"/>
      <c r="AGC1637" s="65"/>
      <c r="AGD1637" s="65"/>
      <c r="AGE1637" s="65"/>
      <c r="AGF1637" s="65"/>
      <c r="AGG1637" s="65"/>
      <c r="AGH1637" s="65"/>
      <c r="AGI1637" s="65"/>
      <c r="AGJ1637" s="65"/>
      <c r="AGK1637" s="65"/>
      <c r="AGL1637" s="65"/>
      <c r="AGM1637" s="65"/>
      <c r="AGN1637" s="65"/>
      <c r="AGO1637" s="65"/>
      <c r="AGP1637" s="65"/>
      <c r="AGQ1637" s="65"/>
      <c r="AGR1637" s="65"/>
      <c r="AGS1637" s="65"/>
      <c r="AGT1637" s="65"/>
      <c r="AGU1637" s="65"/>
      <c r="AGV1637" s="65"/>
      <c r="AGW1637" s="65"/>
      <c r="AGX1637" s="65"/>
      <c r="AGY1637" s="65"/>
      <c r="AGZ1637" s="65"/>
      <c r="AHA1637" s="65"/>
      <c r="AHB1637" s="65"/>
      <c r="AHC1637" s="65"/>
      <c r="AHD1637" s="65"/>
      <c r="AHE1637" s="65"/>
      <c r="AHF1637" s="65"/>
      <c r="AHG1637" s="65"/>
      <c r="AHH1637" s="65"/>
      <c r="AHI1637" s="65"/>
      <c r="AHJ1637" s="65"/>
      <c r="AHK1637" s="65"/>
      <c r="AHL1637" s="65"/>
      <c r="AHM1637" s="65"/>
      <c r="AHN1637" s="65"/>
      <c r="AHO1637" s="65"/>
      <c r="AHP1637" s="65"/>
      <c r="AHQ1637" s="65"/>
      <c r="AHR1637" s="65"/>
      <c r="AHS1637" s="65"/>
      <c r="AHT1637" s="65"/>
      <c r="AHU1637" s="65"/>
      <c r="AHV1637" s="65"/>
      <c r="AHW1637" s="65"/>
      <c r="AHX1637" s="65"/>
      <c r="AHY1637" s="65"/>
      <c r="AHZ1637" s="65"/>
      <c r="AIA1637" s="65"/>
      <c r="AIB1637" s="65"/>
      <c r="AIC1637" s="65"/>
      <c r="AID1637" s="65"/>
      <c r="AIE1637" s="65"/>
      <c r="AIF1637" s="65"/>
      <c r="AIG1637" s="65"/>
      <c r="AIH1637" s="65"/>
      <c r="AII1637" s="65"/>
      <c r="AIJ1637" s="65"/>
      <c r="AIK1637" s="65"/>
      <c r="AIL1637" s="65"/>
      <c r="AIM1637" s="65"/>
      <c r="AIN1637" s="65"/>
      <c r="AIO1637" s="65"/>
      <c r="AIP1637" s="65"/>
      <c r="AIQ1637" s="65"/>
      <c r="AIR1637" s="65"/>
      <c r="AIS1637" s="65"/>
      <c r="AIT1637" s="65"/>
      <c r="AIU1637" s="65"/>
      <c r="AIV1637" s="65"/>
      <c r="AIW1637" s="65"/>
      <c r="AIX1637" s="65"/>
      <c r="AIY1637" s="65"/>
      <c r="AIZ1637" s="65"/>
      <c r="AJA1637" s="65"/>
      <c r="AJB1637" s="65"/>
      <c r="AJC1637" s="65"/>
      <c r="AJD1637" s="65"/>
      <c r="AJE1637" s="65"/>
      <c r="AJF1637" s="65"/>
      <c r="AJG1637" s="65"/>
      <c r="AJH1637" s="65"/>
      <c r="AJI1637" s="65"/>
      <c r="AJJ1637" s="65"/>
      <c r="AJK1637" s="65"/>
      <c r="AJL1637" s="65"/>
      <c r="AJM1637" s="65"/>
      <c r="AJN1637" s="65"/>
      <c r="AJO1637" s="65"/>
      <c r="AJP1637" s="65"/>
      <c r="AJQ1637" s="65"/>
      <c r="AJR1637" s="65"/>
      <c r="AJS1637" s="65"/>
      <c r="AJT1637" s="65"/>
      <c r="AJU1637" s="65"/>
      <c r="AJV1637" s="65"/>
      <c r="AJW1637" s="65"/>
      <c r="AJX1637" s="65"/>
      <c r="AJY1637" s="65"/>
      <c r="AJZ1637" s="65"/>
      <c r="AKA1637" s="65"/>
      <c r="AKB1637" s="65"/>
      <c r="AKC1637" s="65"/>
      <c r="AKD1637" s="65"/>
      <c r="AKE1637" s="65"/>
      <c r="AKF1637" s="65"/>
      <c r="AKG1637" s="65"/>
      <c r="AKH1637" s="65"/>
      <c r="AKI1637" s="65"/>
      <c r="AKJ1637" s="65"/>
      <c r="AKK1637" s="65"/>
      <c r="AKL1637" s="65"/>
      <c r="AKM1637" s="65"/>
      <c r="AKN1637" s="65"/>
      <c r="AKO1637" s="65"/>
      <c r="AKP1637" s="65"/>
      <c r="AKQ1637" s="65"/>
      <c r="AKR1637" s="65"/>
      <c r="AKS1637" s="65"/>
      <c r="AKT1637" s="65"/>
      <c r="AKU1637" s="65"/>
      <c r="AKV1637" s="65"/>
      <c r="AKW1637" s="65"/>
      <c r="AKX1637" s="65"/>
      <c r="AKY1637" s="65"/>
      <c r="AKZ1637" s="65"/>
      <c r="ALA1637" s="65"/>
      <c r="ALB1637" s="65"/>
      <c r="ALC1637" s="65"/>
      <c r="ALD1637" s="65"/>
      <c r="ALE1637" s="65"/>
      <c r="ALF1637" s="65"/>
      <c r="ALG1637" s="65"/>
      <c r="ALH1637" s="65"/>
      <c r="ALI1637" s="65"/>
      <c r="ALJ1637" s="65"/>
      <c r="ALK1637" s="65"/>
      <c r="ALL1637" s="65"/>
      <c r="ALM1637" s="65"/>
      <c r="ALN1637" s="65"/>
      <c r="ALO1637" s="65"/>
      <c r="ALP1637" s="65"/>
      <c r="ALQ1637" s="65"/>
      <c r="ALR1637" s="65"/>
      <c r="ALS1637" s="65"/>
      <c r="ALT1637" s="65"/>
    </row>
    <row r="1638" spans="1:1008" ht="13.5" customHeight="1">
      <c r="A1638" s="56"/>
      <c r="B1638" s="56"/>
      <c r="C1638" s="56"/>
      <c r="D1638" s="56"/>
      <c r="E1638" s="56"/>
      <c r="F1638" s="56"/>
      <c r="G1638" s="56"/>
      <c r="H1638" s="56"/>
      <c r="I1638" s="56"/>
      <c r="J1638" s="56"/>
      <c r="K1638" s="56"/>
      <c r="L1638" s="56"/>
      <c r="M1638" s="56"/>
      <c r="N1638" s="56"/>
      <c r="O1638" s="56"/>
      <c r="P1638" s="56"/>
      <c r="Q1638" s="56"/>
      <c r="R1638" s="56"/>
      <c r="S1638" s="56"/>
      <c r="T1638" s="56"/>
      <c r="U1638" s="56"/>
      <c r="V1638" s="56"/>
      <c r="W1638" s="56"/>
      <c r="X1638" s="56"/>
      <c r="Y1638" s="56"/>
      <c r="Z1638" s="56"/>
      <c r="AA1638" s="56"/>
      <c r="AB1638" s="56"/>
      <c r="AC1638" s="56"/>
      <c r="AD1638" s="56"/>
      <c r="AE1638" s="56"/>
      <c r="AF1638" s="56"/>
      <c r="AG1638" s="56"/>
      <c r="AH1638" s="56"/>
      <c r="AI1638" s="56"/>
      <c r="AJ1638" s="56"/>
      <c r="AK1638" s="56"/>
      <c r="AL1638" s="56"/>
      <c r="AM1638" s="56"/>
      <c r="AN1638" s="56"/>
      <c r="AO1638" s="56"/>
      <c r="AP1638" s="56"/>
      <c r="AQ1638" s="56"/>
      <c r="AR1638" s="56"/>
      <c r="AS1638" s="56"/>
      <c r="AT1638" s="56"/>
      <c r="AU1638" s="56"/>
      <c r="AV1638" s="56"/>
      <c r="AW1638" s="56"/>
      <c r="AX1638" s="56"/>
      <c r="AY1638" s="56"/>
      <c r="AZ1638" s="56"/>
      <c r="BA1638" s="56"/>
      <c r="BB1638" s="56"/>
      <c r="BC1638" s="56"/>
      <c r="BD1638" s="56"/>
      <c r="BE1638" s="56"/>
      <c r="BF1638" s="56"/>
      <c r="BG1638" s="56"/>
      <c r="BH1638" s="56"/>
      <c r="BI1638" s="56"/>
      <c r="BJ1638" s="56"/>
      <c r="BK1638" s="56"/>
      <c r="BL1638" s="56"/>
      <c r="BM1638" s="56"/>
      <c r="BN1638" s="56"/>
      <c r="BO1638" s="56"/>
      <c r="BP1638" s="56"/>
      <c r="BQ1638" s="56"/>
      <c r="BR1638" s="56"/>
      <c r="BS1638" s="56"/>
      <c r="BT1638" s="56"/>
      <c r="BU1638" s="56"/>
      <c r="BV1638" s="56"/>
      <c r="BW1638" s="56"/>
      <c r="BX1638" s="56"/>
      <c r="BY1638" s="56"/>
      <c r="BZ1638" s="56"/>
      <c r="CA1638" s="56"/>
      <c r="CB1638" s="56"/>
      <c r="CC1638" s="56"/>
      <c r="CD1638" s="56"/>
      <c r="CE1638" s="56"/>
      <c r="CF1638" s="56"/>
      <c r="CG1638" s="56"/>
      <c r="CH1638" s="56"/>
      <c r="CI1638" s="56"/>
      <c r="CJ1638" s="56"/>
      <c r="CK1638" s="56"/>
      <c r="CL1638" s="56"/>
      <c r="CM1638" s="56"/>
      <c r="CN1638" s="56"/>
      <c r="CO1638" s="56"/>
      <c r="CP1638" s="56"/>
      <c r="CQ1638" s="56"/>
      <c r="CR1638" s="56"/>
      <c r="CS1638" s="56"/>
      <c r="CT1638" s="56"/>
      <c r="CU1638" s="56"/>
      <c r="CV1638" s="56"/>
      <c r="CW1638" s="56"/>
      <c r="CX1638" s="56"/>
      <c r="CY1638" s="56"/>
      <c r="CZ1638" s="56"/>
      <c r="DA1638" s="56"/>
      <c r="DB1638" s="56"/>
      <c r="DC1638" s="56"/>
      <c r="DD1638" s="56"/>
      <c r="DE1638" s="56"/>
      <c r="DF1638" s="56"/>
      <c r="DG1638" s="56"/>
      <c r="DH1638" s="56"/>
      <c r="DI1638" s="56"/>
      <c r="DJ1638" s="56"/>
      <c r="DK1638" s="56"/>
      <c r="DL1638" s="56"/>
      <c r="DM1638" s="56"/>
      <c r="DN1638" s="56"/>
      <c r="DO1638" s="56"/>
      <c r="DP1638" s="56"/>
      <c r="DQ1638" s="56"/>
      <c r="DR1638" s="56"/>
      <c r="DS1638" s="56"/>
      <c r="DT1638" s="56"/>
      <c r="DU1638" s="56"/>
      <c r="DV1638" s="56"/>
      <c r="DW1638" s="56"/>
      <c r="DX1638" s="56"/>
      <c r="DY1638" s="56"/>
      <c r="DZ1638" s="56"/>
      <c r="EA1638" s="56"/>
      <c r="EB1638" s="56"/>
      <c r="EC1638" s="56"/>
      <c r="ED1638" s="56"/>
      <c r="EE1638" s="56"/>
      <c r="EF1638" s="56"/>
      <c r="EG1638" s="56"/>
      <c r="EH1638" s="56"/>
      <c r="EI1638" s="56"/>
      <c r="EJ1638" s="56"/>
      <c r="EK1638" s="56"/>
      <c r="EL1638" s="56"/>
      <c r="EM1638" s="56"/>
      <c r="EN1638" s="56"/>
      <c r="EO1638" s="56"/>
      <c r="EP1638" s="56"/>
      <c r="EQ1638" s="56"/>
      <c r="ER1638" s="56"/>
      <c r="ES1638" s="56"/>
      <c r="ET1638" s="56"/>
      <c r="EU1638" s="56"/>
      <c r="EV1638" s="56"/>
      <c r="EW1638" s="56"/>
      <c r="EX1638" s="56"/>
      <c r="EY1638" s="56"/>
      <c r="EZ1638" s="56"/>
      <c r="FA1638" s="56"/>
      <c r="FB1638" s="56"/>
      <c r="FC1638" s="56"/>
      <c r="FD1638" s="56"/>
      <c r="FE1638" s="56"/>
      <c r="FF1638" s="56"/>
      <c r="FG1638" s="56"/>
      <c r="FH1638" s="56"/>
      <c r="FI1638" s="56"/>
      <c r="FJ1638" s="56"/>
      <c r="FK1638" s="56"/>
      <c r="FL1638" s="56"/>
      <c r="FM1638" s="56"/>
      <c r="FN1638" s="56"/>
      <c r="FO1638" s="56"/>
      <c r="FP1638" s="56"/>
      <c r="FQ1638" s="56"/>
      <c r="FR1638" s="56"/>
      <c r="FS1638" s="56"/>
      <c r="FT1638" s="56"/>
      <c r="FU1638" s="56"/>
      <c r="FV1638" s="56"/>
      <c r="FW1638" s="56"/>
      <c r="FX1638" s="56"/>
      <c r="FY1638" s="56"/>
      <c r="FZ1638" s="56"/>
      <c r="GA1638" s="56"/>
      <c r="GB1638" s="56"/>
      <c r="GC1638" s="56"/>
      <c r="GD1638" s="56"/>
      <c r="GE1638" s="56"/>
      <c r="GF1638" s="56"/>
      <c r="GG1638" s="56"/>
      <c r="GH1638" s="56"/>
      <c r="GI1638" s="56"/>
      <c r="GJ1638" s="56"/>
      <c r="GK1638" s="56"/>
      <c r="GL1638" s="56"/>
      <c r="GM1638" s="56"/>
      <c r="GN1638" s="56"/>
      <c r="GO1638" s="56"/>
      <c r="GP1638" s="56"/>
      <c r="GQ1638" s="56"/>
      <c r="GR1638" s="56"/>
      <c r="GS1638" s="56"/>
      <c r="GT1638" s="56"/>
      <c r="GU1638" s="56"/>
      <c r="GV1638" s="56"/>
      <c r="GW1638" s="56"/>
      <c r="GX1638" s="56"/>
      <c r="GY1638" s="56"/>
      <c r="GZ1638" s="56"/>
      <c r="HA1638" s="56"/>
      <c r="HB1638" s="56"/>
      <c r="HC1638" s="56"/>
      <c r="HD1638" s="56"/>
      <c r="HE1638" s="56"/>
      <c r="HF1638" s="56"/>
      <c r="HG1638" s="56"/>
      <c r="HH1638" s="56"/>
      <c r="HI1638" s="56"/>
      <c r="HJ1638" s="56"/>
      <c r="HK1638" s="56"/>
      <c r="HL1638" s="56"/>
      <c r="HM1638" s="56"/>
      <c r="HN1638" s="56"/>
      <c r="HO1638" s="56"/>
      <c r="HP1638" s="56"/>
      <c r="HQ1638" s="56"/>
      <c r="HR1638" s="56"/>
      <c r="HS1638" s="56"/>
      <c r="HT1638" s="56"/>
      <c r="HU1638" s="56"/>
      <c r="HV1638" s="56"/>
      <c r="HW1638" s="56"/>
      <c r="HX1638" s="56"/>
      <c r="HY1638" s="56"/>
      <c r="HZ1638" s="56"/>
      <c r="IA1638" s="56"/>
      <c r="IB1638" s="56"/>
      <c r="IC1638" s="56"/>
      <c r="ID1638" s="56"/>
      <c r="IE1638" s="56"/>
      <c r="IF1638" s="56"/>
      <c r="IG1638" s="56"/>
      <c r="IH1638" s="56"/>
      <c r="II1638" s="56"/>
      <c r="IJ1638" s="56"/>
      <c r="IK1638" s="56"/>
      <c r="IL1638" s="56"/>
      <c r="IM1638" s="56"/>
      <c r="IN1638" s="56"/>
      <c r="IO1638" s="56"/>
      <c r="IP1638" s="56"/>
      <c r="IQ1638" s="56"/>
      <c r="IR1638" s="56"/>
      <c r="IS1638" s="56"/>
      <c r="IT1638" s="56"/>
      <c r="IU1638" s="56"/>
      <c r="IV1638" s="56"/>
      <c r="IW1638" s="56"/>
      <c r="IX1638" s="56"/>
      <c r="IY1638" s="56"/>
      <c r="IZ1638" s="56"/>
      <c r="JA1638" s="56"/>
      <c r="JB1638" s="56"/>
      <c r="JC1638" s="56"/>
      <c r="JD1638" s="56"/>
      <c r="JE1638" s="56"/>
      <c r="JF1638" s="56"/>
      <c r="JG1638" s="56"/>
      <c r="JH1638" s="56"/>
      <c r="JI1638" s="56"/>
      <c r="JJ1638" s="56"/>
      <c r="JK1638" s="56"/>
      <c r="JL1638" s="56"/>
      <c r="JM1638" s="56"/>
      <c r="JN1638" s="56"/>
      <c r="JO1638" s="56"/>
      <c r="JP1638" s="56"/>
      <c r="JQ1638" s="56"/>
      <c r="JR1638" s="56"/>
      <c r="JS1638" s="56"/>
      <c r="JT1638" s="56"/>
      <c r="JU1638" s="56"/>
      <c r="JV1638" s="56"/>
      <c r="JW1638" s="56"/>
      <c r="JX1638" s="56"/>
      <c r="JY1638" s="56"/>
      <c r="JZ1638" s="56"/>
      <c r="KA1638" s="56"/>
      <c r="KB1638" s="56"/>
      <c r="KC1638" s="56"/>
      <c r="KD1638" s="56"/>
      <c r="KE1638" s="56"/>
      <c r="KF1638" s="56"/>
      <c r="KG1638" s="56"/>
      <c r="KH1638" s="56"/>
      <c r="KI1638" s="56"/>
      <c r="KJ1638" s="56"/>
      <c r="KK1638" s="56"/>
      <c r="KL1638" s="56"/>
      <c r="KM1638" s="56"/>
      <c r="KN1638" s="56"/>
      <c r="KO1638" s="56"/>
      <c r="KP1638" s="56"/>
      <c r="KQ1638" s="56"/>
      <c r="KR1638" s="56"/>
      <c r="KS1638" s="56"/>
      <c r="KT1638" s="56"/>
      <c r="KU1638" s="56"/>
      <c r="KV1638" s="56"/>
      <c r="KW1638" s="56"/>
      <c r="KX1638" s="56"/>
      <c r="KY1638" s="56"/>
      <c r="KZ1638" s="56"/>
      <c r="LA1638" s="56"/>
      <c r="LB1638" s="56"/>
      <c r="LC1638" s="56"/>
      <c r="LD1638" s="56"/>
      <c r="LE1638" s="56"/>
      <c r="LF1638" s="56"/>
      <c r="LG1638" s="56"/>
      <c r="LH1638" s="56"/>
      <c r="LI1638" s="56"/>
      <c r="LJ1638" s="56"/>
      <c r="LK1638" s="56"/>
      <c r="LL1638" s="56"/>
      <c r="LM1638" s="56"/>
      <c r="LN1638" s="56"/>
      <c r="LO1638" s="56"/>
      <c r="LP1638" s="56"/>
      <c r="LQ1638" s="56"/>
      <c r="LR1638" s="56"/>
      <c r="LS1638" s="56"/>
      <c r="LT1638" s="56"/>
      <c r="LU1638" s="56"/>
      <c r="LV1638" s="56"/>
      <c r="LW1638" s="56"/>
      <c r="LX1638" s="56"/>
      <c r="LY1638" s="56"/>
      <c r="LZ1638" s="56"/>
      <c r="MA1638" s="56"/>
      <c r="MB1638" s="56"/>
      <c r="MC1638" s="56"/>
      <c r="MD1638" s="56"/>
      <c r="ME1638" s="56"/>
      <c r="MF1638" s="56"/>
      <c r="MG1638" s="56"/>
      <c r="MH1638" s="56"/>
      <c r="MI1638" s="56"/>
      <c r="MJ1638" s="56"/>
      <c r="MK1638" s="56"/>
      <c r="ML1638" s="56"/>
      <c r="MM1638" s="56"/>
      <c r="MN1638" s="56"/>
      <c r="MO1638" s="56"/>
      <c r="MP1638" s="56"/>
      <c r="MQ1638" s="56"/>
      <c r="MR1638" s="56"/>
      <c r="MS1638" s="56"/>
      <c r="MT1638" s="56"/>
      <c r="MU1638" s="56"/>
      <c r="MV1638" s="56"/>
      <c r="MW1638" s="56"/>
      <c r="MX1638" s="56"/>
      <c r="MY1638" s="56"/>
      <c r="MZ1638" s="56"/>
      <c r="NA1638" s="56"/>
      <c r="NB1638" s="56"/>
      <c r="NC1638" s="56"/>
      <c r="ND1638" s="56"/>
      <c r="NE1638" s="56"/>
      <c r="NF1638" s="56"/>
      <c r="NG1638" s="56"/>
      <c r="NH1638" s="56"/>
      <c r="NI1638" s="56"/>
      <c r="NJ1638" s="56"/>
      <c r="NK1638" s="56"/>
      <c r="NL1638" s="56"/>
      <c r="NM1638" s="56"/>
      <c r="NN1638" s="56"/>
      <c r="NO1638" s="56"/>
      <c r="NP1638" s="56"/>
      <c r="NQ1638" s="56"/>
      <c r="NR1638" s="56"/>
      <c r="NS1638" s="56"/>
      <c r="NT1638" s="56"/>
      <c r="NU1638" s="56"/>
      <c r="NV1638" s="56"/>
      <c r="NW1638" s="56"/>
      <c r="NX1638" s="56"/>
      <c r="NY1638" s="56"/>
      <c r="NZ1638" s="56"/>
      <c r="OA1638" s="56"/>
      <c r="OB1638" s="56"/>
      <c r="OC1638" s="56"/>
      <c r="OD1638" s="56"/>
      <c r="OE1638" s="56"/>
      <c r="OF1638" s="56"/>
      <c r="OG1638" s="56"/>
      <c r="OH1638" s="56"/>
      <c r="OI1638" s="56"/>
      <c r="OJ1638" s="56"/>
      <c r="OK1638" s="56"/>
      <c r="OL1638" s="56"/>
      <c r="OM1638" s="56"/>
      <c r="ON1638" s="56"/>
      <c r="OO1638" s="56"/>
      <c r="OP1638" s="56"/>
      <c r="OQ1638" s="56"/>
      <c r="OR1638" s="56"/>
      <c r="OS1638" s="56"/>
      <c r="OT1638" s="56"/>
      <c r="OU1638" s="56"/>
      <c r="OV1638" s="56"/>
      <c r="OW1638" s="56"/>
      <c r="OX1638" s="56"/>
      <c r="OY1638" s="56"/>
      <c r="OZ1638" s="56"/>
      <c r="PA1638" s="56"/>
      <c r="PB1638" s="56"/>
      <c r="PC1638" s="56"/>
      <c r="PD1638" s="56"/>
      <c r="PE1638" s="56"/>
      <c r="PF1638" s="56"/>
      <c r="PG1638" s="56"/>
      <c r="PH1638" s="56"/>
      <c r="PI1638" s="56"/>
      <c r="PJ1638" s="56"/>
      <c r="PK1638" s="56"/>
      <c r="PL1638" s="56"/>
      <c r="PM1638" s="56"/>
      <c r="PN1638" s="56"/>
      <c r="PO1638" s="56"/>
      <c r="PP1638" s="56"/>
      <c r="PQ1638" s="56"/>
      <c r="PR1638" s="56"/>
      <c r="PS1638" s="56"/>
      <c r="PT1638" s="56"/>
      <c r="PU1638" s="56"/>
      <c r="PV1638" s="56"/>
      <c r="PW1638" s="56"/>
      <c r="PX1638" s="56"/>
      <c r="PY1638" s="56"/>
      <c r="PZ1638" s="56"/>
      <c r="QA1638" s="56"/>
      <c r="QB1638" s="56"/>
      <c r="QC1638" s="56"/>
      <c r="QD1638" s="56"/>
      <c r="QE1638" s="56"/>
      <c r="QF1638" s="56"/>
      <c r="QG1638" s="56"/>
      <c r="QH1638" s="56"/>
      <c r="QI1638" s="56"/>
      <c r="QJ1638" s="56"/>
      <c r="QK1638" s="56"/>
      <c r="QL1638" s="56"/>
      <c r="QM1638" s="56"/>
      <c r="QN1638" s="56"/>
      <c r="QO1638" s="56"/>
      <c r="QP1638" s="56"/>
      <c r="QQ1638" s="56"/>
      <c r="QR1638" s="56"/>
      <c r="QS1638" s="56"/>
      <c r="QT1638" s="56"/>
      <c r="QU1638" s="56"/>
      <c r="QV1638" s="56"/>
      <c r="QW1638" s="56"/>
      <c r="QX1638" s="56"/>
      <c r="QY1638" s="56"/>
      <c r="QZ1638" s="56"/>
      <c r="RA1638" s="56"/>
      <c r="RB1638" s="56"/>
      <c r="RC1638" s="56"/>
      <c r="RD1638" s="56"/>
      <c r="RE1638" s="56"/>
      <c r="RF1638" s="56"/>
      <c r="RG1638" s="56"/>
      <c r="RH1638" s="56"/>
      <c r="RI1638" s="56"/>
      <c r="RJ1638" s="56"/>
      <c r="RK1638" s="56"/>
      <c r="RL1638" s="56"/>
      <c r="RM1638" s="56"/>
      <c r="RN1638" s="56"/>
      <c r="RO1638" s="56"/>
      <c r="RP1638" s="56"/>
      <c r="RQ1638" s="56"/>
      <c r="RR1638" s="56"/>
      <c r="RS1638" s="56"/>
      <c r="RT1638" s="56"/>
      <c r="RU1638" s="56"/>
      <c r="RV1638" s="56"/>
      <c r="RW1638" s="56"/>
      <c r="RX1638" s="56"/>
      <c r="RY1638" s="56"/>
      <c r="RZ1638" s="56"/>
      <c r="SA1638" s="56"/>
      <c r="SB1638" s="56"/>
      <c r="SC1638" s="56"/>
      <c r="SD1638" s="56"/>
      <c r="SE1638" s="56"/>
      <c r="SF1638" s="56"/>
      <c r="SG1638" s="56"/>
      <c r="SH1638" s="56"/>
      <c r="SI1638" s="56"/>
      <c r="SJ1638" s="56"/>
      <c r="SK1638" s="56"/>
      <c r="SL1638" s="56"/>
      <c r="SM1638" s="56"/>
      <c r="SN1638" s="56"/>
      <c r="SO1638" s="56"/>
      <c r="SP1638" s="56"/>
      <c r="SQ1638" s="56"/>
      <c r="SR1638" s="56"/>
      <c r="SS1638" s="56"/>
      <c r="ST1638" s="56"/>
      <c r="SU1638" s="56"/>
      <c r="SV1638" s="56"/>
      <c r="SW1638" s="56"/>
      <c r="SX1638" s="56"/>
      <c r="SY1638" s="56"/>
      <c r="SZ1638" s="56"/>
      <c r="TA1638" s="56"/>
      <c r="TB1638" s="56"/>
      <c r="TC1638" s="56"/>
      <c r="TD1638" s="56"/>
      <c r="TE1638" s="56"/>
      <c r="TF1638" s="56"/>
      <c r="TG1638" s="56"/>
      <c r="TH1638" s="56"/>
      <c r="TI1638" s="56"/>
      <c r="TJ1638" s="56"/>
      <c r="TK1638" s="56"/>
      <c r="TL1638" s="56"/>
      <c r="TM1638" s="56"/>
      <c r="TN1638" s="56"/>
      <c r="TO1638" s="56"/>
      <c r="TP1638" s="56"/>
      <c r="TQ1638" s="56"/>
      <c r="TR1638" s="56"/>
      <c r="TS1638" s="56"/>
      <c r="TT1638" s="56"/>
      <c r="TU1638" s="56"/>
      <c r="TV1638" s="56"/>
      <c r="TW1638" s="56"/>
      <c r="TX1638" s="56"/>
      <c r="TY1638" s="56"/>
      <c r="TZ1638" s="56"/>
      <c r="UA1638" s="56"/>
      <c r="UB1638" s="56"/>
      <c r="UC1638" s="56"/>
      <c r="UD1638" s="56"/>
      <c r="UE1638" s="56"/>
      <c r="UF1638" s="56"/>
      <c r="UG1638" s="56"/>
      <c r="UH1638" s="56"/>
      <c r="UI1638" s="56"/>
      <c r="UJ1638" s="56"/>
      <c r="UK1638" s="56"/>
      <c r="UL1638" s="56"/>
      <c r="UM1638" s="56"/>
      <c r="UN1638" s="56"/>
      <c r="UO1638" s="56"/>
      <c r="UP1638" s="56"/>
      <c r="UQ1638" s="56"/>
      <c r="UR1638" s="56"/>
      <c r="US1638" s="56"/>
      <c r="UT1638" s="56"/>
      <c r="UU1638" s="56"/>
      <c r="UV1638" s="56"/>
      <c r="UW1638" s="56"/>
      <c r="UX1638" s="56"/>
      <c r="UY1638" s="56"/>
      <c r="UZ1638" s="56"/>
      <c r="VA1638" s="56"/>
      <c r="VB1638" s="56"/>
      <c r="VC1638" s="56"/>
      <c r="VD1638" s="56"/>
      <c r="VE1638" s="56"/>
      <c r="VF1638" s="56"/>
      <c r="VG1638" s="56"/>
      <c r="VH1638" s="56"/>
      <c r="VI1638" s="56"/>
      <c r="VJ1638" s="56"/>
      <c r="VK1638" s="56"/>
      <c r="VL1638" s="56"/>
      <c r="VM1638" s="56"/>
      <c r="VN1638" s="56"/>
      <c r="VO1638" s="56"/>
      <c r="VP1638" s="56"/>
      <c r="VQ1638" s="56"/>
      <c r="VR1638" s="56"/>
      <c r="VS1638" s="56"/>
      <c r="VT1638" s="56"/>
      <c r="VU1638" s="56"/>
      <c r="VV1638" s="56"/>
      <c r="VW1638" s="56"/>
      <c r="VX1638" s="56"/>
      <c r="VY1638" s="56"/>
      <c r="VZ1638" s="56"/>
      <c r="WA1638" s="56"/>
      <c r="WB1638" s="56"/>
      <c r="WC1638" s="56"/>
      <c r="WD1638" s="56"/>
      <c r="WE1638" s="56"/>
      <c r="WF1638" s="56"/>
      <c r="WG1638" s="56"/>
      <c r="WH1638" s="56"/>
      <c r="WI1638" s="56"/>
      <c r="WJ1638" s="56"/>
      <c r="WK1638" s="56"/>
      <c r="WL1638" s="56"/>
      <c r="WM1638" s="56"/>
      <c r="WN1638" s="56"/>
      <c r="WO1638" s="56"/>
      <c r="WP1638" s="56"/>
      <c r="WQ1638" s="56"/>
      <c r="WR1638" s="56"/>
      <c r="WS1638" s="56"/>
      <c r="WT1638" s="56"/>
      <c r="WU1638" s="56"/>
      <c r="WV1638" s="56"/>
      <c r="WW1638" s="56"/>
      <c r="WX1638" s="56"/>
      <c r="WY1638" s="56"/>
      <c r="WZ1638" s="56"/>
      <c r="XA1638" s="56"/>
      <c r="XB1638" s="56"/>
      <c r="XC1638" s="56"/>
      <c r="XD1638" s="56"/>
      <c r="XE1638" s="56"/>
      <c r="XF1638" s="56"/>
      <c r="XG1638" s="56"/>
      <c r="XH1638" s="56"/>
      <c r="XI1638" s="56"/>
      <c r="XJ1638" s="56"/>
      <c r="XK1638" s="56"/>
      <c r="XL1638" s="56"/>
      <c r="XM1638" s="56"/>
      <c r="XN1638" s="56"/>
      <c r="XO1638" s="56"/>
      <c r="XP1638" s="56"/>
      <c r="XQ1638" s="56"/>
      <c r="XR1638" s="56"/>
      <c r="XS1638" s="56"/>
      <c r="XT1638" s="56"/>
      <c r="XU1638" s="56"/>
      <c r="XV1638" s="56"/>
      <c r="XW1638" s="56"/>
      <c r="XX1638" s="56"/>
      <c r="XY1638" s="56"/>
      <c r="XZ1638" s="56"/>
      <c r="YA1638" s="56"/>
      <c r="YB1638" s="56"/>
      <c r="YC1638" s="56"/>
      <c r="YD1638" s="56"/>
      <c r="YE1638" s="56"/>
      <c r="YF1638" s="56"/>
      <c r="YG1638" s="56"/>
      <c r="YH1638" s="56"/>
      <c r="YI1638" s="56"/>
      <c r="YJ1638" s="56"/>
      <c r="YK1638" s="56"/>
      <c r="YL1638" s="56"/>
      <c r="YM1638" s="56"/>
      <c r="YN1638" s="56"/>
      <c r="YO1638" s="56"/>
      <c r="YP1638" s="56"/>
      <c r="YQ1638" s="56"/>
      <c r="YR1638" s="56"/>
      <c r="YS1638" s="56"/>
      <c r="YT1638" s="56"/>
      <c r="YU1638" s="56"/>
      <c r="YV1638" s="56"/>
      <c r="YW1638" s="56"/>
      <c r="YX1638" s="56"/>
      <c r="YY1638" s="56"/>
      <c r="YZ1638" s="56"/>
      <c r="ZA1638" s="56"/>
      <c r="ZB1638" s="56"/>
      <c r="ZC1638" s="56"/>
      <c r="ZD1638" s="56"/>
      <c r="ZE1638" s="56"/>
      <c r="ZF1638" s="56"/>
      <c r="ZG1638" s="56"/>
      <c r="ZH1638" s="56"/>
      <c r="ZI1638" s="56"/>
      <c r="ZJ1638" s="56"/>
      <c r="ZK1638" s="56"/>
      <c r="ZL1638" s="56"/>
      <c r="ZM1638" s="56"/>
      <c r="ZN1638" s="56"/>
      <c r="ZO1638" s="56"/>
      <c r="ZP1638" s="56"/>
      <c r="ZQ1638" s="56"/>
      <c r="ZR1638" s="56"/>
      <c r="ZS1638" s="56"/>
      <c r="ZT1638" s="56"/>
      <c r="ZU1638" s="56"/>
      <c r="ZV1638" s="56"/>
      <c r="ZW1638" s="56"/>
      <c r="ZX1638" s="56"/>
      <c r="ZY1638" s="56"/>
      <c r="ZZ1638" s="56"/>
      <c r="AAA1638" s="56"/>
      <c r="AAB1638" s="56"/>
      <c r="AAC1638" s="56"/>
      <c r="AAD1638" s="56"/>
      <c r="AAE1638" s="56"/>
      <c r="AAF1638" s="56"/>
      <c r="AAG1638" s="56"/>
      <c r="AAH1638" s="56"/>
      <c r="AAI1638" s="56"/>
      <c r="AAJ1638" s="56"/>
      <c r="AAK1638" s="56"/>
      <c r="AAL1638" s="56"/>
      <c r="AAM1638" s="56"/>
      <c r="AAN1638" s="56"/>
      <c r="AAO1638" s="56"/>
      <c r="AAP1638" s="56"/>
      <c r="AAQ1638" s="56"/>
      <c r="AAR1638" s="56"/>
      <c r="AAS1638" s="56"/>
      <c r="AAT1638" s="56"/>
      <c r="AAU1638" s="56"/>
      <c r="AAV1638" s="56"/>
      <c r="AAW1638" s="56"/>
      <c r="AAX1638" s="56"/>
      <c r="AAY1638" s="56"/>
      <c r="AAZ1638" s="56"/>
      <c r="ABA1638" s="56"/>
      <c r="ABB1638" s="56"/>
      <c r="ABC1638" s="56"/>
      <c r="ABD1638" s="56"/>
      <c r="ABE1638" s="56"/>
      <c r="ABF1638" s="56"/>
      <c r="ABG1638" s="56"/>
      <c r="ABH1638" s="56"/>
      <c r="ABI1638" s="56"/>
      <c r="ABJ1638" s="56"/>
      <c r="ABK1638" s="56"/>
      <c r="ABL1638" s="56"/>
      <c r="ABM1638" s="56"/>
      <c r="ABN1638" s="56"/>
      <c r="ABO1638" s="56"/>
      <c r="ABP1638" s="56"/>
      <c r="ABQ1638" s="56"/>
      <c r="ABR1638" s="56"/>
      <c r="ABS1638" s="56"/>
      <c r="ABT1638" s="56"/>
      <c r="ABU1638" s="56"/>
      <c r="ABV1638" s="56"/>
      <c r="ABW1638" s="56"/>
      <c r="ABX1638" s="56"/>
      <c r="ABY1638" s="56"/>
      <c r="ABZ1638" s="56"/>
      <c r="ACA1638" s="56"/>
      <c r="ACB1638" s="56"/>
      <c r="ACC1638" s="56"/>
      <c r="ACD1638" s="56"/>
      <c r="ACE1638" s="56"/>
      <c r="ACF1638" s="56"/>
      <c r="ACG1638" s="56"/>
      <c r="ACH1638" s="56"/>
      <c r="ACI1638" s="56"/>
      <c r="ACJ1638" s="56"/>
      <c r="ACK1638" s="56"/>
      <c r="ACL1638" s="56"/>
      <c r="ACM1638" s="56"/>
      <c r="ACN1638" s="56"/>
      <c r="ACO1638" s="56"/>
      <c r="ACP1638" s="56"/>
      <c r="ACQ1638" s="56"/>
      <c r="ACR1638" s="56"/>
      <c r="ACS1638" s="56"/>
      <c r="ACT1638" s="56"/>
      <c r="ACU1638" s="56"/>
      <c r="ACV1638" s="56"/>
      <c r="ACW1638" s="56"/>
      <c r="ACX1638" s="56"/>
      <c r="ACY1638" s="56"/>
      <c r="ACZ1638" s="56"/>
      <c r="ADA1638" s="56"/>
      <c r="ADB1638" s="56"/>
      <c r="ADC1638" s="56"/>
      <c r="ADD1638" s="56"/>
      <c r="ADE1638" s="56"/>
      <c r="ADF1638" s="56"/>
      <c r="ADG1638" s="56"/>
      <c r="ADH1638" s="56"/>
      <c r="ADI1638" s="56"/>
      <c r="ADJ1638" s="56"/>
      <c r="ADK1638" s="56"/>
      <c r="ADL1638" s="56"/>
      <c r="ADM1638" s="56"/>
      <c r="ADN1638" s="56"/>
      <c r="ADO1638" s="56"/>
      <c r="ADP1638" s="56"/>
      <c r="ADQ1638" s="56"/>
      <c r="ADR1638" s="56"/>
      <c r="ADS1638" s="56"/>
      <c r="ADT1638" s="56"/>
      <c r="ADU1638" s="56"/>
      <c r="ADV1638" s="56"/>
      <c r="ADW1638" s="56"/>
      <c r="ADX1638" s="56"/>
      <c r="ADY1638" s="56"/>
      <c r="ADZ1638" s="56"/>
      <c r="AEA1638" s="56"/>
      <c r="AEB1638" s="56"/>
      <c r="AEC1638" s="56"/>
      <c r="AED1638" s="56"/>
      <c r="AEE1638" s="56"/>
      <c r="AEF1638" s="56"/>
      <c r="AEG1638" s="56"/>
      <c r="AEH1638" s="56"/>
      <c r="AEI1638" s="56"/>
      <c r="AEJ1638" s="56"/>
      <c r="AEK1638" s="56"/>
      <c r="AEL1638" s="56"/>
      <c r="AEM1638" s="56"/>
      <c r="AEN1638" s="56"/>
      <c r="AEO1638" s="56"/>
      <c r="AEP1638" s="56"/>
      <c r="AEQ1638" s="56"/>
      <c r="AER1638" s="56"/>
      <c r="AES1638" s="56"/>
      <c r="AET1638" s="56"/>
      <c r="AEU1638" s="56"/>
      <c r="AEV1638" s="56"/>
      <c r="AEW1638" s="56"/>
      <c r="AEX1638" s="56"/>
      <c r="AEY1638" s="56"/>
      <c r="AEZ1638" s="56"/>
      <c r="AFA1638" s="56"/>
      <c r="AFB1638" s="56"/>
      <c r="AFC1638" s="56"/>
      <c r="AFD1638" s="56"/>
      <c r="AFE1638" s="56"/>
      <c r="AFF1638" s="56"/>
      <c r="AFG1638" s="56"/>
      <c r="AFH1638" s="56"/>
      <c r="AFI1638" s="56"/>
      <c r="AFJ1638" s="56"/>
      <c r="AFK1638" s="56"/>
      <c r="AFL1638" s="56"/>
      <c r="AFM1638" s="56"/>
      <c r="AFN1638" s="56"/>
      <c r="AFO1638" s="56"/>
      <c r="AFP1638" s="56"/>
      <c r="AFQ1638" s="56"/>
      <c r="AFR1638" s="56"/>
      <c r="AFS1638" s="56"/>
      <c r="AFT1638" s="56"/>
      <c r="AFU1638" s="56"/>
      <c r="AFV1638" s="56"/>
      <c r="AFW1638" s="56"/>
      <c r="AFX1638" s="56"/>
      <c r="AFY1638" s="56"/>
      <c r="AFZ1638" s="56"/>
      <c r="AGA1638" s="56"/>
      <c r="AGB1638" s="56"/>
      <c r="AGC1638" s="56"/>
      <c r="AGD1638" s="56"/>
      <c r="AGE1638" s="56"/>
      <c r="AGF1638" s="56"/>
      <c r="AGG1638" s="56"/>
      <c r="AGH1638" s="56"/>
      <c r="AGI1638" s="56"/>
      <c r="AGJ1638" s="56"/>
      <c r="AGK1638" s="56"/>
      <c r="AGL1638" s="56"/>
      <c r="AGM1638" s="56"/>
      <c r="AGN1638" s="56"/>
      <c r="AGO1638" s="56"/>
      <c r="AGP1638" s="56"/>
      <c r="AGQ1638" s="56"/>
      <c r="AGR1638" s="56"/>
      <c r="AGS1638" s="56"/>
      <c r="AGT1638" s="56"/>
      <c r="AGU1638" s="56"/>
      <c r="AGV1638" s="56"/>
      <c r="AGW1638" s="56"/>
      <c r="AGX1638" s="56"/>
      <c r="AGY1638" s="56"/>
      <c r="AGZ1638" s="56"/>
      <c r="AHA1638" s="56"/>
      <c r="AHB1638" s="56"/>
      <c r="AHC1638" s="56"/>
      <c r="AHD1638" s="56"/>
      <c r="AHE1638" s="56"/>
      <c r="AHF1638" s="56"/>
      <c r="AHG1638" s="56"/>
      <c r="AHH1638" s="56"/>
      <c r="AHI1638" s="56"/>
      <c r="AHJ1638" s="56"/>
      <c r="AHK1638" s="56"/>
      <c r="AHL1638" s="56"/>
      <c r="AHM1638" s="56"/>
      <c r="AHN1638" s="56"/>
      <c r="AHO1638" s="56"/>
      <c r="AHP1638" s="56"/>
      <c r="AHQ1638" s="56"/>
      <c r="AHR1638" s="56"/>
      <c r="AHS1638" s="56"/>
      <c r="AHT1638" s="56"/>
      <c r="AHU1638" s="56"/>
      <c r="AHV1638" s="56"/>
      <c r="AHW1638" s="56"/>
      <c r="AHX1638" s="56"/>
      <c r="AHY1638" s="56"/>
      <c r="AHZ1638" s="56"/>
      <c r="AIA1638" s="56"/>
      <c r="AIB1638" s="56"/>
      <c r="AIC1638" s="56"/>
      <c r="AID1638" s="56"/>
      <c r="AIE1638" s="56"/>
      <c r="AIF1638" s="56"/>
      <c r="AIG1638" s="56"/>
      <c r="AIH1638" s="56"/>
      <c r="AII1638" s="56"/>
      <c r="AIJ1638" s="56"/>
      <c r="AIK1638" s="56"/>
      <c r="AIL1638" s="56"/>
      <c r="AIM1638" s="56"/>
      <c r="AIN1638" s="56"/>
      <c r="AIO1638" s="56"/>
      <c r="AIP1638" s="56"/>
      <c r="AIQ1638" s="56"/>
      <c r="AIR1638" s="56"/>
      <c r="AIS1638" s="56"/>
      <c r="AIT1638" s="56"/>
      <c r="AIU1638" s="56"/>
      <c r="AIV1638" s="56"/>
      <c r="AIW1638" s="56"/>
      <c r="AIX1638" s="56"/>
      <c r="AIY1638" s="56"/>
      <c r="AIZ1638" s="56"/>
      <c r="AJA1638" s="56"/>
      <c r="AJB1638" s="56"/>
      <c r="AJC1638" s="56"/>
      <c r="AJD1638" s="56"/>
      <c r="AJE1638" s="56"/>
      <c r="AJF1638" s="56"/>
      <c r="AJG1638" s="56"/>
      <c r="AJH1638" s="56"/>
      <c r="AJI1638" s="56"/>
      <c r="AJJ1638" s="56"/>
      <c r="AJK1638" s="56"/>
      <c r="AJL1638" s="56"/>
      <c r="AJM1638" s="56"/>
      <c r="AJN1638" s="56"/>
      <c r="AJO1638" s="56"/>
      <c r="AJP1638" s="56"/>
      <c r="AJQ1638" s="56"/>
      <c r="AJR1638" s="56"/>
      <c r="AJS1638" s="56"/>
      <c r="AJT1638" s="56"/>
      <c r="AJU1638" s="56"/>
      <c r="AJV1638" s="56"/>
      <c r="AJW1638" s="56"/>
      <c r="AJX1638" s="56"/>
      <c r="AJY1638" s="56"/>
      <c r="AJZ1638" s="56"/>
      <c r="AKA1638" s="56"/>
      <c r="AKB1638" s="56"/>
      <c r="AKC1638" s="56"/>
      <c r="AKD1638" s="56"/>
      <c r="AKE1638" s="56"/>
      <c r="AKF1638" s="56"/>
      <c r="AKG1638" s="56"/>
      <c r="AKH1638" s="56"/>
      <c r="AKI1638" s="56"/>
      <c r="AKJ1638" s="56"/>
      <c r="AKK1638" s="56"/>
      <c r="AKL1638" s="56"/>
      <c r="AKM1638" s="56"/>
      <c r="AKN1638" s="56"/>
      <c r="AKO1638" s="56"/>
      <c r="AKP1638" s="56"/>
      <c r="AKQ1638" s="56"/>
      <c r="AKR1638" s="56"/>
      <c r="AKS1638" s="56"/>
      <c r="AKT1638" s="56"/>
      <c r="AKU1638" s="56"/>
      <c r="AKV1638" s="56"/>
      <c r="AKW1638" s="56"/>
      <c r="AKX1638" s="56"/>
      <c r="AKY1638" s="56"/>
      <c r="AKZ1638" s="56"/>
      <c r="ALA1638" s="56"/>
      <c r="ALB1638" s="56"/>
      <c r="ALC1638" s="56"/>
      <c r="ALD1638" s="56"/>
      <c r="ALE1638" s="56"/>
      <c r="ALF1638" s="56"/>
      <c r="ALG1638" s="56"/>
      <c r="ALH1638" s="56"/>
      <c r="ALI1638" s="56"/>
      <c r="ALJ1638" s="56"/>
      <c r="ALK1638" s="56"/>
      <c r="ALL1638" s="56"/>
      <c r="ALM1638" s="56"/>
      <c r="ALN1638" s="56"/>
      <c r="ALO1638" s="56"/>
      <c r="ALP1638" s="56"/>
      <c r="ALQ1638" s="56"/>
      <c r="ALR1638" s="56"/>
      <c r="ALS1638" s="56"/>
      <c r="ALT1638" s="56"/>
    </row>
    <row r="1639" spans="1:1008" ht="13.5" customHeight="1">
      <c r="A1639" s="56"/>
      <c r="B1639" s="62" t="s">
        <v>80</v>
      </c>
      <c r="C1639" s="62" t="s">
        <v>81</v>
      </c>
      <c r="D1639" s="62" t="s">
        <v>82</v>
      </c>
      <c r="E1639" s="62" t="s">
        <v>83</v>
      </c>
      <c r="F1639" s="62" t="s">
        <v>84</v>
      </c>
      <c r="G1639" s="62" t="s">
        <v>85</v>
      </c>
      <c r="H1639" s="66" t="s">
        <v>86</v>
      </c>
      <c r="I1639" s="56"/>
      <c r="J1639" s="56"/>
      <c r="K1639" s="56"/>
      <c r="L1639" s="56"/>
      <c r="M1639" s="56"/>
      <c r="N1639" s="56"/>
      <c r="O1639" s="56"/>
      <c r="P1639" s="56"/>
      <c r="Q1639" s="56"/>
      <c r="R1639" s="56"/>
      <c r="S1639" s="56"/>
      <c r="T1639" s="56"/>
      <c r="U1639" s="56"/>
      <c r="V1639" s="56"/>
      <c r="W1639" s="56"/>
      <c r="X1639" s="56"/>
      <c r="Y1639" s="56"/>
      <c r="Z1639" s="56"/>
      <c r="AA1639" s="56"/>
      <c r="AB1639" s="56"/>
      <c r="AC1639" s="56"/>
      <c r="AD1639" s="56"/>
      <c r="AE1639" s="56"/>
      <c r="AF1639" s="56"/>
      <c r="AG1639" s="56"/>
      <c r="AH1639" s="56"/>
      <c r="AI1639" s="56"/>
      <c r="AJ1639" s="56"/>
      <c r="AK1639" s="56"/>
      <c r="AL1639" s="56"/>
      <c r="AM1639" s="56"/>
      <c r="AN1639" s="56"/>
      <c r="AO1639" s="56"/>
      <c r="AP1639" s="56"/>
      <c r="AQ1639" s="56"/>
      <c r="AR1639" s="56"/>
      <c r="AS1639" s="56"/>
      <c r="AT1639" s="56"/>
      <c r="AU1639" s="56"/>
      <c r="AV1639" s="56"/>
      <c r="AW1639" s="56"/>
      <c r="AX1639" s="56"/>
      <c r="AY1639" s="56"/>
      <c r="AZ1639" s="56"/>
      <c r="BA1639" s="56"/>
      <c r="BB1639" s="56"/>
      <c r="BC1639" s="56"/>
      <c r="BD1639" s="56"/>
      <c r="BE1639" s="56"/>
      <c r="BF1639" s="56"/>
      <c r="BG1639" s="56"/>
      <c r="BH1639" s="56"/>
      <c r="BI1639" s="56"/>
      <c r="BJ1639" s="56"/>
      <c r="BK1639" s="56"/>
      <c r="BL1639" s="56"/>
      <c r="BM1639" s="56"/>
      <c r="BN1639" s="56"/>
      <c r="BO1639" s="56"/>
      <c r="BP1639" s="56"/>
      <c r="BQ1639" s="56"/>
      <c r="BR1639" s="56"/>
      <c r="BS1639" s="56"/>
      <c r="BT1639" s="56"/>
      <c r="BU1639" s="56"/>
      <c r="BV1639" s="56"/>
      <c r="BW1639" s="56"/>
      <c r="BX1639" s="56"/>
      <c r="BY1639" s="56"/>
      <c r="BZ1639" s="56"/>
      <c r="CA1639" s="56"/>
      <c r="CB1639" s="56"/>
      <c r="CC1639" s="56"/>
      <c r="CD1639" s="56"/>
      <c r="CE1639" s="56"/>
      <c r="CF1639" s="56"/>
      <c r="CG1639" s="56"/>
      <c r="CH1639" s="56"/>
      <c r="CI1639" s="56"/>
      <c r="CJ1639" s="56"/>
      <c r="CK1639" s="56"/>
      <c r="CL1639" s="56"/>
      <c r="CM1639" s="56"/>
      <c r="CN1639" s="56"/>
      <c r="CO1639" s="56"/>
      <c r="CP1639" s="56"/>
      <c r="CQ1639" s="56"/>
      <c r="CR1639" s="56"/>
      <c r="CS1639" s="56"/>
      <c r="CT1639" s="56"/>
      <c r="CU1639" s="56"/>
      <c r="CV1639" s="56"/>
      <c r="CW1639" s="56"/>
      <c r="CX1639" s="56"/>
      <c r="CY1639" s="56"/>
      <c r="CZ1639" s="56"/>
      <c r="DA1639" s="56"/>
      <c r="DB1639" s="56"/>
      <c r="DC1639" s="56"/>
      <c r="DD1639" s="56"/>
      <c r="DE1639" s="56"/>
      <c r="DF1639" s="56"/>
      <c r="DG1639" s="56"/>
      <c r="DH1639" s="56"/>
      <c r="DI1639" s="56"/>
      <c r="DJ1639" s="56"/>
      <c r="DK1639" s="56"/>
      <c r="DL1639" s="56"/>
      <c r="DM1639" s="56"/>
      <c r="DN1639" s="56"/>
      <c r="DO1639" s="56"/>
      <c r="DP1639" s="56"/>
      <c r="DQ1639" s="56"/>
      <c r="DR1639" s="56"/>
      <c r="DS1639" s="56"/>
      <c r="DT1639" s="56"/>
      <c r="DU1639" s="56"/>
      <c r="DV1639" s="56"/>
      <c r="DW1639" s="56"/>
      <c r="DX1639" s="56"/>
      <c r="DY1639" s="56"/>
      <c r="DZ1639" s="56"/>
      <c r="EA1639" s="56"/>
      <c r="EB1639" s="56"/>
      <c r="EC1639" s="56"/>
      <c r="ED1639" s="56"/>
      <c r="EE1639" s="56"/>
      <c r="EF1639" s="56"/>
      <c r="EG1639" s="56"/>
      <c r="EH1639" s="56"/>
      <c r="EI1639" s="56"/>
      <c r="EJ1639" s="56"/>
      <c r="EK1639" s="56"/>
      <c r="EL1639" s="56"/>
      <c r="EM1639" s="56"/>
      <c r="EN1639" s="56"/>
      <c r="EO1639" s="56"/>
      <c r="EP1639" s="56"/>
      <c r="EQ1639" s="56"/>
      <c r="ER1639" s="56"/>
      <c r="ES1639" s="56"/>
      <c r="ET1639" s="56"/>
      <c r="EU1639" s="56"/>
      <c r="EV1639" s="56"/>
      <c r="EW1639" s="56"/>
      <c r="EX1639" s="56"/>
      <c r="EY1639" s="56"/>
      <c r="EZ1639" s="56"/>
      <c r="FA1639" s="56"/>
      <c r="FB1639" s="56"/>
      <c r="FC1639" s="56"/>
      <c r="FD1639" s="56"/>
      <c r="FE1639" s="56"/>
      <c r="FF1639" s="56"/>
      <c r="FG1639" s="56"/>
      <c r="FH1639" s="56"/>
      <c r="FI1639" s="56"/>
      <c r="FJ1639" s="56"/>
      <c r="FK1639" s="56"/>
      <c r="FL1639" s="56"/>
      <c r="FM1639" s="56"/>
      <c r="FN1639" s="56"/>
      <c r="FO1639" s="56"/>
      <c r="FP1639" s="56"/>
      <c r="FQ1639" s="56"/>
      <c r="FR1639" s="56"/>
      <c r="FS1639" s="56"/>
      <c r="FT1639" s="56"/>
      <c r="FU1639" s="56"/>
      <c r="FV1639" s="56"/>
      <c r="FW1639" s="56"/>
      <c r="FX1639" s="56"/>
      <c r="FY1639" s="56"/>
      <c r="FZ1639" s="56"/>
      <c r="GA1639" s="56"/>
      <c r="GB1639" s="56"/>
      <c r="GC1639" s="56"/>
      <c r="GD1639" s="56"/>
      <c r="GE1639" s="56"/>
      <c r="GF1639" s="56"/>
      <c r="GG1639" s="56"/>
      <c r="GH1639" s="56"/>
      <c r="GI1639" s="56"/>
      <c r="GJ1639" s="56"/>
      <c r="GK1639" s="56"/>
      <c r="GL1639" s="56"/>
      <c r="GM1639" s="56"/>
      <c r="GN1639" s="56"/>
      <c r="GO1639" s="56"/>
      <c r="GP1639" s="56"/>
      <c r="GQ1639" s="56"/>
      <c r="GR1639" s="56"/>
      <c r="GS1639" s="56"/>
      <c r="GT1639" s="56"/>
      <c r="GU1639" s="56"/>
      <c r="GV1639" s="56"/>
      <c r="GW1639" s="56"/>
      <c r="GX1639" s="56"/>
      <c r="GY1639" s="56"/>
      <c r="GZ1639" s="56"/>
      <c r="HA1639" s="56"/>
      <c r="HB1639" s="56"/>
      <c r="HC1639" s="56"/>
      <c r="HD1639" s="56"/>
      <c r="HE1639" s="56"/>
      <c r="HF1639" s="56"/>
      <c r="HG1639" s="56"/>
      <c r="HH1639" s="56"/>
      <c r="HI1639" s="56"/>
      <c r="HJ1639" s="56"/>
      <c r="HK1639" s="56"/>
      <c r="HL1639" s="56"/>
      <c r="HM1639" s="56"/>
      <c r="HN1639" s="56"/>
      <c r="HO1639" s="56"/>
      <c r="HP1639" s="56"/>
      <c r="HQ1639" s="56"/>
      <c r="HR1639" s="56"/>
      <c r="HS1639" s="56"/>
      <c r="HT1639" s="56"/>
      <c r="HU1639" s="56"/>
      <c r="HV1639" s="56"/>
      <c r="HW1639" s="56"/>
      <c r="HX1639" s="56"/>
      <c r="HY1639" s="56"/>
      <c r="HZ1639" s="56"/>
      <c r="IA1639" s="56"/>
      <c r="IB1639" s="56"/>
      <c r="IC1639" s="56"/>
      <c r="ID1639" s="56"/>
      <c r="IE1639" s="56"/>
      <c r="IF1639" s="56"/>
      <c r="IG1639" s="56"/>
      <c r="IH1639" s="56"/>
      <c r="II1639" s="56"/>
      <c r="IJ1639" s="56"/>
      <c r="IK1639" s="56"/>
      <c r="IL1639" s="56"/>
      <c r="IM1639" s="56"/>
      <c r="IN1639" s="56"/>
      <c r="IO1639" s="56"/>
      <c r="IP1639" s="56"/>
      <c r="IQ1639" s="56"/>
      <c r="IR1639" s="56"/>
      <c r="IS1639" s="56"/>
      <c r="IT1639" s="56"/>
      <c r="IU1639" s="56"/>
      <c r="IV1639" s="56"/>
      <c r="IW1639" s="56"/>
      <c r="IX1639" s="56"/>
      <c r="IY1639" s="56"/>
      <c r="IZ1639" s="56"/>
      <c r="JA1639" s="56"/>
      <c r="JB1639" s="56"/>
      <c r="JC1639" s="56"/>
      <c r="JD1639" s="56"/>
      <c r="JE1639" s="56"/>
      <c r="JF1639" s="56"/>
      <c r="JG1639" s="56"/>
      <c r="JH1639" s="56"/>
      <c r="JI1639" s="56"/>
      <c r="JJ1639" s="56"/>
      <c r="JK1639" s="56"/>
      <c r="JL1639" s="56"/>
      <c r="JM1639" s="56"/>
      <c r="JN1639" s="56"/>
      <c r="JO1639" s="56"/>
      <c r="JP1639" s="56"/>
      <c r="JQ1639" s="56"/>
      <c r="JR1639" s="56"/>
      <c r="JS1639" s="56"/>
      <c r="JT1639" s="56"/>
      <c r="JU1639" s="56"/>
      <c r="JV1639" s="56"/>
      <c r="JW1639" s="56"/>
      <c r="JX1639" s="56"/>
      <c r="JY1639" s="56"/>
      <c r="JZ1639" s="56"/>
      <c r="KA1639" s="56"/>
      <c r="KB1639" s="56"/>
      <c r="KC1639" s="56"/>
      <c r="KD1639" s="56"/>
      <c r="KE1639" s="56"/>
      <c r="KF1639" s="56"/>
      <c r="KG1639" s="56"/>
      <c r="KH1639" s="56"/>
      <c r="KI1639" s="56"/>
      <c r="KJ1639" s="56"/>
      <c r="KK1639" s="56"/>
      <c r="KL1639" s="56"/>
      <c r="KM1639" s="56"/>
      <c r="KN1639" s="56"/>
      <c r="KO1639" s="56"/>
      <c r="KP1639" s="56"/>
      <c r="KQ1639" s="56"/>
      <c r="KR1639" s="56"/>
      <c r="KS1639" s="56"/>
      <c r="KT1639" s="56"/>
      <c r="KU1639" s="56"/>
      <c r="KV1639" s="56"/>
      <c r="KW1639" s="56"/>
      <c r="KX1639" s="56"/>
      <c r="KY1639" s="56"/>
      <c r="KZ1639" s="56"/>
      <c r="LA1639" s="56"/>
      <c r="LB1639" s="56"/>
      <c r="LC1639" s="56"/>
      <c r="LD1639" s="56"/>
      <c r="LE1639" s="56"/>
      <c r="LF1639" s="56"/>
      <c r="LG1639" s="56"/>
      <c r="LH1639" s="56"/>
      <c r="LI1639" s="56"/>
      <c r="LJ1639" s="56"/>
      <c r="LK1639" s="56"/>
      <c r="LL1639" s="56"/>
      <c r="LM1639" s="56"/>
      <c r="LN1639" s="56"/>
      <c r="LO1639" s="56"/>
      <c r="LP1639" s="56"/>
      <c r="LQ1639" s="56"/>
      <c r="LR1639" s="56"/>
      <c r="LS1639" s="56"/>
      <c r="LT1639" s="56"/>
      <c r="LU1639" s="56"/>
      <c r="LV1639" s="56"/>
      <c r="LW1639" s="56"/>
      <c r="LX1639" s="56"/>
      <c r="LY1639" s="56"/>
      <c r="LZ1639" s="56"/>
      <c r="MA1639" s="56"/>
      <c r="MB1639" s="56"/>
      <c r="MC1639" s="56"/>
      <c r="MD1639" s="56"/>
      <c r="ME1639" s="56"/>
      <c r="MF1639" s="56"/>
      <c r="MG1639" s="56"/>
      <c r="MH1639" s="56"/>
      <c r="MI1639" s="56"/>
      <c r="MJ1639" s="56"/>
      <c r="MK1639" s="56"/>
      <c r="ML1639" s="56"/>
      <c r="MM1639" s="56"/>
      <c r="MN1639" s="56"/>
      <c r="MO1639" s="56"/>
      <c r="MP1639" s="56"/>
      <c r="MQ1639" s="56"/>
      <c r="MR1639" s="56"/>
      <c r="MS1639" s="56"/>
      <c r="MT1639" s="56"/>
      <c r="MU1639" s="56"/>
      <c r="MV1639" s="56"/>
      <c r="MW1639" s="56"/>
      <c r="MX1639" s="56"/>
      <c r="MY1639" s="56"/>
      <c r="MZ1639" s="56"/>
      <c r="NA1639" s="56"/>
      <c r="NB1639" s="56"/>
      <c r="NC1639" s="56"/>
      <c r="ND1639" s="56"/>
      <c r="NE1639" s="56"/>
      <c r="NF1639" s="56"/>
      <c r="NG1639" s="56"/>
      <c r="NH1639" s="56"/>
      <c r="NI1639" s="56"/>
      <c r="NJ1639" s="56"/>
      <c r="NK1639" s="56"/>
      <c r="NL1639" s="56"/>
      <c r="NM1639" s="56"/>
      <c r="NN1639" s="56"/>
      <c r="NO1639" s="56"/>
      <c r="NP1639" s="56"/>
      <c r="NQ1639" s="56"/>
      <c r="NR1639" s="56"/>
      <c r="NS1639" s="56"/>
      <c r="NT1639" s="56"/>
      <c r="NU1639" s="56"/>
      <c r="NV1639" s="56"/>
      <c r="NW1639" s="56"/>
      <c r="NX1639" s="56"/>
      <c r="NY1639" s="56"/>
      <c r="NZ1639" s="56"/>
      <c r="OA1639" s="56"/>
      <c r="OB1639" s="56"/>
      <c r="OC1639" s="56"/>
      <c r="OD1639" s="56"/>
      <c r="OE1639" s="56"/>
      <c r="OF1639" s="56"/>
      <c r="OG1639" s="56"/>
      <c r="OH1639" s="56"/>
      <c r="OI1639" s="56"/>
      <c r="OJ1639" s="56"/>
      <c r="OK1639" s="56"/>
      <c r="OL1639" s="56"/>
      <c r="OM1639" s="56"/>
      <c r="ON1639" s="56"/>
      <c r="OO1639" s="56"/>
      <c r="OP1639" s="56"/>
      <c r="OQ1639" s="56"/>
      <c r="OR1639" s="56"/>
      <c r="OS1639" s="56"/>
      <c r="OT1639" s="56"/>
      <c r="OU1639" s="56"/>
      <c r="OV1639" s="56"/>
      <c r="OW1639" s="56"/>
      <c r="OX1639" s="56"/>
      <c r="OY1639" s="56"/>
      <c r="OZ1639" s="56"/>
      <c r="PA1639" s="56"/>
      <c r="PB1639" s="56"/>
      <c r="PC1639" s="56"/>
      <c r="PD1639" s="56"/>
      <c r="PE1639" s="56"/>
      <c r="PF1639" s="56"/>
      <c r="PG1639" s="56"/>
      <c r="PH1639" s="56"/>
      <c r="PI1639" s="56"/>
      <c r="PJ1639" s="56"/>
      <c r="PK1639" s="56"/>
      <c r="PL1639" s="56"/>
      <c r="PM1639" s="56"/>
      <c r="PN1639" s="56"/>
      <c r="PO1639" s="56"/>
      <c r="PP1639" s="56"/>
      <c r="PQ1639" s="56"/>
      <c r="PR1639" s="56"/>
      <c r="PS1639" s="56"/>
      <c r="PT1639" s="56"/>
      <c r="PU1639" s="56"/>
      <c r="PV1639" s="56"/>
      <c r="PW1639" s="56"/>
      <c r="PX1639" s="56"/>
      <c r="PY1639" s="56"/>
      <c r="PZ1639" s="56"/>
      <c r="QA1639" s="56"/>
      <c r="QB1639" s="56"/>
      <c r="QC1639" s="56"/>
      <c r="QD1639" s="56"/>
      <c r="QE1639" s="56"/>
      <c r="QF1639" s="56"/>
      <c r="QG1639" s="56"/>
      <c r="QH1639" s="56"/>
      <c r="QI1639" s="56"/>
      <c r="QJ1639" s="56"/>
      <c r="QK1639" s="56"/>
      <c r="QL1639" s="56"/>
      <c r="QM1639" s="56"/>
      <c r="QN1639" s="56"/>
      <c r="QO1639" s="56"/>
      <c r="QP1639" s="56"/>
      <c r="QQ1639" s="56"/>
      <c r="QR1639" s="56"/>
      <c r="QS1639" s="56"/>
      <c r="QT1639" s="56"/>
      <c r="QU1639" s="56"/>
      <c r="QV1639" s="56"/>
      <c r="QW1639" s="56"/>
      <c r="QX1639" s="56"/>
      <c r="QY1639" s="56"/>
      <c r="QZ1639" s="56"/>
      <c r="RA1639" s="56"/>
      <c r="RB1639" s="56"/>
      <c r="RC1639" s="56"/>
      <c r="RD1639" s="56"/>
      <c r="RE1639" s="56"/>
      <c r="RF1639" s="56"/>
      <c r="RG1639" s="56"/>
      <c r="RH1639" s="56"/>
      <c r="RI1639" s="56"/>
      <c r="RJ1639" s="56"/>
      <c r="RK1639" s="56"/>
      <c r="RL1639" s="56"/>
      <c r="RM1639" s="56"/>
      <c r="RN1639" s="56"/>
      <c r="RO1639" s="56"/>
      <c r="RP1639" s="56"/>
      <c r="RQ1639" s="56"/>
      <c r="RR1639" s="56"/>
      <c r="RS1639" s="56"/>
      <c r="RT1639" s="56"/>
      <c r="RU1639" s="56"/>
      <c r="RV1639" s="56"/>
      <c r="RW1639" s="56"/>
      <c r="RX1639" s="56"/>
      <c r="RY1639" s="56"/>
      <c r="RZ1639" s="56"/>
      <c r="SA1639" s="56"/>
      <c r="SB1639" s="56"/>
      <c r="SC1639" s="56"/>
      <c r="SD1639" s="56"/>
      <c r="SE1639" s="56"/>
      <c r="SF1639" s="56"/>
      <c r="SG1639" s="56"/>
      <c r="SH1639" s="56"/>
      <c r="SI1639" s="56"/>
      <c r="SJ1639" s="56"/>
      <c r="SK1639" s="56"/>
      <c r="SL1639" s="56"/>
      <c r="SM1639" s="56"/>
      <c r="SN1639" s="56"/>
      <c r="SO1639" s="56"/>
      <c r="SP1639" s="56"/>
      <c r="SQ1639" s="56"/>
      <c r="SR1639" s="56"/>
      <c r="SS1639" s="56"/>
      <c r="ST1639" s="56"/>
      <c r="SU1639" s="56"/>
      <c r="SV1639" s="56"/>
      <c r="SW1639" s="56"/>
      <c r="SX1639" s="56"/>
      <c r="SY1639" s="56"/>
      <c r="SZ1639" s="56"/>
      <c r="TA1639" s="56"/>
      <c r="TB1639" s="56"/>
      <c r="TC1639" s="56"/>
      <c r="TD1639" s="56"/>
      <c r="TE1639" s="56"/>
      <c r="TF1639" s="56"/>
      <c r="TG1639" s="56"/>
      <c r="TH1639" s="56"/>
      <c r="TI1639" s="56"/>
      <c r="TJ1639" s="56"/>
      <c r="TK1639" s="56"/>
      <c r="TL1639" s="56"/>
      <c r="TM1639" s="56"/>
      <c r="TN1639" s="56"/>
      <c r="TO1639" s="56"/>
      <c r="TP1639" s="56"/>
      <c r="TQ1639" s="56"/>
      <c r="TR1639" s="56"/>
      <c r="TS1639" s="56"/>
      <c r="TT1639" s="56"/>
      <c r="TU1639" s="56"/>
      <c r="TV1639" s="56"/>
      <c r="TW1639" s="56"/>
      <c r="TX1639" s="56"/>
      <c r="TY1639" s="56"/>
      <c r="TZ1639" s="56"/>
      <c r="UA1639" s="56"/>
      <c r="UB1639" s="56"/>
      <c r="UC1639" s="56"/>
      <c r="UD1639" s="56"/>
      <c r="UE1639" s="56"/>
      <c r="UF1639" s="56"/>
      <c r="UG1639" s="56"/>
      <c r="UH1639" s="56"/>
      <c r="UI1639" s="56"/>
      <c r="UJ1639" s="56"/>
      <c r="UK1639" s="56"/>
      <c r="UL1639" s="56"/>
      <c r="UM1639" s="56"/>
      <c r="UN1639" s="56"/>
      <c r="UO1639" s="56"/>
      <c r="UP1639" s="56"/>
      <c r="UQ1639" s="56"/>
      <c r="UR1639" s="56"/>
      <c r="US1639" s="56"/>
      <c r="UT1639" s="56"/>
      <c r="UU1639" s="56"/>
      <c r="UV1639" s="56"/>
      <c r="UW1639" s="56"/>
      <c r="UX1639" s="56"/>
      <c r="UY1639" s="56"/>
      <c r="UZ1639" s="56"/>
      <c r="VA1639" s="56"/>
      <c r="VB1639" s="56"/>
      <c r="VC1639" s="56"/>
      <c r="VD1639" s="56"/>
      <c r="VE1639" s="56"/>
      <c r="VF1639" s="56"/>
      <c r="VG1639" s="56"/>
      <c r="VH1639" s="56"/>
      <c r="VI1639" s="56"/>
      <c r="VJ1639" s="56"/>
      <c r="VK1639" s="56"/>
      <c r="VL1639" s="56"/>
      <c r="VM1639" s="56"/>
      <c r="VN1639" s="56"/>
      <c r="VO1639" s="56"/>
      <c r="VP1639" s="56"/>
      <c r="VQ1639" s="56"/>
      <c r="VR1639" s="56"/>
      <c r="VS1639" s="56"/>
      <c r="VT1639" s="56"/>
      <c r="VU1639" s="56"/>
      <c r="VV1639" s="56"/>
      <c r="VW1639" s="56"/>
      <c r="VX1639" s="56"/>
      <c r="VY1639" s="56"/>
      <c r="VZ1639" s="56"/>
      <c r="WA1639" s="56"/>
      <c r="WB1639" s="56"/>
      <c r="WC1639" s="56"/>
      <c r="WD1639" s="56"/>
      <c r="WE1639" s="56"/>
      <c r="WF1639" s="56"/>
      <c r="WG1639" s="56"/>
      <c r="WH1639" s="56"/>
      <c r="WI1639" s="56"/>
      <c r="WJ1639" s="56"/>
      <c r="WK1639" s="56"/>
      <c r="WL1639" s="56"/>
      <c r="WM1639" s="56"/>
      <c r="WN1639" s="56"/>
      <c r="WO1639" s="56"/>
      <c r="WP1639" s="56"/>
      <c r="WQ1639" s="56"/>
      <c r="WR1639" s="56"/>
      <c r="WS1639" s="56"/>
      <c r="WT1639" s="56"/>
      <c r="WU1639" s="56"/>
      <c r="WV1639" s="56"/>
      <c r="WW1639" s="56"/>
      <c r="WX1639" s="56"/>
      <c r="WY1639" s="56"/>
      <c r="WZ1639" s="56"/>
      <c r="XA1639" s="56"/>
      <c r="XB1639" s="56"/>
      <c r="XC1639" s="56"/>
      <c r="XD1639" s="56"/>
      <c r="XE1639" s="56"/>
      <c r="XF1639" s="56"/>
      <c r="XG1639" s="56"/>
      <c r="XH1639" s="56"/>
      <c r="XI1639" s="56"/>
      <c r="XJ1639" s="56"/>
      <c r="XK1639" s="56"/>
      <c r="XL1639" s="56"/>
      <c r="XM1639" s="56"/>
      <c r="XN1639" s="56"/>
      <c r="XO1639" s="56"/>
      <c r="XP1639" s="56"/>
      <c r="XQ1639" s="56"/>
      <c r="XR1639" s="56"/>
      <c r="XS1639" s="56"/>
      <c r="XT1639" s="56"/>
      <c r="XU1639" s="56"/>
      <c r="XV1639" s="56"/>
      <c r="XW1639" s="56"/>
      <c r="XX1639" s="56"/>
      <c r="XY1639" s="56"/>
      <c r="XZ1639" s="56"/>
      <c r="YA1639" s="56"/>
      <c r="YB1639" s="56"/>
      <c r="YC1639" s="56"/>
      <c r="YD1639" s="56"/>
      <c r="YE1639" s="56"/>
      <c r="YF1639" s="56"/>
      <c r="YG1639" s="56"/>
      <c r="YH1639" s="56"/>
      <c r="YI1639" s="56"/>
      <c r="YJ1639" s="56"/>
      <c r="YK1639" s="56"/>
      <c r="YL1639" s="56"/>
      <c r="YM1639" s="56"/>
      <c r="YN1639" s="56"/>
      <c r="YO1639" s="56"/>
      <c r="YP1639" s="56"/>
      <c r="YQ1639" s="56"/>
      <c r="YR1639" s="56"/>
      <c r="YS1639" s="56"/>
      <c r="YT1639" s="56"/>
      <c r="YU1639" s="56"/>
      <c r="YV1639" s="56"/>
      <c r="YW1639" s="56"/>
      <c r="YX1639" s="56"/>
      <c r="YY1639" s="56"/>
      <c r="YZ1639" s="56"/>
      <c r="ZA1639" s="56"/>
      <c r="ZB1639" s="56"/>
      <c r="ZC1639" s="56"/>
      <c r="ZD1639" s="56"/>
      <c r="ZE1639" s="56"/>
      <c r="ZF1639" s="56"/>
      <c r="ZG1639" s="56"/>
      <c r="ZH1639" s="56"/>
      <c r="ZI1639" s="56"/>
      <c r="ZJ1639" s="56"/>
      <c r="ZK1639" s="56"/>
      <c r="ZL1639" s="56"/>
      <c r="ZM1639" s="56"/>
      <c r="ZN1639" s="56"/>
      <c r="ZO1639" s="56"/>
      <c r="ZP1639" s="56"/>
      <c r="ZQ1639" s="56"/>
      <c r="ZR1639" s="56"/>
      <c r="ZS1639" s="56"/>
      <c r="ZT1639" s="56"/>
      <c r="ZU1639" s="56"/>
      <c r="ZV1639" s="56"/>
      <c r="ZW1639" s="56"/>
      <c r="ZX1639" s="56"/>
      <c r="ZY1639" s="56"/>
      <c r="ZZ1639" s="56"/>
      <c r="AAA1639" s="56"/>
      <c r="AAB1639" s="56"/>
      <c r="AAC1639" s="56"/>
      <c r="AAD1639" s="56"/>
      <c r="AAE1639" s="56"/>
      <c r="AAF1639" s="56"/>
      <c r="AAG1639" s="56"/>
      <c r="AAH1639" s="56"/>
      <c r="AAI1639" s="56"/>
      <c r="AAJ1639" s="56"/>
      <c r="AAK1639" s="56"/>
      <c r="AAL1639" s="56"/>
      <c r="AAM1639" s="56"/>
      <c r="AAN1639" s="56"/>
      <c r="AAO1639" s="56"/>
      <c r="AAP1639" s="56"/>
      <c r="AAQ1639" s="56"/>
      <c r="AAR1639" s="56"/>
      <c r="AAS1639" s="56"/>
      <c r="AAT1639" s="56"/>
      <c r="AAU1639" s="56"/>
      <c r="AAV1639" s="56"/>
      <c r="AAW1639" s="56"/>
      <c r="AAX1639" s="56"/>
      <c r="AAY1639" s="56"/>
      <c r="AAZ1639" s="56"/>
      <c r="ABA1639" s="56"/>
      <c r="ABB1639" s="56"/>
      <c r="ABC1639" s="56"/>
      <c r="ABD1639" s="56"/>
      <c r="ABE1639" s="56"/>
      <c r="ABF1639" s="56"/>
      <c r="ABG1639" s="56"/>
      <c r="ABH1639" s="56"/>
      <c r="ABI1639" s="56"/>
      <c r="ABJ1639" s="56"/>
      <c r="ABK1639" s="56"/>
      <c r="ABL1639" s="56"/>
      <c r="ABM1639" s="56"/>
      <c r="ABN1639" s="56"/>
      <c r="ABO1639" s="56"/>
      <c r="ABP1639" s="56"/>
      <c r="ABQ1639" s="56"/>
      <c r="ABR1639" s="56"/>
      <c r="ABS1639" s="56"/>
      <c r="ABT1639" s="56"/>
      <c r="ABU1639" s="56"/>
      <c r="ABV1639" s="56"/>
      <c r="ABW1639" s="56"/>
      <c r="ABX1639" s="56"/>
      <c r="ABY1639" s="56"/>
      <c r="ABZ1639" s="56"/>
      <c r="ACA1639" s="56"/>
      <c r="ACB1639" s="56"/>
      <c r="ACC1639" s="56"/>
      <c r="ACD1639" s="56"/>
      <c r="ACE1639" s="56"/>
      <c r="ACF1639" s="56"/>
      <c r="ACG1639" s="56"/>
      <c r="ACH1639" s="56"/>
      <c r="ACI1639" s="56"/>
      <c r="ACJ1639" s="56"/>
      <c r="ACK1639" s="56"/>
      <c r="ACL1639" s="56"/>
      <c r="ACM1639" s="56"/>
      <c r="ACN1639" s="56"/>
      <c r="ACO1639" s="56"/>
      <c r="ACP1639" s="56"/>
      <c r="ACQ1639" s="56"/>
      <c r="ACR1639" s="56"/>
      <c r="ACS1639" s="56"/>
      <c r="ACT1639" s="56"/>
      <c r="ACU1639" s="56"/>
      <c r="ACV1639" s="56"/>
      <c r="ACW1639" s="56"/>
      <c r="ACX1639" s="56"/>
      <c r="ACY1639" s="56"/>
      <c r="ACZ1639" s="56"/>
      <c r="ADA1639" s="56"/>
      <c r="ADB1639" s="56"/>
      <c r="ADC1639" s="56"/>
      <c r="ADD1639" s="56"/>
      <c r="ADE1639" s="56"/>
      <c r="ADF1639" s="56"/>
      <c r="ADG1639" s="56"/>
      <c r="ADH1639" s="56"/>
      <c r="ADI1639" s="56"/>
      <c r="ADJ1639" s="56"/>
      <c r="ADK1639" s="56"/>
      <c r="ADL1639" s="56"/>
      <c r="ADM1639" s="56"/>
      <c r="ADN1639" s="56"/>
      <c r="ADO1639" s="56"/>
      <c r="ADP1639" s="56"/>
      <c r="ADQ1639" s="56"/>
      <c r="ADR1639" s="56"/>
      <c r="ADS1639" s="56"/>
      <c r="ADT1639" s="56"/>
      <c r="ADU1639" s="56"/>
      <c r="ADV1639" s="56"/>
      <c r="ADW1639" s="56"/>
      <c r="ADX1639" s="56"/>
      <c r="ADY1639" s="56"/>
      <c r="ADZ1639" s="56"/>
      <c r="AEA1639" s="56"/>
      <c r="AEB1639" s="56"/>
      <c r="AEC1639" s="56"/>
      <c r="AED1639" s="56"/>
      <c r="AEE1639" s="56"/>
      <c r="AEF1639" s="56"/>
      <c r="AEG1639" s="56"/>
      <c r="AEH1639" s="56"/>
      <c r="AEI1639" s="56"/>
      <c r="AEJ1639" s="56"/>
      <c r="AEK1639" s="56"/>
      <c r="AEL1639" s="56"/>
      <c r="AEM1639" s="56"/>
      <c r="AEN1639" s="56"/>
      <c r="AEO1639" s="56"/>
      <c r="AEP1639" s="56"/>
      <c r="AEQ1639" s="56"/>
      <c r="AER1639" s="56"/>
      <c r="AES1639" s="56"/>
      <c r="AET1639" s="56"/>
      <c r="AEU1639" s="56"/>
      <c r="AEV1639" s="56"/>
      <c r="AEW1639" s="56"/>
      <c r="AEX1639" s="56"/>
      <c r="AEY1639" s="56"/>
      <c r="AEZ1639" s="56"/>
      <c r="AFA1639" s="56"/>
      <c r="AFB1639" s="56"/>
      <c r="AFC1639" s="56"/>
      <c r="AFD1639" s="56"/>
      <c r="AFE1639" s="56"/>
      <c r="AFF1639" s="56"/>
      <c r="AFG1639" s="56"/>
      <c r="AFH1639" s="56"/>
      <c r="AFI1639" s="56"/>
      <c r="AFJ1639" s="56"/>
      <c r="AFK1639" s="56"/>
      <c r="AFL1639" s="56"/>
      <c r="AFM1639" s="56"/>
      <c r="AFN1639" s="56"/>
      <c r="AFO1639" s="56"/>
      <c r="AFP1639" s="56"/>
      <c r="AFQ1639" s="56"/>
      <c r="AFR1639" s="56"/>
      <c r="AFS1639" s="56"/>
      <c r="AFT1639" s="56"/>
      <c r="AFU1639" s="56"/>
      <c r="AFV1639" s="56"/>
      <c r="AFW1639" s="56"/>
      <c r="AFX1639" s="56"/>
      <c r="AFY1639" s="56"/>
      <c r="AFZ1639" s="56"/>
      <c r="AGA1639" s="56"/>
      <c r="AGB1639" s="56"/>
      <c r="AGC1639" s="56"/>
      <c r="AGD1639" s="56"/>
      <c r="AGE1639" s="56"/>
      <c r="AGF1639" s="56"/>
      <c r="AGG1639" s="56"/>
      <c r="AGH1639" s="56"/>
      <c r="AGI1639" s="56"/>
      <c r="AGJ1639" s="56"/>
      <c r="AGK1639" s="56"/>
      <c r="AGL1639" s="56"/>
      <c r="AGM1639" s="56"/>
      <c r="AGN1639" s="56"/>
      <c r="AGO1639" s="56"/>
      <c r="AGP1639" s="56"/>
      <c r="AGQ1639" s="56"/>
      <c r="AGR1639" s="56"/>
      <c r="AGS1639" s="56"/>
      <c r="AGT1639" s="56"/>
      <c r="AGU1639" s="56"/>
      <c r="AGV1639" s="56"/>
      <c r="AGW1639" s="56"/>
      <c r="AGX1639" s="56"/>
      <c r="AGY1639" s="56"/>
      <c r="AGZ1639" s="56"/>
      <c r="AHA1639" s="56"/>
      <c r="AHB1639" s="56"/>
      <c r="AHC1639" s="56"/>
      <c r="AHD1639" s="56"/>
      <c r="AHE1639" s="56"/>
      <c r="AHF1639" s="56"/>
      <c r="AHG1639" s="56"/>
      <c r="AHH1639" s="56"/>
      <c r="AHI1639" s="56"/>
      <c r="AHJ1639" s="56"/>
      <c r="AHK1639" s="56"/>
      <c r="AHL1639" s="56"/>
      <c r="AHM1639" s="56"/>
      <c r="AHN1639" s="56"/>
      <c r="AHO1639" s="56"/>
      <c r="AHP1639" s="56"/>
      <c r="AHQ1639" s="56"/>
      <c r="AHR1639" s="56"/>
      <c r="AHS1639" s="56"/>
      <c r="AHT1639" s="56"/>
      <c r="AHU1639" s="56"/>
      <c r="AHV1639" s="56"/>
      <c r="AHW1639" s="56"/>
      <c r="AHX1639" s="56"/>
      <c r="AHY1639" s="56"/>
      <c r="AHZ1639" s="56"/>
      <c r="AIA1639" s="56"/>
      <c r="AIB1639" s="56"/>
      <c r="AIC1639" s="56"/>
      <c r="AID1639" s="56"/>
      <c r="AIE1639" s="56"/>
      <c r="AIF1639" s="56"/>
      <c r="AIG1639" s="56"/>
      <c r="AIH1639" s="56"/>
      <c r="AII1639" s="56"/>
      <c r="AIJ1639" s="56"/>
      <c r="AIK1639" s="56"/>
      <c r="AIL1639" s="56"/>
      <c r="AIM1639" s="56"/>
      <c r="AIN1639" s="56"/>
      <c r="AIO1639" s="56"/>
      <c r="AIP1639" s="56"/>
      <c r="AIQ1639" s="56"/>
      <c r="AIR1639" s="56"/>
      <c r="AIS1639" s="56"/>
      <c r="AIT1639" s="56"/>
      <c r="AIU1639" s="56"/>
      <c r="AIV1639" s="56"/>
      <c r="AIW1639" s="56"/>
      <c r="AIX1639" s="56"/>
      <c r="AIY1639" s="56"/>
      <c r="AIZ1639" s="56"/>
      <c r="AJA1639" s="56"/>
      <c r="AJB1639" s="56"/>
      <c r="AJC1639" s="56"/>
      <c r="AJD1639" s="56"/>
      <c r="AJE1639" s="56"/>
      <c r="AJF1639" s="56"/>
      <c r="AJG1639" s="56"/>
      <c r="AJH1639" s="56"/>
      <c r="AJI1639" s="56"/>
      <c r="AJJ1639" s="56"/>
      <c r="AJK1639" s="56"/>
      <c r="AJL1639" s="56"/>
      <c r="AJM1639" s="56"/>
      <c r="AJN1639" s="56"/>
      <c r="AJO1639" s="56"/>
      <c r="AJP1639" s="56"/>
      <c r="AJQ1639" s="56"/>
      <c r="AJR1639" s="56"/>
      <c r="AJS1639" s="56"/>
      <c r="AJT1639" s="56"/>
      <c r="AJU1639" s="56"/>
      <c r="AJV1639" s="56"/>
      <c r="AJW1639" s="56"/>
      <c r="AJX1639" s="56"/>
      <c r="AJY1639" s="56"/>
      <c r="AJZ1639" s="56"/>
      <c r="AKA1639" s="56"/>
      <c r="AKB1639" s="56"/>
      <c r="AKC1639" s="56"/>
      <c r="AKD1639" s="56"/>
      <c r="AKE1639" s="56"/>
      <c r="AKF1639" s="56"/>
      <c r="AKG1639" s="56"/>
      <c r="AKH1639" s="56"/>
      <c r="AKI1639" s="56"/>
      <c r="AKJ1639" s="56"/>
      <c r="AKK1639" s="56"/>
      <c r="AKL1639" s="56"/>
      <c r="AKM1639" s="56"/>
      <c r="AKN1639" s="56"/>
      <c r="AKO1639" s="56"/>
      <c r="AKP1639" s="56"/>
      <c r="AKQ1639" s="56"/>
      <c r="AKR1639" s="56"/>
      <c r="AKS1639" s="56"/>
      <c r="AKT1639" s="56"/>
      <c r="AKU1639" s="56"/>
      <c r="AKV1639" s="56"/>
      <c r="AKW1639" s="56"/>
      <c r="AKX1639" s="56"/>
      <c r="AKY1639" s="56"/>
      <c r="AKZ1639" s="56"/>
      <c r="ALA1639" s="56"/>
      <c r="ALB1639" s="56"/>
      <c r="ALC1639" s="56"/>
      <c r="ALD1639" s="56"/>
      <c r="ALE1639" s="56"/>
      <c r="ALF1639" s="56"/>
      <c r="ALG1639" s="56"/>
      <c r="ALH1639" s="56"/>
      <c r="ALI1639" s="56"/>
      <c r="ALJ1639" s="56"/>
      <c r="ALK1639" s="56"/>
      <c r="ALL1639" s="56"/>
      <c r="ALM1639" s="56"/>
      <c r="ALN1639" s="56"/>
      <c r="ALO1639" s="56"/>
      <c r="ALP1639" s="56"/>
      <c r="ALQ1639" s="56"/>
      <c r="ALR1639" s="56"/>
      <c r="ALS1639" s="56"/>
      <c r="ALT1639" s="56"/>
    </row>
    <row r="1640" spans="1:1008" ht="13.5" customHeight="1">
      <c r="A1640" s="56"/>
      <c r="B1640" s="67" t="s">
        <v>87</v>
      </c>
      <c r="C1640" s="68">
        <f>C1616</f>
        <v>3.9407700000000001</v>
      </c>
      <c r="D1640" s="69">
        <f>AVERAGE(C11:C1616)</f>
        <v>0.98726054794520701</v>
      </c>
      <c r="E1640" s="69">
        <f>STDEV(C11:C1616)</f>
        <v>0.99900941590226278</v>
      </c>
      <c r="F1640" s="68">
        <f>STDEV(AN12:AN1616)*SQRT(252)</f>
        <v>4.3982834999010327</v>
      </c>
      <c r="G1640" s="69">
        <f>MIN(C11:C1616)</f>
        <v>0</v>
      </c>
      <c r="H1640" s="69">
        <f>MAX(C11:C1616)</f>
        <v>4.0152299999999999</v>
      </c>
      <c r="I1640" s="56"/>
      <c r="J1640" s="56"/>
      <c r="K1640" s="56"/>
      <c r="L1640" s="56"/>
      <c r="M1640" s="56"/>
      <c r="N1640" s="56"/>
      <c r="O1640" s="56"/>
      <c r="P1640" s="56"/>
      <c r="Q1640" s="56"/>
      <c r="R1640" s="56"/>
      <c r="S1640" s="56"/>
      <c r="T1640" s="56"/>
      <c r="U1640" s="56"/>
      <c r="V1640" s="56"/>
      <c r="W1640" s="56"/>
      <c r="X1640" s="56"/>
      <c r="Y1640" s="56"/>
      <c r="Z1640" s="56"/>
      <c r="AA1640" s="56"/>
      <c r="AB1640" s="56"/>
      <c r="AC1640" s="56"/>
      <c r="AD1640" s="56"/>
      <c r="AE1640" s="56"/>
      <c r="AF1640" s="56"/>
      <c r="AG1640" s="56"/>
      <c r="AH1640" s="56"/>
      <c r="AI1640" s="56"/>
      <c r="AJ1640" s="56"/>
      <c r="AK1640" s="56"/>
      <c r="AL1640" s="56"/>
      <c r="AM1640" s="56"/>
      <c r="AN1640" s="56"/>
      <c r="AO1640" s="56"/>
      <c r="AP1640" s="56"/>
      <c r="AQ1640" s="56"/>
      <c r="AR1640" s="56"/>
      <c r="AS1640" s="56"/>
      <c r="AT1640" s="56"/>
      <c r="AU1640" s="56"/>
      <c r="AV1640" s="56"/>
      <c r="AW1640" s="56"/>
      <c r="AX1640" s="56"/>
      <c r="AY1640" s="56"/>
      <c r="AZ1640" s="56"/>
      <c r="BA1640" s="56"/>
      <c r="BB1640" s="56"/>
      <c r="BC1640" s="56"/>
      <c r="BD1640" s="56"/>
      <c r="BE1640" s="56"/>
      <c r="BF1640" s="56"/>
      <c r="BG1640" s="56"/>
      <c r="BH1640" s="56"/>
      <c r="BI1640" s="56"/>
      <c r="BJ1640" s="56"/>
      <c r="BK1640" s="56"/>
      <c r="BL1640" s="56"/>
      <c r="BM1640" s="56"/>
      <c r="BN1640" s="56"/>
      <c r="BO1640" s="56"/>
      <c r="BP1640" s="56"/>
      <c r="BQ1640" s="56"/>
      <c r="BR1640" s="56"/>
      <c r="BS1640" s="56"/>
      <c r="BT1640" s="56"/>
      <c r="BU1640" s="56"/>
      <c r="BV1640" s="56"/>
      <c r="BW1640" s="56"/>
      <c r="BX1640" s="56"/>
      <c r="BY1640" s="56"/>
      <c r="BZ1640" s="56"/>
      <c r="CA1640" s="56"/>
      <c r="CB1640" s="56"/>
      <c r="CC1640" s="56"/>
      <c r="CD1640" s="56"/>
      <c r="CE1640" s="56"/>
      <c r="CF1640" s="56"/>
      <c r="CG1640" s="56"/>
      <c r="CH1640" s="56"/>
      <c r="CI1640" s="56"/>
      <c r="CJ1640" s="56"/>
      <c r="CK1640" s="56"/>
      <c r="CL1640" s="56"/>
      <c r="CM1640" s="56"/>
      <c r="CN1640" s="56"/>
      <c r="CO1640" s="56"/>
      <c r="CP1640" s="56"/>
      <c r="CQ1640" s="56"/>
      <c r="CR1640" s="56"/>
      <c r="CS1640" s="56"/>
      <c r="CT1640" s="56"/>
      <c r="CU1640" s="56"/>
      <c r="CV1640" s="56"/>
      <c r="CW1640" s="56"/>
      <c r="CX1640" s="56"/>
      <c r="CY1640" s="56"/>
      <c r="CZ1640" s="56"/>
      <c r="DA1640" s="56"/>
      <c r="DB1640" s="56"/>
      <c r="DC1640" s="56"/>
      <c r="DD1640" s="56"/>
      <c r="DE1640" s="56"/>
      <c r="DF1640" s="56"/>
      <c r="DG1640" s="56"/>
      <c r="DH1640" s="56"/>
      <c r="DI1640" s="56"/>
      <c r="DJ1640" s="56"/>
      <c r="DK1640" s="56"/>
      <c r="DL1640" s="56"/>
      <c r="DM1640" s="56"/>
      <c r="DN1640" s="56"/>
      <c r="DO1640" s="56"/>
      <c r="DP1640" s="56"/>
      <c r="DQ1640" s="56"/>
      <c r="DR1640" s="56"/>
      <c r="DS1640" s="56"/>
      <c r="DT1640" s="56"/>
      <c r="DU1640" s="56"/>
      <c r="DV1640" s="56"/>
      <c r="DW1640" s="56"/>
      <c r="DX1640" s="56"/>
      <c r="DY1640" s="56"/>
      <c r="DZ1640" s="56"/>
      <c r="EA1640" s="56"/>
      <c r="EB1640" s="56"/>
      <c r="EC1640" s="56"/>
      <c r="ED1640" s="56"/>
      <c r="EE1640" s="56"/>
      <c r="EF1640" s="56"/>
      <c r="EG1640" s="56"/>
      <c r="EH1640" s="56"/>
      <c r="EI1640" s="56"/>
      <c r="EJ1640" s="56"/>
      <c r="EK1640" s="56"/>
      <c r="EL1640" s="56"/>
      <c r="EM1640" s="56"/>
      <c r="EN1640" s="56"/>
      <c r="EO1640" s="56"/>
      <c r="EP1640" s="56"/>
      <c r="EQ1640" s="56"/>
      <c r="ER1640" s="56"/>
      <c r="ES1640" s="56"/>
      <c r="ET1640" s="56"/>
      <c r="EU1640" s="56"/>
      <c r="EV1640" s="56"/>
      <c r="EW1640" s="56"/>
      <c r="EX1640" s="56"/>
      <c r="EY1640" s="56"/>
      <c r="EZ1640" s="56"/>
      <c r="FA1640" s="56"/>
      <c r="FB1640" s="56"/>
      <c r="FC1640" s="56"/>
      <c r="FD1640" s="56"/>
      <c r="FE1640" s="56"/>
      <c r="FF1640" s="56"/>
      <c r="FG1640" s="56"/>
      <c r="FH1640" s="56"/>
      <c r="FI1640" s="56"/>
      <c r="FJ1640" s="56"/>
      <c r="FK1640" s="56"/>
      <c r="FL1640" s="56"/>
      <c r="FM1640" s="56"/>
      <c r="FN1640" s="56"/>
      <c r="FO1640" s="56"/>
      <c r="FP1640" s="56"/>
      <c r="FQ1640" s="56"/>
      <c r="FR1640" s="56"/>
      <c r="FS1640" s="56"/>
      <c r="FT1640" s="56"/>
      <c r="FU1640" s="56"/>
      <c r="FV1640" s="56"/>
      <c r="FW1640" s="56"/>
      <c r="FX1640" s="56"/>
      <c r="FY1640" s="56"/>
      <c r="FZ1640" s="56"/>
      <c r="GA1640" s="56"/>
      <c r="GB1640" s="56"/>
      <c r="GC1640" s="56"/>
      <c r="GD1640" s="56"/>
      <c r="GE1640" s="56"/>
      <c r="GF1640" s="56"/>
      <c r="GG1640" s="56"/>
      <c r="GH1640" s="56"/>
      <c r="GI1640" s="56"/>
      <c r="GJ1640" s="56"/>
      <c r="GK1640" s="56"/>
      <c r="GL1640" s="56"/>
      <c r="GM1640" s="56"/>
      <c r="GN1640" s="56"/>
      <c r="GO1640" s="56"/>
      <c r="GP1640" s="56"/>
      <c r="GQ1640" s="56"/>
      <c r="GR1640" s="56"/>
      <c r="GS1640" s="56"/>
      <c r="GT1640" s="56"/>
      <c r="GU1640" s="56"/>
      <c r="GV1640" s="56"/>
      <c r="GW1640" s="56"/>
      <c r="GX1640" s="56"/>
      <c r="GY1640" s="56"/>
      <c r="GZ1640" s="56"/>
      <c r="HA1640" s="56"/>
      <c r="HB1640" s="56"/>
      <c r="HC1640" s="56"/>
      <c r="HD1640" s="56"/>
      <c r="HE1640" s="56"/>
      <c r="HF1640" s="56"/>
      <c r="HG1640" s="56"/>
      <c r="HH1640" s="56"/>
      <c r="HI1640" s="56"/>
      <c r="HJ1640" s="56"/>
      <c r="HK1640" s="56"/>
      <c r="HL1640" s="56"/>
      <c r="HM1640" s="56"/>
      <c r="HN1640" s="56"/>
      <c r="HO1640" s="56"/>
      <c r="HP1640" s="56"/>
      <c r="HQ1640" s="56"/>
      <c r="HR1640" s="56"/>
      <c r="HS1640" s="56"/>
      <c r="HT1640" s="56"/>
      <c r="HU1640" s="56"/>
      <c r="HV1640" s="56"/>
      <c r="HW1640" s="56"/>
      <c r="HX1640" s="56"/>
      <c r="HY1640" s="56"/>
      <c r="HZ1640" s="56"/>
      <c r="IA1640" s="56"/>
      <c r="IB1640" s="56"/>
      <c r="IC1640" s="56"/>
      <c r="ID1640" s="56"/>
      <c r="IE1640" s="56"/>
      <c r="IF1640" s="56"/>
      <c r="IG1640" s="56"/>
      <c r="IH1640" s="56"/>
      <c r="II1640" s="56"/>
      <c r="IJ1640" s="56"/>
      <c r="IK1640" s="56"/>
      <c r="IL1640" s="56"/>
      <c r="IM1640" s="56"/>
      <c r="IN1640" s="56"/>
      <c r="IO1640" s="56"/>
      <c r="IP1640" s="56"/>
      <c r="IQ1640" s="56"/>
      <c r="IR1640" s="56"/>
      <c r="IS1640" s="56"/>
      <c r="IT1640" s="56"/>
      <c r="IU1640" s="56"/>
      <c r="IV1640" s="56"/>
      <c r="IW1640" s="56"/>
      <c r="IX1640" s="56"/>
      <c r="IY1640" s="56"/>
      <c r="IZ1640" s="56"/>
      <c r="JA1640" s="56"/>
      <c r="JB1640" s="56"/>
      <c r="JC1640" s="56"/>
      <c r="JD1640" s="56"/>
      <c r="JE1640" s="56"/>
      <c r="JF1640" s="56"/>
      <c r="JG1640" s="56"/>
      <c r="JH1640" s="56"/>
      <c r="JI1640" s="56"/>
      <c r="JJ1640" s="56"/>
      <c r="JK1640" s="56"/>
      <c r="JL1640" s="56"/>
      <c r="JM1640" s="56"/>
      <c r="JN1640" s="56"/>
      <c r="JO1640" s="56"/>
      <c r="JP1640" s="56"/>
      <c r="JQ1640" s="56"/>
      <c r="JR1640" s="56"/>
      <c r="JS1640" s="56"/>
      <c r="JT1640" s="56"/>
      <c r="JU1640" s="56"/>
      <c r="JV1640" s="56"/>
      <c r="JW1640" s="56"/>
      <c r="JX1640" s="56"/>
      <c r="JY1640" s="56"/>
      <c r="JZ1640" s="56"/>
      <c r="KA1640" s="56"/>
      <c r="KB1640" s="56"/>
      <c r="KC1640" s="56"/>
      <c r="KD1640" s="56"/>
      <c r="KE1640" s="56"/>
      <c r="KF1640" s="56"/>
      <c r="KG1640" s="56"/>
      <c r="KH1640" s="56"/>
      <c r="KI1640" s="56"/>
      <c r="KJ1640" s="56"/>
      <c r="KK1640" s="56"/>
      <c r="KL1640" s="56"/>
      <c r="KM1640" s="56"/>
      <c r="KN1640" s="56"/>
      <c r="KO1640" s="56"/>
      <c r="KP1640" s="56"/>
      <c r="KQ1640" s="56"/>
      <c r="KR1640" s="56"/>
      <c r="KS1640" s="56"/>
      <c r="KT1640" s="56"/>
      <c r="KU1640" s="56"/>
      <c r="KV1640" s="56"/>
      <c r="KW1640" s="56"/>
      <c r="KX1640" s="56"/>
      <c r="KY1640" s="56"/>
      <c r="KZ1640" s="56"/>
      <c r="LA1640" s="56"/>
      <c r="LB1640" s="56"/>
      <c r="LC1640" s="56"/>
      <c r="LD1640" s="56"/>
      <c r="LE1640" s="56"/>
      <c r="LF1640" s="56"/>
      <c r="LG1640" s="56"/>
      <c r="LH1640" s="56"/>
      <c r="LI1640" s="56"/>
      <c r="LJ1640" s="56"/>
      <c r="LK1640" s="56"/>
      <c r="LL1640" s="56"/>
      <c r="LM1640" s="56"/>
      <c r="LN1640" s="56"/>
      <c r="LO1640" s="56"/>
      <c r="LP1640" s="56"/>
      <c r="LQ1640" s="56"/>
      <c r="LR1640" s="56"/>
      <c r="LS1640" s="56"/>
      <c r="LT1640" s="56"/>
      <c r="LU1640" s="56"/>
      <c r="LV1640" s="56"/>
      <c r="LW1640" s="56"/>
      <c r="LX1640" s="56"/>
      <c r="LY1640" s="56"/>
      <c r="LZ1640" s="56"/>
      <c r="MA1640" s="56"/>
      <c r="MB1640" s="56"/>
      <c r="MC1640" s="56"/>
      <c r="MD1640" s="56"/>
      <c r="ME1640" s="56"/>
      <c r="MF1640" s="56"/>
      <c r="MG1640" s="56"/>
      <c r="MH1640" s="56"/>
      <c r="MI1640" s="56"/>
      <c r="MJ1640" s="56"/>
      <c r="MK1640" s="56"/>
      <c r="ML1640" s="56"/>
      <c r="MM1640" s="56"/>
      <c r="MN1640" s="56"/>
      <c r="MO1640" s="56"/>
      <c r="MP1640" s="56"/>
      <c r="MQ1640" s="56"/>
      <c r="MR1640" s="56"/>
      <c r="MS1640" s="56"/>
      <c r="MT1640" s="56"/>
      <c r="MU1640" s="56"/>
      <c r="MV1640" s="56"/>
      <c r="MW1640" s="56"/>
      <c r="MX1640" s="56"/>
      <c r="MY1640" s="56"/>
      <c r="MZ1640" s="56"/>
      <c r="NA1640" s="56"/>
      <c r="NB1640" s="56"/>
      <c r="NC1640" s="56"/>
      <c r="ND1640" s="56"/>
      <c r="NE1640" s="56"/>
      <c r="NF1640" s="56"/>
      <c r="NG1640" s="56"/>
      <c r="NH1640" s="56"/>
      <c r="NI1640" s="56"/>
      <c r="NJ1640" s="56"/>
      <c r="NK1640" s="56"/>
      <c r="NL1640" s="56"/>
      <c r="NM1640" s="56"/>
      <c r="NN1640" s="56"/>
      <c r="NO1640" s="56"/>
      <c r="NP1640" s="56"/>
      <c r="NQ1640" s="56"/>
      <c r="NR1640" s="56"/>
      <c r="NS1640" s="56"/>
      <c r="NT1640" s="56"/>
      <c r="NU1640" s="56"/>
      <c r="NV1640" s="56"/>
      <c r="NW1640" s="56"/>
      <c r="NX1640" s="56"/>
      <c r="NY1640" s="56"/>
      <c r="NZ1640" s="56"/>
      <c r="OA1640" s="56"/>
      <c r="OB1640" s="56"/>
      <c r="OC1640" s="56"/>
      <c r="OD1640" s="56"/>
      <c r="OE1640" s="56"/>
      <c r="OF1640" s="56"/>
      <c r="OG1640" s="56"/>
      <c r="OH1640" s="56"/>
      <c r="OI1640" s="56"/>
      <c r="OJ1640" s="56"/>
      <c r="OK1640" s="56"/>
      <c r="OL1640" s="56"/>
      <c r="OM1640" s="56"/>
      <c r="ON1640" s="56"/>
      <c r="OO1640" s="56"/>
      <c r="OP1640" s="56"/>
      <c r="OQ1640" s="56"/>
      <c r="OR1640" s="56"/>
      <c r="OS1640" s="56"/>
      <c r="OT1640" s="56"/>
      <c r="OU1640" s="56"/>
      <c r="OV1640" s="56"/>
      <c r="OW1640" s="56"/>
      <c r="OX1640" s="56"/>
      <c r="OY1640" s="56"/>
      <c r="OZ1640" s="56"/>
      <c r="PA1640" s="56"/>
      <c r="PB1640" s="56"/>
      <c r="PC1640" s="56"/>
      <c r="PD1640" s="56"/>
      <c r="PE1640" s="56"/>
      <c r="PF1640" s="56"/>
      <c r="PG1640" s="56"/>
      <c r="PH1640" s="56"/>
      <c r="PI1640" s="56"/>
      <c r="PJ1640" s="56"/>
      <c r="PK1640" s="56"/>
      <c r="PL1640" s="56"/>
      <c r="PM1640" s="56"/>
      <c r="PN1640" s="56"/>
      <c r="PO1640" s="56"/>
      <c r="PP1640" s="56"/>
      <c r="PQ1640" s="56"/>
      <c r="PR1640" s="56"/>
      <c r="PS1640" s="56"/>
      <c r="PT1640" s="56"/>
      <c r="PU1640" s="56"/>
      <c r="PV1640" s="56"/>
      <c r="PW1640" s="56"/>
      <c r="PX1640" s="56"/>
      <c r="PY1640" s="56"/>
      <c r="PZ1640" s="56"/>
      <c r="QA1640" s="56"/>
      <c r="QB1640" s="56"/>
      <c r="QC1640" s="56"/>
      <c r="QD1640" s="56"/>
      <c r="QE1640" s="56"/>
      <c r="QF1640" s="56"/>
      <c r="QG1640" s="56"/>
      <c r="QH1640" s="56"/>
      <c r="QI1640" s="56"/>
      <c r="QJ1640" s="56"/>
      <c r="QK1640" s="56"/>
      <c r="QL1640" s="56"/>
      <c r="QM1640" s="56"/>
      <c r="QN1640" s="56"/>
      <c r="QO1640" s="56"/>
      <c r="QP1640" s="56"/>
      <c r="QQ1640" s="56"/>
      <c r="QR1640" s="56"/>
      <c r="QS1640" s="56"/>
      <c r="QT1640" s="56"/>
      <c r="QU1640" s="56"/>
      <c r="QV1640" s="56"/>
      <c r="QW1640" s="56"/>
      <c r="QX1640" s="56"/>
      <c r="QY1640" s="56"/>
      <c r="QZ1640" s="56"/>
      <c r="RA1640" s="56"/>
      <c r="RB1640" s="56"/>
      <c r="RC1640" s="56"/>
      <c r="RD1640" s="56"/>
      <c r="RE1640" s="56"/>
      <c r="RF1640" s="56"/>
      <c r="RG1640" s="56"/>
      <c r="RH1640" s="56"/>
      <c r="RI1640" s="56"/>
      <c r="RJ1640" s="56"/>
      <c r="RK1640" s="56"/>
      <c r="RL1640" s="56"/>
      <c r="RM1640" s="56"/>
      <c r="RN1640" s="56"/>
      <c r="RO1640" s="56"/>
      <c r="RP1640" s="56"/>
      <c r="RQ1640" s="56"/>
      <c r="RR1640" s="56"/>
      <c r="RS1640" s="56"/>
      <c r="RT1640" s="56"/>
      <c r="RU1640" s="56"/>
      <c r="RV1640" s="56"/>
      <c r="RW1640" s="56"/>
      <c r="RX1640" s="56"/>
      <c r="RY1640" s="56"/>
      <c r="RZ1640" s="56"/>
      <c r="SA1640" s="56"/>
      <c r="SB1640" s="56"/>
      <c r="SC1640" s="56"/>
      <c r="SD1640" s="56"/>
      <c r="SE1640" s="56"/>
      <c r="SF1640" s="56"/>
      <c r="SG1640" s="56"/>
      <c r="SH1640" s="56"/>
      <c r="SI1640" s="56"/>
      <c r="SJ1640" s="56"/>
      <c r="SK1640" s="56"/>
      <c r="SL1640" s="56"/>
      <c r="SM1640" s="56"/>
      <c r="SN1640" s="56"/>
      <c r="SO1640" s="56"/>
      <c r="SP1640" s="56"/>
      <c r="SQ1640" s="56"/>
      <c r="SR1640" s="56"/>
      <c r="SS1640" s="56"/>
      <c r="ST1640" s="56"/>
      <c r="SU1640" s="56"/>
      <c r="SV1640" s="56"/>
      <c r="SW1640" s="56"/>
      <c r="SX1640" s="56"/>
      <c r="SY1640" s="56"/>
      <c r="SZ1640" s="56"/>
      <c r="TA1640" s="56"/>
      <c r="TB1640" s="56"/>
      <c r="TC1640" s="56"/>
      <c r="TD1640" s="56"/>
      <c r="TE1640" s="56"/>
      <c r="TF1640" s="56"/>
      <c r="TG1640" s="56"/>
      <c r="TH1640" s="56"/>
      <c r="TI1640" s="56"/>
      <c r="TJ1640" s="56"/>
      <c r="TK1640" s="56"/>
      <c r="TL1640" s="56"/>
      <c r="TM1640" s="56"/>
      <c r="TN1640" s="56"/>
      <c r="TO1640" s="56"/>
      <c r="TP1640" s="56"/>
      <c r="TQ1640" s="56"/>
      <c r="TR1640" s="56"/>
      <c r="TS1640" s="56"/>
      <c r="TT1640" s="56"/>
      <c r="TU1640" s="56"/>
      <c r="TV1640" s="56"/>
      <c r="TW1640" s="56"/>
      <c r="TX1640" s="56"/>
      <c r="TY1640" s="56"/>
      <c r="TZ1640" s="56"/>
      <c r="UA1640" s="56"/>
      <c r="UB1640" s="56"/>
      <c r="UC1640" s="56"/>
      <c r="UD1640" s="56"/>
      <c r="UE1640" s="56"/>
      <c r="UF1640" s="56"/>
      <c r="UG1640" s="56"/>
      <c r="UH1640" s="56"/>
      <c r="UI1640" s="56"/>
      <c r="UJ1640" s="56"/>
      <c r="UK1640" s="56"/>
      <c r="UL1640" s="56"/>
      <c r="UM1640" s="56"/>
      <c r="UN1640" s="56"/>
      <c r="UO1640" s="56"/>
      <c r="UP1640" s="56"/>
      <c r="UQ1640" s="56"/>
      <c r="UR1640" s="56"/>
      <c r="US1640" s="56"/>
      <c r="UT1640" s="56"/>
      <c r="UU1640" s="56"/>
      <c r="UV1640" s="56"/>
      <c r="UW1640" s="56"/>
      <c r="UX1640" s="56"/>
      <c r="UY1640" s="56"/>
      <c r="UZ1640" s="56"/>
      <c r="VA1640" s="56"/>
      <c r="VB1640" s="56"/>
      <c r="VC1640" s="56"/>
      <c r="VD1640" s="56"/>
      <c r="VE1640" s="56"/>
      <c r="VF1640" s="56"/>
      <c r="VG1640" s="56"/>
      <c r="VH1640" s="56"/>
      <c r="VI1640" s="56"/>
      <c r="VJ1640" s="56"/>
      <c r="VK1640" s="56"/>
      <c r="VL1640" s="56"/>
      <c r="VM1640" s="56"/>
      <c r="VN1640" s="56"/>
      <c r="VO1640" s="56"/>
      <c r="VP1640" s="56"/>
      <c r="VQ1640" s="56"/>
      <c r="VR1640" s="56"/>
      <c r="VS1640" s="56"/>
      <c r="VT1640" s="56"/>
      <c r="VU1640" s="56"/>
      <c r="VV1640" s="56"/>
      <c r="VW1640" s="56"/>
      <c r="VX1640" s="56"/>
      <c r="VY1640" s="56"/>
      <c r="VZ1640" s="56"/>
      <c r="WA1640" s="56"/>
      <c r="WB1640" s="56"/>
      <c r="WC1640" s="56"/>
      <c r="WD1640" s="56"/>
      <c r="WE1640" s="56"/>
      <c r="WF1640" s="56"/>
      <c r="WG1640" s="56"/>
      <c r="WH1640" s="56"/>
      <c r="WI1640" s="56"/>
      <c r="WJ1640" s="56"/>
      <c r="WK1640" s="56"/>
      <c r="WL1640" s="56"/>
      <c r="WM1640" s="56"/>
      <c r="WN1640" s="56"/>
      <c r="WO1640" s="56"/>
      <c r="WP1640" s="56"/>
      <c r="WQ1640" s="56"/>
      <c r="WR1640" s="56"/>
      <c r="WS1640" s="56"/>
      <c r="WT1640" s="56"/>
      <c r="WU1640" s="56"/>
      <c r="WV1640" s="56"/>
      <c r="WW1640" s="56"/>
      <c r="WX1640" s="56"/>
      <c r="WY1640" s="56"/>
      <c r="WZ1640" s="56"/>
      <c r="XA1640" s="56"/>
      <c r="XB1640" s="56"/>
      <c r="XC1640" s="56"/>
      <c r="XD1640" s="56"/>
      <c r="XE1640" s="56"/>
      <c r="XF1640" s="56"/>
      <c r="XG1640" s="56"/>
      <c r="XH1640" s="56"/>
      <c r="XI1640" s="56"/>
      <c r="XJ1640" s="56"/>
      <c r="XK1640" s="56"/>
      <c r="XL1640" s="56"/>
      <c r="XM1640" s="56"/>
      <c r="XN1640" s="56"/>
      <c r="XO1640" s="56"/>
      <c r="XP1640" s="56"/>
      <c r="XQ1640" s="56"/>
      <c r="XR1640" s="56"/>
      <c r="XS1640" s="56"/>
      <c r="XT1640" s="56"/>
      <c r="XU1640" s="56"/>
      <c r="XV1640" s="56"/>
      <c r="XW1640" s="56"/>
      <c r="XX1640" s="56"/>
      <c r="XY1640" s="56"/>
      <c r="XZ1640" s="56"/>
      <c r="YA1640" s="56"/>
      <c r="YB1640" s="56"/>
      <c r="YC1640" s="56"/>
      <c r="YD1640" s="56"/>
      <c r="YE1640" s="56"/>
      <c r="YF1640" s="56"/>
      <c r="YG1640" s="56"/>
      <c r="YH1640" s="56"/>
      <c r="YI1640" s="56"/>
      <c r="YJ1640" s="56"/>
      <c r="YK1640" s="56"/>
      <c r="YL1640" s="56"/>
      <c r="YM1640" s="56"/>
      <c r="YN1640" s="56"/>
      <c r="YO1640" s="56"/>
      <c r="YP1640" s="56"/>
      <c r="YQ1640" s="56"/>
      <c r="YR1640" s="56"/>
      <c r="YS1640" s="56"/>
      <c r="YT1640" s="56"/>
      <c r="YU1640" s="56"/>
      <c r="YV1640" s="56"/>
      <c r="YW1640" s="56"/>
      <c r="YX1640" s="56"/>
      <c r="YY1640" s="56"/>
      <c r="YZ1640" s="56"/>
      <c r="ZA1640" s="56"/>
      <c r="ZB1640" s="56"/>
      <c r="ZC1640" s="56"/>
      <c r="ZD1640" s="56"/>
      <c r="ZE1640" s="56"/>
      <c r="ZF1640" s="56"/>
      <c r="ZG1640" s="56"/>
      <c r="ZH1640" s="56"/>
      <c r="ZI1640" s="56"/>
      <c r="ZJ1640" s="56"/>
      <c r="ZK1640" s="56"/>
      <c r="ZL1640" s="56"/>
      <c r="ZM1640" s="56"/>
      <c r="ZN1640" s="56"/>
      <c r="ZO1640" s="56"/>
      <c r="ZP1640" s="56"/>
      <c r="ZQ1640" s="56"/>
      <c r="ZR1640" s="56"/>
      <c r="ZS1640" s="56"/>
      <c r="ZT1640" s="56"/>
      <c r="ZU1640" s="56"/>
      <c r="ZV1640" s="56"/>
      <c r="ZW1640" s="56"/>
      <c r="ZX1640" s="56"/>
      <c r="ZY1640" s="56"/>
      <c r="ZZ1640" s="56"/>
      <c r="AAA1640" s="56"/>
      <c r="AAB1640" s="56"/>
      <c r="AAC1640" s="56"/>
      <c r="AAD1640" s="56"/>
      <c r="AAE1640" s="56"/>
      <c r="AAF1640" s="56"/>
      <c r="AAG1640" s="56"/>
      <c r="AAH1640" s="56"/>
      <c r="AAI1640" s="56"/>
      <c r="AAJ1640" s="56"/>
      <c r="AAK1640" s="56"/>
      <c r="AAL1640" s="56"/>
      <c r="AAM1640" s="56"/>
      <c r="AAN1640" s="56"/>
      <c r="AAO1640" s="56"/>
      <c r="AAP1640" s="56"/>
      <c r="AAQ1640" s="56"/>
      <c r="AAR1640" s="56"/>
      <c r="AAS1640" s="56"/>
      <c r="AAT1640" s="56"/>
      <c r="AAU1640" s="56"/>
      <c r="AAV1640" s="56"/>
      <c r="AAW1640" s="56"/>
      <c r="AAX1640" s="56"/>
      <c r="AAY1640" s="56"/>
      <c r="AAZ1640" s="56"/>
      <c r="ABA1640" s="56"/>
      <c r="ABB1640" s="56"/>
      <c r="ABC1640" s="56"/>
      <c r="ABD1640" s="56"/>
      <c r="ABE1640" s="56"/>
      <c r="ABF1640" s="56"/>
      <c r="ABG1640" s="56"/>
      <c r="ABH1640" s="56"/>
      <c r="ABI1640" s="56"/>
      <c r="ABJ1640" s="56"/>
      <c r="ABK1640" s="56"/>
      <c r="ABL1640" s="56"/>
      <c r="ABM1640" s="56"/>
      <c r="ABN1640" s="56"/>
      <c r="ABO1640" s="56"/>
      <c r="ABP1640" s="56"/>
      <c r="ABQ1640" s="56"/>
      <c r="ABR1640" s="56"/>
      <c r="ABS1640" s="56"/>
      <c r="ABT1640" s="56"/>
      <c r="ABU1640" s="56"/>
      <c r="ABV1640" s="56"/>
      <c r="ABW1640" s="56"/>
      <c r="ABX1640" s="56"/>
      <c r="ABY1640" s="56"/>
      <c r="ABZ1640" s="56"/>
      <c r="ACA1640" s="56"/>
      <c r="ACB1640" s="56"/>
      <c r="ACC1640" s="56"/>
      <c r="ACD1640" s="56"/>
      <c r="ACE1640" s="56"/>
      <c r="ACF1640" s="56"/>
      <c r="ACG1640" s="56"/>
      <c r="ACH1640" s="56"/>
      <c r="ACI1640" s="56"/>
      <c r="ACJ1640" s="56"/>
      <c r="ACK1640" s="56"/>
      <c r="ACL1640" s="56"/>
      <c r="ACM1640" s="56"/>
      <c r="ACN1640" s="56"/>
      <c r="ACO1640" s="56"/>
      <c r="ACP1640" s="56"/>
      <c r="ACQ1640" s="56"/>
      <c r="ACR1640" s="56"/>
      <c r="ACS1640" s="56"/>
      <c r="ACT1640" s="56"/>
      <c r="ACU1640" s="56"/>
      <c r="ACV1640" s="56"/>
      <c r="ACW1640" s="56"/>
      <c r="ACX1640" s="56"/>
      <c r="ACY1640" s="56"/>
      <c r="ACZ1640" s="56"/>
      <c r="ADA1640" s="56"/>
      <c r="ADB1640" s="56"/>
      <c r="ADC1640" s="56"/>
      <c r="ADD1640" s="56"/>
      <c r="ADE1640" s="56"/>
      <c r="ADF1640" s="56"/>
      <c r="ADG1640" s="56"/>
      <c r="ADH1640" s="56"/>
      <c r="ADI1640" s="56"/>
      <c r="ADJ1640" s="56"/>
      <c r="ADK1640" s="56"/>
      <c r="ADL1640" s="56"/>
      <c r="ADM1640" s="56"/>
      <c r="ADN1640" s="56"/>
      <c r="ADO1640" s="56"/>
      <c r="ADP1640" s="56"/>
      <c r="ADQ1640" s="56"/>
      <c r="ADR1640" s="56"/>
      <c r="ADS1640" s="56"/>
      <c r="ADT1640" s="56"/>
      <c r="ADU1640" s="56"/>
      <c r="ADV1640" s="56"/>
      <c r="ADW1640" s="56"/>
      <c r="ADX1640" s="56"/>
      <c r="ADY1640" s="56"/>
      <c r="ADZ1640" s="56"/>
      <c r="AEA1640" s="56"/>
      <c r="AEB1640" s="56"/>
      <c r="AEC1640" s="56"/>
      <c r="AED1640" s="56"/>
      <c r="AEE1640" s="56"/>
      <c r="AEF1640" s="56"/>
      <c r="AEG1640" s="56"/>
      <c r="AEH1640" s="56"/>
      <c r="AEI1640" s="56"/>
      <c r="AEJ1640" s="56"/>
      <c r="AEK1640" s="56"/>
      <c r="AEL1640" s="56"/>
      <c r="AEM1640" s="56"/>
      <c r="AEN1640" s="56"/>
      <c r="AEO1640" s="56"/>
      <c r="AEP1640" s="56"/>
      <c r="AEQ1640" s="56"/>
      <c r="AER1640" s="56"/>
      <c r="AES1640" s="56"/>
      <c r="AET1640" s="56"/>
      <c r="AEU1640" s="56"/>
      <c r="AEV1640" s="56"/>
      <c r="AEW1640" s="56"/>
      <c r="AEX1640" s="56"/>
      <c r="AEY1640" s="56"/>
      <c r="AEZ1640" s="56"/>
      <c r="AFA1640" s="56"/>
      <c r="AFB1640" s="56"/>
      <c r="AFC1640" s="56"/>
      <c r="AFD1640" s="56"/>
      <c r="AFE1640" s="56"/>
      <c r="AFF1640" s="56"/>
      <c r="AFG1640" s="56"/>
      <c r="AFH1640" s="56"/>
      <c r="AFI1640" s="56"/>
      <c r="AFJ1640" s="56"/>
      <c r="AFK1640" s="56"/>
      <c r="AFL1640" s="56"/>
      <c r="AFM1640" s="56"/>
      <c r="AFN1640" s="56"/>
      <c r="AFO1640" s="56"/>
      <c r="AFP1640" s="56"/>
      <c r="AFQ1640" s="56"/>
      <c r="AFR1640" s="56"/>
      <c r="AFS1640" s="56"/>
      <c r="AFT1640" s="56"/>
      <c r="AFU1640" s="56"/>
      <c r="AFV1640" s="56"/>
      <c r="AFW1640" s="56"/>
      <c r="AFX1640" s="56"/>
      <c r="AFY1640" s="56"/>
      <c r="AFZ1640" s="56"/>
      <c r="AGA1640" s="56"/>
      <c r="AGB1640" s="56"/>
      <c r="AGC1640" s="56"/>
      <c r="AGD1640" s="56"/>
      <c r="AGE1640" s="56"/>
      <c r="AGF1640" s="56"/>
      <c r="AGG1640" s="56"/>
      <c r="AGH1640" s="56"/>
      <c r="AGI1640" s="56"/>
      <c r="AGJ1640" s="56"/>
      <c r="AGK1640" s="56"/>
      <c r="AGL1640" s="56"/>
      <c r="AGM1640" s="56"/>
      <c r="AGN1640" s="56"/>
      <c r="AGO1640" s="56"/>
      <c r="AGP1640" s="56"/>
      <c r="AGQ1640" s="56"/>
      <c r="AGR1640" s="56"/>
      <c r="AGS1640" s="56"/>
      <c r="AGT1640" s="56"/>
      <c r="AGU1640" s="56"/>
      <c r="AGV1640" s="56"/>
      <c r="AGW1640" s="56"/>
      <c r="AGX1640" s="56"/>
      <c r="AGY1640" s="56"/>
      <c r="AGZ1640" s="56"/>
      <c r="AHA1640" s="56"/>
      <c r="AHB1640" s="56"/>
      <c r="AHC1640" s="56"/>
      <c r="AHD1640" s="56"/>
      <c r="AHE1640" s="56"/>
      <c r="AHF1640" s="56"/>
      <c r="AHG1640" s="56"/>
      <c r="AHH1640" s="56"/>
      <c r="AHI1640" s="56"/>
      <c r="AHJ1640" s="56"/>
      <c r="AHK1640" s="56"/>
      <c r="AHL1640" s="56"/>
      <c r="AHM1640" s="56"/>
      <c r="AHN1640" s="56"/>
      <c r="AHO1640" s="56"/>
      <c r="AHP1640" s="56"/>
      <c r="AHQ1640" s="56"/>
      <c r="AHR1640" s="56"/>
      <c r="AHS1640" s="56"/>
      <c r="AHT1640" s="56"/>
      <c r="AHU1640" s="56"/>
      <c r="AHV1640" s="56"/>
      <c r="AHW1640" s="56"/>
      <c r="AHX1640" s="56"/>
      <c r="AHY1640" s="56"/>
      <c r="AHZ1640" s="56"/>
      <c r="AIA1640" s="56"/>
      <c r="AIB1640" s="56"/>
      <c r="AIC1640" s="56"/>
      <c r="AID1640" s="56"/>
      <c r="AIE1640" s="56"/>
      <c r="AIF1640" s="56"/>
      <c r="AIG1640" s="56"/>
      <c r="AIH1640" s="56"/>
      <c r="AII1640" s="56"/>
      <c r="AIJ1640" s="56"/>
      <c r="AIK1640" s="56"/>
      <c r="AIL1640" s="56"/>
      <c r="AIM1640" s="56"/>
      <c r="AIN1640" s="56"/>
      <c r="AIO1640" s="56"/>
      <c r="AIP1640" s="56"/>
      <c r="AIQ1640" s="56"/>
      <c r="AIR1640" s="56"/>
      <c r="AIS1640" s="56"/>
      <c r="AIT1640" s="56"/>
      <c r="AIU1640" s="56"/>
      <c r="AIV1640" s="56"/>
      <c r="AIW1640" s="56"/>
      <c r="AIX1640" s="56"/>
      <c r="AIY1640" s="56"/>
      <c r="AIZ1640" s="56"/>
      <c r="AJA1640" s="56"/>
      <c r="AJB1640" s="56"/>
      <c r="AJC1640" s="56"/>
      <c r="AJD1640" s="56"/>
      <c r="AJE1640" s="56"/>
      <c r="AJF1640" s="56"/>
      <c r="AJG1640" s="56"/>
      <c r="AJH1640" s="56"/>
      <c r="AJI1640" s="56"/>
      <c r="AJJ1640" s="56"/>
      <c r="AJK1640" s="56"/>
      <c r="AJL1640" s="56"/>
      <c r="AJM1640" s="56"/>
      <c r="AJN1640" s="56"/>
      <c r="AJO1640" s="56"/>
      <c r="AJP1640" s="56"/>
      <c r="AJQ1640" s="56"/>
      <c r="AJR1640" s="56"/>
      <c r="AJS1640" s="56"/>
      <c r="AJT1640" s="56"/>
      <c r="AJU1640" s="56"/>
      <c r="AJV1640" s="56"/>
      <c r="AJW1640" s="56"/>
      <c r="AJX1640" s="56"/>
      <c r="AJY1640" s="56"/>
      <c r="AJZ1640" s="56"/>
      <c r="AKA1640" s="56"/>
      <c r="AKB1640" s="56"/>
      <c r="AKC1640" s="56"/>
      <c r="AKD1640" s="56"/>
      <c r="AKE1640" s="56"/>
      <c r="AKF1640" s="56"/>
      <c r="AKG1640" s="56"/>
      <c r="AKH1640" s="56"/>
      <c r="AKI1640" s="56"/>
      <c r="AKJ1640" s="56"/>
      <c r="AKK1640" s="56"/>
      <c r="AKL1640" s="56"/>
      <c r="AKM1640" s="56"/>
      <c r="AKN1640" s="56"/>
      <c r="AKO1640" s="56"/>
      <c r="AKP1640" s="56"/>
      <c r="AKQ1640" s="56"/>
      <c r="AKR1640" s="56"/>
      <c r="AKS1640" s="56"/>
      <c r="AKT1640" s="56"/>
      <c r="AKU1640" s="56"/>
      <c r="AKV1640" s="56"/>
      <c r="AKW1640" s="56"/>
      <c r="AKX1640" s="56"/>
      <c r="AKY1640" s="56"/>
      <c r="AKZ1640" s="56"/>
      <c r="ALA1640" s="56"/>
      <c r="ALB1640" s="56"/>
      <c r="ALC1640" s="56"/>
      <c r="ALD1640" s="56"/>
      <c r="ALE1640" s="56"/>
      <c r="ALF1640" s="56"/>
      <c r="ALG1640" s="56"/>
      <c r="ALH1640" s="56"/>
      <c r="ALI1640" s="56"/>
      <c r="ALJ1640" s="56"/>
      <c r="ALK1640" s="56"/>
      <c r="ALL1640" s="56"/>
      <c r="ALM1640" s="56"/>
      <c r="ALN1640" s="56"/>
      <c r="ALO1640" s="56"/>
      <c r="ALP1640" s="56"/>
      <c r="ALQ1640" s="56"/>
      <c r="ALR1640" s="56"/>
      <c r="ALS1640" s="56"/>
      <c r="ALT1640" s="56"/>
    </row>
    <row r="1641" spans="1:1008" ht="13.5" customHeight="1">
      <c r="A1641" s="56"/>
      <c r="B1641" s="67" t="s">
        <v>88</v>
      </c>
      <c r="C1641" s="68">
        <f>D1616</f>
        <v>-1.9758100000000001</v>
      </c>
      <c r="D1641" s="69">
        <f>AVERAGE(D11:D1616)</f>
        <v>0.23145628268991261</v>
      </c>
      <c r="E1641" s="69">
        <f>STDEV(D11:D1616)</f>
        <v>1.7928375141951274</v>
      </c>
      <c r="F1641" s="68">
        <f>STDEV(AO12:AO1616)*SQRT(252)</f>
        <v>6.7393397895146663</v>
      </c>
      <c r="G1641" s="69">
        <f>MIN(D11:D1616)</f>
        <v>-8.7612100000000002</v>
      </c>
      <c r="H1641" s="69">
        <f>MAX(D11:D1616)</f>
        <v>4.0231899999999996</v>
      </c>
      <c r="I1641" s="56"/>
      <c r="J1641" s="56"/>
      <c r="K1641" s="56"/>
      <c r="L1641" s="56"/>
      <c r="M1641" s="56"/>
      <c r="N1641" s="56"/>
      <c r="O1641" s="56"/>
      <c r="P1641" s="56"/>
      <c r="Q1641" s="56"/>
      <c r="R1641" s="56"/>
      <c r="S1641" s="56"/>
      <c r="T1641" s="56"/>
      <c r="U1641" s="56"/>
      <c r="V1641" s="56"/>
      <c r="W1641" s="56"/>
      <c r="X1641" s="56"/>
      <c r="Y1641" s="56"/>
      <c r="Z1641" s="56"/>
      <c r="AA1641" s="56"/>
      <c r="AB1641" s="56"/>
      <c r="AC1641" s="56"/>
      <c r="AD1641" s="56"/>
      <c r="AE1641" s="56"/>
      <c r="AF1641" s="56"/>
      <c r="AG1641" s="56"/>
      <c r="AH1641" s="56"/>
      <c r="AI1641" s="56"/>
      <c r="AJ1641" s="56"/>
      <c r="AK1641" s="56"/>
      <c r="AL1641" s="56"/>
      <c r="AM1641" s="56"/>
      <c r="AN1641" s="56"/>
      <c r="AO1641" s="56"/>
      <c r="AP1641" s="56"/>
      <c r="AQ1641" s="56"/>
      <c r="AR1641" s="56"/>
      <c r="AS1641" s="56"/>
      <c r="AT1641" s="56"/>
      <c r="AU1641" s="56"/>
      <c r="AV1641" s="56"/>
      <c r="AW1641" s="56"/>
      <c r="AX1641" s="56"/>
      <c r="AY1641" s="56"/>
      <c r="AZ1641" s="56"/>
      <c r="BA1641" s="56"/>
      <c r="BB1641" s="56"/>
      <c r="BC1641" s="56"/>
      <c r="BD1641" s="56"/>
      <c r="BE1641" s="56"/>
      <c r="BF1641" s="56"/>
      <c r="BG1641" s="56"/>
      <c r="BH1641" s="56"/>
      <c r="BI1641" s="56"/>
      <c r="BJ1641" s="56"/>
      <c r="BK1641" s="56"/>
      <c r="BL1641" s="56"/>
      <c r="BM1641" s="56"/>
      <c r="BN1641" s="56"/>
      <c r="BO1641" s="56"/>
      <c r="BP1641" s="56"/>
      <c r="BQ1641" s="56"/>
      <c r="BR1641" s="56"/>
      <c r="BS1641" s="56"/>
      <c r="BT1641" s="56"/>
      <c r="BU1641" s="56"/>
      <c r="BV1641" s="56"/>
      <c r="BW1641" s="56"/>
      <c r="BX1641" s="56"/>
      <c r="BY1641" s="56"/>
      <c r="BZ1641" s="56"/>
      <c r="CA1641" s="56"/>
      <c r="CB1641" s="56"/>
      <c r="CC1641" s="56"/>
      <c r="CD1641" s="56"/>
      <c r="CE1641" s="56"/>
      <c r="CF1641" s="56"/>
      <c r="CG1641" s="56"/>
      <c r="CH1641" s="56"/>
      <c r="CI1641" s="56"/>
      <c r="CJ1641" s="56"/>
      <c r="CK1641" s="56"/>
      <c r="CL1641" s="56"/>
      <c r="CM1641" s="56"/>
      <c r="CN1641" s="56"/>
      <c r="CO1641" s="56"/>
      <c r="CP1641" s="56"/>
      <c r="CQ1641" s="56"/>
      <c r="CR1641" s="56"/>
      <c r="CS1641" s="56"/>
      <c r="CT1641" s="56"/>
      <c r="CU1641" s="56"/>
      <c r="CV1641" s="56"/>
      <c r="CW1641" s="56"/>
      <c r="CX1641" s="56"/>
      <c r="CY1641" s="56"/>
      <c r="CZ1641" s="56"/>
      <c r="DA1641" s="56"/>
      <c r="DB1641" s="56"/>
      <c r="DC1641" s="56"/>
      <c r="DD1641" s="56"/>
      <c r="DE1641" s="56"/>
      <c r="DF1641" s="56"/>
      <c r="DG1641" s="56"/>
      <c r="DH1641" s="56"/>
      <c r="DI1641" s="56"/>
      <c r="DJ1641" s="56"/>
      <c r="DK1641" s="56"/>
      <c r="DL1641" s="56"/>
      <c r="DM1641" s="56"/>
      <c r="DN1641" s="56"/>
      <c r="DO1641" s="56"/>
      <c r="DP1641" s="56"/>
      <c r="DQ1641" s="56"/>
      <c r="DR1641" s="56"/>
      <c r="DS1641" s="56"/>
      <c r="DT1641" s="56"/>
      <c r="DU1641" s="56"/>
      <c r="DV1641" s="56"/>
      <c r="DW1641" s="56"/>
      <c r="DX1641" s="56"/>
      <c r="DY1641" s="56"/>
      <c r="DZ1641" s="56"/>
      <c r="EA1641" s="56"/>
      <c r="EB1641" s="56"/>
      <c r="EC1641" s="56"/>
      <c r="ED1641" s="56"/>
      <c r="EE1641" s="56"/>
      <c r="EF1641" s="56"/>
      <c r="EG1641" s="56"/>
      <c r="EH1641" s="56"/>
      <c r="EI1641" s="56"/>
      <c r="EJ1641" s="56"/>
      <c r="EK1641" s="56"/>
      <c r="EL1641" s="56"/>
      <c r="EM1641" s="56"/>
      <c r="EN1641" s="56"/>
      <c r="EO1641" s="56"/>
      <c r="EP1641" s="56"/>
      <c r="EQ1641" s="56"/>
      <c r="ER1641" s="56"/>
      <c r="ES1641" s="56"/>
      <c r="ET1641" s="56"/>
      <c r="EU1641" s="56"/>
      <c r="EV1641" s="56"/>
      <c r="EW1641" s="56"/>
      <c r="EX1641" s="56"/>
      <c r="EY1641" s="56"/>
      <c r="EZ1641" s="56"/>
      <c r="FA1641" s="56"/>
      <c r="FB1641" s="56"/>
      <c r="FC1641" s="56"/>
      <c r="FD1641" s="56"/>
      <c r="FE1641" s="56"/>
      <c r="FF1641" s="56"/>
      <c r="FG1641" s="56"/>
      <c r="FH1641" s="56"/>
      <c r="FI1641" s="56"/>
      <c r="FJ1641" s="56"/>
      <c r="FK1641" s="56"/>
      <c r="FL1641" s="56"/>
      <c r="FM1641" s="56"/>
      <c r="FN1641" s="56"/>
      <c r="FO1641" s="56"/>
      <c r="FP1641" s="56"/>
      <c r="FQ1641" s="56"/>
      <c r="FR1641" s="56"/>
      <c r="FS1641" s="56"/>
      <c r="FT1641" s="56"/>
      <c r="FU1641" s="56"/>
      <c r="FV1641" s="56"/>
      <c r="FW1641" s="56"/>
      <c r="FX1641" s="56"/>
      <c r="FY1641" s="56"/>
      <c r="FZ1641" s="56"/>
      <c r="GA1641" s="56"/>
      <c r="GB1641" s="56"/>
      <c r="GC1641" s="56"/>
      <c r="GD1641" s="56"/>
      <c r="GE1641" s="56"/>
      <c r="GF1641" s="56"/>
      <c r="GG1641" s="56"/>
      <c r="GH1641" s="56"/>
      <c r="GI1641" s="56"/>
      <c r="GJ1641" s="56"/>
      <c r="GK1641" s="56"/>
      <c r="GL1641" s="56"/>
      <c r="GM1641" s="56"/>
      <c r="GN1641" s="56"/>
      <c r="GO1641" s="56"/>
      <c r="GP1641" s="56"/>
      <c r="GQ1641" s="56"/>
      <c r="GR1641" s="56"/>
      <c r="GS1641" s="56"/>
      <c r="GT1641" s="56"/>
      <c r="GU1641" s="56"/>
      <c r="GV1641" s="56"/>
      <c r="GW1641" s="56"/>
      <c r="GX1641" s="56"/>
      <c r="GY1641" s="56"/>
      <c r="GZ1641" s="56"/>
      <c r="HA1641" s="56"/>
      <c r="HB1641" s="56"/>
      <c r="HC1641" s="56"/>
      <c r="HD1641" s="56"/>
      <c r="HE1641" s="56"/>
      <c r="HF1641" s="56"/>
      <c r="HG1641" s="56"/>
      <c r="HH1641" s="56"/>
      <c r="HI1641" s="56"/>
      <c r="HJ1641" s="56"/>
      <c r="HK1641" s="56"/>
      <c r="HL1641" s="56"/>
      <c r="HM1641" s="56"/>
      <c r="HN1641" s="56"/>
      <c r="HO1641" s="56"/>
      <c r="HP1641" s="56"/>
      <c r="HQ1641" s="56"/>
      <c r="HR1641" s="56"/>
      <c r="HS1641" s="56"/>
      <c r="HT1641" s="56"/>
      <c r="HU1641" s="56"/>
      <c r="HV1641" s="56"/>
      <c r="HW1641" s="56"/>
      <c r="HX1641" s="56"/>
      <c r="HY1641" s="56"/>
      <c r="HZ1641" s="56"/>
      <c r="IA1641" s="56"/>
      <c r="IB1641" s="56"/>
      <c r="IC1641" s="56"/>
      <c r="ID1641" s="56"/>
      <c r="IE1641" s="56"/>
      <c r="IF1641" s="56"/>
      <c r="IG1641" s="56"/>
      <c r="IH1641" s="56"/>
      <c r="II1641" s="56"/>
      <c r="IJ1641" s="56"/>
      <c r="IK1641" s="56"/>
      <c r="IL1641" s="56"/>
      <c r="IM1641" s="56"/>
      <c r="IN1641" s="56"/>
      <c r="IO1641" s="56"/>
      <c r="IP1641" s="56"/>
      <c r="IQ1641" s="56"/>
      <c r="IR1641" s="56"/>
      <c r="IS1641" s="56"/>
      <c r="IT1641" s="56"/>
      <c r="IU1641" s="56"/>
      <c r="IV1641" s="56"/>
      <c r="IW1641" s="56"/>
      <c r="IX1641" s="56"/>
      <c r="IY1641" s="56"/>
      <c r="IZ1641" s="56"/>
      <c r="JA1641" s="56"/>
      <c r="JB1641" s="56"/>
      <c r="JC1641" s="56"/>
      <c r="JD1641" s="56"/>
      <c r="JE1641" s="56"/>
      <c r="JF1641" s="56"/>
      <c r="JG1641" s="56"/>
      <c r="JH1641" s="56"/>
      <c r="JI1641" s="56"/>
      <c r="JJ1641" s="56"/>
      <c r="JK1641" s="56"/>
      <c r="JL1641" s="56"/>
      <c r="JM1641" s="56"/>
      <c r="JN1641" s="56"/>
      <c r="JO1641" s="56"/>
      <c r="JP1641" s="56"/>
      <c r="JQ1641" s="56"/>
      <c r="JR1641" s="56"/>
      <c r="JS1641" s="56"/>
      <c r="JT1641" s="56"/>
      <c r="JU1641" s="56"/>
      <c r="JV1641" s="56"/>
      <c r="JW1641" s="56"/>
      <c r="JX1641" s="56"/>
      <c r="JY1641" s="56"/>
      <c r="JZ1641" s="56"/>
      <c r="KA1641" s="56"/>
      <c r="KB1641" s="56"/>
      <c r="KC1641" s="56"/>
      <c r="KD1641" s="56"/>
      <c r="KE1641" s="56"/>
      <c r="KF1641" s="56"/>
      <c r="KG1641" s="56"/>
      <c r="KH1641" s="56"/>
      <c r="KI1641" s="56"/>
      <c r="KJ1641" s="56"/>
      <c r="KK1641" s="56"/>
      <c r="KL1641" s="56"/>
      <c r="KM1641" s="56"/>
      <c r="KN1641" s="56"/>
      <c r="KO1641" s="56"/>
      <c r="KP1641" s="56"/>
      <c r="KQ1641" s="56"/>
      <c r="KR1641" s="56"/>
      <c r="KS1641" s="56"/>
      <c r="KT1641" s="56"/>
      <c r="KU1641" s="56"/>
      <c r="KV1641" s="56"/>
      <c r="KW1641" s="56"/>
      <c r="KX1641" s="56"/>
      <c r="KY1641" s="56"/>
      <c r="KZ1641" s="56"/>
      <c r="LA1641" s="56"/>
      <c r="LB1641" s="56"/>
      <c r="LC1641" s="56"/>
      <c r="LD1641" s="56"/>
      <c r="LE1641" s="56"/>
      <c r="LF1641" s="56"/>
      <c r="LG1641" s="56"/>
      <c r="LH1641" s="56"/>
      <c r="LI1641" s="56"/>
      <c r="LJ1641" s="56"/>
      <c r="LK1641" s="56"/>
      <c r="LL1641" s="56"/>
      <c r="LM1641" s="56"/>
      <c r="LN1641" s="56"/>
      <c r="LO1641" s="56"/>
      <c r="LP1641" s="56"/>
      <c r="LQ1641" s="56"/>
      <c r="LR1641" s="56"/>
      <c r="LS1641" s="56"/>
      <c r="LT1641" s="56"/>
      <c r="LU1641" s="56"/>
      <c r="LV1641" s="56"/>
      <c r="LW1641" s="56"/>
      <c r="LX1641" s="56"/>
      <c r="LY1641" s="56"/>
      <c r="LZ1641" s="56"/>
      <c r="MA1641" s="56"/>
      <c r="MB1641" s="56"/>
      <c r="MC1641" s="56"/>
      <c r="MD1641" s="56"/>
      <c r="ME1641" s="56"/>
      <c r="MF1641" s="56"/>
      <c r="MG1641" s="56"/>
      <c r="MH1641" s="56"/>
      <c r="MI1641" s="56"/>
      <c r="MJ1641" s="56"/>
      <c r="MK1641" s="56"/>
      <c r="ML1641" s="56"/>
      <c r="MM1641" s="56"/>
      <c r="MN1641" s="56"/>
      <c r="MO1641" s="56"/>
      <c r="MP1641" s="56"/>
      <c r="MQ1641" s="56"/>
      <c r="MR1641" s="56"/>
      <c r="MS1641" s="56"/>
      <c r="MT1641" s="56"/>
      <c r="MU1641" s="56"/>
      <c r="MV1641" s="56"/>
      <c r="MW1641" s="56"/>
      <c r="MX1641" s="56"/>
      <c r="MY1641" s="56"/>
      <c r="MZ1641" s="56"/>
      <c r="NA1641" s="56"/>
      <c r="NB1641" s="56"/>
      <c r="NC1641" s="56"/>
      <c r="ND1641" s="56"/>
      <c r="NE1641" s="56"/>
      <c r="NF1641" s="56"/>
      <c r="NG1641" s="56"/>
      <c r="NH1641" s="56"/>
      <c r="NI1641" s="56"/>
      <c r="NJ1641" s="56"/>
      <c r="NK1641" s="56"/>
      <c r="NL1641" s="56"/>
      <c r="NM1641" s="56"/>
      <c r="NN1641" s="56"/>
      <c r="NO1641" s="56"/>
      <c r="NP1641" s="56"/>
      <c r="NQ1641" s="56"/>
      <c r="NR1641" s="56"/>
      <c r="NS1641" s="56"/>
      <c r="NT1641" s="56"/>
      <c r="NU1641" s="56"/>
      <c r="NV1641" s="56"/>
      <c r="NW1641" s="56"/>
      <c r="NX1641" s="56"/>
      <c r="NY1641" s="56"/>
      <c r="NZ1641" s="56"/>
      <c r="OA1641" s="56"/>
      <c r="OB1641" s="56"/>
      <c r="OC1641" s="56"/>
      <c r="OD1641" s="56"/>
      <c r="OE1641" s="56"/>
      <c r="OF1641" s="56"/>
      <c r="OG1641" s="56"/>
      <c r="OH1641" s="56"/>
      <c r="OI1641" s="56"/>
      <c r="OJ1641" s="56"/>
      <c r="OK1641" s="56"/>
      <c r="OL1641" s="56"/>
      <c r="OM1641" s="56"/>
      <c r="ON1641" s="56"/>
      <c r="OO1641" s="56"/>
      <c r="OP1641" s="56"/>
      <c r="OQ1641" s="56"/>
      <c r="OR1641" s="56"/>
      <c r="OS1641" s="56"/>
      <c r="OT1641" s="56"/>
      <c r="OU1641" s="56"/>
      <c r="OV1641" s="56"/>
      <c r="OW1641" s="56"/>
      <c r="OX1641" s="56"/>
      <c r="OY1641" s="56"/>
      <c r="OZ1641" s="56"/>
      <c r="PA1641" s="56"/>
      <c r="PB1641" s="56"/>
      <c r="PC1641" s="56"/>
      <c r="PD1641" s="56"/>
      <c r="PE1641" s="56"/>
      <c r="PF1641" s="56"/>
      <c r="PG1641" s="56"/>
      <c r="PH1641" s="56"/>
      <c r="PI1641" s="56"/>
      <c r="PJ1641" s="56"/>
      <c r="PK1641" s="56"/>
      <c r="PL1641" s="56"/>
      <c r="PM1641" s="56"/>
      <c r="PN1641" s="56"/>
      <c r="PO1641" s="56"/>
      <c r="PP1641" s="56"/>
      <c r="PQ1641" s="56"/>
      <c r="PR1641" s="56"/>
      <c r="PS1641" s="56"/>
      <c r="PT1641" s="56"/>
      <c r="PU1641" s="56"/>
      <c r="PV1641" s="56"/>
      <c r="PW1641" s="56"/>
      <c r="PX1641" s="56"/>
      <c r="PY1641" s="56"/>
      <c r="PZ1641" s="56"/>
      <c r="QA1641" s="56"/>
      <c r="QB1641" s="56"/>
      <c r="QC1641" s="56"/>
      <c r="QD1641" s="56"/>
      <c r="QE1641" s="56"/>
      <c r="QF1641" s="56"/>
      <c r="QG1641" s="56"/>
      <c r="QH1641" s="56"/>
      <c r="QI1641" s="56"/>
      <c r="QJ1641" s="56"/>
      <c r="QK1641" s="56"/>
      <c r="QL1641" s="56"/>
      <c r="QM1641" s="56"/>
      <c r="QN1641" s="56"/>
      <c r="QO1641" s="56"/>
      <c r="QP1641" s="56"/>
      <c r="QQ1641" s="56"/>
      <c r="QR1641" s="56"/>
      <c r="QS1641" s="56"/>
      <c r="QT1641" s="56"/>
      <c r="QU1641" s="56"/>
      <c r="QV1641" s="56"/>
      <c r="QW1641" s="56"/>
      <c r="QX1641" s="56"/>
      <c r="QY1641" s="56"/>
      <c r="QZ1641" s="56"/>
      <c r="RA1641" s="56"/>
      <c r="RB1641" s="56"/>
      <c r="RC1641" s="56"/>
      <c r="RD1641" s="56"/>
      <c r="RE1641" s="56"/>
      <c r="RF1641" s="56"/>
      <c r="RG1641" s="56"/>
      <c r="RH1641" s="56"/>
      <c r="RI1641" s="56"/>
      <c r="RJ1641" s="56"/>
      <c r="RK1641" s="56"/>
      <c r="RL1641" s="56"/>
      <c r="RM1641" s="56"/>
      <c r="RN1641" s="56"/>
      <c r="RO1641" s="56"/>
      <c r="RP1641" s="56"/>
      <c r="RQ1641" s="56"/>
      <c r="RR1641" s="56"/>
      <c r="RS1641" s="56"/>
      <c r="RT1641" s="56"/>
      <c r="RU1641" s="56"/>
      <c r="RV1641" s="56"/>
      <c r="RW1641" s="56"/>
      <c r="RX1641" s="56"/>
      <c r="RY1641" s="56"/>
      <c r="RZ1641" s="56"/>
      <c r="SA1641" s="56"/>
      <c r="SB1641" s="56"/>
      <c r="SC1641" s="56"/>
      <c r="SD1641" s="56"/>
      <c r="SE1641" s="56"/>
      <c r="SF1641" s="56"/>
      <c r="SG1641" s="56"/>
      <c r="SH1641" s="56"/>
      <c r="SI1641" s="56"/>
      <c r="SJ1641" s="56"/>
      <c r="SK1641" s="56"/>
      <c r="SL1641" s="56"/>
      <c r="SM1641" s="56"/>
      <c r="SN1641" s="56"/>
      <c r="SO1641" s="56"/>
      <c r="SP1641" s="56"/>
      <c r="SQ1641" s="56"/>
      <c r="SR1641" s="56"/>
      <c r="SS1641" s="56"/>
      <c r="ST1641" s="56"/>
      <c r="SU1641" s="56"/>
      <c r="SV1641" s="56"/>
      <c r="SW1641" s="56"/>
      <c r="SX1641" s="56"/>
      <c r="SY1641" s="56"/>
      <c r="SZ1641" s="56"/>
      <c r="TA1641" s="56"/>
      <c r="TB1641" s="56"/>
      <c r="TC1641" s="56"/>
      <c r="TD1641" s="56"/>
      <c r="TE1641" s="56"/>
      <c r="TF1641" s="56"/>
      <c r="TG1641" s="56"/>
      <c r="TH1641" s="56"/>
      <c r="TI1641" s="56"/>
      <c r="TJ1641" s="56"/>
      <c r="TK1641" s="56"/>
      <c r="TL1641" s="56"/>
      <c r="TM1641" s="56"/>
      <c r="TN1641" s="56"/>
      <c r="TO1641" s="56"/>
      <c r="TP1641" s="56"/>
      <c r="TQ1641" s="56"/>
      <c r="TR1641" s="56"/>
      <c r="TS1641" s="56"/>
      <c r="TT1641" s="56"/>
      <c r="TU1641" s="56"/>
      <c r="TV1641" s="56"/>
      <c r="TW1641" s="56"/>
      <c r="TX1641" s="56"/>
      <c r="TY1641" s="56"/>
      <c r="TZ1641" s="56"/>
      <c r="UA1641" s="56"/>
      <c r="UB1641" s="56"/>
      <c r="UC1641" s="56"/>
      <c r="UD1641" s="56"/>
      <c r="UE1641" s="56"/>
      <c r="UF1641" s="56"/>
      <c r="UG1641" s="56"/>
      <c r="UH1641" s="56"/>
      <c r="UI1641" s="56"/>
      <c r="UJ1641" s="56"/>
      <c r="UK1641" s="56"/>
      <c r="UL1641" s="56"/>
      <c r="UM1641" s="56"/>
      <c r="UN1641" s="56"/>
      <c r="UO1641" s="56"/>
      <c r="UP1641" s="56"/>
      <c r="UQ1641" s="56"/>
      <c r="UR1641" s="56"/>
      <c r="US1641" s="56"/>
      <c r="UT1641" s="56"/>
      <c r="UU1641" s="56"/>
      <c r="UV1641" s="56"/>
      <c r="UW1641" s="56"/>
      <c r="UX1641" s="56"/>
      <c r="UY1641" s="56"/>
      <c r="UZ1641" s="56"/>
      <c r="VA1641" s="56"/>
      <c r="VB1641" s="56"/>
      <c r="VC1641" s="56"/>
      <c r="VD1641" s="56"/>
      <c r="VE1641" s="56"/>
      <c r="VF1641" s="56"/>
      <c r="VG1641" s="56"/>
      <c r="VH1641" s="56"/>
      <c r="VI1641" s="56"/>
      <c r="VJ1641" s="56"/>
      <c r="VK1641" s="56"/>
      <c r="VL1641" s="56"/>
      <c r="VM1641" s="56"/>
      <c r="VN1641" s="56"/>
      <c r="VO1641" s="56"/>
      <c r="VP1641" s="56"/>
      <c r="VQ1641" s="56"/>
      <c r="VR1641" s="56"/>
      <c r="VS1641" s="56"/>
      <c r="VT1641" s="56"/>
      <c r="VU1641" s="56"/>
      <c r="VV1641" s="56"/>
      <c r="VW1641" s="56"/>
      <c r="VX1641" s="56"/>
      <c r="VY1641" s="56"/>
      <c r="VZ1641" s="56"/>
      <c r="WA1641" s="56"/>
      <c r="WB1641" s="56"/>
      <c r="WC1641" s="56"/>
      <c r="WD1641" s="56"/>
      <c r="WE1641" s="56"/>
      <c r="WF1641" s="56"/>
      <c r="WG1641" s="56"/>
      <c r="WH1641" s="56"/>
      <c r="WI1641" s="56"/>
      <c r="WJ1641" s="56"/>
      <c r="WK1641" s="56"/>
      <c r="WL1641" s="56"/>
      <c r="WM1641" s="56"/>
      <c r="WN1641" s="56"/>
      <c r="WO1641" s="56"/>
      <c r="WP1641" s="56"/>
      <c r="WQ1641" s="56"/>
      <c r="WR1641" s="56"/>
      <c r="WS1641" s="56"/>
      <c r="WT1641" s="56"/>
      <c r="WU1641" s="56"/>
      <c r="WV1641" s="56"/>
      <c r="WW1641" s="56"/>
      <c r="WX1641" s="56"/>
      <c r="WY1641" s="56"/>
      <c r="WZ1641" s="56"/>
      <c r="XA1641" s="56"/>
      <c r="XB1641" s="56"/>
      <c r="XC1641" s="56"/>
      <c r="XD1641" s="56"/>
      <c r="XE1641" s="56"/>
      <c r="XF1641" s="56"/>
      <c r="XG1641" s="56"/>
      <c r="XH1641" s="56"/>
      <c r="XI1641" s="56"/>
      <c r="XJ1641" s="56"/>
      <c r="XK1641" s="56"/>
      <c r="XL1641" s="56"/>
      <c r="XM1641" s="56"/>
      <c r="XN1641" s="56"/>
      <c r="XO1641" s="56"/>
      <c r="XP1641" s="56"/>
      <c r="XQ1641" s="56"/>
      <c r="XR1641" s="56"/>
      <c r="XS1641" s="56"/>
      <c r="XT1641" s="56"/>
      <c r="XU1641" s="56"/>
      <c r="XV1641" s="56"/>
      <c r="XW1641" s="56"/>
      <c r="XX1641" s="56"/>
      <c r="XY1641" s="56"/>
      <c r="XZ1641" s="56"/>
      <c r="YA1641" s="56"/>
      <c r="YB1641" s="56"/>
      <c r="YC1641" s="56"/>
      <c r="YD1641" s="56"/>
      <c r="YE1641" s="56"/>
      <c r="YF1641" s="56"/>
      <c r="YG1641" s="56"/>
      <c r="YH1641" s="56"/>
      <c r="YI1641" s="56"/>
      <c r="YJ1641" s="56"/>
      <c r="YK1641" s="56"/>
      <c r="YL1641" s="56"/>
      <c r="YM1641" s="56"/>
      <c r="YN1641" s="56"/>
      <c r="YO1641" s="56"/>
      <c r="YP1641" s="56"/>
      <c r="YQ1641" s="56"/>
      <c r="YR1641" s="56"/>
      <c r="YS1641" s="56"/>
      <c r="YT1641" s="56"/>
      <c r="YU1641" s="56"/>
      <c r="YV1641" s="56"/>
      <c r="YW1641" s="56"/>
      <c r="YX1641" s="56"/>
      <c r="YY1641" s="56"/>
      <c r="YZ1641" s="56"/>
      <c r="ZA1641" s="56"/>
      <c r="ZB1641" s="56"/>
      <c r="ZC1641" s="56"/>
      <c r="ZD1641" s="56"/>
      <c r="ZE1641" s="56"/>
      <c r="ZF1641" s="56"/>
      <c r="ZG1641" s="56"/>
      <c r="ZH1641" s="56"/>
      <c r="ZI1641" s="56"/>
      <c r="ZJ1641" s="56"/>
      <c r="ZK1641" s="56"/>
      <c r="ZL1641" s="56"/>
      <c r="ZM1641" s="56"/>
      <c r="ZN1641" s="56"/>
      <c r="ZO1641" s="56"/>
      <c r="ZP1641" s="56"/>
      <c r="ZQ1641" s="56"/>
      <c r="ZR1641" s="56"/>
      <c r="ZS1641" s="56"/>
      <c r="ZT1641" s="56"/>
      <c r="ZU1641" s="56"/>
      <c r="ZV1641" s="56"/>
      <c r="ZW1641" s="56"/>
      <c r="ZX1641" s="56"/>
      <c r="ZY1641" s="56"/>
      <c r="ZZ1641" s="56"/>
      <c r="AAA1641" s="56"/>
      <c r="AAB1641" s="56"/>
      <c r="AAC1641" s="56"/>
      <c r="AAD1641" s="56"/>
      <c r="AAE1641" s="56"/>
      <c r="AAF1641" s="56"/>
      <c r="AAG1641" s="56"/>
      <c r="AAH1641" s="56"/>
      <c r="AAI1641" s="56"/>
      <c r="AAJ1641" s="56"/>
      <c r="AAK1641" s="56"/>
      <c r="AAL1641" s="56"/>
      <c r="AAM1641" s="56"/>
      <c r="AAN1641" s="56"/>
      <c r="AAO1641" s="56"/>
      <c r="AAP1641" s="56"/>
      <c r="AAQ1641" s="56"/>
      <c r="AAR1641" s="56"/>
      <c r="AAS1641" s="56"/>
      <c r="AAT1641" s="56"/>
      <c r="AAU1641" s="56"/>
      <c r="AAV1641" s="56"/>
      <c r="AAW1641" s="56"/>
      <c r="AAX1641" s="56"/>
      <c r="AAY1641" s="56"/>
      <c r="AAZ1641" s="56"/>
      <c r="ABA1641" s="56"/>
      <c r="ABB1641" s="56"/>
      <c r="ABC1641" s="56"/>
      <c r="ABD1641" s="56"/>
      <c r="ABE1641" s="56"/>
      <c r="ABF1641" s="56"/>
      <c r="ABG1641" s="56"/>
      <c r="ABH1641" s="56"/>
      <c r="ABI1641" s="56"/>
      <c r="ABJ1641" s="56"/>
      <c r="ABK1641" s="56"/>
      <c r="ABL1641" s="56"/>
      <c r="ABM1641" s="56"/>
      <c r="ABN1641" s="56"/>
      <c r="ABO1641" s="56"/>
      <c r="ABP1641" s="56"/>
      <c r="ABQ1641" s="56"/>
      <c r="ABR1641" s="56"/>
      <c r="ABS1641" s="56"/>
      <c r="ABT1641" s="56"/>
      <c r="ABU1641" s="56"/>
      <c r="ABV1641" s="56"/>
      <c r="ABW1641" s="56"/>
      <c r="ABX1641" s="56"/>
      <c r="ABY1641" s="56"/>
      <c r="ABZ1641" s="56"/>
      <c r="ACA1641" s="56"/>
      <c r="ACB1641" s="56"/>
      <c r="ACC1641" s="56"/>
      <c r="ACD1641" s="56"/>
      <c r="ACE1641" s="56"/>
      <c r="ACF1641" s="56"/>
      <c r="ACG1641" s="56"/>
      <c r="ACH1641" s="56"/>
      <c r="ACI1641" s="56"/>
      <c r="ACJ1641" s="56"/>
      <c r="ACK1641" s="56"/>
      <c r="ACL1641" s="56"/>
      <c r="ACM1641" s="56"/>
      <c r="ACN1641" s="56"/>
      <c r="ACO1641" s="56"/>
      <c r="ACP1641" s="56"/>
      <c r="ACQ1641" s="56"/>
      <c r="ACR1641" s="56"/>
      <c r="ACS1641" s="56"/>
      <c r="ACT1641" s="56"/>
      <c r="ACU1641" s="56"/>
      <c r="ACV1641" s="56"/>
      <c r="ACW1641" s="56"/>
      <c r="ACX1641" s="56"/>
      <c r="ACY1641" s="56"/>
      <c r="ACZ1641" s="56"/>
      <c r="ADA1641" s="56"/>
      <c r="ADB1641" s="56"/>
      <c r="ADC1641" s="56"/>
      <c r="ADD1641" s="56"/>
      <c r="ADE1641" s="56"/>
      <c r="ADF1641" s="56"/>
      <c r="ADG1641" s="56"/>
      <c r="ADH1641" s="56"/>
      <c r="ADI1641" s="56"/>
      <c r="ADJ1641" s="56"/>
      <c r="ADK1641" s="56"/>
      <c r="ADL1641" s="56"/>
      <c r="ADM1641" s="56"/>
      <c r="ADN1641" s="56"/>
      <c r="ADO1641" s="56"/>
      <c r="ADP1641" s="56"/>
      <c r="ADQ1641" s="56"/>
      <c r="ADR1641" s="56"/>
      <c r="ADS1641" s="56"/>
      <c r="ADT1641" s="56"/>
      <c r="ADU1641" s="56"/>
      <c r="ADV1641" s="56"/>
      <c r="ADW1641" s="56"/>
      <c r="ADX1641" s="56"/>
      <c r="ADY1641" s="56"/>
      <c r="ADZ1641" s="56"/>
      <c r="AEA1641" s="56"/>
      <c r="AEB1641" s="56"/>
      <c r="AEC1641" s="56"/>
      <c r="AED1641" s="56"/>
      <c r="AEE1641" s="56"/>
      <c r="AEF1641" s="56"/>
      <c r="AEG1641" s="56"/>
      <c r="AEH1641" s="56"/>
      <c r="AEI1641" s="56"/>
      <c r="AEJ1641" s="56"/>
      <c r="AEK1641" s="56"/>
      <c r="AEL1641" s="56"/>
      <c r="AEM1641" s="56"/>
      <c r="AEN1641" s="56"/>
      <c r="AEO1641" s="56"/>
      <c r="AEP1641" s="56"/>
      <c r="AEQ1641" s="56"/>
      <c r="AER1641" s="56"/>
      <c r="AES1641" s="56"/>
      <c r="AET1641" s="56"/>
      <c r="AEU1641" s="56"/>
      <c r="AEV1641" s="56"/>
      <c r="AEW1641" s="56"/>
      <c r="AEX1641" s="56"/>
      <c r="AEY1641" s="56"/>
      <c r="AEZ1641" s="56"/>
      <c r="AFA1641" s="56"/>
      <c r="AFB1641" s="56"/>
      <c r="AFC1641" s="56"/>
      <c r="AFD1641" s="56"/>
      <c r="AFE1641" s="56"/>
      <c r="AFF1641" s="56"/>
      <c r="AFG1641" s="56"/>
      <c r="AFH1641" s="56"/>
      <c r="AFI1641" s="56"/>
      <c r="AFJ1641" s="56"/>
      <c r="AFK1641" s="56"/>
      <c r="AFL1641" s="56"/>
      <c r="AFM1641" s="56"/>
      <c r="AFN1641" s="56"/>
      <c r="AFO1641" s="56"/>
      <c r="AFP1641" s="56"/>
      <c r="AFQ1641" s="56"/>
      <c r="AFR1641" s="56"/>
      <c r="AFS1641" s="56"/>
      <c r="AFT1641" s="56"/>
      <c r="AFU1641" s="56"/>
      <c r="AFV1641" s="56"/>
      <c r="AFW1641" s="56"/>
      <c r="AFX1641" s="56"/>
      <c r="AFY1641" s="56"/>
      <c r="AFZ1641" s="56"/>
      <c r="AGA1641" s="56"/>
      <c r="AGB1641" s="56"/>
      <c r="AGC1641" s="56"/>
      <c r="AGD1641" s="56"/>
      <c r="AGE1641" s="56"/>
      <c r="AGF1641" s="56"/>
      <c r="AGG1641" s="56"/>
      <c r="AGH1641" s="56"/>
      <c r="AGI1641" s="56"/>
      <c r="AGJ1641" s="56"/>
      <c r="AGK1641" s="56"/>
      <c r="AGL1641" s="56"/>
      <c r="AGM1641" s="56"/>
      <c r="AGN1641" s="56"/>
      <c r="AGO1641" s="56"/>
      <c r="AGP1641" s="56"/>
      <c r="AGQ1641" s="56"/>
      <c r="AGR1641" s="56"/>
      <c r="AGS1641" s="56"/>
      <c r="AGT1641" s="56"/>
      <c r="AGU1641" s="56"/>
      <c r="AGV1641" s="56"/>
      <c r="AGW1641" s="56"/>
      <c r="AGX1641" s="56"/>
      <c r="AGY1641" s="56"/>
      <c r="AGZ1641" s="56"/>
      <c r="AHA1641" s="56"/>
      <c r="AHB1641" s="56"/>
      <c r="AHC1641" s="56"/>
      <c r="AHD1641" s="56"/>
      <c r="AHE1641" s="56"/>
      <c r="AHF1641" s="56"/>
      <c r="AHG1641" s="56"/>
      <c r="AHH1641" s="56"/>
      <c r="AHI1641" s="56"/>
      <c r="AHJ1641" s="56"/>
      <c r="AHK1641" s="56"/>
      <c r="AHL1641" s="56"/>
      <c r="AHM1641" s="56"/>
      <c r="AHN1641" s="56"/>
      <c r="AHO1641" s="56"/>
      <c r="AHP1641" s="56"/>
      <c r="AHQ1641" s="56"/>
      <c r="AHR1641" s="56"/>
      <c r="AHS1641" s="56"/>
      <c r="AHT1641" s="56"/>
      <c r="AHU1641" s="56"/>
      <c r="AHV1641" s="56"/>
      <c r="AHW1641" s="56"/>
      <c r="AHX1641" s="56"/>
      <c r="AHY1641" s="56"/>
      <c r="AHZ1641" s="56"/>
      <c r="AIA1641" s="56"/>
      <c r="AIB1641" s="56"/>
      <c r="AIC1641" s="56"/>
      <c r="AID1641" s="56"/>
      <c r="AIE1641" s="56"/>
      <c r="AIF1641" s="56"/>
      <c r="AIG1641" s="56"/>
      <c r="AIH1641" s="56"/>
      <c r="AII1641" s="56"/>
      <c r="AIJ1641" s="56"/>
      <c r="AIK1641" s="56"/>
      <c r="AIL1641" s="56"/>
      <c r="AIM1641" s="56"/>
      <c r="AIN1641" s="56"/>
      <c r="AIO1641" s="56"/>
      <c r="AIP1641" s="56"/>
      <c r="AIQ1641" s="56"/>
      <c r="AIR1641" s="56"/>
      <c r="AIS1641" s="56"/>
      <c r="AIT1641" s="56"/>
      <c r="AIU1641" s="56"/>
      <c r="AIV1641" s="56"/>
      <c r="AIW1641" s="56"/>
      <c r="AIX1641" s="56"/>
      <c r="AIY1641" s="56"/>
      <c r="AIZ1641" s="56"/>
      <c r="AJA1641" s="56"/>
      <c r="AJB1641" s="56"/>
      <c r="AJC1641" s="56"/>
      <c r="AJD1641" s="56"/>
      <c r="AJE1641" s="56"/>
      <c r="AJF1641" s="56"/>
      <c r="AJG1641" s="56"/>
      <c r="AJH1641" s="56"/>
      <c r="AJI1641" s="56"/>
      <c r="AJJ1641" s="56"/>
      <c r="AJK1641" s="56"/>
      <c r="AJL1641" s="56"/>
      <c r="AJM1641" s="56"/>
      <c r="AJN1641" s="56"/>
      <c r="AJO1641" s="56"/>
      <c r="AJP1641" s="56"/>
      <c r="AJQ1641" s="56"/>
      <c r="AJR1641" s="56"/>
      <c r="AJS1641" s="56"/>
      <c r="AJT1641" s="56"/>
      <c r="AJU1641" s="56"/>
      <c r="AJV1641" s="56"/>
      <c r="AJW1641" s="56"/>
      <c r="AJX1641" s="56"/>
      <c r="AJY1641" s="56"/>
      <c r="AJZ1641" s="56"/>
      <c r="AKA1641" s="56"/>
      <c r="AKB1641" s="56"/>
      <c r="AKC1641" s="56"/>
      <c r="AKD1641" s="56"/>
      <c r="AKE1641" s="56"/>
      <c r="AKF1641" s="56"/>
      <c r="AKG1641" s="56"/>
      <c r="AKH1641" s="56"/>
      <c r="AKI1641" s="56"/>
      <c r="AKJ1641" s="56"/>
      <c r="AKK1641" s="56"/>
      <c r="AKL1641" s="56"/>
      <c r="AKM1641" s="56"/>
      <c r="AKN1641" s="56"/>
      <c r="AKO1641" s="56"/>
      <c r="AKP1641" s="56"/>
      <c r="AKQ1641" s="56"/>
      <c r="AKR1641" s="56"/>
      <c r="AKS1641" s="56"/>
      <c r="AKT1641" s="56"/>
      <c r="AKU1641" s="56"/>
      <c r="AKV1641" s="56"/>
      <c r="AKW1641" s="56"/>
      <c r="AKX1641" s="56"/>
      <c r="AKY1641" s="56"/>
      <c r="AKZ1641" s="56"/>
      <c r="ALA1641" s="56"/>
      <c r="ALB1641" s="56"/>
      <c r="ALC1641" s="56"/>
      <c r="ALD1641" s="56"/>
      <c r="ALE1641" s="56"/>
      <c r="ALF1641" s="56"/>
      <c r="ALG1641" s="56"/>
      <c r="ALH1641" s="56"/>
      <c r="ALI1641" s="56"/>
      <c r="ALJ1641" s="56"/>
      <c r="ALK1641" s="56"/>
      <c r="ALL1641" s="56"/>
      <c r="ALM1641" s="56"/>
      <c r="ALN1641" s="56"/>
      <c r="ALO1641" s="56"/>
      <c r="ALP1641" s="56"/>
      <c r="ALQ1641" s="56"/>
      <c r="ALR1641" s="56"/>
      <c r="ALS1641" s="56"/>
      <c r="ALT1641" s="56"/>
    </row>
    <row r="1642" spans="1:1008" ht="13.5" customHeight="1">
      <c r="A1642" s="56"/>
      <c r="B1642" s="67" t="s">
        <v>89</v>
      </c>
      <c r="C1642" s="68">
        <f>E1616</f>
        <v>19.339829999999999</v>
      </c>
      <c r="D1642" s="69">
        <f>AVERAGE(E11:E1616)</f>
        <v>-3.7432992590286447</v>
      </c>
      <c r="E1642" s="69">
        <f>STDEV(E11:E1616)</f>
        <v>12.048665476653836</v>
      </c>
      <c r="F1642" s="68">
        <f>STDEV(AP12:AP1616)*SQRT(252)</f>
        <v>75.023064638259882</v>
      </c>
      <c r="G1642" s="69">
        <f>MIN(E11:E1616)</f>
        <v>-30</v>
      </c>
      <c r="H1642" s="69">
        <f>MAX(E11:E1616)</f>
        <v>30</v>
      </c>
      <c r="I1642" s="56"/>
      <c r="J1642" s="56"/>
      <c r="K1642" s="56"/>
      <c r="L1642" s="56"/>
      <c r="M1642" s="56"/>
      <c r="N1642" s="56"/>
      <c r="O1642" s="56"/>
      <c r="P1642" s="56"/>
      <c r="Q1642" s="56"/>
      <c r="R1642" s="56"/>
      <c r="S1642" s="56"/>
      <c r="T1642" s="56"/>
      <c r="U1642" s="56"/>
      <c r="V1642" s="56"/>
      <c r="W1642" s="56"/>
      <c r="X1642" s="56"/>
      <c r="Y1642" s="56"/>
      <c r="Z1642" s="56"/>
      <c r="AA1642" s="56"/>
      <c r="AB1642" s="56"/>
      <c r="AC1642" s="56"/>
      <c r="AD1642" s="56"/>
      <c r="AE1642" s="56"/>
      <c r="AF1642" s="56"/>
      <c r="AG1642" s="56"/>
      <c r="AH1642" s="56"/>
      <c r="AI1642" s="56"/>
      <c r="AJ1642" s="56"/>
      <c r="AK1642" s="56"/>
      <c r="AL1642" s="56"/>
      <c r="AM1642" s="56"/>
      <c r="AN1642" s="56"/>
      <c r="AO1642" s="56"/>
      <c r="AP1642" s="56"/>
      <c r="AQ1642" s="56"/>
      <c r="AR1642" s="56"/>
      <c r="AS1642" s="56"/>
      <c r="AT1642" s="56"/>
      <c r="AU1642" s="56"/>
      <c r="AV1642" s="56"/>
      <c r="AW1642" s="56"/>
      <c r="AX1642" s="56"/>
      <c r="AY1642" s="56"/>
      <c r="AZ1642" s="56"/>
      <c r="BA1642" s="56"/>
      <c r="BB1642" s="56"/>
      <c r="BC1642" s="56"/>
      <c r="BD1642" s="56"/>
      <c r="BE1642" s="56"/>
      <c r="BF1642" s="56"/>
      <c r="BG1642" s="56"/>
      <c r="BH1642" s="56"/>
      <c r="BI1642" s="56"/>
      <c r="BJ1642" s="56"/>
      <c r="BK1642" s="56"/>
      <c r="BL1642" s="56"/>
      <c r="BM1642" s="56"/>
      <c r="BN1642" s="56"/>
      <c r="BO1642" s="56"/>
      <c r="BP1642" s="56"/>
      <c r="BQ1642" s="56"/>
      <c r="BR1642" s="56"/>
      <c r="BS1642" s="56"/>
      <c r="BT1642" s="56"/>
      <c r="BU1642" s="56"/>
      <c r="BV1642" s="56"/>
      <c r="BW1642" s="56"/>
      <c r="BX1642" s="56"/>
      <c r="BY1642" s="56"/>
      <c r="BZ1642" s="56"/>
      <c r="CA1642" s="56"/>
      <c r="CB1642" s="56"/>
      <c r="CC1642" s="56"/>
      <c r="CD1642" s="56"/>
      <c r="CE1642" s="56"/>
      <c r="CF1642" s="56"/>
      <c r="CG1642" s="56"/>
      <c r="CH1642" s="56"/>
      <c r="CI1642" s="56"/>
      <c r="CJ1642" s="56"/>
      <c r="CK1642" s="56"/>
      <c r="CL1642" s="56"/>
      <c r="CM1642" s="56"/>
      <c r="CN1642" s="56"/>
      <c r="CO1642" s="56"/>
      <c r="CP1642" s="56"/>
      <c r="CQ1642" s="56"/>
      <c r="CR1642" s="56"/>
      <c r="CS1642" s="56"/>
      <c r="CT1642" s="56"/>
      <c r="CU1642" s="56"/>
      <c r="CV1642" s="56"/>
      <c r="CW1642" s="56"/>
      <c r="CX1642" s="56"/>
      <c r="CY1642" s="56"/>
      <c r="CZ1642" s="56"/>
      <c r="DA1642" s="56"/>
      <c r="DB1642" s="56"/>
      <c r="DC1642" s="56"/>
      <c r="DD1642" s="56"/>
      <c r="DE1642" s="56"/>
      <c r="DF1642" s="56"/>
      <c r="DG1642" s="56"/>
      <c r="DH1642" s="56"/>
      <c r="DI1642" s="56"/>
      <c r="DJ1642" s="56"/>
      <c r="DK1642" s="56"/>
      <c r="DL1642" s="56"/>
      <c r="DM1642" s="56"/>
      <c r="DN1642" s="56"/>
      <c r="DO1642" s="56"/>
      <c r="DP1642" s="56"/>
      <c r="DQ1642" s="56"/>
      <c r="DR1642" s="56"/>
      <c r="DS1642" s="56"/>
      <c r="DT1642" s="56"/>
      <c r="DU1642" s="56"/>
      <c r="DV1642" s="56"/>
      <c r="DW1642" s="56"/>
      <c r="DX1642" s="56"/>
      <c r="DY1642" s="56"/>
      <c r="DZ1642" s="56"/>
      <c r="EA1642" s="56"/>
      <c r="EB1642" s="56"/>
      <c r="EC1642" s="56"/>
      <c r="ED1642" s="56"/>
      <c r="EE1642" s="56"/>
      <c r="EF1642" s="56"/>
      <c r="EG1642" s="56"/>
      <c r="EH1642" s="56"/>
      <c r="EI1642" s="56"/>
      <c r="EJ1642" s="56"/>
      <c r="EK1642" s="56"/>
      <c r="EL1642" s="56"/>
      <c r="EM1642" s="56"/>
      <c r="EN1642" s="56"/>
      <c r="EO1642" s="56"/>
      <c r="EP1642" s="56"/>
      <c r="EQ1642" s="56"/>
      <c r="ER1642" s="56"/>
      <c r="ES1642" s="56"/>
      <c r="ET1642" s="56"/>
      <c r="EU1642" s="56"/>
      <c r="EV1642" s="56"/>
      <c r="EW1642" s="56"/>
      <c r="EX1642" s="56"/>
      <c r="EY1642" s="56"/>
      <c r="EZ1642" s="56"/>
      <c r="FA1642" s="56"/>
      <c r="FB1642" s="56"/>
      <c r="FC1642" s="56"/>
      <c r="FD1642" s="56"/>
      <c r="FE1642" s="56"/>
      <c r="FF1642" s="56"/>
      <c r="FG1642" s="56"/>
      <c r="FH1642" s="56"/>
      <c r="FI1642" s="56"/>
      <c r="FJ1642" s="56"/>
      <c r="FK1642" s="56"/>
      <c r="FL1642" s="56"/>
      <c r="FM1642" s="56"/>
      <c r="FN1642" s="56"/>
      <c r="FO1642" s="56"/>
      <c r="FP1642" s="56"/>
      <c r="FQ1642" s="56"/>
      <c r="FR1642" s="56"/>
      <c r="FS1642" s="56"/>
      <c r="FT1642" s="56"/>
      <c r="FU1642" s="56"/>
      <c r="FV1642" s="56"/>
      <c r="FW1642" s="56"/>
      <c r="FX1642" s="56"/>
      <c r="FY1642" s="56"/>
      <c r="FZ1642" s="56"/>
      <c r="GA1642" s="56"/>
      <c r="GB1642" s="56"/>
      <c r="GC1642" s="56"/>
      <c r="GD1642" s="56"/>
      <c r="GE1642" s="56"/>
      <c r="GF1642" s="56"/>
      <c r="GG1642" s="56"/>
      <c r="GH1642" s="56"/>
      <c r="GI1642" s="56"/>
      <c r="GJ1642" s="56"/>
      <c r="GK1642" s="56"/>
      <c r="GL1642" s="56"/>
      <c r="GM1642" s="56"/>
      <c r="GN1642" s="56"/>
      <c r="GO1642" s="56"/>
      <c r="GP1642" s="56"/>
      <c r="GQ1642" s="56"/>
      <c r="GR1642" s="56"/>
      <c r="GS1642" s="56"/>
      <c r="GT1642" s="56"/>
      <c r="GU1642" s="56"/>
      <c r="GV1642" s="56"/>
      <c r="GW1642" s="56"/>
      <c r="GX1642" s="56"/>
      <c r="GY1642" s="56"/>
      <c r="GZ1642" s="56"/>
      <c r="HA1642" s="56"/>
      <c r="HB1642" s="56"/>
      <c r="HC1642" s="56"/>
      <c r="HD1642" s="56"/>
      <c r="HE1642" s="56"/>
      <c r="HF1642" s="56"/>
      <c r="HG1642" s="56"/>
      <c r="HH1642" s="56"/>
      <c r="HI1642" s="56"/>
      <c r="HJ1642" s="56"/>
      <c r="HK1642" s="56"/>
      <c r="HL1642" s="56"/>
      <c r="HM1642" s="56"/>
      <c r="HN1642" s="56"/>
      <c r="HO1642" s="56"/>
      <c r="HP1642" s="56"/>
      <c r="HQ1642" s="56"/>
      <c r="HR1642" s="56"/>
      <c r="HS1642" s="56"/>
      <c r="HT1642" s="56"/>
      <c r="HU1642" s="56"/>
      <c r="HV1642" s="56"/>
      <c r="HW1642" s="56"/>
      <c r="HX1642" s="56"/>
      <c r="HY1642" s="56"/>
      <c r="HZ1642" s="56"/>
      <c r="IA1642" s="56"/>
      <c r="IB1642" s="56"/>
      <c r="IC1642" s="56"/>
      <c r="ID1642" s="56"/>
      <c r="IE1642" s="56"/>
      <c r="IF1642" s="56"/>
      <c r="IG1642" s="56"/>
      <c r="IH1642" s="56"/>
      <c r="II1642" s="56"/>
      <c r="IJ1642" s="56"/>
      <c r="IK1642" s="56"/>
      <c r="IL1642" s="56"/>
      <c r="IM1642" s="56"/>
      <c r="IN1642" s="56"/>
      <c r="IO1642" s="56"/>
      <c r="IP1642" s="56"/>
      <c r="IQ1642" s="56"/>
      <c r="IR1642" s="56"/>
      <c r="IS1642" s="56"/>
      <c r="IT1642" s="56"/>
      <c r="IU1642" s="56"/>
      <c r="IV1642" s="56"/>
      <c r="IW1642" s="56"/>
      <c r="IX1642" s="56"/>
      <c r="IY1642" s="56"/>
      <c r="IZ1642" s="56"/>
      <c r="JA1642" s="56"/>
      <c r="JB1642" s="56"/>
      <c r="JC1642" s="56"/>
      <c r="JD1642" s="56"/>
      <c r="JE1642" s="56"/>
      <c r="JF1642" s="56"/>
      <c r="JG1642" s="56"/>
      <c r="JH1642" s="56"/>
      <c r="JI1642" s="56"/>
      <c r="JJ1642" s="56"/>
      <c r="JK1642" s="56"/>
      <c r="JL1642" s="56"/>
      <c r="JM1642" s="56"/>
      <c r="JN1642" s="56"/>
      <c r="JO1642" s="56"/>
      <c r="JP1642" s="56"/>
      <c r="JQ1642" s="56"/>
      <c r="JR1642" s="56"/>
      <c r="JS1642" s="56"/>
      <c r="JT1642" s="56"/>
      <c r="JU1642" s="56"/>
      <c r="JV1642" s="56"/>
      <c r="JW1642" s="56"/>
      <c r="JX1642" s="56"/>
      <c r="JY1642" s="56"/>
      <c r="JZ1642" s="56"/>
      <c r="KA1642" s="56"/>
      <c r="KB1642" s="56"/>
      <c r="KC1642" s="56"/>
      <c r="KD1642" s="56"/>
      <c r="KE1642" s="56"/>
      <c r="KF1642" s="56"/>
      <c r="KG1642" s="56"/>
      <c r="KH1642" s="56"/>
      <c r="KI1642" s="56"/>
      <c r="KJ1642" s="56"/>
      <c r="KK1642" s="56"/>
      <c r="KL1642" s="56"/>
      <c r="KM1642" s="56"/>
      <c r="KN1642" s="56"/>
      <c r="KO1642" s="56"/>
      <c r="KP1642" s="56"/>
      <c r="KQ1642" s="56"/>
      <c r="KR1642" s="56"/>
      <c r="KS1642" s="56"/>
      <c r="KT1642" s="56"/>
      <c r="KU1642" s="56"/>
      <c r="KV1642" s="56"/>
      <c r="KW1642" s="56"/>
      <c r="KX1642" s="56"/>
      <c r="KY1642" s="56"/>
      <c r="KZ1642" s="56"/>
      <c r="LA1642" s="56"/>
      <c r="LB1642" s="56"/>
      <c r="LC1642" s="56"/>
      <c r="LD1642" s="56"/>
      <c r="LE1642" s="56"/>
      <c r="LF1642" s="56"/>
      <c r="LG1642" s="56"/>
      <c r="LH1642" s="56"/>
      <c r="LI1642" s="56"/>
      <c r="LJ1642" s="56"/>
      <c r="LK1642" s="56"/>
      <c r="LL1642" s="56"/>
      <c r="LM1642" s="56"/>
      <c r="LN1642" s="56"/>
      <c r="LO1642" s="56"/>
      <c r="LP1642" s="56"/>
      <c r="LQ1642" s="56"/>
      <c r="LR1642" s="56"/>
      <c r="LS1642" s="56"/>
      <c r="LT1642" s="56"/>
      <c r="LU1642" s="56"/>
      <c r="LV1642" s="56"/>
      <c r="LW1642" s="56"/>
      <c r="LX1642" s="56"/>
      <c r="LY1642" s="56"/>
      <c r="LZ1642" s="56"/>
      <c r="MA1642" s="56"/>
      <c r="MB1642" s="56"/>
      <c r="MC1642" s="56"/>
      <c r="MD1642" s="56"/>
      <c r="ME1642" s="56"/>
      <c r="MF1642" s="56"/>
      <c r="MG1642" s="56"/>
      <c r="MH1642" s="56"/>
      <c r="MI1642" s="56"/>
      <c r="MJ1642" s="56"/>
      <c r="MK1642" s="56"/>
      <c r="ML1642" s="56"/>
      <c r="MM1642" s="56"/>
      <c r="MN1642" s="56"/>
      <c r="MO1642" s="56"/>
      <c r="MP1642" s="56"/>
      <c r="MQ1642" s="56"/>
      <c r="MR1642" s="56"/>
      <c r="MS1642" s="56"/>
      <c r="MT1642" s="56"/>
      <c r="MU1642" s="56"/>
      <c r="MV1642" s="56"/>
      <c r="MW1642" s="56"/>
      <c r="MX1642" s="56"/>
      <c r="MY1642" s="56"/>
      <c r="MZ1642" s="56"/>
      <c r="NA1642" s="56"/>
      <c r="NB1642" s="56"/>
      <c r="NC1642" s="56"/>
      <c r="ND1642" s="56"/>
      <c r="NE1642" s="56"/>
      <c r="NF1642" s="56"/>
      <c r="NG1642" s="56"/>
      <c r="NH1642" s="56"/>
      <c r="NI1642" s="56"/>
      <c r="NJ1642" s="56"/>
      <c r="NK1642" s="56"/>
      <c r="NL1642" s="56"/>
      <c r="NM1642" s="56"/>
      <c r="NN1642" s="56"/>
      <c r="NO1642" s="56"/>
      <c r="NP1642" s="56"/>
      <c r="NQ1642" s="56"/>
      <c r="NR1642" s="56"/>
      <c r="NS1642" s="56"/>
      <c r="NT1642" s="56"/>
      <c r="NU1642" s="56"/>
      <c r="NV1642" s="56"/>
      <c r="NW1642" s="56"/>
      <c r="NX1642" s="56"/>
      <c r="NY1642" s="56"/>
      <c r="NZ1642" s="56"/>
      <c r="OA1642" s="56"/>
      <c r="OB1642" s="56"/>
      <c r="OC1642" s="56"/>
      <c r="OD1642" s="56"/>
      <c r="OE1642" s="56"/>
      <c r="OF1642" s="56"/>
      <c r="OG1642" s="56"/>
      <c r="OH1642" s="56"/>
      <c r="OI1642" s="56"/>
      <c r="OJ1642" s="56"/>
      <c r="OK1642" s="56"/>
      <c r="OL1642" s="56"/>
      <c r="OM1642" s="56"/>
      <c r="ON1642" s="56"/>
      <c r="OO1642" s="56"/>
      <c r="OP1642" s="56"/>
      <c r="OQ1642" s="56"/>
      <c r="OR1642" s="56"/>
      <c r="OS1642" s="56"/>
      <c r="OT1642" s="56"/>
      <c r="OU1642" s="56"/>
      <c r="OV1642" s="56"/>
      <c r="OW1642" s="56"/>
      <c r="OX1642" s="56"/>
      <c r="OY1642" s="56"/>
      <c r="OZ1642" s="56"/>
      <c r="PA1642" s="56"/>
      <c r="PB1642" s="56"/>
      <c r="PC1642" s="56"/>
      <c r="PD1642" s="56"/>
      <c r="PE1642" s="56"/>
      <c r="PF1642" s="56"/>
      <c r="PG1642" s="56"/>
      <c r="PH1642" s="56"/>
      <c r="PI1642" s="56"/>
      <c r="PJ1642" s="56"/>
      <c r="PK1642" s="56"/>
      <c r="PL1642" s="56"/>
      <c r="PM1642" s="56"/>
      <c r="PN1642" s="56"/>
      <c r="PO1642" s="56"/>
      <c r="PP1642" s="56"/>
      <c r="PQ1642" s="56"/>
      <c r="PR1642" s="56"/>
      <c r="PS1642" s="56"/>
      <c r="PT1642" s="56"/>
      <c r="PU1642" s="56"/>
      <c r="PV1642" s="56"/>
      <c r="PW1642" s="56"/>
      <c r="PX1642" s="56"/>
      <c r="PY1642" s="56"/>
      <c r="PZ1642" s="56"/>
      <c r="QA1642" s="56"/>
      <c r="QB1642" s="56"/>
      <c r="QC1642" s="56"/>
      <c r="QD1642" s="56"/>
      <c r="QE1642" s="56"/>
      <c r="QF1642" s="56"/>
      <c r="QG1642" s="56"/>
      <c r="QH1642" s="56"/>
      <c r="QI1642" s="56"/>
      <c r="QJ1642" s="56"/>
      <c r="QK1642" s="56"/>
      <c r="QL1642" s="56"/>
      <c r="QM1642" s="56"/>
      <c r="QN1642" s="56"/>
      <c r="QO1642" s="56"/>
      <c r="QP1642" s="56"/>
      <c r="QQ1642" s="56"/>
      <c r="QR1642" s="56"/>
      <c r="QS1642" s="56"/>
      <c r="QT1642" s="56"/>
      <c r="QU1642" s="56"/>
      <c r="QV1642" s="56"/>
      <c r="QW1642" s="56"/>
      <c r="QX1642" s="56"/>
      <c r="QY1642" s="56"/>
      <c r="QZ1642" s="56"/>
      <c r="RA1642" s="56"/>
      <c r="RB1642" s="56"/>
      <c r="RC1642" s="56"/>
      <c r="RD1642" s="56"/>
      <c r="RE1642" s="56"/>
      <c r="RF1642" s="56"/>
      <c r="RG1642" s="56"/>
      <c r="RH1642" s="56"/>
      <c r="RI1642" s="56"/>
      <c r="RJ1642" s="56"/>
      <c r="RK1642" s="56"/>
      <c r="RL1642" s="56"/>
      <c r="RM1642" s="56"/>
      <c r="RN1642" s="56"/>
      <c r="RO1642" s="56"/>
      <c r="RP1642" s="56"/>
      <c r="RQ1642" s="56"/>
      <c r="RR1642" s="56"/>
      <c r="RS1642" s="56"/>
      <c r="RT1642" s="56"/>
      <c r="RU1642" s="56"/>
      <c r="RV1642" s="56"/>
      <c r="RW1642" s="56"/>
      <c r="RX1642" s="56"/>
      <c r="RY1642" s="56"/>
      <c r="RZ1642" s="56"/>
      <c r="SA1642" s="56"/>
      <c r="SB1642" s="56"/>
      <c r="SC1642" s="56"/>
      <c r="SD1642" s="56"/>
      <c r="SE1642" s="56"/>
      <c r="SF1642" s="56"/>
      <c r="SG1642" s="56"/>
      <c r="SH1642" s="56"/>
      <c r="SI1642" s="56"/>
      <c r="SJ1642" s="56"/>
      <c r="SK1642" s="56"/>
      <c r="SL1642" s="56"/>
      <c r="SM1642" s="56"/>
      <c r="SN1642" s="56"/>
      <c r="SO1642" s="56"/>
      <c r="SP1642" s="56"/>
      <c r="SQ1642" s="56"/>
      <c r="SR1642" s="56"/>
      <c r="SS1642" s="56"/>
      <c r="ST1642" s="56"/>
      <c r="SU1642" s="56"/>
      <c r="SV1642" s="56"/>
      <c r="SW1642" s="56"/>
      <c r="SX1642" s="56"/>
      <c r="SY1642" s="56"/>
      <c r="SZ1642" s="56"/>
      <c r="TA1642" s="56"/>
      <c r="TB1642" s="56"/>
      <c r="TC1642" s="56"/>
      <c r="TD1642" s="56"/>
      <c r="TE1642" s="56"/>
      <c r="TF1642" s="56"/>
      <c r="TG1642" s="56"/>
      <c r="TH1642" s="56"/>
      <c r="TI1642" s="56"/>
      <c r="TJ1642" s="56"/>
      <c r="TK1642" s="56"/>
      <c r="TL1642" s="56"/>
      <c r="TM1642" s="56"/>
      <c r="TN1642" s="56"/>
      <c r="TO1642" s="56"/>
      <c r="TP1642" s="56"/>
      <c r="TQ1642" s="56"/>
      <c r="TR1642" s="56"/>
      <c r="TS1642" s="56"/>
      <c r="TT1642" s="56"/>
      <c r="TU1642" s="56"/>
      <c r="TV1642" s="56"/>
      <c r="TW1642" s="56"/>
      <c r="TX1642" s="56"/>
      <c r="TY1642" s="56"/>
      <c r="TZ1642" s="56"/>
      <c r="UA1642" s="56"/>
      <c r="UB1642" s="56"/>
      <c r="UC1642" s="56"/>
      <c r="UD1642" s="56"/>
      <c r="UE1642" s="56"/>
      <c r="UF1642" s="56"/>
      <c r="UG1642" s="56"/>
      <c r="UH1642" s="56"/>
      <c r="UI1642" s="56"/>
      <c r="UJ1642" s="56"/>
      <c r="UK1642" s="56"/>
      <c r="UL1642" s="56"/>
      <c r="UM1642" s="56"/>
      <c r="UN1642" s="56"/>
      <c r="UO1642" s="56"/>
      <c r="UP1642" s="56"/>
      <c r="UQ1642" s="56"/>
      <c r="UR1642" s="56"/>
      <c r="US1642" s="56"/>
      <c r="UT1642" s="56"/>
      <c r="UU1642" s="56"/>
      <c r="UV1642" s="56"/>
      <c r="UW1642" s="56"/>
      <c r="UX1642" s="56"/>
      <c r="UY1642" s="56"/>
      <c r="UZ1642" s="56"/>
      <c r="VA1642" s="56"/>
      <c r="VB1642" s="56"/>
      <c r="VC1642" s="56"/>
      <c r="VD1642" s="56"/>
      <c r="VE1642" s="56"/>
      <c r="VF1642" s="56"/>
      <c r="VG1642" s="56"/>
      <c r="VH1642" s="56"/>
      <c r="VI1642" s="56"/>
      <c r="VJ1642" s="56"/>
      <c r="VK1642" s="56"/>
      <c r="VL1642" s="56"/>
      <c r="VM1642" s="56"/>
      <c r="VN1642" s="56"/>
      <c r="VO1642" s="56"/>
      <c r="VP1642" s="56"/>
      <c r="VQ1642" s="56"/>
      <c r="VR1642" s="56"/>
      <c r="VS1642" s="56"/>
      <c r="VT1642" s="56"/>
      <c r="VU1642" s="56"/>
      <c r="VV1642" s="56"/>
      <c r="VW1642" s="56"/>
      <c r="VX1642" s="56"/>
      <c r="VY1642" s="56"/>
      <c r="VZ1642" s="56"/>
      <c r="WA1642" s="56"/>
      <c r="WB1642" s="56"/>
      <c r="WC1642" s="56"/>
      <c r="WD1642" s="56"/>
      <c r="WE1642" s="56"/>
      <c r="WF1642" s="56"/>
      <c r="WG1642" s="56"/>
      <c r="WH1642" s="56"/>
      <c r="WI1642" s="56"/>
      <c r="WJ1642" s="56"/>
      <c r="WK1642" s="56"/>
      <c r="WL1642" s="56"/>
      <c r="WM1642" s="56"/>
      <c r="WN1642" s="56"/>
      <c r="WO1642" s="56"/>
      <c r="WP1642" s="56"/>
      <c r="WQ1642" s="56"/>
      <c r="WR1642" s="56"/>
      <c r="WS1642" s="56"/>
      <c r="WT1642" s="56"/>
      <c r="WU1642" s="56"/>
      <c r="WV1642" s="56"/>
      <c r="WW1642" s="56"/>
      <c r="WX1642" s="56"/>
      <c r="WY1642" s="56"/>
      <c r="WZ1642" s="56"/>
      <c r="XA1642" s="56"/>
      <c r="XB1642" s="56"/>
      <c r="XC1642" s="56"/>
      <c r="XD1642" s="56"/>
      <c r="XE1642" s="56"/>
      <c r="XF1642" s="56"/>
      <c r="XG1642" s="56"/>
      <c r="XH1642" s="56"/>
      <c r="XI1642" s="56"/>
      <c r="XJ1642" s="56"/>
      <c r="XK1642" s="56"/>
      <c r="XL1642" s="56"/>
      <c r="XM1642" s="56"/>
      <c r="XN1642" s="56"/>
      <c r="XO1642" s="56"/>
      <c r="XP1642" s="56"/>
      <c r="XQ1642" s="56"/>
      <c r="XR1642" s="56"/>
      <c r="XS1642" s="56"/>
      <c r="XT1642" s="56"/>
      <c r="XU1642" s="56"/>
      <c r="XV1642" s="56"/>
      <c r="XW1642" s="56"/>
      <c r="XX1642" s="56"/>
      <c r="XY1642" s="56"/>
      <c r="XZ1642" s="56"/>
      <c r="YA1642" s="56"/>
      <c r="YB1642" s="56"/>
      <c r="YC1642" s="56"/>
      <c r="YD1642" s="56"/>
      <c r="YE1642" s="56"/>
      <c r="YF1642" s="56"/>
      <c r="YG1642" s="56"/>
      <c r="YH1642" s="56"/>
      <c r="YI1642" s="56"/>
      <c r="YJ1642" s="56"/>
      <c r="YK1642" s="56"/>
      <c r="YL1642" s="56"/>
      <c r="YM1642" s="56"/>
      <c r="YN1642" s="56"/>
      <c r="YO1642" s="56"/>
      <c r="YP1642" s="56"/>
      <c r="YQ1642" s="56"/>
      <c r="YR1642" s="56"/>
      <c r="YS1642" s="56"/>
      <c r="YT1642" s="56"/>
      <c r="YU1642" s="56"/>
      <c r="YV1642" s="56"/>
      <c r="YW1642" s="56"/>
      <c r="YX1642" s="56"/>
      <c r="YY1642" s="56"/>
      <c r="YZ1642" s="56"/>
      <c r="ZA1642" s="56"/>
      <c r="ZB1642" s="56"/>
      <c r="ZC1642" s="56"/>
      <c r="ZD1642" s="56"/>
      <c r="ZE1642" s="56"/>
      <c r="ZF1642" s="56"/>
      <c r="ZG1642" s="56"/>
      <c r="ZH1642" s="56"/>
      <c r="ZI1642" s="56"/>
      <c r="ZJ1642" s="56"/>
      <c r="ZK1642" s="56"/>
      <c r="ZL1642" s="56"/>
      <c r="ZM1642" s="56"/>
      <c r="ZN1642" s="56"/>
      <c r="ZO1642" s="56"/>
      <c r="ZP1642" s="56"/>
      <c r="ZQ1642" s="56"/>
      <c r="ZR1642" s="56"/>
      <c r="ZS1642" s="56"/>
      <c r="ZT1642" s="56"/>
      <c r="ZU1642" s="56"/>
      <c r="ZV1642" s="56"/>
      <c r="ZW1642" s="56"/>
      <c r="ZX1642" s="56"/>
      <c r="ZY1642" s="56"/>
      <c r="ZZ1642" s="56"/>
      <c r="AAA1642" s="56"/>
      <c r="AAB1642" s="56"/>
      <c r="AAC1642" s="56"/>
      <c r="AAD1642" s="56"/>
      <c r="AAE1642" s="56"/>
      <c r="AAF1642" s="56"/>
      <c r="AAG1642" s="56"/>
      <c r="AAH1642" s="56"/>
      <c r="AAI1642" s="56"/>
      <c r="AAJ1642" s="56"/>
      <c r="AAK1642" s="56"/>
      <c r="AAL1642" s="56"/>
      <c r="AAM1642" s="56"/>
      <c r="AAN1642" s="56"/>
      <c r="AAO1642" s="56"/>
      <c r="AAP1642" s="56"/>
      <c r="AAQ1642" s="56"/>
      <c r="AAR1642" s="56"/>
      <c r="AAS1642" s="56"/>
      <c r="AAT1642" s="56"/>
      <c r="AAU1642" s="56"/>
      <c r="AAV1642" s="56"/>
      <c r="AAW1642" s="56"/>
      <c r="AAX1642" s="56"/>
      <c r="AAY1642" s="56"/>
      <c r="AAZ1642" s="56"/>
      <c r="ABA1642" s="56"/>
      <c r="ABB1642" s="56"/>
      <c r="ABC1642" s="56"/>
      <c r="ABD1642" s="56"/>
      <c r="ABE1642" s="56"/>
      <c r="ABF1642" s="56"/>
      <c r="ABG1642" s="56"/>
      <c r="ABH1642" s="56"/>
      <c r="ABI1642" s="56"/>
      <c r="ABJ1642" s="56"/>
      <c r="ABK1642" s="56"/>
      <c r="ABL1642" s="56"/>
      <c r="ABM1642" s="56"/>
      <c r="ABN1642" s="56"/>
      <c r="ABO1642" s="56"/>
      <c r="ABP1642" s="56"/>
      <c r="ABQ1642" s="56"/>
      <c r="ABR1642" s="56"/>
      <c r="ABS1642" s="56"/>
      <c r="ABT1642" s="56"/>
      <c r="ABU1642" s="56"/>
      <c r="ABV1642" s="56"/>
      <c r="ABW1642" s="56"/>
      <c r="ABX1642" s="56"/>
      <c r="ABY1642" s="56"/>
      <c r="ABZ1642" s="56"/>
      <c r="ACA1642" s="56"/>
      <c r="ACB1642" s="56"/>
      <c r="ACC1642" s="56"/>
      <c r="ACD1642" s="56"/>
      <c r="ACE1642" s="56"/>
      <c r="ACF1642" s="56"/>
      <c r="ACG1642" s="56"/>
      <c r="ACH1642" s="56"/>
      <c r="ACI1642" s="56"/>
      <c r="ACJ1642" s="56"/>
      <c r="ACK1642" s="56"/>
      <c r="ACL1642" s="56"/>
      <c r="ACM1642" s="56"/>
      <c r="ACN1642" s="56"/>
      <c r="ACO1642" s="56"/>
      <c r="ACP1642" s="56"/>
      <c r="ACQ1642" s="56"/>
      <c r="ACR1642" s="56"/>
      <c r="ACS1642" s="56"/>
      <c r="ACT1642" s="56"/>
      <c r="ACU1642" s="56"/>
      <c r="ACV1642" s="56"/>
      <c r="ACW1642" s="56"/>
      <c r="ACX1642" s="56"/>
      <c r="ACY1642" s="56"/>
      <c r="ACZ1642" s="56"/>
      <c r="ADA1642" s="56"/>
      <c r="ADB1642" s="56"/>
      <c r="ADC1642" s="56"/>
      <c r="ADD1642" s="56"/>
      <c r="ADE1642" s="56"/>
      <c r="ADF1642" s="56"/>
      <c r="ADG1642" s="56"/>
      <c r="ADH1642" s="56"/>
      <c r="ADI1642" s="56"/>
      <c r="ADJ1642" s="56"/>
      <c r="ADK1642" s="56"/>
      <c r="ADL1642" s="56"/>
      <c r="ADM1642" s="56"/>
      <c r="ADN1642" s="56"/>
      <c r="ADO1642" s="56"/>
      <c r="ADP1642" s="56"/>
      <c r="ADQ1642" s="56"/>
      <c r="ADR1642" s="56"/>
      <c r="ADS1642" s="56"/>
      <c r="ADT1642" s="56"/>
      <c r="ADU1642" s="56"/>
      <c r="ADV1642" s="56"/>
      <c r="ADW1642" s="56"/>
      <c r="ADX1642" s="56"/>
      <c r="ADY1642" s="56"/>
      <c r="ADZ1642" s="56"/>
      <c r="AEA1642" s="56"/>
      <c r="AEB1642" s="56"/>
      <c r="AEC1642" s="56"/>
      <c r="AED1642" s="56"/>
      <c r="AEE1642" s="56"/>
      <c r="AEF1642" s="56"/>
      <c r="AEG1642" s="56"/>
      <c r="AEH1642" s="56"/>
      <c r="AEI1642" s="56"/>
      <c r="AEJ1642" s="56"/>
      <c r="AEK1642" s="56"/>
      <c r="AEL1642" s="56"/>
      <c r="AEM1642" s="56"/>
      <c r="AEN1642" s="56"/>
      <c r="AEO1642" s="56"/>
      <c r="AEP1642" s="56"/>
      <c r="AEQ1642" s="56"/>
      <c r="AER1642" s="56"/>
      <c r="AES1642" s="56"/>
      <c r="AET1642" s="56"/>
      <c r="AEU1642" s="56"/>
      <c r="AEV1642" s="56"/>
      <c r="AEW1642" s="56"/>
      <c r="AEX1642" s="56"/>
      <c r="AEY1642" s="56"/>
      <c r="AEZ1642" s="56"/>
      <c r="AFA1642" s="56"/>
      <c r="AFB1642" s="56"/>
      <c r="AFC1642" s="56"/>
      <c r="AFD1642" s="56"/>
      <c r="AFE1642" s="56"/>
      <c r="AFF1642" s="56"/>
      <c r="AFG1642" s="56"/>
      <c r="AFH1642" s="56"/>
      <c r="AFI1642" s="56"/>
      <c r="AFJ1642" s="56"/>
      <c r="AFK1642" s="56"/>
      <c r="AFL1642" s="56"/>
      <c r="AFM1642" s="56"/>
      <c r="AFN1642" s="56"/>
      <c r="AFO1642" s="56"/>
      <c r="AFP1642" s="56"/>
      <c r="AFQ1642" s="56"/>
      <c r="AFR1642" s="56"/>
      <c r="AFS1642" s="56"/>
      <c r="AFT1642" s="56"/>
      <c r="AFU1642" s="56"/>
      <c r="AFV1642" s="56"/>
      <c r="AFW1642" s="56"/>
      <c r="AFX1642" s="56"/>
      <c r="AFY1642" s="56"/>
      <c r="AFZ1642" s="56"/>
      <c r="AGA1642" s="56"/>
      <c r="AGB1642" s="56"/>
      <c r="AGC1642" s="56"/>
      <c r="AGD1642" s="56"/>
      <c r="AGE1642" s="56"/>
      <c r="AGF1642" s="56"/>
      <c r="AGG1642" s="56"/>
      <c r="AGH1642" s="56"/>
      <c r="AGI1642" s="56"/>
      <c r="AGJ1642" s="56"/>
      <c r="AGK1642" s="56"/>
      <c r="AGL1642" s="56"/>
      <c r="AGM1642" s="56"/>
      <c r="AGN1642" s="56"/>
      <c r="AGO1642" s="56"/>
      <c r="AGP1642" s="56"/>
      <c r="AGQ1642" s="56"/>
      <c r="AGR1642" s="56"/>
      <c r="AGS1642" s="56"/>
      <c r="AGT1642" s="56"/>
      <c r="AGU1642" s="56"/>
      <c r="AGV1642" s="56"/>
      <c r="AGW1642" s="56"/>
      <c r="AGX1642" s="56"/>
      <c r="AGY1642" s="56"/>
      <c r="AGZ1642" s="56"/>
      <c r="AHA1642" s="56"/>
      <c r="AHB1642" s="56"/>
      <c r="AHC1642" s="56"/>
      <c r="AHD1642" s="56"/>
      <c r="AHE1642" s="56"/>
      <c r="AHF1642" s="56"/>
      <c r="AHG1642" s="56"/>
      <c r="AHH1642" s="56"/>
      <c r="AHI1642" s="56"/>
      <c r="AHJ1642" s="56"/>
      <c r="AHK1642" s="56"/>
      <c r="AHL1642" s="56"/>
      <c r="AHM1642" s="56"/>
      <c r="AHN1642" s="56"/>
      <c r="AHO1642" s="56"/>
      <c r="AHP1642" s="56"/>
      <c r="AHQ1642" s="56"/>
      <c r="AHR1642" s="56"/>
      <c r="AHS1642" s="56"/>
      <c r="AHT1642" s="56"/>
      <c r="AHU1642" s="56"/>
      <c r="AHV1642" s="56"/>
      <c r="AHW1642" s="56"/>
      <c r="AHX1642" s="56"/>
      <c r="AHY1642" s="56"/>
      <c r="AHZ1642" s="56"/>
      <c r="AIA1642" s="56"/>
      <c r="AIB1642" s="56"/>
      <c r="AIC1642" s="56"/>
      <c r="AID1642" s="56"/>
      <c r="AIE1642" s="56"/>
      <c r="AIF1642" s="56"/>
      <c r="AIG1642" s="56"/>
      <c r="AIH1642" s="56"/>
      <c r="AII1642" s="56"/>
      <c r="AIJ1642" s="56"/>
      <c r="AIK1642" s="56"/>
      <c r="AIL1642" s="56"/>
      <c r="AIM1642" s="56"/>
      <c r="AIN1642" s="56"/>
      <c r="AIO1642" s="56"/>
      <c r="AIP1642" s="56"/>
      <c r="AIQ1642" s="56"/>
      <c r="AIR1642" s="56"/>
      <c r="AIS1642" s="56"/>
      <c r="AIT1642" s="56"/>
      <c r="AIU1642" s="56"/>
      <c r="AIV1642" s="56"/>
      <c r="AIW1642" s="56"/>
      <c r="AIX1642" s="56"/>
      <c r="AIY1642" s="56"/>
      <c r="AIZ1642" s="56"/>
      <c r="AJA1642" s="56"/>
      <c r="AJB1642" s="56"/>
      <c r="AJC1642" s="56"/>
      <c r="AJD1642" s="56"/>
      <c r="AJE1642" s="56"/>
      <c r="AJF1642" s="56"/>
      <c r="AJG1642" s="56"/>
      <c r="AJH1642" s="56"/>
      <c r="AJI1642" s="56"/>
      <c r="AJJ1642" s="56"/>
      <c r="AJK1642" s="56"/>
      <c r="AJL1642" s="56"/>
      <c r="AJM1642" s="56"/>
      <c r="AJN1642" s="56"/>
      <c r="AJO1642" s="56"/>
      <c r="AJP1642" s="56"/>
      <c r="AJQ1642" s="56"/>
      <c r="AJR1642" s="56"/>
      <c r="AJS1642" s="56"/>
      <c r="AJT1642" s="56"/>
      <c r="AJU1642" s="56"/>
      <c r="AJV1642" s="56"/>
      <c r="AJW1642" s="56"/>
      <c r="AJX1642" s="56"/>
      <c r="AJY1642" s="56"/>
      <c r="AJZ1642" s="56"/>
      <c r="AKA1642" s="56"/>
      <c r="AKB1642" s="56"/>
      <c r="AKC1642" s="56"/>
      <c r="AKD1642" s="56"/>
      <c r="AKE1642" s="56"/>
      <c r="AKF1642" s="56"/>
      <c r="AKG1642" s="56"/>
      <c r="AKH1642" s="56"/>
      <c r="AKI1642" s="56"/>
      <c r="AKJ1642" s="56"/>
      <c r="AKK1642" s="56"/>
      <c r="AKL1642" s="56"/>
      <c r="AKM1642" s="56"/>
      <c r="AKN1642" s="56"/>
      <c r="AKO1642" s="56"/>
      <c r="AKP1642" s="56"/>
      <c r="AKQ1642" s="56"/>
      <c r="AKR1642" s="56"/>
      <c r="AKS1642" s="56"/>
      <c r="AKT1642" s="56"/>
      <c r="AKU1642" s="56"/>
      <c r="AKV1642" s="56"/>
      <c r="AKW1642" s="56"/>
      <c r="AKX1642" s="56"/>
      <c r="AKY1642" s="56"/>
      <c r="AKZ1642" s="56"/>
      <c r="ALA1642" s="56"/>
      <c r="ALB1642" s="56"/>
      <c r="ALC1642" s="56"/>
      <c r="ALD1642" s="56"/>
      <c r="ALE1642" s="56"/>
      <c r="ALF1642" s="56"/>
      <c r="ALG1642" s="56"/>
      <c r="ALH1642" s="56"/>
      <c r="ALI1642" s="56"/>
      <c r="ALJ1642" s="56"/>
      <c r="ALK1642" s="56"/>
      <c r="ALL1642" s="56"/>
      <c r="ALM1642" s="56"/>
      <c r="ALN1642" s="56"/>
      <c r="ALO1642" s="56"/>
      <c r="ALP1642" s="56"/>
      <c r="ALQ1642" s="56"/>
      <c r="ALR1642" s="56"/>
      <c r="ALS1642" s="56"/>
      <c r="ALT1642" s="56"/>
    </row>
    <row r="1643" spans="1:1008" ht="13.5" customHeight="1">
      <c r="A1643" s="56"/>
      <c r="B1643" s="67" t="s">
        <v>90</v>
      </c>
      <c r="C1643" s="68">
        <f>F1616</f>
        <v>-20.870460000000001</v>
      </c>
      <c r="D1643" s="69">
        <f>AVERAGE(F11:F1616)</f>
        <v>5.7105609153175587</v>
      </c>
      <c r="E1643" s="69">
        <f>STDEV(F11:F1616)</f>
        <v>11.680965892614287</v>
      </c>
      <c r="F1643" s="68">
        <f>STDEV(AQ12:AQ1616)*SQRT(252)</f>
        <v>75.972980237416465</v>
      </c>
      <c r="G1643" s="69">
        <f>MIN(F11:F1616)</f>
        <v>-29.99945</v>
      </c>
      <c r="H1643" s="69">
        <f>MAX(F11:F1616)</f>
        <v>30</v>
      </c>
      <c r="I1643" s="56"/>
      <c r="J1643" s="56"/>
      <c r="K1643" s="56"/>
      <c r="L1643" s="56"/>
      <c r="M1643" s="56"/>
      <c r="N1643" s="56"/>
      <c r="O1643" s="56"/>
      <c r="P1643" s="56"/>
      <c r="Q1643" s="56"/>
      <c r="R1643" s="56"/>
      <c r="S1643" s="56"/>
      <c r="T1643" s="56"/>
      <c r="U1643" s="56"/>
      <c r="V1643" s="56"/>
      <c r="W1643" s="56"/>
      <c r="X1643" s="56"/>
      <c r="Y1643" s="56"/>
      <c r="Z1643" s="56"/>
      <c r="AA1643" s="56"/>
      <c r="AB1643" s="56"/>
      <c r="AC1643" s="56"/>
      <c r="AD1643" s="56"/>
      <c r="AE1643" s="56"/>
      <c r="AF1643" s="56"/>
      <c r="AG1643" s="56"/>
      <c r="AH1643" s="56"/>
      <c r="AI1643" s="56"/>
      <c r="AJ1643" s="56"/>
      <c r="AK1643" s="56"/>
      <c r="AL1643" s="56"/>
      <c r="AM1643" s="56"/>
      <c r="AN1643" s="56"/>
      <c r="AO1643" s="56"/>
      <c r="AP1643" s="56"/>
      <c r="AQ1643" s="56"/>
      <c r="AR1643" s="56"/>
      <c r="AS1643" s="56"/>
      <c r="AT1643" s="56"/>
      <c r="AU1643" s="56"/>
      <c r="AV1643" s="56"/>
      <c r="AW1643" s="56"/>
      <c r="AX1643" s="56"/>
      <c r="AY1643" s="56"/>
      <c r="AZ1643" s="56"/>
      <c r="BA1643" s="56"/>
      <c r="BB1643" s="56"/>
      <c r="BC1643" s="56"/>
      <c r="BD1643" s="56"/>
      <c r="BE1643" s="56"/>
      <c r="BF1643" s="56"/>
      <c r="BG1643" s="56"/>
      <c r="BH1643" s="56"/>
      <c r="BI1643" s="56"/>
      <c r="BJ1643" s="56"/>
      <c r="BK1643" s="56"/>
      <c r="BL1643" s="56"/>
      <c r="BM1643" s="56"/>
      <c r="BN1643" s="56"/>
      <c r="BO1643" s="56"/>
      <c r="BP1643" s="56"/>
      <c r="BQ1643" s="56"/>
      <c r="BR1643" s="56"/>
      <c r="BS1643" s="56"/>
      <c r="BT1643" s="56"/>
      <c r="BU1643" s="56"/>
      <c r="BV1643" s="56"/>
      <c r="BW1643" s="56"/>
      <c r="BX1643" s="56"/>
      <c r="BY1643" s="56"/>
      <c r="BZ1643" s="56"/>
      <c r="CA1643" s="56"/>
      <c r="CB1643" s="56"/>
      <c r="CC1643" s="56"/>
      <c r="CD1643" s="56"/>
      <c r="CE1643" s="56"/>
      <c r="CF1643" s="56"/>
      <c r="CG1643" s="56"/>
      <c r="CH1643" s="56"/>
      <c r="CI1643" s="56"/>
      <c r="CJ1643" s="56"/>
      <c r="CK1643" s="56"/>
      <c r="CL1643" s="56"/>
      <c r="CM1643" s="56"/>
      <c r="CN1643" s="56"/>
      <c r="CO1643" s="56"/>
      <c r="CP1643" s="56"/>
      <c r="CQ1643" s="56"/>
      <c r="CR1643" s="56"/>
      <c r="CS1643" s="56"/>
      <c r="CT1643" s="56"/>
      <c r="CU1643" s="56"/>
      <c r="CV1643" s="56"/>
      <c r="CW1643" s="56"/>
      <c r="CX1643" s="56"/>
      <c r="CY1643" s="56"/>
      <c r="CZ1643" s="56"/>
      <c r="DA1643" s="56"/>
      <c r="DB1643" s="56"/>
      <c r="DC1643" s="56"/>
      <c r="DD1643" s="56"/>
      <c r="DE1643" s="56"/>
      <c r="DF1643" s="56"/>
      <c r="DG1643" s="56"/>
      <c r="DH1643" s="56"/>
      <c r="DI1643" s="56"/>
      <c r="DJ1643" s="56"/>
      <c r="DK1643" s="56"/>
      <c r="DL1643" s="56"/>
      <c r="DM1643" s="56"/>
      <c r="DN1643" s="56"/>
      <c r="DO1643" s="56"/>
      <c r="DP1643" s="56"/>
      <c r="DQ1643" s="56"/>
      <c r="DR1643" s="56"/>
      <c r="DS1643" s="56"/>
      <c r="DT1643" s="56"/>
      <c r="DU1643" s="56"/>
      <c r="DV1643" s="56"/>
      <c r="DW1643" s="56"/>
      <c r="DX1643" s="56"/>
      <c r="DY1643" s="56"/>
      <c r="DZ1643" s="56"/>
      <c r="EA1643" s="56"/>
      <c r="EB1643" s="56"/>
      <c r="EC1643" s="56"/>
      <c r="ED1643" s="56"/>
      <c r="EE1643" s="56"/>
      <c r="EF1643" s="56"/>
      <c r="EG1643" s="56"/>
      <c r="EH1643" s="56"/>
      <c r="EI1643" s="56"/>
      <c r="EJ1643" s="56"/>
      <c r="EK1643" s="56"/>
      <c r="EL1643" s="56"/>
      <c r="EM1643" s="56"/>
      <c r="EN1643" s="56"/>
      <c r="EO1643" s="56"/>
      <c r="EP1643" s="56"/>
      <c r="EQ1643" s="56"/>
      <c r="ER1643" s="56"/>
      <c r="ES1643" s="56"/>
      <c r="ET1643" s="56"/>
      <c r="EU1643" s="56"/>
      <c r="EV1643" s="56"/>
      <c r="EW1643" s="56"/>
      <c r="EX1643" s="56"/>
      <c r="EY1643" s="56"/>
      <c r="EZ1643" s="56"/>
      <c r="FA1643" s="56"/>
      <c r="FB1643" s="56"/>
      <c r="FC1643" s="56"/>
      <c r="FD1643" s="56"/>
      <c r="FE1643" s="56"/>
      <c r="FF1643" s="56"/>
      <c r="FG1643" s="56"/>
      <c r="FH1643" s="56"/>
      <c r="FI1643" s="56"/>
      <c r="FJ1643" s="56"/>
      <c r="FK1643" s="56"/>
      <c r="FL1643" s="56"/>
      <c r="FM1643" s="56"/>
      <c r="FN1643" s="56"/>
      <c r="FO1643" s="56"/>
      <c r="FP1643" s="56"/>
      <c r="FQ1643" s="56"/>
      <c r="FR1643" s="56"/>
      <c r="FS1643" s="56"/>
      <c r="FT1643" s="56"/>
      <c r="FU1643" s="56"/>
      <c r="FV1643" s="56"/>
      <c r="FW1643" s="56"/>
      <c r="FX1643" s="56"/>
      <c r="FY1643" s="56"/>
      <c r="FZ1643" s="56"/>
      <c r="GA1643" s="56"/>
      <c r="GB1643" s="56"/>
      <c r="GC1643" s="56"/>
      <c r="GD1643" s="56"/>
      <c r="GE1643" s="56"/>
      <c r="GF1643" s="56"/>
      <c r="GG1643" s="56"/>
      <c r="GH1643" s="56"/>
      <c r="GI1643" s="56"/>
      <c r="GJ1643" s="56"/>
      <c r="GK1643" s="56"/>
      <c r="GL1643" s="56"/>
      <c r="GM1643" s="56"/>
      <c r="GN1643" s="56"/>
      <c r="GO1643" s="56"/>
      <c r="GP1643" s="56"/>
      <c r="GQ1643" s="56"/>
      <c r="GR1643" s="56"/>
      <c r="GS1643" s="56"/>
      <c r="GT1643" s="56"/>
      <c r="GU1643" s="56"/>
      <c r="GV1643" s="56"/>
      <c r="GW1643" s="56"/>
      <c r="GX1643" s="56"/>
      <c r="GY1643" s="56"/>
      <c r="GZ1643" s="56"/>
      <c r="HA1643" s="56"/>
      <c r="HB1643" s="56"/>
      <c r="HC1643" s="56"/>
      <c r="HD1643" s="56"/>
      <c r="HE1643" s="56"/>
      <c r="HF1643" s="56"/>
      <c r="HG1643" s="56"/>
      <c r="HH1643" s="56"/>
      <c r="HI1643" s="56"/>
      <c r="HJ1643" s="56"/>
      <c r="HK1643" s="56"/>
      <c r="HL1643" s="56"/>
      <c r="HM1643" s="56"/>
      <c r="HN1643" s="56"/>
      <c r="HO1643" s="56"/>
      <c r="HP1643" s="56"/>
      <c r="HQ1643" s="56"/>
      <c r="HR1643" s="56"/>
      <c r="HS1643" s="56"/>
      <c r="HT1643" s="56"/>
      <c r="HU1643" s="56"/>
      <c r="HV1643" s="56"/>
      <c r="HW1643" s="56"/>
      <c r="HX1643" s="56"/>
      <c r="HY1643" s="56"/>
      <c r="HZ1643" s="56"/>
      <c r="IA1643" s="56"/>
      <c r="IB1643" s="56"/>
      <c r="IC1643" s="56"/>
      <c r="ID1643" s="56"/>
      <c r="IE1643" s="56"/>
      <c r="IF1643" s="56"/>
      <c r="IG1643" s="56"/>
      <c r="IH1643" s="56"/>
      <c r="II1643" s="56"/>
      <c r="IJ1643" s="56"/>
      <c r="IK1643" s="56"/>
      <c r="IL1643" s="56"/>
      <c r="IM1643" s="56"/>
      <c r="IN1643" s="56"/>
      <c r="IO1643" s="56"/>
      <c r="IP1643" s="56"/>
      <c r="IQ1643" s="56"/>
      <c r="IR1643" s="56"/>
      <c r="IS1643" s="56"/>
      <c r="IT1643" s="56"/>
      <c r="IU1643" s="56"/>
      <c r="IV1643" s="56"/>
      <c r="IW1643" s="56"/>
      <c r="IX1643" s="56"/>
      <c r="IY1643" s="56"/>
      <c r="IZ1643" s="56"/>
      <c r="JA1643" s="56"/>
      <c r="JB1643" s="56"/>
      <c r="JC1643" s="56"/>
      <c r="JD1643" s="56"/>
      <c r="JE1643" s="56"/>
      <c r="JF1643" s="56"/>
      <c r="JG1643" s="56"/>
      <c r="JH1643" s="56"/>
      <c r="JI1643" s="56"/>
      <c r="JJ1643" s="56"/>
      <c r="JK1643" s="56"/>
      <c r="JL1643" s="56"/>
      <c r="JM1643" s="56"/>
      <c r="JN1643" s="56"/>
      <c r="JO1643" s="56"/>
      <c r="JP1643" s="56"/>
      <c r="JQ1643" s="56"/>
      <c r="JR1643" s="56"/>
      <c r="JS1643" s="56"/>
      <c r="JT1643" s="56"/>
      <c r="JU1643" s="56"/>
      <c r="JV1643" s="56"/>
      <c r="JW1643" s="56"/>
      <c r="JX1643" s="56"/>
      <c r="JY1643" s="56"/>
      <c r="JZ1643" s="56"/>
      <c r="KA1643" s="56"/>
      <c r="KB1643" s="56"/>
      <c r="KC1643" s="56"/>
      <c r="KD1643" s="56"/>
      <c r="KE1643" s="56"/>
      <c r="KF1643" s="56"/>
      <c r="KG1643" s="56"/>
      <c r="KH1643" s="56"/>
      <c r="KI1643" s="56"/>
      <c r="KJ1643" s="56"/>
      <c r="KK1643" s="56"/>
      <c r="KL1643" s="56"/>
      <c r="KM1643" s="56"/>
      <c r="KN1643" s="56"/>
      <c r="KO1643" s="56"/>
      <c r="KP1643" s="56"/>
      <c r="KQ1643" s="56"/>
      <c r="KR1643" s="56"/>
      <c r="KS1643" s="56"/>
      <c r="KT1643" s="56"/>
      <c r="KU1643" s="56"/>
      <c r="KV1643" s="56"/>
      <c r="KW1643" s="56"/>
      <c r="KX1643" s="56"/>
      <c r="KY1643" s="56"/>
      <c r="KZ1643" s="56"/>
      <c r="LA1643" s="56"/>
      <c r="LB1643" s="56"/>
      <c r="LC1643" s="56"/>
      <c r="LD1643" s="56"/>
      <c r="LE1643" s="56"/>
      <c r="LF1643" s="56"/>
      <c r="LG1643" s="56"/>
      <c r="LH1643" s="56"/>
      <c r="LI1643" s="56"/>
      <c r="LJ1643" s="56"/>
      <c r="LK1643" s="56"/>
      <c r="LL1643" s="56"/>
      <c r="LM1643" s="56"/>
      <c r="LN1643" s="56"/>
      <c r="LO1643" s="56"/>
      <c r="LP1643" s="56"/>
      <c r="LQ1643" s="56"/>
      <c r="LR1643" s="56"/>
      <c r="LS1643" s="56"/>
      <c r="LT1643" s="56"/>
      <c r="LU1643" s="56"/>
      <c r="LV1643" s="56"/>
      <c r="LW1643" s="56"/>
      <c r="LX1643" s="56"/>
      <c r="LY1643" s="56"/>
      <c r="LZ1643" s="56"/>
      <c r="MA1643" s="56"/>
      <c r="MB1643" s="56"/>
      <c r="MC1643" s="56"/>
      <c r="MD1643" s="56"/>
      <c r="ME1643" s="56"/>
      <c r="MF1643" s="56"/>
      <c r="MG1643" s="56"/>
      <c r="MH1643" s="56"/>
      <c r="MI1643" s="56"/>
      <c r="MJ1643" s="56"/>
      <c r="MK1643" s="56"/>
      <c r="ML1643" s="56"/>
      <c r="MM1643" s="56"/>
      <c r="MN1643" s="56"/>
      <c r="MO1643" s="56"/>
      <c r="MP1643" s="56"/>
      <c r="MQ1643" s="56"/>
      <c r="MR1643" s="56"/>
      <c r="MS1643" s="56"/>
      <c r="MT1643" s="56"/>
      <c r="MU1643" s="56"/>
      <c r="MV1643" s="56"/>
      <c r="MW1643" s="56"/>
      <c r="MX1643" s="56"/>
      <c r="MY1643" s="56"/>
      <c r="MZ1643" s="56"/>
      <c r="NA1643" s="56"/>
      <c r="NB1643" s="56"/>
      <c r="NC1643" s="56"/>
      <c r="ND1643" s="56"/>
      <c r="NE1643" s="56"/>
      <c r="NF1643" s="56"/>
      <c r="NG1643" s="56"/>
      <c r="NH1643" s="56"/>
      <c r="NI1643" s="56"/>
      <c r="NJ1643" s="56"/>
      <c r="NK1643" s="56"/>
      <c r="NL1643" s="56"/>
      <c r="NM1643" s="56"/>
      <c r="NN1643" s="56"/>
      <c r="NO1643" s="56"/>
      <c r="NP1643" s="56"/>
      <c r="NQ1643" s="56"/>
      <c r="NR1643" s="56"/>
      <c r="NS1643" s="56"/>
      <c r="NT1643" s="56"/>
      <c r="NU1643" s="56"/>
      <c r="NV1643" s="56"/>
      <c r="NW1643" s="56"/>
      <c r="NX1643" s="56"/>
      <c r="NY1643" s="56"/>
      <c r="NZ1643" s="56"/>
      <c r="OA1643" s="56"/>
      <c r="OB1643" s="56"/>
      <c r="OC1643" s="56"/>
      <c r="OD1643" s="56"/>
      <c r="OE1643" s="56"/>
      <c r="OF1643" s="56"/>
      <c r="OG1643" s="56"/>
      <c r="OH1643" s="56"/>
      <c r="OI1643" s="56"/>
      <c r="OJ1643" s="56"/>
      <c r="OK1643" s="56"/>
      <c r="OL1643" s="56"/>
      <c r="OM1643" s="56"/>
      <c r="ON1643" s="56"/>
      <c r="OO1643" s="56"/>
      <c r="OP1643" s="56"/>
      <c r="OQ1643" s="56"/>
      <c r="OR1643" s="56"/>
      <c r="OS1643" s="56"/>
      <c r="OT1643" s="56"/>
      <c r="OU1643" s="56"/>
      <c r="OV1643" s="56"/>
      <c r="OW1643" s="56"/>
      <c r="OX1643" s="56"/>
      <c r="OY1643" s="56"/>
      <c r="OZ1643" s="56"/>
      <c r="PA1643" s="56"/>
      <c r="PB1643" s="56"/>
      <c r="PC1643" s="56"/>
      <c r="PD1643" s="56"/>
      <c r="PE1643" s="56"/>
      <c r="PF1643" s="56"/>
      <c r="PG1643" s="56"/>
      <c r="PH1643" s="56"/>
      <c r="PI1643" s="56"/>
      <c r="PJ1643" s="56"/>
      <c r="PK1643" s="56"/>
      <c r="PL1643" s="56"/>
      <c r="PM1643" s="56"/>
      <c r="PN1643" s="56"/>
      <c r="PO1643" s="56"/>
      <c r="PP1643" s="56"/>
      <c r="PQ1643" s="56"/>
      <c r="PR1643" s="56"/>
      <c r="PS1643" s="56"/>
      <c r="PT1643" s="56"/>
      <c r="PU1643" s="56"/>
      <c r="PV1643" s="56"/>
      <c r="PW1643" s="56"/>
      <c r="PX1643" s="56"/>
      <c r="PY1643" s="56"/>
      <c r="PZ1643" s="56"/>
      <c r="QA1643" s="56"/>
      <c r="QB1643" s="56"/>
      <c r="QC1643" s="56"/>
      <c r="QD1643" s="56"/>
      <c r="QE1643" s="56"/>
      <c r="QF1643" s="56"/>
      <c r="QG1643" s="56"/>
      <c r="QH1643" s="56"/>
      <c r="QI1643" s="56"/>
      <c r="QJ1643" s="56"/>
      <c r="QK1643" s="56"/>
      <c r="QL1643" s="56"/>
      <c r="QM1643" s="56"/>
      <c r="QN1643" s="56"/>
      <c r="QO1643" s="56"/>
      <c r="QP1643" s="56"/>
      <c r="QQ1643" s="56"/>
      <c r="QR1643" s="56"/>
      <c r="QS1643" s="56"/>
      <c r="QT1643" s="56"/>
      <c r="QU1643" s="56"/>
      <c r="QV1643" s="56"/>
      <c r="QW1643" s="56"/>
      <c r="QX1643" s="56"/>
      <c r="QY1643" s="56"/>
      <c r="QZ1643" s="56"/>
      <c r="RA1643" s="56"/>
      <c r="RB1643" s="56"/>
      <c r="RC1643" s="56"/>
      <c r="RD1643" s="56"/>
      <c r="RE1643" s="56"/>
      <c r="RF1643" s="56"/>
      <c r="RG1643" s="56"/>
      <c r="RH1643" s="56"/>
      <c r="RI1643" s="56"/>
      <c r="RJ1643" s="56"/>
      <c r="RK1643" s="56"/>
      <c r="RL1643" s="56"/>
      <c r="RM1643" s="56"/>
      <c r="RN1643" s="56"/>
      <c r="RO1643" s="56"/>
      <c r="RP1643" s="56"/>
      <c r="RQ1643" s="56"/>
      <c r="RR1643" s="56"/>
      <c r="RS1643" s="56"/>
      <c r="RT1643" s="56"/>
      <c r="RU1643" s="56"/>
      <c r="RV1643" s="56"/>
      <c r="RW1643" s="56"/>
      <c r="RX1643" s="56"/>
      <c r="RY1643" s="56"/>
      <c r="RZ1643" s="56"/>
      <c r="SA1643" s="56"/>
      <c r="SB1643" s="56"/>
      <c r="SC1643" s="56"/>
      <c r="SD1643" s="56"/>
      <c r="SE1643" s="56"/>
      <c r="SF1643" s="56"/>
      <c r="SG1643" s="56"/>
      <c r="SH1643" s="56"/>
      <c r="SI1643" s="56"/>
      <c r="SJ1643" s="56"/>
      <c r="SK1643" s="56"/>
      <c r="SL1643" s="56"/>
      <c r="SM1643" s="56"/>
      <c r="SN1643" s="56"/>
      <c r="SO1643" s="56"/>
      <c r="SP1643" s="56"/>
      <c r="SQ1643" s="56"/>
      <c r="SR1643" s="56"/>
      <c r="SS1643" s="56"/>
      <c r="ST1643" s="56"/>
      <c r="SU1643" s="56"/>
      <c r="SV1643" s="56"/>
      <c r="SW1643" s="56"/>
      <c r="SX1643" s="56"/>
      <c r="SY1643" s="56"/>
      <c r="SZ1643" s="56"/>
      <c r="TA1643" s="56"/>
      <c r="TB1643" s="56"/>
      <c r="TC1643" s="56"/>
      <c r="TD1643" s="56"/>
      <c r="TE1643" s="56"/>
      <c r="TF1643" s="56"/>
      <c r="TG1643" s="56"/>
      <c r="TH1643" s="56"/>
      <c r="TI1643" s="56"/>
      <c r="TJ1643" s="56"/>
      <c r="TK1643" s="56"/>
      <c r="TL1643" s="56"/>
      <c r="TM1643" s="56"/>
      <c r="TN1643" s="56"/>
      <c r="TO1643" s="56"/>
      <c r="TP1643" s="56"/>
      <c r="TQ1643" s="56"/>
      <c r="TR1643" s="56"/>
      <c r="TS1643" s="56"/>
      <c r="TT1643" s="56"/>
      <c r="TU1643" s="56"/>
      <c r="TV1643" s="56"/>
      <c r="TW1643" s="56"/>
      <c r="TX1643" s="56"/>
      <c r="TY1643" s="56"/>
      <c r="TZ1643" s="56"/>
      <c r="UA1643" s="56"/>
      <c r="UB1643" s="56"/>
      <c r="UC1643" s="56"/>
      <c r="UD1643" s="56"/>
      <c r="UE1643" s="56"/>
      <c r="UF1643" s="56"/>
      <c r="UG1643" s="56"/>
      <c r="UH1643" s="56"/>
      <c r="UI1643" s="56"/>
      <c r="UJ1643" s="56"/>
      <c r="UK1643" s="56"/>
      <c r="UL1643" s="56"/>
      <c r="UM1643" s="56"/>
      <c r="UN1643" s="56"/>
      <c r="UO1643" s="56"/>
      <c r="UP1643" s="56"/>
      <c r="UQ1643" s="56"/>
      <c r="UR1643" s="56"/>
      <c r="US1643" s="56"/>
      <c r="UT1643" s="56"/>
      <c r="UU1643" s="56"/>
      <c r="UV1643" s="56"/>
      <c r="UW1643" s="56"/>
      <c r="UX1643" s="56"/>
      <c r="UY1643" s="56"/>
      <c r="UZ1643" s="56"/>
      <c r="VA1643" s="56"/>
      <c r="VB1643" s="56"/>
      <c r="VC1643" s="56"/>
      <c r="VD1643" s="56"/>
      <c r="VE1643" s="56"/>
      <c r="VF1643" s="56"/>
      <c r="VG1643" s="56"/>
      <c r="VH1643" s="56"/>
      <c r="VI1643" s="56"/>
      <c r="VJ1643" s="56"/>
      <c r="VK1643" s="56"/>
      <c r="VL1643" s="56"/>
      <c r="VM1643" s="56"/>
      <c r="VN1643" s="56"/>
      <c r="VO1643" s="56"/>
      <c r="VP1643" s="56"/>
      <c r="VQ1643" s="56"/>
      <c r="VR1643" s="56"/>
      <c r="VS1643" s="56"/>
      <c r="VT1643" s="56"/>
      <c r="VU1643" s="56"/>
      <c r="VV1643" s="56"/>
      <c r="VW1643" s="56"/>
      <c r="VX1643" s="56"/>
      <c r="VY1643" s="56"/>
      <c r="VZ1643" s="56"/>
      <c r="WA1643" s="56"/>
      <c r="WB1643" s="56"/>
      <c r="WC1643" s="56"/>
      <c r="WD1643" s="56"/>
      <c r="WE1643" s="56"/>
      <c r="WF1643" s="56"/>
      <c r="WG1643" s="56"/>
      <c r="WH1643" s="56"/>
      <c r="WI1643" s="56"/>
      <c r="WJ1643" s="56"/>
      <c r="WK1643" s="56"/>
      <c r="WL1643" s="56"/>
      <c r="WM1643" s="56"/>
      <c r="WN1643" s="56"/>
      <c r="WO1643" s="56"/>
      <c r="WP1643" s="56"/>
      <c r="WQ1643" s="56"/>
      <c r="WR1643" s="56"/>
      <c r="WS1643" s="56"/>
      <c r="WT1643" s="56"/>
      <c r="WU1643" s="56"/>
      <c r="WV1643" s="56"/>
      <c r="WW1643" s="56"/>
      <c r="WX1643" s="56"/>
      <c r="WY1643" s="56"/>
      <c r="WZ1643" s="56"/>
      <c r="XA1643" s="56"/>
      <c r="XB1643" s="56"/>
      <c r="XC1643" s="56"/>
      <c r="XD1643" s="56"/>
      <c r="XE1643" s="56"/>
      <c r="XF1643" s="56"/>
      <c r="XG1643" s="56"/>
      <c r="XH1643" s="56"/>
      <c r="XI1643" s="56"/>
      <c r="XJ1643" s="56"/>
      <c r="XK1643" s="56"/>
      <c r="XL1643" s="56"/>
      <c r="XM1643" s="56"/>
      <c r="XN1643" s="56"/>
      <c r="XO1643" s="56"/>
      <c r="XP1643" s="56"/>
      <c r="XQ1643" s="56"/>
      <c r="XR1643" s="56"/>
      <c r="XS1643" s="56"/>
      <c r="XT1643" s="56"/>
      <c r="XU1643" s="56"/>
      <c r="XV1643" s="56"/>
      <c r="XW1643" s="56"/>
      <c r="XX1643" s="56"/>
      <c r="XY1643" s="56"/>
      <c r="XZ1643" s="56"/>
      <c r="YA1643" s="56"/>
      <c r="YB1643" s="56"/>
      <c r="YC1643" s="56"/>
      <c r="YD1643" s="56"/>
      <c r="YE1643" s="56"/>
      <c r="YF1643" s="56"/>
      <c r="YG1643" s="56"/>
      <c r="YH1643" s="56"/>
      <c r="YI1643" s="56"/>
      <c r="YJ1643" s="56"/>
      <c r="YK1643" s="56"/>
      <c r="YL1643" s="56"/>
      <c r="YM1643" s="56"/>
      <c r="YN1643" s="56"/>
      <c r="YO1643" s="56"/>
      <c r="YP1643" s="56"/>
      <c r="YQ1643" s="56"/>
      <c r="YR1643" s="56"/>
      <c r="YS1643" s="56"/>
      <c r="YT1643" s="56"/>
      <c r="YU1643" s="56"/>
      <c r="YV1643" s="56"/>
      <c r="YW1643" s="56"/>
      <c r="YX1643" s="56"/>
      <c r="YY1643" s="56"/>
      <c r="YZ1643" s="56"/>
      <c r="ZA1643" s="56"/>
      <c r="ZB1643" s="56"/>
      <c r="ZC1643" s="56"/>
      <c r="ZD1643" s="56"/>
      <c r="ZE1643" s="56"/>
      <c r="ZF1643" s="56"/>
      <c r="ZG1643" s="56"/>
      <c r="ZH1643" s="56"/>
      <c r="ZI1643" s="56"/>
      <c r="ZJ1643" s="56"/>
      <c r="ZK1643" s="56"/>
      <c r="ZL1643" s="56"/>
      <c r="ZM1643" s="56"/>
      <c r="ZN1643" s="56"/>
      <c r="ZO1643" s="56"/>
      <c r="ZP1643" s="56"/>
      <c r="ZQ1643" s="56"/>
      <c r="ZR1643" s="56"/>
      <c r="ZS1643" s="56"/>
      <c r="ZT1643" s="56"/>
      <c r="ZU1643" s="56"/>
      <c r="ZV1643" s="56"/>
      <c r="ZW1643" s="56"/>
      <c r="ZX1643" s="56"/>
      <c r="ZY1643" s="56"/>
      <c r="ZZ1643" s="56"/>
      <c r="AAA1643" s="56"/>
      <c r="AAB1643" s="56"/>
      <c r="AAC1643" s="56"/>
      <c r="AAD1643" s="56"/>
      <c r="AAE1643" s="56"/>
      <c r="AAF1643" s="56"/>
      <c r="AAG1643" s="56"/>
      <c r="AAH1643" s="56"/>
      <c r="AAI1643" s="56"/>
      <c r="AAJ1643" s="56"/>
      <c r="AAK1643" s="56"/>
      <c r="AAL1643" s="56"/>
      <c r="AAM1643" s="56"/>
      <c r="AAN1643" s="56"/>
      <c r="AAO1643" s="56"/>
      <c r="AAP1643" s="56"/>
      <c r="AAQ1643" s="56"/>
      <c r="AAR1643" s="56"/>
      <c r="AAS1643" s="56"/>
      <c r="AAT1643" s="56"/>
      <c r="AAU1643" s="56"/>
      <c r="AAV1643" s="56"/>
      <c r="AAW1643" s="56"/>
      <c r="AAX1643" s="56"/>
      <c r="AAY1643" s="56"/>
      <c r="AAZ1643" s="56"/>
      <c r="ABA1643" s="56"/>
      <c r="ABB1643" s="56"/>
      <c r="ABC1643" s="56"/>
      <c r="ABD1643" s="56"/>
      <c r="ABE1643" s="56"/>
      <c r="ABF1643" s="56"/>
      <c r="ABG1643" s="56"/>
      <c r="ABH1643" s="56"/>
      <c r="ABI1643" s="56"/>
      <c r="ABJ1643" s="56"/>
      <c r="ABK1643" s="56"/>
      <c r="ABL1643" s="56"/>
      <c r="ABM1643" s="56"/>
      <c r="ABN1643" s="56"/>
      <c r="ABO1643" s="56"/>
      <c r="ABP1643" s="56"/>
      <c r="ABQ1643" s="56"/>
      <c r="ABR1643" s="56"/>
      <c r="ABS1643" s="56"/>
      <c r="ABT1643" s="56"/>
      <c r="ABU1643" s="56"/>
      <c r="ABV1643" s="56"/>
      <c r="ABW1643" s="56"/>
      <c r="ABX1643" s="56"/>
      <c r="ABY1643" s="56"/>
      <c r="ABZ1643" s="56"/>
      <c r="ACA1643" s="56"/>
      <c r="ACB1643" s="56"/>
      <c r="ACC1643" s="56"/>
      <c r="ACD1643" s="56"/>
      <c r="ACE1643" s="56"/>
      <c r="ACF1643" s="56"/>
      <c r="ACG1643" s="56"/>
      <c r="ACH1643" s="56"/>
      <c r="ACI1643" s="56"/>
      <c r="ACJ1643" s="56"/>
      <c r="ACK1643" s="56"/>
      <c r="ACL1643" s="56"/>
      <c r="ACM1643" s="56"/>
      <c r="ACN1643" s="56"/>
      <c r="ACO1643" s="56"/>
      <c r="ACP1643" s="56"/>
      <c r="ACQ1643" s="56"/>
      <c r="ACR1643" s="56"/>
      <c r="ACS1643" s="56"/>
      <c r="ACT1643" s="56"/>
      <c r="ACU1643" s="56"/>
      <c r="ACV1643" s="56"/>
      <c r="ACW1643" s="56"/>
      <c r="ACX1643" s="56"/>
      <c r="ACY1643" s="56"/>
      <c r="ACZ1643" s="56"/>
      <c r="ADA1643" s="56"/>
      <c r="ADB1643" s="56"/>
      <c r="ADC1643" s="56"/>
      <c r="ADD1643" s="56"/>
      <c r="ADE1643" s="56"/>
      <c r="ADF1643" s="56"/>
      <c r="ADG1643" s="56"/>
      <c r="ADH1643" s="56"/>
      <c r="ADI1643" s="56"/>
      <c r="ADJ1643" s="56"/>
      <c r="ADK1643" s="56"/>
      <c r="ADL1643" s="56"/>
      <c r="ADM1643" s="56"/>
      <c r="ADN1643" s="56"/>
      <c r="ADO1643" s="56"/>
      <c r="ADP1643" s="56"/>
      <c r="ADQ1643" s="56"/>
      <c r="ADR1643" s="56"/>
      <c r="ADS1643" s="56"/>
      <c r="ADT1643" s="56"/>
      <c r="ADU1643" s="56"/>
      <c r="ADV1643" s="56"/>
      <c r="ADW1643" s="56"/>
      <c r="ADX1643" s="56"/>
      <c r="ADY1643" s="56"/>
      <c r="ADZ1643" s="56"/>
      <c r="AEA1643" s="56"/>
      <c r="AEB1643" s="56"/>
      <c r="AEC1643" s="56"/>
      <c r="AED1643" s="56"/>
      <c r="AEE1643" s="56"/>
      <c r="AEF1643" s="56"/>
      <c r="AEG1643" s="56"/>
      <c r="AEH1643" s="56"/>
      <c r="AEI1643" s="56"/>
      <c r="AEJ1643" s="56"/>
      <c r="AEK1643" s="56"/>
      <c r="AEL1643" s="56"/>
      <c r="AEM1643" s="56"/>
      <c r="AEN1643" s="56"/>
      <c r="AEO1643" s="56"/>
      <c r="AEP1643" s="56"/>
      <c r="AEQ1643" s="56"/>
      <c r="AER1643" s="56"/>
      <c r="AES1643" s="56"/>
      <c r="AET1643" s="56"/>
      <c r="AEU1643" s="56"/>
      <c r="AEV1643" s="56"/>
      <c r="AEW1643" s="56"/>
      <c r="AEX1643" s="56"/>
      <c r="AEY1643" s="56"/>
      <c r="AEZ1643" s="56"/>
      <c r="AFA1643" s="56"/>
      <c r="AFB1643" s="56"/>
      <c r="AFC1643" s="56"/>
      <c r="AFD1643" s="56"/>
      <c r="AFE1643" s="56"/>
      <c r="AFF1643" s="56"/>
      <c r="AFG1643" s="56"/>
      <c r="AFH1643" s="56"/>
      <c r="AFI1643" s="56"/>
      <c r="AFJ1643" s="56"/>
      <c r="AFK1643" s="56"/>
      <c r="AFL1643" s="56"/>
      <c r="AFM1643" s="56"/>
      <c r="AFN1643" s="56"/>
      <c r="AFO1643" s="56"/>
      <c r="AFP1643" s="56"/>
      <c r="AFQ1643" s="56"/>
      <c r="AFR1643" s="56"/>
      <c r="AFS1643" s="56"/>
      <c r="AFT1643" s="56"/>
      <c r="AFU1643" s="56"/>
      <c r="AFV1643" s="56"/>
      <c r="AFW1643" s="56"/>
      <c r="AFX1643" s="56"/>
      <c r="AFY1643" s="56"/>
      <c r="AFZ1643" s="56"/>
      <c r="AGA1643" s="56"/>
      <c r="AGB1643" s="56"/>
      <c r="AGC1643" s="56"/>
      <c r="AGD1643" s="56"/>
      <c r="AGE1643" s="56"/>
      <c r="AGF1643" s="56"/>
      <c r="AGG1643" s="56"/>
      <c r="AGH1643" s="56"/>
      <c r="AGI1643" s="56"/>
      <c r="AGJ1643" s="56"/>
      <c r="AGK1643" s="56"/>
      <c r="AGL1643" s="56"/>
      <c r="AGM1643" s="56"/>
      <c r="AGN1643" s="56"/>
      <c r="AGO1643" s="56"/>
      <c r="AGP1643" s="56"/>
      <c r="AGQ1643" s="56"/>
      <c r="AGR1643" s="56"/>
      <c r="AGS1643" s="56"/>
      <c r="AGT1643" s="56"/>
      <c r="AGU1643" s="56"/>
      <c r="AGV1643" s="56"/>
      <c r="AGW1643" s="56"/>
      <c r="AGX1643" s="56"/>
      <c r="AGY1643" s="56"/>
      <c r="AGZ1643" s="56"/>
      <c r="AHA1643" s="56"/>
      <c r="AHB1643" s="56"/>
      <c r="AHC1643" s="56"/>
      <c r="AHD1643" s="56"/>
      <c r="AHE1643" s="56"/>
      <c r="AHF1643" s="56"/>
      <c r="AHG1643" s="56"/>
      <c r="AHH1643" s="56"/>
      <c r="AHI1643" s="56"/>
      <c r="AHJ1643" s="56"/>
      <c r="AHK1643" s="56"/>
      <c r="AHL1643" s="56"/>
      <c r="AHM1643" s="56"/>
      <c r="AHN1643" s="56"/>
      <c r="AHO1643" s="56"/>
      <c r="AHP1643" s="56"/>
      <c r="AHQ1643" s="56"/>
      <c r="AHR1643" s="56"/>
      <c r="AHS1643" s="56"/>
      <c r="AHT1643" s="56"/>
      <c r="AHU1643" s="56"/>
      <c r="AHV1643" s="56"/>
      <c r="AHW1643" s="56"/>
      <c r="AHX1643" s="56"/>
      <c r="AHY1643" s="56"/>
      <c r="AHZ1643" s="56"/>
      <c r="AIA1643" s="56"/>
      <c r="AIB1643" s="56"/>
      <c r="AIC1643" s="56"/>
      <c r="AID1643" s="56"/>
      <c r="AIE1643" s="56"/>
      <c r="AIF1643" s="56"/>
      <c r="AIG1643" s="56"/>
      <c r="AIH1643" s="56"/>
      <c r="AII1643" s="56"/>
      <c r="AIJ1643" s="56"/>
      <c r="AIK1643" s="56"/>
      <c r="AIL1643" s="56"/>
      <c r="AIM1643" s="56"/>
      <c r="AIN1643" s="56"/>
      <c r="AIO1643" s="56"/>
      <c r="AIP1643" s="56"/>
      <c r="AIQ1643" s="56"/>
      <c r="AIR1643" s="56"/>
      <c r="AIS1643" s="56"/>
      <c r="AIT1643" s="56"/>
      <c r="AIU1643" s="56"/>
      <c r="AIV1643" s="56"/>
      <c r="AIW1643" s="56"/>
      <c r="AIX1643" s="56"/>
      <c r="AIY1643" s="56"/>
      <c r="AIZ1643" s="56"/>
      <c r="AJA1643" s="56"/>
      <c r="AJB1643" s="56"/>
      <c r="AJC1643" s="56"/>
      <c r="AJD1643" s="56"/>
      <c r="AJE1643" s="56"/>
      <c r="AJF1643" s="56"/>
      <c r="AJG1643" s="56"/>
      <c r="AJH1643" s="56"/>
      <c r="AJI1643" s="56"/>
      <c r="AJJ1643" s="56"/>
      <c r="AJK1643" s="56"/>
      <c r="AJL1643" s="56"/>
      <c r="AJM1643" s="56"/>
      <c r="AJN1643" s="56"/>
      <c r="AJO1643" s="56"/>
      <c r="AJP1643" s="56"/>
      <c r="AJQ1643" s="56"/>
      <c r="AJR1643" s="56"/>
      <c r="AJS1643" s="56"/>
      <c r="AJT1643" s="56"/>
      <c r="AJU1643" s="56"/>
      <c r="AJV1643" s="56"/>
      <c r="AJW1643" s="56"/>
      <c r="AJX1643" s="56"/>
      <c r="AJY1643" s="56"/>
      <c r="AJZ1643" s="56"/>
      <c r="AKA1643" s="56"/>
      <c r="AKB1643" s="56"/>
      <c r="AKC1643" s="56"/>
      <c r="AKD1643" s="56"/>
      <c r="AKE1643" s="56"/>
      <c r="AKF1643" s="56"/>
      <c r="AKG1643" s="56"/>
      <c r="AKH1643" s="56"/>
      <c r="AKI1643" s="56"/>
      <c r="AKJ1643" s="56"/>
      <c r="AKK1643" s="56"/>
      <c r="AKL1643" s="56"/>
      <c r="AKM1643" s="56"/>
      <c r="AKN1643" s="56"/>
      <c r="AKO1643" s="56"/>
      <c r="AKP1643" s="56"/>
      <c r="AKQ1643" s="56"/>
      <c r="AKR1643" s="56"/>
      <c r="AKS1643" s="56"/>
      <c r="AKT1643" s="56"/>
      <c r="AKU1643" s="56"/>
      <c r="AKV1643" s="56"/>
      <c r="AKW1643" s="56"/>
      <c r="AKX1643" s="56"/>
      <c r="AKY1643" s="56"/>
      <c r="AKZ1643" s="56"/>
      <c r="ALA1643" s="56"/>
      <c r="ALB1643" s="56"/>
      <c r="ALC1643" s="56"/>
      <c r="ALD1643" s="56"/>
      <c r="ALE1643" s="56"/>
      <c r="ALF1643" s="56"/>
      <c r="ALG1643" s="56"/>
      <c r="ALH1643" s="56"/>
      <c r="ALI1643" s="56"/>
      <c r="ALJ1643" s="56"/>
      <c r="ALK1643" s="56"/>
      <c r="ALL1643" s="56"/>
      <c r="ALM1643" s="56"/>
      <c r="ALN1643" s="56"/>
      <c r="ALO1643" s="56"/>
      <c r="ALP1643" s="56"/>
      <c r="ALQ1643" s="56"/>
      <c r="ALR1643" s="56"/>
      <c r="ALS1643" s="56"/>
      <c r="ALT1643" s="56"/>
    </row>
    <row r="1644" spans="1:1008" ht="13.5" customHeight="1">
      <c r="A1644" s="56"/>
      <c r="B1644" s="67" t="s">
        <v>35</v>
      </c>
      <c r="C1644" s="68">
        <f>G1616</f>
        <v>1.4763299999999999</v>
      </c>
      <c r="D1644" s="69">
        <f>AVERAGE(G11:G1616)</f>
        <v>2.8185854545454525</v>
      </c>
      <c r="E1644" s="69">
        <f>STDEV(G11:G1616)</f>
        <v>2.609654347724863</v>
      </c>
      <c r="F1644" s="68">
        <f>STDEV(AR12:AR1616)*SQRT(252)</f>
        <v>15.695787320026371</v>
      </c>
      <c r="G1644" s="69">
        <f>MIN(G11:G1616)</f>
        <v>7.5179999999999997E-2</v>
      </c>
      <c r="H1644" s="69">
        <f>MAX(G11:G1616)</f>
        <v>14.05818</v>
      </c>
      <c r="I1644" s="56"/>
      <c r="J1644" s="56"/>
      <c r="K1644" s="56"/>
      <c r="L1644" s="56"/>
      <c r="M1644" s="56"/>
      <c r="N1644" s="56"/>
      <c r="O1644" s="56"/>
      <c r="P1644" s="56"/>
      <c r="Q1644" s="56"/>
      <c r="R1644" s="56"/>
      <c r="S1644" s="56"/>
      <c r="T1644" s="56"/>
      <c r="U1644" s="56"/>
      <c r="V1644" s="56"/>
      <c r="W1644" s="56"/>
      <c r="X1644" s="56"/>
      <c r="Y1644" s="56"/>
      <c r="Z1644" s="56"/>
      <c r="AA1644" s="56"/>
      <c r="AB1644" s="56"/>
      <c r="AC1644" s="56"/>
      <c r="AD1644" s="56"/>
      <c r="AE1644" s="56"/>
      <c r="AF1644" s="56"/>
      <c r="AG1644" s="56"/>
      <c r="AH1644" s="56"/>
      <c r="AI1644" s="56"/>
      <c r="AJ1644" s="56"/>
      <c r="AK1644" s="56"/>
      <c r="AL1644" s="56"/>
      <c r="AM1644" s="56"/>
      <c r="AN1644" s="56"/>
      <c r="AO1644" s="56"/>
      <c r="AP1644" s="56"/>
      <c r="AQ1644" s="56"/>
      <c r="AR1644" s="56"/>
      <c r="AS1644" s="56"/>
      <c r="AT1644" s="56"/>
      <c r="AU1644" s="56"/>
      <c r="AV1644" s="56"/>
      <c r="AW1644" s="56"/>
      <c r="AX1644" s="56"/>
      <c r="AY1644" s="56"/>
      <c r="AZ1644" s="56"/>
      <c r="BA1644" s="56"/>
      <c r="BB1644" s="56"/>
      <c r="BC1644" s="56"/>
      <c r="BD1644" s="56"/>
      <c r="BE1644" s="56"/>
      <c r="BF1644" s="56"/>
      <c r="BG1644" s="56"/>
      <c r="BH1644" s="56"/>
      <c r="BI1644" s="56"/>
      <c r="BJ1644" s="56"/>
      <c r="BK1644" s="56"/>
      <c r="BL1644" s="56"/>
      <c r="BM1644" s="56"/>
      <c r="BN1644" s="56"/>
      <c r="BO1644" s="56"/>
      <c r="BP1644" s="56"/>
      <c r="BQ1644" s="56"/>
      <c r="BR1644" s="56"/>
      <c r="BS1644" s="56"/>
      <c r="BT1644" s="56"/>
      <c r="BU1644" s="56"/>
      <c r="BV1644" s="56"/>
      <c r="BW1644" s="56"/>
      <c r="BX1644" s="56"/>
      <c r="BY1644" s="56"/>
      <c r="BZ1644" s="56"/>
      <c r="CA1644" s="56"/>
      <c r="CB1644" s="56"/>
      <c r="CC1644" s="56"/>
      <c r="CD1644" s="56"/>
      <c r="CE1644" s="56"/>
      <c r="CF1644" s="56"/>
      <c r="CG1644" s="56"/>
      <c r="CH1644" s="56"/>
      <c r="CI1644" s="56"/>
      <c r="CJ1644" s="56"/>
      <c r="CK1644" s="56"/>
      <c r="CL1644" s="56"/>
      <c r="CM1644" s="56"/>
      <c r="CN1644" s="56"/>
      <c r="CO1644" s="56"/>
      <c r="CP1644" s="56"/>
      <c r="CQ1644" s="56"/>
      <c r="CR1644" s="56"/>
      <c r="CS1644" s="56"/>
      <c r="CT1644" s="56"/>
      <c r="CU1644" s="56"/>
      <c r="CV1644" s="56"/>
      <c r="CW1644" s="56"/>
      <c r="CX1644" s="56"/>
      <c r="CY1644" s="56"/>
      <c r="CZ1644" s="56"/>
      <c r="DA1644" s="56"/>
      <c r="DB1644" s="56"/>
      <c r="DC1644" s="56"/>
      <c r="DD1644" s="56"/>
      <c r="DE1644" s="56"/>
      <c r="DF1644" s="56"/>
      <c r="DG1644" s="56"/>
      <c r="DH1644" s="56"/>
      <c r="DI1644" s="56"/>
      <c r="DJ1644" s="56"/>
      <c r="DK1644" s="56"/>
      <c r="DL1644" s="56"/>
      <c r="DM1644" s="56"/>
      <c r="DN1644" s="56"/>
      <c r="DO1644" s="56"/>
      <c r="DP1644" s="56"/>
      <c r="DQ1644" s="56"/>
      <c r="DR1644" s="56"/>
      <c r="DS1644" s="56"/>
      <c r="DT1644" s="56"/>
      <c r="DU1644" s="56"/>
      <c r="DV1644" s="56"/>
      <c r="DW1644" s="56"/>
      <c r="DX1644" s="56"/>
      <c r="DY1644" s="56"/>
      <c r="DZ1644" s="56"/>
      <c r="EA1644" s="56"/>
      <c r="EB1644" s="56"/>
      <c r="EC1644" s="56"/>
      <c r="ED1644" s="56"/>
      <c r="EE1644" s="56"/>
      <c r="EF1644" s="56"/>
      <c r="EG1644" s="56"/>
      <c r="EH1644" s="56"/>
      <c r="EI1644" s="56"/>
      <c r="EJ1644" s="56"/>
      <c r="EK1644" s="56"/>
      <c r="EL1644" s="56"/>
      <c r="EM1644" s="56"/>
      <c r="EN1644" s="56"/>
      <c r="EO1644" s="56"/>
      <c r="EP1644" s="56"/>
      <c r="EQ1644" s="56"/>
      <c r="ER1644" s="56"/>
      <c r="ES1644" s="56"/>
      <c r="ET1644" s="56"/>
      <c r="EU1644" s="56"/>
      <c r="EV1644" s="56"/>
      <c r="EW1644" s="56"/>
      <c r="EX1644" s="56"/>
      <c r="EY1644" s="56"/>
      <c r="EZ1644" s="56"/>
      <c r="FA1644" s="56"/>
      <c r="FB1644" s="56"/>
      <c r="FC1644" s="56"/>
      <c r="FD1644" s="56"/>
      <c r="FE1644" s="56"/>
      <c r="FF1644" s="56"/>
      <c r="FG1644" s="56"/>
      <c r="FH1644" s="56"/>
      <c r="FI1644" s="56"/>
      <c r="FJ1644" s="56"/>
      <c r="FK1644" s="56"/>
      <c r="FL1644" s="56"/>
      <c r="FM1644" s="56"/>
      <c r="FN1644" s="56"/>
      <c r="FO1644" s="56"/>
      <c r="FP1644" s="56"/>
      <c r="FQ1644" s="56"/>
      <c r="FR1644" s="56"/>
      <c r="FS1644" s="56"/>
      <c r="FT1644" s="56"/>
      <c r="FU1644" s="56"/>
      <c r="FV1644" s="56"/>
      <c r="FW1644" s="56"/>
      <c r="FX1644" s="56"/>
      <c r="FY1644" s="56"/>
      <c r="FZ1644" s="56"/>
      <c r="GA1644" s="56"/>
      <c r="GB1644" s="56"/>
      <c r="GC1644" s="56"/>
      <c r="GD1644" s="56"/>
      <c r="GE1644" s="56"/>
      <c r="GF1644" s="56"/>
      <c r="GG1644" s="56"/>
      <c r="GH1644" s="56"/>
      <c r="GI1644" s="56"/>
      <c r="GJ1644" s="56"/>
      <c r="GK1644" s="56"/>
      <c r="GL1644" s="56"/>
      <c r="GM1644" s="56"/>
      <c r="GN1644" s="56"/>
      <c r="GO1644" s="56"/>
      <c r="GP1644" s="56"/>
      <c r="GQ1644" s="56"/>
      <c r="GR1644" s="56"/>
      <c r="GS1644" s="56"/>
      <c r="GT1644" s="56"/>
      <c r="GU1644" s="56"/>
      <c r="GV1644" s="56"/>
      <c r="GW1644" s="56"/>
      <c r="GX1644" s="56"/>
      <c r="GY1644" s="56"/>
      <c r="GZ1644" s="56"/>
      <c r="HA1644" s="56"/>
      <c r="HB1644" s="56"/>
      <c r="HC1644" s="56"/>
      <c r="HD1644" s="56"/>
      <c r="HE1644" s="56"/>
      <c r="HF1644" s="56"/>
      <c r="HG1644" s="56"/>
      <c r="HH1644" s="56"/>
      <c r="HI1644" s="56"/>
      <c r="HJ1644" s="56"/>
      <c r="HK1644" s="56"/>
      <c r="HL1644" s="56"/>
      <c r="HM1644" s="56"/>
      <c r="HN1644" s="56"/>
      <c r="HO1644" s="56"/>
      <c r="HP1644" s="56"/>
      <c r="HQ1644" s="56"/>
      <c r="HR1644" s="56"/>
      <c r="HS1644" s="56"/>
      <c r="HT1644" s="56"/>
      <c r="HU1644" s="56"/>
      <c r="HV1644" s="56"/>
      <c r="HW1644" s="56"/>
      <c r="HX1644" s="56"/>
      <c r="HY1644" s="56"/>
      <c r="HZ1644" s="56"/>
      <c r="IA1644" s="56"/>
      <c r="IB1644" s="56"/>
      <c r="IC1644" s="56"/>
      <c r="ID1644" s="56"/>
      <c r="IE1644" s="56"/>
      <c r="IF1644" s="56"/>
      <c r="IG1644" s="56"/>
      <c r="IH1644" s="56"/>
      <c r="II1644" s="56"/>
      <c r="IJ1644" s="56"/>
      <c r="IK1644" s="56"/>
      <c r="IL1644" s="56"/>
      <c r="IM1644" s="56"/>
      <c r="IN1644" s="56"/>
      <c r="IO1644" s="56"/>
      <c r="IP1644" s="56"/>
      <c r="IQ1644" s="56"/>
      <c r="IR1644" s="56"/>
      <c r="IS1644" s="56"/>
      <c r="IT1644" s="56"/>
      <c r="IU1644" s="56"/>
      <c r="IV1644" s="56"/>
      <c r="IW1644" s="56"/>
      <c r="IX1644" s="56"/>
      <c r="IY1644" s="56"/>
      <c r="IZ1644" s="56"/>
      <c r="JA1644" s="56"/>
      <c r="JB1644" s="56"/>
      <c r="JC1644" s="56"/>
      <c r="JD1644" s="56"/>
      <c r="JE1644" s="56"/>
      <c r="JF1644" s="56"/>
      <c r="JG1644" s="56"/>
      <c r="JH1644" s="56"/>
      <c r="JI1644" s="56"/>
      <c r="JJ1644" s="56"/>
      <c r="JK1644" s="56"/>
      <c r="JL1644" s="56"/>
      <c r="JM1644" s="56"/>
      <c r="JN1644" s="56"/>
      <c r="JO1644" s="56"/>
      <c r="JP1644" s="56"/>
      <c r="JQ1644" s="56"/>
      <c r="JR1644" s="56"/>
      <c r="JS1644" s="56"/>
      <c r="JT1644" s="56"/>
      <c r="JU1644" s="56"/>
      <c r="JV1644" s="56"/>
      <c r="JW1644" s="56"/>
      <c r="JX1644" s="56"/>
      <c r="JY1644" s="56"/>
      <c r="JZ1644" s="56"/>
      <c r="KA1644" s="56"/>
      <c r="KB1644" s="56"/>
      <c r="KC1644" s="56"/>
      <c r="KD1644" s="56"/>
      <c r="KE1644" s="56"/>
      <c r="KF1644" s="56"/>
      <c r="KG1644" s="56"/>
      <c r="KH1644" s="56"/>
      <c r="KI1644" s="56"/>
      <c r="KJ1644" s="56"/>
      <c r="KK1644" s="56"/>
      <c r="KL1644" s="56"/>
      <c r="KM1644" s="56"/>
      <c r="KN1644" s="56"/>
      <c r="KO1644" s="56"/>
      <c r="KP1644" s="56"/>
      <c r="KQ1644" s="56"/>
      <c r="KR1644" s="56"/>
      <c r="KS1644" s="56"/>
      <c r="KT1644" s="56"/>
      <c r="KU1644" s="56"/>
      <c r="KV1644" s="56"/>
      <c r="KW1644" s="56"/>
      <c r="KX1644" s="56"/>
      <c r="KY1644" s="56"/>
      <c r="KZ1644" s="56"/>
      <c r="LA1644" s="56"/>
      <c r="LB1644" s="56"/>
      <c r="LC1644" s="56"/>
      <c r="LD1644" s="56"/>
      <c r="LE1644" s="56"/>
      <c r="LF1644" s="56"/>
      <c r="LG1644" s="56"/>
      <c r="LH1644" s="56"/>
      <c r="LI1644" s="56"/>
      <c r="LJ1644" s="56"/>
      <c r="LK1644" s="56"/>
      <c r="LL1644" s="56"/>
      <c r="LM1644" s="56"/>
      <c r="LN1644" s="56"/>
      <c r="LO1644" s="56"/>
      <c r="LP1644" s="56"/>
      <c r="LQ1644" s="56"/>
      <c r="LR1644" s="56"/>
      <c r="LS1644" s="56"/>
      <c r="LT1644" s="56"/>
      <c r="LU1644" s="56"/>
      <c r="LV1644" s="56"/>
      <c r="LW1644" s="56"/>
      <c r="LX1644" s="56"/>
      <c r="LY1644" s="56"/>
      <c r="LZ1644" s="56"/>
      <c r="MA1644" s="56"/>
      <c r="MB1644" s="56"/>
      <c r="MC1644" s="56"/>
      <c r="MD1644" s="56"/>
      <c r="ME1644" s="56"/>
      <c r="MF1644" s="56"/>
      <c r="MG1644" s="56"/>
      <c r="MH1644" s="56"/>
      <c r="MI1644" s="56"/>
      <c r="MJ1644" s="56"/>
      <c r="MK1644" s="56"/>
      <c r="ML1644" s="56"/>
      <c r="MM1644" s="56"/>
      <c r="MN1644" s="56"/>
      <c r="MO1644" s="56"/>
      <c r="MP1644" s="56"/>
      <c r="MQ1644" s="56"/>
      <c r="MR1644" s="56"/>
      <c r="MS1644" s="56"/>
      <c r="MT1644" s="56"/>
      <c r="MU1644" s="56"/>
      <c r="MV1644" s="56"/>
      <c r="MW1644" s="56"/>
      <c r="MX1644" s="56"/>
      <c r="MY1644" s="56"/>
      <c r="MZ1644" s="56"/>
      <c r="NA1644" s="56"/>
      <c r="NB1644" s="56"/>
      <c r="NC1644" s="56"/>
      <c r="ND1644" s="56"/>
      <c r="NE1644" s="56"/>
      <c r="NF1644" s="56"/>
      <c r="NG1644" s="56"/>
      <c r="NH1644" s="56"/>
      <c r="NI1644" s="56"/>
      <c r="NJ1644" s="56"/>
      <c r="NK1644" s="56"/>
      <c r="NL1644" s="56"/>
      <c r="NM1644" s="56"/>
      <c r="NN1644" s="56"/>
      <c r="NO1644" s="56"/>
      <c r="NP1644" s="56"/>
      <c r="NQ1644" s="56"/>
      <c r="NR1644" s="56"/>
      <c r="NS1644" s="56"/>
      <c r="NT1644" s="56"/>
      <c r="NU1644" s="56"/>
      <c r="NV1644" s="56"/>
      <c r="NW1644" s="56"/>
      <c r="NX1644" s="56"/>
      <c r="NY1644" s="56"/>
      <c r="NZ1644" s="56"/>
      <c r="OA1644" s="56"/>
      <c r="OB1644" s="56"/>
      <c r="OC1644" s="56"/>
      <c r="OD1644" s="56"/>
      <c r="OE1644" s="56"/>
      <c r="OF1644" s="56"/>
      <c r="OG1644" s="56"/>
      <c r="OH1644" s="56"/>
      <c r="OI1644" s="56"/>
      <c r="OJ1644" s="56"/>
      <c r="OK1644" s="56"/>
      <c r="OL1644" s="56"/>
      <c r="OM1644" s="56"/>
      <c r="ON1644" s="56"/>
      <c r="OO1644" s="56"/>
      <c r="OP1644" s="56"/>
      <c r="OQ1644" s="56"/>
      <c r="OR1644" s="56"/>
      <c r="OS1644" s="56"/>
      <c r="OT1644" s="56"/>
      <c r="OU1644" s="56"/>
      <c r="OV1644" s="56"/>
      <c r="OW1644" s="56"/>
      <c r="OX1644" s="56"/>
      <c r="OY1644" s="56"/>
      <c r="OZ1644" s="56"/>
      <c r="PA1644" s="56"/>
      <c r="PB1644" s="56"/>
      <c r="PC1644" s="56"/>
      <c r="PD1644" s="56"/>
      <c r="PE1644" s="56"/>
      <c r="PF1644" s="56"/>
      <c r="PG1644" s="56"/>
      <c r="PH1644" s="56"/>
      <c r="PI1644" s="56"/>
      <c r="PJ1644" s="56"/>
      <c r="PK1644" s="56"/>
      <c r="PL1644" s="56"/>
      <c r="PM1644" s="56"/>
      <c r="PN1644" s="56"/>
      <c r="PO1644" s="56"/>
      <c r="PP1644" s="56"/>
      <c r="PQ1644" s="56"/>
      <c r="PR1644" s="56"/>
      <c r="PS1644" s="56"/>
      <c r="PT1644" s="56"/>
      <c r="PU1644" s="56"/>
      <c r="PV1644" s="56"/>
      <c r="PW1644" s="56"/>
      <c r="PX1644" s="56"/>
      <c r="PY1644" s="56"/>
      <c r="PZ1644" s="56"/>
      <c r="QA1644" s="56"/>
      <c r="QB1644" s="56"/>
      <c r="QC1644" s="56"/>
      <c r="QD1644" s="56"/>
      <c r="QE1644" s="56"/>
      <c r="QF1644" s="56"/>
      <c r="QG1644" s="56"/>
      <c r="QH1644" s="56"/>
      <c r="QI1644" s="56"/>
      <c r="QJ1644" s="56"/>
      <c r="QK1644" s="56"/>
      <c r="QL1644" s="56"/>
      <c r="QM1644" s="56"/>
      <c r="QN1644" s="56"/>
      <c r="QO1644" s="56"/>
      <c r="QP1644" s="56"/>
      <c r="QQ1644" s="56"/>
      <c r="QR1644" s="56"/>
      <c r="QS1644" s="56"/>
      <c r="QT1644" s="56"/>
      <c r="QU1644" s="56"/>
      <c r="QV1644" s="56"/>
      <c r="QW1644" s="56"/>
      <c r="QX1644" s="56"/>
      <c r="QY1644" s="56"/>
      <c r="QZ1644" s="56"/>
      <c r="RA1644" s="56"/>
      <c r="RB1644" s="56"/>
      <c r="RC1644" s="56"/>
      <c r="RD1644" s="56"/>
      <c r="RE1644" s="56"/>
      <c r="RF1644" s="56"/>
      <c r="RG1644" s="56"/>
      <c r="RH1644" s="56"/>
      <c r="RI1644" s="56"/>
      <c r="RJ1644" s="56"/>
      <c r="RK1644" s="56"/>
      <c r="RL1644" s="56"/>
      <c r="RM1644" s="56"/>
      <c r="RN1644" s="56"/>
      <c r="RO1644" s="56"/>
      <c r="RP1644" s="56"/>
      <c r="RQ1644" s="56"/>
      <c r="RR1644" s="56"/>
      <c r="RS1644" s="56"/>
      <c r="RT1644" s="56"/>
      <c r="RU1644" s="56"/>
      <c r="RV1644" s="56"/>
      <c r="RW1644" s="56"/>
      <c r="RX1644" s="56"/>
      <c r="RY1644" s="56"/>
      <c r="RZ1644" s="56"/>
      <c r="SA1644" s="56"/>
      <c r="SB1644" s="56"/>
      <c r="SC1644" s="56"/>
      <c r="SD1644" s="56"/>
      <c r="SE1644" s="56"/>
      <c r="SF1644" s="56"/>
      <c r="SG1644" s="56"/>
      <c r="SH1644" s="56"/>
      <c r="SI1644" s="56"/>
      <c r="SJ1644" s="56"/>
      <c r="SK1644" s="56"/>
      <c r="SL1644" s="56"/>
      <c r="SM1644" s="56"/>
      <c r="SN1644" s="56"/>
      <c r="SO1644" s="56"/>
      <c r="SP1644" s="56"/>
      <c r="SQ1644" s="56"/>
      <c r="SR1644" s="56"/>
      <c r="SS1644" s="56"/>
      <c r="ST1644" s="56"/>
      <c r="SU1644" s="56"/>
      <c r="SV1644" s="56"/>
      <c r="SW1644" s="56"/>
      <c r="SX1644" s="56"/>
      <c r="SY1644" s="56"/>
      <c r="SZ1644" s="56"/>
      <c r="TA1644" s="56"/>
      <c r="TB1644" s="56"/>
      <c r="TC1644" s="56"/>
      <c r="TD1644" s="56"/>
      <c r="TE1644" s="56"/>
      <c r="TF1644" s="56"/>
      <c r="TG1644" s="56"/>
      <c r="TH1644" s="56"/>
      <c r="TI1644" s="56"/>
      <c r="TJ1644" s="56"/>
      <c r="TK1644" s="56"/>
      <c r="TL1644" s="56"/>
      <c r="TM1644" s="56"/>
      <c r="TN1644" s="56"/>
      <c r="TO1644" s="56"/>
      <c r="TP1644" s="56"/>
      <c r="TQ1644" s="56"/>
      <c r="TR1644" s="56"/>
      <c r="TS1644" s="56"/>
      <c r="TT1644" s="56"/>
      <c r="TU1644" s="56"/>
      <c r="TV1644" s="56"/>
      <c r="TW1644" s="56"/>
      <c r="TX1644" s="56"/>
      <c r="TY1644" s="56"/>
      <c r="TZ1644" s="56"/>
      <c r="UA1644" s="56"/>
      <c r="UB1644" s="56"/>
      <c r="UC1644" s="56"/>
      <c r="UD1644" s="56"/>
      <c r="UE1644" s="56"/>
      <c r="UF1644" s="56"/>
      <c r="UG1644" s="56"/>
      <c r="UH1644" s="56"/>
      <c r="UI1644" s="56"/>
      <c r="UJ1644" s="56"/>
      <c r="UK1644" s="56"/>
      <c r="UL1644" s="56"/>
      <c r="UM1644" s="56"/>
      <c r="UN1644" s="56"/>
      <c r="UO1644" s="56"/>
      <c r="UP1644" s="56"/>
      <c r="UQ1644" s="56"/>
      <c r="UR1644" s="56"/>
      <c r="US1644" s="56"/>
      <c r="UT1644" s="56"/>
      <c r="UU1644" s="56"/>
      <c r="UV1644" s="56"/>
      <c r="UW1644" s="56"/>
      <c r="UX1644" s="56"/>
      <c r="UY1644" s="56"/>
      <c r="UZ1644" s="56"/>
      <c r="VA1644" s="56"/>
      <c r="VB1644" s="56"/>
      <c r="VC1644" s="56"/>
      <c r="VD1644" s="56"/>
      <c r="VE1644" s="56"/>
      <c r="VF1644" s="56"/>
      <c r="VG1644" s="56"/>
      <c r="VH1644" s="56"/>
      <c r="VI1644" s="56"/>
      <c r="VJ1644" s="56"/>
      <c r="VK1644" s="56"/>
      <c r="VL1644" s="56"/>
      <c r="VM1644" s="56"/>
      <c r="VN1644" s="56"/>
      <c r="VO1644" s="56"/>
      <c r="VP1644" s="56"/>
      <c r="VQ1644" s="56"/>
      <c r="VR1644" s="56"/>
      <c r="VS1644" s="56"/>
      <c r="VT1644" s="56"/>
      <c r="VU1644" s="56"/>
      <c r="VV1644" s="56"/>
      <c r="VW1644" s="56"/>
      <c r="VX1644" s="56"/>
      <c r="VY1644" s="56"/>
      <c r="VZ1644" s="56"/>
      <c r="WA1644" s="56"/>
      <c r="WB1644" s="56"/>
      <c r="WC1644" s="56"/>
      <c r="WD1644" s="56"/>
      <c r="WE1644" s="56"/>
      <c r="WF1644" s="56"/>
      <c r="WG1644" s="56"/>
      <c r="WH1644" s="56"/>
      <c r="WI1644" s="56"/>
      <c r="WJ1644" s="56"/>
      <c r="WK1644" s="56"/>
      <c r="WL1644" s="56"/>
      <c r="WM1644" s="56"/>
      <c r="WN1644" s="56"/>
      <c r="WO1644" s="56"/>
      <c r="WP1644" s="56"/>
      <c r="WQ1644" s="56"/>
      <c r="WR1644" s="56"/>
      <c r="WS1644" s="56"/>
      <c r="WT1644" s="56"/>
      <c r="WU1644" s="56"/>
      <c r="WV1644" s="56"/>
      <c r="WW1644" s="56"/>
      <c r="WX1644" s="56"/>
      <c r="WY1644" s="56"/>
      <c r="WZ1644" s="56"/>
      <c r="XA1644" s="56"/>
      <c r="XB1644" s="56"/>
      <c r="XC1644" s="56"/>
      <c r="XD1644" s="56"/>
      <c r="XE1644" s="56"/>
      <c r="XF1644" s="56"/>
      <c r="XG1644" s="56"/>
      <c r="XH1644" s="56"/>
      <c r="XI1644" s="56"/>
      <c r="XJ1644" s="56"/>
      <c r="XK1644" s="56"/>
      <c r="XL1644" s="56"/>
      <c r="XM1644" s="56"/>
      <c r="XN1644" s="56"/>
      <c r="XO1644" s="56"/>
      <c r="XP1644" s="56"/>
      <c r="XQ1644" s="56"/>
      <c r="XR1644" s="56"/>
      <c r="XS1644" s="56"/>
      <c r="XT1644" s="56"/>
      <c r="XU1644" s="56"/>
      <c r="XV1644" s="56"/>
      <c r="XW1644" s="56"/>
      <c r="XX1644" s="56"/>
      <c r="XY1644" s="56"/>
      <c r="XZ1644" s="56"/>
      <c r="YA1644" s="56"/>
      <c r="YB1644" s="56"/>
      <c r="YC1644" s="56"/>
      <c r="YD1644" s="56"/>
      <c r="YE1644" s="56"/>
      <c r="YF1644" s="56"/>
      <c r="YG1644" s="56"/>
      <c r="YH1644" s="56"/>
      <c r="YI1644" s="56"/>
      <c r="YJ1644" s="56"/>
      <c r="YK1644" s="56"/>
      <c r="YL1644" s="56"/>
      <c r="YM1644" s="56"/>
      <c r="YN1644" s="56"/>
      <c r="YO1644" s="56"/>
      <c r="YP1644" s="56"/>
      <c r="YQ1644" s="56"/>
      <c r="YR1644" s="56"/>
      <c r="YS1644" s="56"/>
      <c r="YT1644" s="56"/>
      <c r="YU1644" s="56"/>
      <c r="YV1644" s="56"/>
      <c r="YW1644" s="56"/>
      <c r="YX1644" s="56"/>
      <c r="YY1644" s="56"/>
      <c r="YZ1644" s="56"/>
      <c r="ZA1644" s="56"/>
      <c r="ZB1644" s="56"/>
      <c r="ZC1644" s="56"/>
      <c r="ZD1644" s="56"/>
      <c r="ZE1644" s="56"/>
      <c r="ZF1644" s="56"/>
      <c r="ZG1644" s="56"/>
      <c r="ZH1644" s="56"/>
      <c r="ZI1644" s="56"/>
      <c r="ZJ1644" s="56"/>
      <c r="ZK1644" s="56"/>
      <c r="ZL1644" s="56"/>
      <c r="ZM1644" s="56"/>
      <c r="ZN1644" s="56"/>
      <c r="ZO1644" s="56"/>
      <c r="ZP1644" s="56"/>
      <c r="ZQ1644" s="56"/>
      <c r="ZR1644" s="56"/>
      <c r="ZS1644" s="56"/>
      <c r="ZT1644" s="56"/>
      <c r="ZU1644" s="56"/>
      <c r="ZV1644" s="56"/>
      <c r="ZW1644" s="56"/>
      <c r="ZX1644" s="56"/>
      <c r="ZY1644" s="56"/>
      <c r="ZZ1644" s="56"/>
      <c r="AAA1644" s="56"/>
      <c r="AAB1644" s="56"/>
      <c r="AAC1644" s="56"/>
      <c r="AAD1644" s="56"/>
      <c r="AAE1644" s="56"/>
      <c r="AAF1644" s="56"/>
      <c r="AAG1644" s="56"/>
      <c r="AAH1644" s="56"/>
      <c r="AAI1644" s="56"/>
      <c r="AAJ1644" s="56"/>
      <c r="AAK1644" s="56"/>
      <c r="AAL1644" s="56"/>
      <c r="AAM1644" s="56"/>
      <c r="AAN1644" s="56"/>
      <c r="AAO1644" s="56"/>
      <c r="AAP1644" s="56"/>
      <c r="AAQ1644" s="56"/>
      <c r="AAR1644" s="56"/>
      <c r="AAS1644" s="56"/>
      <c r="AAT1644" s="56"/>
      <c r="AAU1644" s="56"/>
      <c r="AAV1644" s="56"/>
      <c r="AAW1644" s="56"/>
      <c r="AAX1644" s="56"/>
      <c r="AAY1644" s="56"/>
      <c r="AAZ1644" s="56"/>
      <c r="ABA1644" s="56"/>
      <c r="ABB1644" s="56"/>
      <c r="ABC1644" s="56"/>
      <c r="ABD1644" s="56"/>
      <c r="ABE1644" s="56"/>
      <c r="ABF1644" s="56"/>
      <c r="ABG1644" s="56"/>
      <c r="ABH1644" s="56"/>
      <c r="ABI1644" s="56"/>
      <c r="ABJ1644" s="56"/>
      <c r="ABK1644" s="56"/>
      <c r="ABL1644" s="56"/>
      <c r="ABM1644" s="56"/>
      <c r="ABN1644" s="56"/>
      <c r="ABO1644" s="56"/>
      <c r="ABP1644" s="56"/>
      <c r="ABQ1644" s="56"/>
      <c r="ABR1644" s="56"/>
      <c r="ABS1644" s="56"/>
      <c r="ABT1644" s="56"/>
      <c r="ABU1644" s="56"/>
      <c r="ABV1644" s="56"/>
      <c r="ABW1644" s="56"/>
      <c r="ABX1644" s="56"/>
      <c r="ABY1644" s="56"/>
      <c r="ABZ1644" s="56"/>
      <c r="ACA1644" s="56"/>
      <c r="ACB1644" s="56"/>
      <c r="ACC1644" s="56"/>
      <c r="ACD1644" s="56"/>
      <c r="ACE1644" s="56"/>
      <c r="ACF1644" s="56"/>
      <c r="ACG1644" s="56"/>
      <c r="ACH1644" s="56"/>
      <c r="ACI1644" s="56"/>
      <c r="ACJ1644" s="56"/>
      <c r="ACK1644" s="56"/>
      <c r="ACL1644" s="56"/>
      <c r="ACM1644" s="56"/>
      <c r="ACN1644" s="56"/>
      <c r="ACO1644" s="56"/>
      <c r="ACP1644" s="56"/>
      <c r="ACQ1644" s="56"/>
      <c r="ACR1644" s="56"/>
      <c r="ACS1644" s="56"/>
      <c r="ACT1644" s="56"/>
      <c r="ACU1644" s="56"/>
      <c r="ACV1644" s="56"/>
      <c r="ACW1644" s="56"/>
      <c r="ACX1644" s="56"/>
      <c r="ACY1644" s="56"/>
      <c r="ACZ1644" s="56"/>
      <c r="ADA1644" s="56"/>
      <c r="ADB1644" s="56"/>
      <c r="ADC1644" s="56"/>
      <c r="ADD1644" s="56"/>
      <c r="ADE1644" s="56"/>
      <c r="ADF1644" s="56"/>
      <c r="ADG1644" s="56"/>
      <c r="ADH1644" s="56"/>
      <c r="ADI1644" s="56"/>
      <c r="ADJ1644" s="56"/>
      <c r="ADK1644" s="56"/>
      <c r="ADL1644" s="56"/>
      <c r="ADM1644" s="56"/>
      <c r="ADN1644" s="56"/>
      <c r="ADO1644" s="56"/>
      <c r="ADP1644" s="56"/>
      <c r="ADQ1644" s="56"/>
      <c r="ADR1644" s="56"/>
      <c r="ADS1644" s="56"/>
      <c r="ADT1644" s="56"/>
      <c r="ADU1644" s="56"/>
      <c r="ADV1644" s="56"/>
      <c r="ADW1644" s="56"/>
      <c r="ADX1644" s="56"/>
      <c r="ADY1644" s="56"/>
      <c r="ADZ1644" s="56"/>
      <c r="AEA1644" s="56"/>
      <c r="AEB1644" s="56"/>
      <c r="AEC1644" s="56"/>
      <c r="AED1644" s="56"/>
      <c r="AEE1644" s="56"/>
      <c r="AEF1644" s="56"/>
      <c r="AEG1644" s="56"/>
      <c r="AEH1644" s="56"/>
      <c r="AEI1644" s="56"/>
      <c r="AEJ1644" s="56"/>
      <c r="AEK1644" s="56"/>
      <c r="AEL1644" s="56"/>
      <c r="AEM1644" s="56"/>
      <c r="AEN1644" s="56"/>
      <c r="AEO1644" s="56"/>
      <c r="AEP1644" s="56"/>
      <c r="AEQ1644" s="56"/>
      <c r="AER1644" s="56"/>
      <c r="AES1644" s="56"/>
      <c r="AET1644" s="56"/>
      <c r="AEU1644" s="56"/>
      <c r="AEV1644" s="56"/>
      <c r="AEW1644" s="56"/>
      <c r="AEX1644" s="56"/>
      <c r="AEY1644" s="56"/>
      <c r="AEZ1644" s="56"/>
      <c r="AFA1644" s="56"/>
      <c r="AFB1644" s="56"/>
      <c r="AFC1644" s="56"/>
      <c r="AFD1644" s="56"/>
      <c r="AFE1644" s="56"/>
      <c r="AFF1644" s="56"/>
      <c r="AFG1644" s="56"/>
      <c r="AFH1644" s="56"/>
      <c r="AFI1644" s="56"/>
      <c r="AFJ1644" s="56"/>
      <c r="AFK1644" s="56"/>
      <c r="AFL1644" s="56"/>
      <c r="AFM1644" s="56"/>
      <c r="AFN1644" s="56"/>
      <c r="AFO1644" s="56"/>
      <c r="AFP1644" s="56"/>
      <c r="AFQ1644" s="56"/>
      <c r="AFR1644" s="56"/>
      <c r="AFS1644" s="56"/>
      <c r="AFT1644" s="56"/>
      <c r="AFU1644" s="56"/>
      <c r="AFV1644" s="56"/>
      <c r="AFW1644" s="56"/>
      <c r="AFX1644" s="56"/>
      <c r="AFY1644" s="56"/>
      <c r="AFZ1644" s="56"/>
      <c r="AGA1644" s="56"/>
      <c r="AGB1644" s="56"/>
      <c r="AGC1644" s="56"/>
      <c r="AGD1644" s="56"/>
      <c r="AGE1644" s="56"/>
      <c r="AGF1644" s="56"/>
      <c r="AGG1644" s="56"/>
      <c r="AGH1644" s="56"/>
      <c r="AGI1644" s="56"/>
      <c r="AGJ1644" s="56"/>
      <c r="AGK1644" s="56"/>
      <c r="AGL1644" s="56"/>
      <c r="AGM1644" s="56"/>
      <c r="AGN1644" s="56"/>
      <c r="AGO1644" s="56"/>
      <c r="AGP1644" s="56"/>
      <c r="AGQ1644" s="56"/>
      <c r="AGR1644" s="56"/>
      <c r="AGS1644" s="56"/>
      <c r="AGT1644" s="56"/>
      <c r="AGU1644" s="56"/>
      <c r="AGV1644" s="56"/>
      <c r="AGW1644" s="56"/>
      <c r="AGX1644" s="56"/>
      <c r="AGY1644" s="56"/>
      <c r="AGZ1644" s="56"/>
      <c r="AHA1644" s="56"/>
      <c r="AHB1644" s="56"/>
      <c r="AHC1644" s="56"/>
      <c r="AHD1644" s="56"/>
      <c r="AHE1644" s="56"/>
      <c r="AHF1644" s="56"/>
      <c r="AHG1644" s="56"/>
      <c r="AHH1644" s="56"/>
      <c r="AHI1644" s="56"/>
      <c r="AHJ1644" s="56"/>
      <c r="AHK1644" s="56"/>
      <c r="AHL1644" s="56"/>
      <c r="AHM1644" s="56"/>
      <c r="AHN1644" s="56"/>
      <c r="AHO1644" s="56"/>
      <c r="AHP1644" s="56"/>
      <c r="AHQ1644" s="56"/>
      <c r="AHR1644" s="56"/>
      <c r="AHS1644" s="56"/>
      <c r="AHT1644" s="56"/>
      <c r="AHU1644" s="56"/>
      <c r="AHV1644" s="56"/>
      <c r="AHW1644" s="56"/>
      <c r="AHX1644" s="56"/>
      <c r="AHY1644" s="56"/>
      <c r="AHZ1644" s="56"/>
      <c r="AIA1644" s="56"/>
      <c r="AIB1644" s="56"/>
      <c r="AIC1644" s="56"/>
      <c r="AID1644" s="56"/>
      <c r="AIE1644" s="56"/>
      <c r="AIF1644" s="56"/>
      <c r="AIG1644" s="56"/>
      <c r="AIH1644" s="56"/>
      <c r="AII1644" s="56"/>
      <c r="AIJ1644" s="56"/>
      <c r="AIK1644" s="56"/>
      <c r="AIL1644" s="56"/>
      <c r="AIM1644" s="56"/>
      <c r="AIN1644" s="56"/>
      <c r="AIO1644" s="56"/>
      <c r="AIP1644" s="56"/>
      <c r="AIQ1644" s="56"/>
      <c r="AIR1644" s="56"/>
      <c r="AIS1644" s="56"/>
      <c r="AIT1644" s="56"/>
      <c r="AIU1644" s="56"/>
      <c r="AIV1644" s="56"/>
      <c r="AIW1644" s="56"/>
      <c r="AIX1644" s="56"/>
      <c r="AIY1644" s="56"/>
      <c r="AIZ1644" s="56"/>
      <c r="AJA1644" s="56"/>
      <c r="AJB1644" s="56"/>
      <c r="AJC1644" s="56"/>
      <c r="AJD1644" s="56"/>
      <c r="AJE1644" s="56"/>
      <c r="AJF1644" s="56"/>
      <c r="AJG1644" s="56"/>
      <c r="AJH1644" s="56"/>
      <c r="AJI1644" s="56"/>
      <c r="AJJ1644" s="56"/>
      <c r="AJK1644" s="56"/>
      <c r="AJL1644" s="56"/>
      <c r="AJM1644" s="56"/>
      <c r="AJN1644" s="56"/>
      <c r="AJO1644" s="56"/>
      <c r="AJP1644" s="56"/>
      <c r="AJQ1644" s="56"/>
      <c r="AJR1644" s="56"/>
      <c r="AJS1644" s="56"/>
      <c r="AJT1644" s="56"/>
      <c r="AJU1644" s="56"/>
      <c r="AJV1644" s="56"/>
      <c r="AJW1644" s="56"/>
      <c r="AJX1644" s="56"/>
      <c r="AJY1644" s="56"/>
      <c r="AJZ1644" s="56"/>
      <c r="AKA1644" s="56"/>
      <c r="AKB1644" s="56"/>
      <c r="AKC1644" s="56"/>
      <c r="AKD1644" s="56"/>
      <c r="AKE1644" s="56"/>
      <c r="AKF1644" s="56"/>
      <c r="AKG1644" s="56"/>
      <c r="AKH1644" s="56"/>
      <c r="AKI1644" s="56"/>
      <c r="AKJ1644" s="56"/>
      <c r="AKK1644" s="56"/>
      <c r="AKL1644" s="56"/>
      <c r="AKM1644" s="56"/>
      <c r="AKN1644" s="56"/>
      <c r="AKO1644" s="56"/>
      <c r="AKP1644" s="56"/>
      <c r="AKQ1644" s="56"/>
      <c r="AKR1644" s="56"/>
      <c r="AKS1644" s="56"/>
      <c r="AKT1644" s="56"/>
      <c r="AKU1644" s="56"/>
      <c r="AKV1644" s="56"/>
      <c r="AKW1644" s="56"/>
      <c r="AKX1644" s="56"/>
      <c r="AKY1644" s="56"/>
      <c r="AKZ1644" s="56"/>
      <c r="ALA1644" s="56"/>
      <c r="ALB1644" s="56"/>
      <c r="ALC1644" s="56"/>
      <c r="ALD1644" s="56"/>
      <c r="ALE1644" s="56"/>
      <c r="ALF1644" s="56"/>
      <c r="ALG1644" s="56"/>
      <c r="ALH1644" s="56"/>
      <c r="ALI1644" s="56"/>
      <c r="ALJ1644" s="56"/>
      <c r="ALK1644" s="56"/>
      <c r="ALL1644" s="56"/>
      <c r="ALM1644" s="56"/>
      <c r="ALN1644" s="56"/>
      <c r="ALO1644" s="56"/>
      <c r="ALP1644" s="56"/>
      <c r="ALQ1644" s="56"/>
      <c r="ALR1644" s="56"/>
      <c r="ALS1644" s="56"/>
      <c r="ALT1644" s="56"/>
    </row>
    <row r="1645" spans="1:1008" ht="13.5" customHeight="1">
      <c r="A1645" s="56"/>
      <c r="B1645" s="67" t="s">
        <v>36</v>
      </c>
      <c r="C1645" s="68">
        <f>H1616</f>
        <v>1.64255</v>
      </c>
      <c r="D1645" s="69">
        <f>AVERAGE(H11:H1616)</f>
        <v>6.7379862109862563</v>
      </c>
      <c r="E1645" s="69">
        <f>STDEV(H11:H1616)</f>
        <v>5.3026994105215524</v>
      </c>
      <c r="F1645" s="68">
        <f>STDEV(AS12:AS1616)*SQRT(252)</f>
        <v>32.49363048630952</v>
      </c>
      <c r="G1645" s="69">
        <f>MIN(H11:H1616)</f>
        <v>1E-4</v>
      </c>
      <c r="H1645" s="69">
        <f>MAX(H11:H1616)</f>
        <v>30</v>
      </c>
      <c r="I1645" s="56"/>
      <c r="J1645" s="56"/>
      <c r="K1645" s="56"/>
      <c r="L1645" s="56"/>
      <c r="M1645" s="56"/>
      <c r="N1645" s="56"/>
      <c r="O1645" s="56"/>
      <c r="P1645" s="56"/>
      <c r="Q1645" s="56"/>
      <c r="R1645" s="56"/>
      <c r="S1645" s="56"/>
      <c r="T1645" s="56"/>
      <c r="U1645" s="56"/>
      <c r="V1645" s="56"/>
      <c r="W1645" s="56"/>
      <c r="X1645" s="56"/>
      <c r="Y1645" s="56"/>
      <c r="Z1645" s="56"/>
      <c r="AA1645" s="56"/>
      <c r="AB1645" s="56"/>
      <c r="AC1645" s="56"/>
      <c r="AD1645" s="56"/>
      <c r="AE1645" s="56"/>
      <c r="AF1645" s="56"/>
      <c r="AG1645" s="56"/>
      <c r="AH1645" s="56"/>
      <c r="AI1645" s="56"/>
      <c r="AJ1645" s="56"/>
      <c r="AK1645" s="56"/>
      <c r="AL1645" s="56"/>
      <c r="AM1645" s="56"/>
      <c r="AN1645" s="56"/>
      <c r="AO1645" s="56"/>
      <c r="AP1645" s="56"/>
      <c r="AQ1645" s="56"/>
      <c r="AR1645" s="56"/>
      <c r="AS1645" s="56"/>
      <c r="AT1645" s="56"/>
      <c r="AU1645" s="56"/>
      <c r="AV1645" s="56"/>
      <c r="AW1645" s="56"/>
      <c r="AX1645" s="56"/>
      <c r="AY1645" s="56"/>
      <c r="AZ1645" s="56"/>
      <c r="BA1645" s="56"/>
      <c r="BB1645" s="56"/>
      <c r="BC1645" s="56"/>
      <c r="BD1645" s="56"/>
      <c r="BE1645" s="56"/>
      <c r="BF1645" s="56"/>
      <c r="BG1645" s="56"/>
      <c r="BH1645" s="56"/>
      <c r="BI1645" s="56"/>
      <c r="BJ1645" s="56"/>
      <c r="BK1645" s="56"/>
      <c r="BL1645" s="56"/>
      <c r="BM1645" s="56"/>
      <c r="BN1645" s="56"/>
      <c r="BO1645" s="56"/>
      <c r="BP1645" s="56"/>
      <c r="BQ1645" s="56"/>
      <c r="BR1645" s="56"/>
      <c r="BS1645" s="56"/>
      <c r="BT1645" s="56"/>
      <c r="BU1645" s="56"/>
      <c r="BV1645" s="56"/>
      <c r="BW1645" s="56"/>
      <c r="BX1645" s="56"/>
      <c r="BY1645" s="56"/>
      <c r="BZ1645" s="56"/>
      <c r="CA1645" s="56"/>
      <c r="CB1645" s="56"/>
      <c r="CC1645" s="56"/>
      <c r="CD1645" s="56"/>
      <c r="CE1645" s="56"/>
      <c r="CF1645" s="56"/>
      <c r="CG1645" s="56"/>
      <c r="CH1645" s="56"/>
      <c r="CI1645" s="56"/>
      <c r="CJ1645" s="56"/>
      <c r="CK1645" s="56"/>
      <c r="CL1645" s="56"/>
      <c r="CM1645" s="56"/>
      <c r="CN1645" s="56"/>
      <c r="CO1645" s="56"/>
      <c r="CP1645" s="56"/>
      <c r="CQ1645" s="56"/>
      <c r="CR1645" s="56"/>
      <c r="CS1645" s="56"/>
      <c r="CT1645" s="56"/>
      <c r="CU1645" s="56"/>
      <c r="CV1645" s="56"/>
      <c r="CW1645" s="56"/>
      <c r="CX1645" s="56"/>
      <c r="CY1645" s="56"/>
      <c r="CZ1645" s="56"/>
      <c r="DA1645" s="56"/>
      <c r="DB1645" s="56"/>
      <c r="DC1645" s="56"/>
      <c r="DD1645" s="56"/>
      <c r="DE1645" s="56"/>
      <c r="DF1645" s="56"/>
      <c r="DG1645" s="56"/>
      <c r="DH1645" s="56"/>
      <c r="DI1645" s="56"/>
      <c r="DJ1645" s="56"/>
      <c r="DK1645" s="56"/>
      <c r="DL1645" s="56"/>
      <c r="DM1645" s="56"/>
      <c r="DN1645" s="56"/>
      <c r="DO1645" s="56"/>
      <c r="DP1645" s="56"/>
      <c r="DQ1645" s="56"/>
      <c r="DR1645" s="56"/>
      <c r="DS1645" s="56"/>
      <c r="DT1645" s="56"/>
      <c r="DU1645" s="56"/>
      <c r="DV1645" s="56"/>
      <c r="DW1645" s="56"/>
      <c r="DX1645" s="56"/>
      <c r="DY1645" s="56"/>
      <c r="DZ1645" s="56"/>
      <c r="EA1645" s="56"/>
      <c r="EB1645" s="56"/>
      <c r="EC1645" s="56"/>
      <c r="ED1645" s="56"/>
      <c r="EE1645" s="56"/>
      <c r="EF1645" s="56"/>
      <c r="EG1645" s="56"/>
      <c r="EH1645" s="56"/>
      <c r="EI1645" s="56"/>
      <c r="EJ1645" s="56"/>
      <c r="EK1645" s="56"/>
      <c r="EL1645" s="56"/>
      <c r="EM1645" s="56"/>
      <c r="EN1645" s="56"/>
      <c r="EO1645" s="56"/>
      <c r="EP1645" s="56"/>
      <c r="EQ1645" s="56"/>
      <c r="ER1645" s="56"/>
      <c r="ES1645" s="56"/>
      <c r="ET1645" s="56"/>
      <c r="EU1645" s="56"/>
      <c r="EV1645" s="56"/>
      <c r="EW1645" s="56"/>
      <c r="EX1645" s="56"/>
      <c r="EY1645" s="56"/>
      <c r="EZ1645" s="56"/>
      <c r="FA1645" s="56"/>
      <c r="FB1645" s="56"/>
      <c r="FC1645" s="56"/>
      <c r="FD1645" s="56"/>
      <c r="FE1645" s="56"/>
      <c r="FF1645" s="56"/>
      <c r="FG1645" s="56"/>
      <c r="FH1645" s="56"/>
      <c r="FI1645" s="56"/>
      <c r="FJ1645" s="56"/>
      <c r="FK1645" s="56"/>
      <c r="FL1645" s="56"/>
      <c r="FM1645" s="56"/>
      <c r="FN1645" s="56"/>
      <c r="FO1645" s="56"/>
      <c r="FP1645" s="56"/>
      <c r="FQ1645" s="56"/>
      <c r="FR1645" s="56"/>
      <c r="FS1645" s="56"/>
      <c r="FT1645" s="56"/>
      <c r="FU1645" s="56"/>
      <c r="FV1645" s="56"/>
      <c r="FW1645" s="56"/>
      <c r="FX1645" s="56"/>
      <c r="FY1645" s="56"/>
      <c r="FZ1645" s="56"/>
      <c r="GA1645" s="56"/>
      <c r="GB1645" s="56"/>
      <c r="GC1645" s="56"/>
      <c r="GD1645" s="56"/>
      <c r="GE1645" s="56"/>
      <c r="GF1645" s="56"/>
      <c r="GG1645" s="56"/>
      <c r="GH1645" s="56"/>
      <c r="GI1645" s="56"/>
      <c r="GJ1645" s="56"/>
      <c r="GK1645" s="56"/>
      <c r="GL1645" s="56"/>
      <c r="GM1645" s="56"/>
      <c r="GN1645" s="56"/>
      <c r="GO1645" s="56"/>
      <c r="GP1645" s="56"/>
      <c r="GQ1645" s="56"/>
      <c r="GR1645" s="56"/>
      <c r="GS1645" s="56"/>
      <c r="GT1645" s="56"/>
      <c r="GU1645" s="56"/>
      <c r="GV1645" s="56"/>
      <c r="GW1645" s="56"/>
      <c r="GX1645" s="56"/>
      <c r="GY1645" s="56"/>
      <c r="GZ1645" s="56"/>
      <c r="HA1645" s="56"/>
      <c r="HB1645" s="56"/>
      <c r="HC1645" s="56"/>
      <c r="HD1645" s="56"/>
      <c r="HE1645" s="56"/>
      <c r="HF1645" s="56"/>
      <c r="HG1645" s="56"/>
      <c r="HH1645" s="56"/>
      <c r="HI1645" s="56"/>
      <c r="HJ1645" s="56"/>
      <c r="HK1645" s="56"/>
      <c r="HL1645" s="56"/>
      <c r="HM1645" s="56"/>
      <c r="HN1645" s="56"/>
      <c r="HO1645" s="56"/>
      <c r="HP1645" s="56"/>
      <c r="HQ1645" s="56"/>
      <c r="HR1645" s="56"/>
      <c r="HS1645" s="56"/>
      <c r="HT1645" s="56"/>
      <c r="HU1645" s="56"/>
      <c r="HV1645" s="56"/>
      <c r="HW1645" s="56"/>
      <c r="HX1645" s="56"/>
      <c r="HY1645" s="56"/>
      <c r="HZ1645" s="56"/>
      <c r="IA1645" s="56"/>
      <c r="IB1645" s="56"/>
      <c r="IC1645" s="56"/>
      <c r="ID1645" s="56"/>
      <c r="IE1645" s="56"/>
      <c r="IF1645" s="56"/>
      <c r="IG1645" s="56"/>
      <c r="IH1645" s="56"/>
      <c r="II1645" s="56"/>
      <c r="IJ1645" s="56"/>
      <c r="IK1645" s="56"/>
      <c r="IL1645" s="56"/>
      <c r="IM1645" s="56"/>
      <c r="IN1645" s="56"/>
      <c r="IO1645" s="56"/>
      <c r="IP1645" s="56"/>
      <c r="IQ1645" s="56"/>
      <c r="IR1645" s="56"/>
      <c r="IS1645" s="56"/>
      <c r="IT1645" s="56"/>
      <c r="IU1645" s="56"/>
      <c r="IV1645" s="56"/>
      <c r="IW1645" s="56"/>
      <c r="IX1645" s="56"/>
      <c r="IY1645" s="56"/>
      <c r="IZ1645" s="56"/>
      <c r="JA1645" s="56"/>
      <c r="JB1645" s="56"/>
      <c r="JC1645" s="56"/>
      <c r="JD1645" s="56"/>
      <c r="JE1645" s="56"/>
      <c r="JF1645" s="56"/>
      <c r="JG1645" s="56"/>
      <c r="JH1645" s="56"/>
      <c r="JI1645" s="56"/>
      <c r="JJ1645" s="56"/>
      <c r="JK1645" s="56"/>
      <c r="JL1645" s="56"/>
      <c r="JM1645" s="56"/>
      <c r="JN1645" s="56"/>
      <c r="JO1645" s="56"/>
      <c r="JP1645" s="56"/>
      <c r="JQ1645" s="56"/>
      <c r="JR1645" s="56"/>
      <c r="JS1645" s="56"/>
      <c r="JT1645" s="56"/>
      <c r="JU1645" s="56"/>
      <c r="JV1645" s="56"/>
      <c r="JW1645" s="56"/>
      <c r="JX1645" s="56"/>
      <c r="JY1645" s="56"/>
      <c r="JZ1645" s="56"/>
      <c r="KA1645" s="56"/>
      <c r="KB1645" s="56"/>
      <c r="KC1645" s="56"/>
      <c r="KD1645" s="56"/>
      <c r="KE1645" s="56"/>
      <c r="KF1645" s="56"/>
      <c r="KG1645" s="56"/>
      <c r="KH1645" s="56"/>
      <c r="KI1645" s="56"/>
      <c r="KJ1645" s="56"/>
      <c r="KK1645" s="56"/>
      <c r="KL1645" s="56"/>
      <c r="KM1645" s="56"/>
      <c r="KN1645" s="56"/>
      <c r="KO1645" s="56"/>
      <c r="KP1645" s="56"/>
      <c r="KQ1645" s="56"/>
      <c r="KR1645" s="56"/>
      <c r="KS1645" s="56"/>
      <c r="KT1645" s="56"/>
      <c r="KU1645" s="56"/>
      <c r="KV1645" s="56"/>
      <c r="KW1645" s="56"/>
      <c r="KX1645" s="56"/>
      <c r="KY1645" s="56"/>
      <c r="KZ1645" s="56"/>
      <c r="LA1645" s="56"/>
      <c r="LB1645" s="56"/>
      <c r="LC1645" s="56"/>
      <c r="LD1645" s="56"/>
      <c r="LE1645" s="56"/>
      <c r="LF1645" s="56"/>
      <c r="LG1645" s="56"/>
      <c r="LH1645" s="56"/>
      <c r="LI1645" s="56"/>
      <c r="LJ1645" s="56"/>
      <c r="LK1645" s="56"/>
      <c r="LL1645" s="56"/>
      <c r="LM1645" s="56"/>
      <c r="LN1645" s="56"/>
      <c r="LO1645" s="56"/>
      <c r="LP1645" s="56"/>
      <c r="LQ1645" s="56"/>
      <c r="LR1645" s="56"/>
      <c r="LS1645" s="56"/>
      <c r="LT1645" s="56"/>
      <c r="LU1645" s="56"/>
      <c r="LV1645" s="56"/>
      <c r="LW1645" s="56"/>
      <c r="LX1645" s="56"/>
      <c r="LY1645" s="56"/>
      <c r="LZ1645" s="56"/>
      <c r="MA1645" s="56"/>
      <c r="MB1645" s="56"/>
      <c r="MC1645" s="56"/>
      <c r="MD1645" s="56"/>
      <c r="ME1645" s="56"/>
      <c r="MF1645" s="56"/>
      <c r="MG1645" s="56"/>
      <c r="MH1645" s="56"/>
      <c r="MI1645" s="56"/>
      <c r="MJ1645" s="56"/>
      <c r="MK1645" s="56"/>
      <c r="ML1645" s="56"/>
      <c r="MM1645" s="56"/>
      <c r="MN1645" s="56"/>
      <c r="MO1645" s="56"/>
      <c r="MP1645" s="56"/>
      <c r="MQ1645" s="56"/>
      <c r="MR1645" s="56"/>
      <c r="MS1645" s="56"/>
      <c r="MT1645" s="56"/>
      <c r="MU1645" s="56"/>
      <c r="MV1645" s="56"/>
      <c r="MW1645" s="56"/>
      <c r="MX1645" s="56"/>
      <c r="MY1645" s="56"/>
      <c r="MZ1645" s="56"/>
      <c r="NA1645" s="56"/>
      <c r="NB1645" s="56"/>
      <c r="NC1645" s="56"/>
      <c r="ND1645" s="56"/>
      <c r="NE1645" s="56"/>
      <c r="NF1645" s="56"/>
      <c r="NG1645" s="56"/>
      <c r="NH1645" s="56"/>
      <c r="NI1645" s="56"/>
      <c r="NJ1645" s="56"/>
      <c r="NK1645" s="56"/>
      <c r="NL1645" s="56"/>
      <c r="NM1645" s="56"/>
      <c r="NN1645" s="56"/>
      <c r="NO1645" s="56"/>
      <c r="NP1645" s="56"/>
      <c r="NQ1645" s="56"/>
      <c r="NR1645" s="56"/>
      <c r="NS1645" s="56"/>
      <c r="NT1645" s="56"/>
      <c r="NU1645" s="56"/>
      <c r="NV1645" s="56"/>
      <c r="NW1645" s="56"/>
      <c r="NX1645" s="56"/>
      <c r="NY1645" s="56"/>
      <c r="NZ1645" s="56"/>
      <c r="OA1645" s="56"/>
      <c r="OB1645" s="56"/>
      <c r="OC1645" s="56"/>
      <c r="OD1645" s="56"/>
      <c r="OE1645" s="56"/>
      <c r="OF1645" s="56"/>
      <c r="OG1645" s="56"/>
      <c r="OH1645" s="56"/>
      <c r="OI1645" s="56"/>
      <c r="OJ1645" s="56"/>
      <c r="OK1645" s="56"/>
      <c r="OL1645" s="56"/>
      <c r="OM1645" s="56"/>
      <c r="ON1645" s="56"/>
      <c r="OO1645" s="56"/>
      <c r="OP1645" s="56"/>
      <c r="OQ1645" s="56"/>
      <c r="OR1645" s="56"/>
      <c r="OS1645" s="56"/>
      <c r="OT1645" s="56"/>
      <c r="OU1645" s="56"/>
      <c r="OV1645" s="56"/>
      <c r="OW1645" s="56"/>
      <c r="OX1645" s="56"/>
      <c r="OY1645" s="56"/>
      <c r="OZ1645" s="56"/>
      <c r="PA1645" s="56"/>
      <c r="PB1645" s="56"/>
      <c r="PC1645" s="56"/>
      <c r="PD1645" s="56"/>
      <c r="PE1645" s="56"/>
      <c r="PF1645" s="56"/>
      <c r="PG1645" s="56"/>
      <c r="PH1645" s="56"/>
      <c r="PI1645" s="56"/>
      <c r="PJ1645" s="56"/>
      <c r="PK1645" s="56"/>
      <c r="PL1645" s="56"/>
      <c r="PM1645" s="56"/>
      <c r="PN1645" s="56"/>
      <c r="PO1645" s="56"/>
      <c r="PP1645" s="56"/>
      <c r="PQ1645" s="56"/>
      <c r="PR1645" s="56"/>
      <c r="PS1645" s="56"/>
      <c r="PT1645" s="56"/>
      <c r="PU1645" s="56"/>
      <c r="PV1645" s="56"/>
      <c r="PW1645" s="56"/>
      <c r="PX1645" s="56"/>
      <c r="PY1645" s="56"/>
      <c r="PZ1645" s="56"/>
      <c r="QA1645" s="56"/>
      <c r="QB1645" s="56"/>
      <c r="QC1645" s="56"/>
      <c r="QD1645" s="56"/>
      <c r="QE1645" s="56"/>
      <c r="QF1645" s="56"/>
      <c r="QG1645" s="56"/>
      <c r="QH1645" s="56"/>
      <c r="QI1645" s="56"/>
      <c r="QJ1645" s="56"/>
      <c r="QK1645" s="56"/>
      <c r="QL1645" s="56"/>
      <c r="QM1645" s="56"/>
      <c r="QN1645" s="56"/>
      <c r="QO1645" s="56"/>
      <c r="QP1645" s="56"/>
      <c r="QQ1645" s="56"/>
      <c r="QR1645" s="56"/>
      <c r="QS1645" s="56"/>
      <c r="QT1645" s="56"/>
      <c r="QU1645" s="56"/>
      <c r="QV1645" s="56"/>
      <c r="QW1645" s="56"/>
      <c r="QX1645" s="56"/>
      <c r="QY1645" s="56"/>
      <c r="QZ1645" s="56"/>
      <c r="RA1645" s="56"/>
      <c r="RB1645" s="56"/>
      <c r="RC1645" s="56"/>
      <c r="RD1645" s="56"/>
      <c r="RE1645" s="56"/>
      <c r="RF1645" s="56"/>
      <c r="RG1645" s="56"/>
      <c r="RH1645" s="56"/>
      <c r="RI1645" s="56"/>
      <c r="RJ1645" s="56"/>
      <c r="RK1645" s="56"/>
      <c r="RL1645" s="56"/>
      <c r="RM1645" s="56"/>
      <c r="RN1645" s="56"/>
      <c r="RO1645" s="56"/>
      <c r="RP1645" s="56"/>
      <c r="RQ1645" s="56"/>
      <c r="RR1645" s="56"/>
      <c r="RS1645" s="56"/>
      <c r="RT1645" s="56"/>
      <c r="RU1645" s="56"/>
      <c r="RV1645" s="56"/>
      <c r="RW1645" s="56"/>
      <c r="RX1645" s="56"/>
      <c r="RY1645" s="56"/>
      <c r="RZ1645" s="56"/>
      <c r="SA1645" s="56"/>
      <c r="SB1645" s="56"/>
      <c r="SC1645" s="56"/>
      <c r="SD1645" s="56"/>
      <c r="SE1645" s="56"/>
      <c r="SF1645" s="56"/>
      <c r="SG1645" s="56"/>
      <c r="SH1645" s="56"/>
      <c r="SI1645" s="56"/>
      <c r="SJ1645" s="56"/>
      <c r="SK1645" s="56"/>
      <c r="SL1645" s="56"/>
      <c r="SM1645" s="56"/>
      <c r="SN1645" s="56"/>
      <c r="SO1645" s="56"/>
      <c r="SP1645" s="56"/>
      <c r="SQ1645" s="56"/>
      <c r="SR1645" s="56"/>
      <c r="SS1645" s="56"/>
      <c r="ST1645" s="56"/>
      <c r="SU1645" s="56"/>
      <c r="SV1645" s="56"/>
      <c r="SW1645" s="56"/>
      <c r="SX1645" s="56"/>
      <c r="SY1645" s="56"/>
      <c r="SZ1645" s="56"/>
      <c r="TA1645" s="56"/>
      <c r="TB1645" s="56"/>
      <c r="TC1645" s="56"/>
      <c r="TD1645" s="56"/>
      <c r="TE1645" s="56"/>
      <c r="TF1645" s="56"/>
      <c r="TG1645" s="56"/>
      <c r="TH1645" s="56"/>
      <c r="TI1645" s="56"/>
      <c r="TJ1645" s="56"/>
      <c r="TK1645" s="56"/>
      <c r="TL1645" s="56"/>
      <c r="TM1645" s="56"/>
      <c r="TN1645" s="56"/>
      <c r="TO1645" s="56"/>
      <c r="TP1645" s="56"/>
      <c r="TQ1645" s="56"/>
      <c r="TR1645" s="56"/>
      <c r="TS1645" s="56"/>
      <c r="TT1645" s="56"/>
      <c r="TU1645" s="56"/>
      <c r="TV1645" s="56"/>
      <c r="TW1645" s="56"/>
      <c r="TX1645" s="56"/>
      <c r="TY1645" s="56"/>
      <c r="TZ1645" s="56"/>
      <c r="UA1645" s="56"/>
      <c r="UB1645" s="56"/>
      <c r="UC1645" s="56"/>
      <c r="UD1645" s="56"/>
      <c r="UE1645" s="56"/>
      <c r="UF1645" s="56"/>
      <c r="UG1645" s="56"/>
      <c r="UH1645" s="56"/>
      <c r="UI1645" s="56"/>
      <c r="UJ1645" s="56"/>
      <c r="UK1645" s="56"/>
      <c r="UL1645" s="56"/>
      <c r="UM1645" s="56"/>
      <c r="UN1645" s="56"/>
      <c r="UO1645" s="56"/>
      <c r="UP1645" s="56"/>
      <c r="UQ1645" s="56"/>
      <c r="UR1645" s="56"/>
      <c r="US1645" s="56"/>
      <c r="UT1645" s="56"/>
      <c r="UU1645" s="56"/>
      <c r="UV1645" s="56"/>
      <c r="UW1645" s="56"/>
      <c r="UX1645" s="56"/>
      <c r="UY1645" s="56"/>
      <c r="UZ1645" s="56"/>
      <c r="VA1645" s="56"/>
      <c r="VB1645" s="56"/>
      <c r="VC1645" s="56"/>
      <c r="VD1645" s="56"/>
      <c r="VE1645" s="56"/>
      <c r="VF1645" s="56"/>
      <c r="VG1645" s="56"/>
      <c r="VH1645" s="56"/>
      <c r="VI1645" s="56"/>
      <c r="VJ1645" s="56"/>
      <c r="VK1645" s="56"/>
      <c r="VL1645" s="56"/>
      <c r="VM1645" s="56"/>
      <c r="VN1645" s="56"/>
      <c r="VO1645" s="56"/>
      <c r="VP1645" s="56"/>
      <c r="VQ1645" s="56"/>
      <c r="VR1645" s="56"/>
      <c r="VS1645" s="56"/>
      <c r="VT1645" s="56"/>
      <c r="VU1645" s="56"/>
      <c r="VV1645" s="56"/>
      <c r="VW1645" s="56"/>
      <c r="VX1645" s="56"/>
      <c r="VY1645" s="56"/>
      <c r="VZ1645" s="56"/>
      <c r="WA1645" s="56"/>
      <c r="WB1645" s="56"/>
      <c r="WC1645" s="56"/>
      <c r="WD1645" s="56"/>
      <c r="WE1645" s="56"/>
      <c r="WF1645" s="56"/>
      <c r="WG1645" s="56"/>
      <c r="WH1645" s="56"/>
      <c r="WI1645" s="56"/>
      <c r="WJ1645" s="56"/>
      <c r="WK1645" s="56"/>
      <c r="WL1645" s="56"/>
      <c r="WM1645" s="56"/>
      <c r="WN1645" s="56"/>
      <c r="WO1645" s="56"/>
      <c r="WP1645" s="56"/>
      <c r="WQ1645" s="56"/>
      <c r="WR1645" s="56"/>
      <c r="WS1645" s="56"/>
      <c r="WT1645" s="56"/>
      <c r="WU1645" s="56"/>
      <c r="WV1645" s="56"/>
      <c r="WW1645" s="56"/>
      <c r="WX1645" s="56"/>
      <c r="WY1645" s="56"/>
      <c r="WZ1645" s="56"/>
      <c r="XA1645" s="56"/>
      <c r="XB1645" s="56"/>
      <c r="XC1645" s="56"/>
      <c r="XD1645" s="56"/>
      <c r="XE1645" s="56"/>
      <c r="XF1645" s="56"/>
      <c r="XG1645" s="56"/>
      <c r="XH1645" s="56"/>
      <c r="XI1645" s="56"/>
      <c r="XJ1645" s="56"/>
      <c r="XK1645" s="56"/>
      <c r="XL1645" s="56"/>
      <c r="XM1645" s="56"/>
      <c r="XN1645" s="56"/>
      <c r="XO1645" s="56"/>
      <c r="XP1645" s="56"/>
      <c r="XQ1645" s="56"/>
      <c r="XR1645" s="56"/>
      <c r="XS1645" s="56"/>
      <c r="XT1645" s="56"/>
      <c r="XU1645" s="56"/>
      <c r="XV1645" s="56"/>
      <c r="XW1645" s="56"/>
      <c r="XX1645" s="56"/>
      <c r="XY1645" s="56"/>
      <c r="XZ1645" s="56"/>
      <c r="YA1645" s="56"/>
      <c r="YB1645" s="56"/>
      <c r="YC1645" s="56"/>
      <c r="YD1645" s="56"/>
      <c r="YE1645" s="56"/>
      <c r="YF1645" s="56"/>
      <c r="YG1645" s="56"/>
      <c r="YH1645" s="56"/>
      <c r="YI1645" s="56"/>
      <c r="YJ1645" s="56"/>
      <c r="YK1645" s="56"/>
      <c r="YL1645" s="56"/>
      <c r="YM1645" s="56"/>
      <c r="YN1645" s="56"/>
      <c r="YO1645" s="56"/>
      <c r="YP1645" s="56"/>
      <c r="YQ1645" s="56"/>
      <c r="YR1645" s="56"/>
      <c r="YS1645" s="56"/>
      <c r="YT1645" s="56"/>
      <c r="YU1645" s="56"/>
      <c r="YV1645" s="56"/>
      <c r="YW1645" s="56"/>
      <c r="YX1645" s="56"/>
      <c r="YY1645" s="56"/>
      <c r="YZ1645" s="56"/>
      <c r="ZA1645" s="56"/>
      <c r="ZB1645" s="56"/>
      <c r="ZC1645" s="56"/>
      <c r="ZD1645" s="56"/>
      <c r="ZE1645" s="56"/>
      <c r="ZF1645" s="56"/>
      <c r="ZG1645" s="56"/>
      <c r="ZH1645" s="56"/>
      <c r="ZI1645" s="56"/>
      <c r="ZJ1645" s="56"/>
      <c r="ZK1645" s="56"/>
      <c r="ZL1645" s="56"/>
      <c r="ZM1645" s="56"/>
      <c r="ZN1645" s="56"/>
      <c r="ZO1645" s="56"/>
      <c r="ZP1645" s="56"/>
      <c r="ZQ1645" s="56"/>
      <c r="ZR1645" s="56"/>
      <c r="ZS1645" s="56"/>
      <c r="ZT1645" s="56"/>
      <c r="ZU1645" s="56"/>
      <c r="ZV1645" s="56"/>
      <c r="ZW1645" s="56"/>
      <c r="ZX1645" s="56"/>
      <c r="ZY1645" s="56"/>
      <c r="ZZ1645" s="56"/>
      <c r="AAA1645" s="56"/>
      <c r="AAB1645" s="56"/>
      <c r="AAC1645" s="56"/>
      <c r="AAD1645" s="56"/>
      <c r="AAE1645" s="56"/>
      <c r="AAF1645" s="56"/>
      <c r="AAG1645" s="56"/>
      <c r="AAH1645" s="56"/>
      <c r="AAI1645" s="56"/>
      <c r="AAJ1645" s="56"/>
      <c r="AAK1645" s="56"/>
      <c r="AAL1645" s="56"/>
      <c r="AAM1645" s="56"/>
      <c r="AAN1645" s="56"/>
      <c r="AAO1645" s="56"/>
      <c r="AAP1645" s="56"/>
      <c r="AAQ1645" s="56"/>
      <c r="AAR1645" s="56"/>
      <c r="AAS1645" s="56"/>
      <c r="AAT1645" s="56"/>
      <c r="AAU1645" s="56"/>
      <c r="AAV1645" s="56"/>
      <c r="AAW1645" s="56"/>
      <c r="AAX1645" s="56"/>
      <c r="AAY1645" s="56"/>
      <c r="AAZ1645" s="56"/>
      <c r="ABA1645" s="56"/>
      <c r="ABB1645" s="56"/>
      <c r="ABC1645" s="56"/>
      <c r="ABD1645" s="56"/>
      <c r="ABE1645" s="56"/>
      <c r="ABF1645" s="56"/>
      <c r="ABG1645" s="56"/>
      <c r="ABH1645" s="56"/>
      <c r="ABI1645" s="56"/>
      <c r="ABJ1645" s="56"/>
      <c r="ABK1645" s="56"/>
      <c r="ABL1645" s="56"/>
      <c r="ABM1645" s="56"/>
      <c r="ABN1645" s="56"/>
      <c r="ABO1645" s="56"/>
      <c r="ABP1645" s="56"/>
      <c r="ABQ1645" s="56"/>
      <c r="ABR1645" s="56"/>
      <c r="ABS1645" s="56"/>
      <c r="ABT1645" s="56"/>
      <c r="ABU1645" s="56"/>
      <c r="ABV1645" s="56"/>
      <c r="ABW1645" s="56"/>
      <c r="ABX1645" s="56"/>
      <c r="ABY1645" s="56"/>
      <c r="ABZ1645" s="56"/>
      <c r="ACA1645" s="56"/>
      <c r="ACB1645" s="56"/>
      <c r="ACC1645" s="56"/>
      <c r="ACD1645" s="56"/>
      <c r="ACE1645" s="56"/>
      <c r="ACF1645" s="56"/>
      <c r="ACG1645" s="56"/>
      <c r="ACH1645" s="56"/>
      <c r="ACI1645" s="56"/>
      <c r="ACJ1645" s="56"/>
      <c r="ACK1645" s="56"/>
      <c r="ACL1645" s="56"/>
      <c r="ACM1645" s="56"/>
      <c r="ACN1645" s="56"/>
      <c r="ACO1645" s="56"/>
      <c r="ACP1645" s="56"/>
      <c r="ACQ1645" s="56"/>
      <c r="ACR1645" s="56"/>
      <c r="ACS1645" s="56"/>
      <c r="ACT1645" s="56"/>
      <c r="ACU1645" s="56"/>
      <c r="ACV1645" s="56"/>
      <c r="ACW1645" s="56"/>
      <c r="ACX1645" s="56"/>
      <c r="ACY1645" s="56"/>
      <c r="ACZ1645" s="56"/>
      <c r="ADA1645" s="56"/>
      <c r="ADB1645" s="56"/>
      <c r="ADC1645" s="56"/>
      <c r="ADD1645" s="56"/>
      <c r="ADE1645" s="56"/>
      <c r="ADF1645" s="56"/>
      <c r="ADG1645" s="56"/>
      <c r="ADH1645" s="56"/>
      <c r="ADI1645" s="56"/>
      <c r="ADJ1645" s="56"/>
      <c r="ADK1645" s="56"/>
      <c r="ADL1645" s="56"/>
      <c r="ADM1645" s="56"/>
      <c r="ADN1645" s="56"/>
      <c r="ADO1645" s="56"/>
      <c r="ADP1645" s="56"/>
      <c r="ADQ1645" s="56"/>
      <c r="ADR1645" s="56"/>
      <c r="ADS1645" s="56"/>
      <c r="ADT1645" s="56"/>
      <c r="ADU1645" s="56"/>
      <c r="ADV1645" s="56"/>
      <c r="ADW1645" s="56"/>
      <c r="ADX1645" s="56"/>
      <c r="ADY1645" s="56"/>
      <c r="ADZ1645" s="56"/>
      <c r="AEA1645" s="56"/>
      <c r="AEB1645" s="56"/>
      <c r="AEC1645" s="56"/>
      <c r="AED1645" s="56"/>
      <c r="AEE1645" s="56"/>
      <c r="AEF1645" s="56"/>
      <c r="AEG1645" s="56"/>
      <c r="AEH1645" s="56"/>
      <c r="AEI1645" s="56"/>
      <c r="AEJ1645" s="56"/>
      <c r="AEK1645" s="56"/>
      <c r="AEL1645" s="56"/>
      <c r="AEM1645" s="56"/>
      <c r="AEN1645" s="56"/>
      <c r="AEO1645" s="56"/>
      <c r="AEP1645" s="56"/>
      <c r="AEQ1645" s="56"/>
      <c r="AER1645" s="56"/>
      <c r="AES1645" s="56"/>
      <c r="AET1645" s="56"/>
      <c r="AEU1645" s="56"/>
      <c r="AEV1645" s="56"/>
      <c r="AEW1645" s="56"/>
      <c r="AEX1645" s="56"/>
      <c r="AEY1645" s="56"/>
      <c r="AEZ1645" s="56"/>
      <c r="AFA1645" s="56"/>
      <c r="AFB1645" s="56"/>
      <c r="AFC1645" s="56"/>
      <c r="AFD1645" s="56"/>
      <c r="AFE1645" s="56"/>
      <c r="AFF1645" s="56"/>
      <c r="AFG1645" s="56"/>
      <c r="AFH1645" s="56"/>
      <c r="AFI1645" s="56"/>
      <c r="AFJ1645" s="56"/>
      <c r="AFK1645" s="56"/>
      <c r="AFL1645" s="56"/>
      <c r="AFM1645" s="56"/>
      <c r="AFN1645" s="56"/>
      <c r="AFO1645" s="56"/>
      <c r="AFP1645" s="56"/>
      <c r="AFQ1645" s="56"/>
      <c r="AFR1645" s="56"/>
      <c r="AFS1645" s="56"/>
      <c r="AFT1645" s="56"/>
      <c r="AFU1645" s="56"/>
      <c r="AFV1645" s="56"/>
      <c r="AFW1645" s="56"/>
      <c r="AFX1645" s="56"/>
      <c r="AFY1645" s="56"/>
      <c r="AFZ1645" s="56"/>
      <c r="AGA1645" s="56"/>
      <c r="AGB1645" s="56"/>
      <c r="AGC1645" s="56"/>
      <c r="AGD1645" s="56"/>
      <c r="AGE1645" s="56"/>
      <c r="AGF1645" s="56"/>
      <c r="AGG1645" s="56"/>
      <c r="AGH1645" s="56"/>
      <c r="AGI1645" s="56"/>
      <c r="AGJ1645" s="56"/>
      <c r="AGK1645" s="56"/>
      <c r="AGL1645" s="56"/>
      <c r="AGM1645" s="56"/>
      <c r="AGN1645" s="56"/>
      <c r="AGO1645" s="56"/>
      <c r="AGP1645" s="56"/>
      <c r="AGQ1645" s="56"/>
      <c r="AGR1645" s="56"/>
      <c r="AGS1645" s="56"/>
      <c r="AGT1645" s="56"/>
      <c r="AGU1645" s="56"/>
      <c r="AGV1645" s="56"/>
      <c r="AGW1645" s="56"/>
      <c r="AGX1645" s="56"/>
      <c r="AGY1645" s="56"/>
      <c r="AGZ1645" s="56"/>
      <c r="AHA1645" s="56"/>
      <c r="AHB1645" s="56"/>
      <c r="AHC1645" s="56"/>
      <c r="AHD1645" s="56"/>
      <c r="AHE1645" s="56"/>
      <c r="AHF1645" s="56"/>
      <c r="AHG1645" s="56"/>
      <c r="AHH1645" s="56"/>
      <c r="AHI1645" s="56"/>
      <c r="AHJ1645" s="56"/>
      <c r="AHK1645" s="56"/>
      <c r="AHL1645" s="56"/>
      <c r="AHM1645" s="56"/>
      <c r="AHN1645" s="56"/>
      <c r="AHO1645" s="56"/>
      <c r="AHP1645" s="56"/>
      <c r="AHQ1645" s="56"/>
      <c r="AHR1645" s="56"/>
      <c r="AHS1645" s="56"/>
      <c r="AHT1645" s="56"/>
      <c r="AHU1645" s="56"/>
      <c r="AHV1645" s="56"/>
      <c r="AHW1645" s="56"/>
      <c r="AHX1645" s="56"/>
      <c r="AHY1645" s="56"/>
      <c r="AHZ1645" s="56"/>
      <c r="AIA1645" s="56"/>
      <c r="AIB1645" s="56"/>
      <c r="AIC1645" s="56"/>
      <c r="AID1645" s="56"/>
      <c r="AIE1645" s="56"/>
      <c r="AIF1645" s="56"/>
      <c r="AIG1645" s="56"/>
      <c r="AIH1645" s="56"/>
      <c r="AII1645" s="56"/>
      <c r="AIJ1645" s="56"/>
      <c r="AIK1645" s="56"/>
      <c r="AIL1645" s="56"/>
      <c r="AIM1645" s="56"/>
      <c r="AIN1645" s="56"/>
      <c r="AIO1645" s="56"/>
      <c r="AIP1645" s="56"/>
      <c r="AIQ1645" s="56"/>
      <c r="AIR1645" s="56"/>
      <c r="AIS1645" s="56"/>
      <c r="AIT1645" s="56"/>
      <c r="AIU1645" s="56"/>
      <c r="AIV1645" s="56"/>
      <c r="AIW1645" s="56"/>
      <c r="AIX1645" s="56"/>
      <c r="AIY1645" s="56"/>
      <c r="AIZ1645" s="56"/>
      <c r="AJA1645" s="56"/>
      <c r="AJB1645" s="56"/>
      <c r="AJC1645" s="56"/>
      <c r="AJD1645" s="56"/>
      <c r="AJE1645" s="56"/>
      <c r="AJF1645" s="56"/>
      <c r="AJG1645" s="56"/>
      <c r="AJH1645" s="56"/>
      <c r="AJI1645" s="56"/>
      <c r="AJJ1645" s="56"/>
      <c r="AJK1645" s="56"/>
      <c r="AJL1645" s="56"/>
      <c r="AJM1645" s="56"/>
      <c r="AJN1645" s="56"/>
      <c r="AJO1645" s="56"/>
      <c r="AJP1645" s="56"/>
      <c r="AJQ1645" s="56"/>
      <c r="AJR1645" s="56"/>
      <c r="AJS1645" s="56"/>
      <c r="AJT1645" s="56"/>
      <c r="AJU1645" s="56"/>
      <c r="AJV1645" s="56"/>
      <c r="AJW1645" s="56"/>
      <c r="AJX1645" s="56"/>
      <c r="AJY1645" s="56"/>
      <c r="AJZ1645" s="56"/>
      <c r="AKA1645" s="56"/>
      <c r="AKB1645" s="56"/>
      <c r="AKC1645" s="56"/>
      <c r="AKD1645" s="56"/>
      <c r="AKE1645" s="56"/>
      <c r="AKF1645" s="56"/>
      <c r="AKG1645" s="56"/>
      <c r="AKH1645" s="56"/>
      <c r="AKI1645" s="56"/>
      <c r="AKJ1645" s="56"/>
      <c r="AKK1645" s="56"/>
      <c r="AKL1645" s="56"/>
      <c r="AKM1645" s="56"/>
      <c r="AKN1645" s="56"/>
      <c r="AKO1645" s="56"/>
      <c r="AKP1645" s="56"/>
      <c r="AKQ1645" s="56"/>
      <c r="AKR1645" s="56"/>
      <c r="AKS1645" s="56"/>
      <c r="AKT1645" s="56"/>
      <c r="AKU1645" s="56"/>
      <c r="AKV1645" s="56"/>
      <c r="AKW1645" s="56"/>
      <c r="AKX1645" s="56"/>
      <c r="AKY1645" s="56"/>
      <c r="AKZ1645" s="56"/>
      <c r="ALA1645" s="56"/>
      <c r="ALB1645" s="56"/>
      <c r="ALC1645" s="56"/>
      <c r="ALD1645" s="56"/>
      <c r="ALE1645" s="56"/>
      <c r="ALF1645" s="56"/>
      <c r="ALG1645" s="56"/>
      <c r="ALH1645" s="56"/>
      <c r="ALI1645" s="56"/>
      <c r="ALJ1645" s="56"/>
      <c r="ALK1645" s="56"/>
      <c r="ALL1645" s="56"/>
      <c r="ALM1645" s="56"/>
      <c r="ALN1645" s="56"/>
      <c r="ALO1645" s="56"/>
      <c r="ALP1645" s="56"/>
      <c r="ALQ1645" s="56"/>
      <c r="ALR1645" s="56"/>
      <c r="ALS1645" s="56"/>
      <c r="ALT1645" s="56"/>
    </row>
    <row r="1646" spans="1:1008" ht="13.5" customHeight="1">
      <c r="A1646" s="56"/>
      <c r="B1646" s="56"/>
      <c r="C1646" s="56"/>
      <c r="D1646" s="56"/>
      <c r="E1646" s="56"/>
      <c r="F1646" s="56"/>
      <c r="G1646" s="56"/>
      <c r="H1646" s="56"/>
      <c r="I1646" s="56"/>
      <c r="J1646" s="56"/>
      <c r="K1646" s="56"/>
      <c r="L1646" s="56"/>
      <c r="M1646" s="56"/>
      <c r="N1646" s="56"/>
      <c r="O1646" s="56"/>
      <c r="P1646" s="56"/>
      <c r="Q1646" s="56"/>
      <c r="R1646" s="56"/>
      <c r="S1646" s="56"/>
      <c r="T1646" s="56"/>
      <c r="U1646" s="56"/>
      <c r="V1646" s="56"/>
      <c r="W1646" s="56"/>
      <c r="X1646" s="56"/>
      <c r="Y1646" s="56"/>
      <c r="Z1646" s="56"/>
      <c r="AA1646" s="56"/>
      <c r="AB1646" s="56"/>
      <c r="AC1646" s="56"/>
      <c r="AD1646" s="56"/>
      <c r="AE1646" s="56"/>
      <c r="AF1646" s="56"/>
      <c r="AG1646" s="56"/>
      <c r="AH1646" s="56"/>
      <c r="AI1646" s="56"/>
      <c r="AJ1646" s="56"/>
      <c r="AK1646" s="56"/>
      <c r="AL1646" s="56"/>
      <c r="AM1646" s="56"/>
      <c r="AN1646" s="56"/>
      <c r="AO1646" s="56"/>
      <c r="AP1646" s="56"/>
      <c r="AQ1646" s="56"/>
      <c r="AR1646" s="56"/>
      <c r="AS1646" s="56"/>
      <c r="AT1646" s="56"/>
      <c r="AU1646" s="56"/>
      <c r="AV1646" s="56"/>
      <c r="AW1646" s="56"/>
      <c r="AX1646" s="56"/>
      <c r="AY1646" s="56"/>
      <c r="AZ1646" s="56"/>
      <c r="BA1646" s="56"/>
      <c r="BB1646" s="56"/>
      <c r="BC1646" s="56"/>
      <c r="BD1646" s="56"/>
      <c r="BE1646" s="56"/>
      <c r="BF1646" s="56"/>
      <c r="BG1646" s="56"/>
      <c r="BH1646" s="56"/>
      <c r="BI1646" s="56"/>
      <c r="BJ1646" s="56"/>
      <c r="BK1646" s="56"/>
      <c r="BL1646" s="56"/>
      <c r="BM1646" s="56"/>
      <c r="BN1646" s="56"/>
      <c r="BO1646" s="56"/>
      <c r="BP1646" s="56"/>
      <c r="BQ1646" s="56"/>
      <c r="BR1646" s="56"/>
      <c r="BS1646" s="56"/>
      <c r="BT1646" s="56"/>
      <c r="BU1646" s="56"/>
      <c r="BV1646" s="56"/>
      <c r="BW1646" s="56"/>
      <c r="BX1646" s="56"/>
      <c r="BY1646" s="56"/>
      <c r="BZ1646" s="56"/>
      <c r="CA1646" s="56"/>
      <c r="CB1646" s="56"/>
      <c r="CC1646" s="56"/>
      <c r="CD1646" s="56"/>
      <c r="CE1646" s="56"/>
      <c r="CF1646" s="56"/>
      <c r="CG1646" s="56"/>
      <c r="CH1646" s="56"/>
      <c r="CI1646" s="56"/>
      <c r="CJ1646" s="56"/>
      <c r="CK1646" s="56"/>
      <c r="CL1646" s="56"/>
      <c r="CM1646" s="56"/>
      <c r="CN1646" s="56"/>
      <c r="CO1646" s="56"/>
      <c r="CP1646" s="56"/>
      <c r="CQ1646" s="56"/>
      <c r="CR1646" s="56"/>
      <c r="CS1646" s="56"/>
      <c r="CT1646" s="56"/>
      <c r="CU1646" s="56"/>
      <c r="CV1646" s="56"/>
      <c r="CW1646" s="56"/>
      <c r="CX1646" s="56"/>
      <c r="CY1646" s="56"/>
      <c r="CZ1646" s="56"/>
      <c r="DA1646" s="56"/>
      <c r="DB1646" s="56"/>
      <c r="DC1646" s="56"/>
      <c r="DD1646" s="56"/>
      <c r="DE1646" s="56"/>
      <c r="DF1646" s="56"/>
      <c r="DG1646" s="56"/>
      <c r="DH1646" s="56"/>
      <c r="DI1646" s="56"/>
      <c r="DJ1646" s="56"/>
      <c r="DK1646" s="56"/>
      <c r="DL1646" s="56"/>
      <c r="DM1646" s="56"/>
      <c r="DN1646" s="56"/>
      <c r="DO1646" s="56"/>
      <c r="DP1646" s="56"/>
      <c r="DQ1646" s="56"/>
      <c r="DR1646" s="56"/>
      <c r="DS1646" s="56"/>
      <c r="DT1646" s="56"/>
      <c r="DU1646" s="56"/>
      <c r="DV1646" s="56"/>
      <c r="DW1646" s="56"/>
      <c r="DX1646" s="56"/>
      <c r="DY1646" s="56"/>
      <c r="DZ1646" s="56"/>
      <c r="EA1646" s="56"/>
      <c r="EB1646" s="56"/>
      <c r="EC1646" s="56"/>
      <c r="ED1646" s="56"/>
      <c r="EE1646" s="56"/>
      <c r="EF1646" s="56"/>
      <c r="EG1646" s="56"/>
      <c r="EH1646" s="56"/>
      <c r="EI1646" s="56"/>
      <c r="EJ1646" s="56"/>
      <c r="EK1646" s="56"/>
      <c r="EL1646" s="56"/>
      <c r="EM1646" s="56"/>
      <c r="EN1646" s="56"/>
      <c r="EO1646" s="56"/>
      <c r="EP1646" s="56"/>
      <c r="EQ1646" s="56"/>
      <c r="ER1646" s="56"/>
      <c r="ES1646" s="56"/>
      <c r="ET1646" s="56"/>
      <c r="EU1646" s="56"/>
      <c r="EV1646" s="56"/>
      <c r="EW1646" s="56"/>
      <c r="EX1646" s="56"/>
      <c r="EY1646" s="56"/>
      <c r="EZ1646" s="56"/>
      <c r="FA1646" s="56"/>
      <c r="FB1646" s="56"/>
      <c r="FC1646" s="56"/>
      <c r="FD1646" s="56"/>
      <c r="FE1646" s="56"/>
      <c r="FF1646" s="56"/>
      <c r="FG1646" s="56"/>
      <c r="FH1646" s="56"/>
      <c r="FI1646" s="56"/>
      <c r="FJ1646" s="56"/>
      <c r="FK1646" s="56"/>
      <c r="FL1646" s="56"/>
      <c r="FM1646" s="56"/>
      <c r="FN1646" s="56"/>
      <c r="FO1646" s="56"/>
      <c r="FP1646" s="56"/>
      <c r="FQ1646" s="56"/>
      <c r="FR1646" s="56"/>
      <c r="FS1646" s="56"/>
      <c r="FT1646" s="56"/>
      <c r="FU1646" s="56"/>
      <c r="FV1646" s="56"/>
      <c r="FW1646" s="56"/>
      <c r="FX1646" s="56"/>
      <c r="FY1646" s="56"/>
      <c r="FZ1646" s="56"/>
      <c r="GA1646" s="56"/>
      <c r="GB1646" s="56"/>
      <c r="GC1646" s="56"/>
      <c r="GD1646" s="56"/>
      <c r="GE1646" s="56"/>
      <c r="GF1646" s="56"/>
      <c r="GG1646" s="56"/>
      <c r="GH1646" s="56"/>
      <c r="GI1646" s="56"/>
      <c r="GJ1646" s="56"/>
      <c r="GK1646" s="56"/>
      <c r="GL1646" s="56"/>
      <c r="GM1646" s="56"/>
      <c r="GN1646" s="56"/>
      <c r="GO1646" s="56"/>
      <c r="GP1646" s="56"/>
      <c r="GQ1646" s="56"/>
      <c r="GR1646" s="56"/>
      <c r="GS1646" s="56"/>
      <c r="GT1646" s="56"/>
      <c r="GU1646" s="56"/>
      <c r="GV1646" s="56"/>
      <c r="GW1646" s="56"/>
      <c r="GX1646" s="56"/>
      <c r="GY1646" s="56"/>
      <c r="GZ1646" s="56"/>
      <c r="HA1646" s="56"/>
      <c r="HB1646" s="56"/>
      <c r="HC1646" s="56"/>
      <c r="HD1646" s="56"/>
      <c r="HE1646" s="56"/>
      <c r="HF1646" s="56"/>
      <c r="HG1646" s="56"/>
      <c r="HH1646" s="56"/>
      <c r="HI1646" s="56"/>
      <c r="HJ1646" s="56"/>
      <c r="HK1646" s="56"/>
      <c r="HL1646" s="56"/>
      <c r="HM1646" s="56"/>
      <c r="HN1646" s="56"/>
      <c r="HO1646" s="56"/>
      <c r="HP1646" s="56"/>
      <c r="HQ1646" s="56"/>
      <c r="HR1646" s="56"/>
      <c r="HS1646" s="56"/>
      <c r="HT1646" s="56"/>
      <c r="HU1646" s="56"/>
      <c r="HV1646" s="56"/>
      <c r="HW1646" s="56"/>
      <c r="HX1646" s="56"/>
      <c r="HY1646" s="56"/>
      <c r="HZ1646" s="56"/>
      <c r="IA1646" s="56"/>
      <c r="IB1646" s="56"/>
      <c r="IC1646" s="56"/>
      <c r="ID1646" s="56"/>
      <c r="IE1646" s="56"/>
      <c r="IF1646" s="56"/>
      <c r="IG1646" s="56"/>
      <c r="IH1646" s="56"/>
      <c r="II1646" s="56"/>
      <c r="IJ1646" s="56"/>
      <c r="IK1646" s="56"/>
      <c r="IL1646" s="56"/>
      <c r="IM1646" s="56"/>
      <c r="IN1646" s="56"/>
      <c r="IO1646" s="56"/>
      <c r="IP1646" s="56"/>
      <c r="IQ1646" s="56"/>
      <c r="IR1646" s="56"/>
      <c r="IS1646" s="56"/>
      <c r="IT1646" s="56"/>
      <c r="IU1646" s="56"/>
      <c r="IV1646" s="56"/>
      <c r="IW1646" s="56"/>
      <c r="IX1646" s="56"/>
      <c r="IY1646" s="56"/>
      <c r="IZ1646" s="56"/>
      <c r="JA1646" s="56"/>
      <c r="JB1646" s="56"/>
      <c r="JC1646" s="56"/>
      <c r="JD1646" s="56"/>
      <c r="JE1646" s="56"/>
      <c r="JF1646" s="56"/>
      <c r="JG1646" s="56"/>
      <c r="JH1646" s="56"/>
      <c r="JI1646" s="56"/>
      <c r="JJ1646" s="56"/>
      <c r="JK1646" s="56"/>
      <c r="JL1646" s="56"/>
      <c r="JM1646" s="56"/>
      <c r="JN1646" s="56"/>
      <c r="JO1646" s="56"/>
      <c r="JP1646" s="56"/>
      <c r="JQ1646" s="56"/>
      <c r="JR1646" s="56"/>
      <c r="JS1646" s="56"/>
      <c r="JT1646" s="56"/>
      <c r="JU1646" s="56"/>
      <c r="JV1646" s="56"/>
      <c r="JW1646" s="56"/>
      <c r="JX1646" s="56"/>
      <c r="JY1646" s="56"/>
      <c r="JZ1646" s="56"/>
      <c r="KA1646" s="56"/>
      <c r="KB1646" s="56"/>
      <c r="KC1646" s="56"/>
      <c r="KD1646" s="56"/>
      <c r="KE1646" s="56"/>
      <c r="KF1646" s="56"/>
      <c r="KG1646" s="56"/>
      <c r="KH1646" s="56"/>
      <c r="KI1646" s="56"/>
      <c r="KJ1646" s="56"/>
      <c r="KK1646" s="56"/>
      <c r="KL1646" s="56"/>
      <c r="KM1646" s="56"/>
      <c r="KN1646" s="56"/>
      <c r="KO1646" s="56"/>
      <c r="KP1646" s="56"/>
      <c r="KQ1646" s="56"/>
      <c r="KR1646" s="56"/>
      <c r="KS1646" s="56"/>
      <c r="KT1646" s="56"/>
      <c r="KU1646" s="56"/>
      <c r="KV1646" s="56"/>
      <c r="KW1646" s="56"/>
      <c r="KX1646" s="56"/>
      <c r="KY1646" s="56"/>
      <c r="KZ1646" s="56"/>
      <c r="LA1646" s="56"/>
      <c r="LB1646" s="56"/>
      <c r="LC1646" s="56"/>
      <c r="LD1646" s="56"/>
      <c r="LE1646" s="56"/>
      <c r="LF1646" s="56"/>
      <c r="LG1646" s="56"/>
      <c r="LH1646" s="56"/>
      <c r="LI1646" s="56"/>
      <c r="LJ1646" s="56"/>
      <c r="LK1646" s="56"/>
      <c r="LL1646" s="56"/>
      <c r="LM1646" s="56"/>
      <c r="LN1646" s="56"/>
      <c r="LO1646" s="56"/>
      <c r="LP1646" s="56"/>
      <c r="LQ1646" s="56"/>
      <c r="LR1646" s="56"/>
      <c r="LS1646" s="56"/>
      <c r="LT1646" s="56"/>
      <c r="LU1646" s="56"/>
      <c r="LV1646" s="56"/>
      <c r="LW1646" s="56"/>
      <c r="LX1646" s="56"/>
      <c r="LY1646" s="56"/>
      <c r="LZ1646" s="56"/>
      <c r="MA1646" s="56"/>
      <c r="MB1646" s="56"/>
      <c r="MC1646" s="56"/>
      <c r="MD1646" s="56"/>
      <c r="ME1646" s="56"/>
      <c r="MF1646" s="56"/>
      <c r="MG1646" s="56"/>
      <c r="MH1646" s="56"/>
      <c r="MI1646" s="56"/>
      <c r="MJ1646" s="56"/>
      <c r="MK1646" s="56"/>
      <c r="ML1646" s="56"/>
      <c r="MM1646" s="56"/>
      <c r="MN1646" s="56"/>
      <c r="MO1646" s="56"/>
      <c r="MP1646" s="56"/>
      <c r="MQ1646" s="56"/>
      <c r="MR1646" s="56"/>
      <c r="MS1646" s="56"/>
      <c r="MT1646" s="56"/>
      <c r="MU1646" s="56"/>
      <c r="MV1646" s="56"/>
      <c r="MW1646" s="56"/>
      <c r="MX1646" s="56"/>
      <c r="MY1646" s="56"/>
      <c r="MZ1646" s="56"/>
      <c r="NA1646" s="56"/>
      <c r="NB1646" s="56"/>
      <c r="NC1646" s="56"/>
      <c r="ND1646" s="56"/>
      <c r="NE1646" s="56"/>
      <c r="NF1646" s="56"/>
      <c r="NG1646" s="56"/>
      <c r="NH1646" s="56"/>
      <c r="NI1646" s="56"/>
      <c r="NJ1646" s="56"/>
      <c r="NK1646" s="56"/>
      <c r="NL1646" s="56"/>
      <c r="NM1646" s="56"/>
      <c r="NN1646" s="56"/>
      <c r="NO1646" s="56"/>
      <c r="NP1646" s="56"/>
      <c r="NQ1646" s="56"/>
      <c r="NR1646" s="56"/>
      <c r="NS1646" s="56"/>
      <c r="NT1646" s="56"/>
      <c r="NU1646" s="56"/>
      <c r="NV1646" s="56"/>
      <c r="NW1646" s="56"/>
      <c r="NX1646" s="56"/>
      <c r="NY1646" s="56"/>
      <c r="NZ1646" s="56"/>
      <c r="OA1646" s="56"/>
      <c r="OB1646" s="56"/>
      <c r="OC1646" s="56"/>
      <c r="OD1646" s="56"/>
      <c r="OE1646" s="56"/>
      <c r="OF1646" s="56"/>
      <c r="OG1646" s="56"/>
      <c r="OH1646" s="56"/>
      <c r="OI1646" s="56"/>
      <c r="OJ1646" s="56"/>
      <c r="OK1646" s="56"/>
      <c r="OL1646" s="56"/>
      <c r="OM1646" s="56"/>
      <c r="ON1646" s="56"/>
      <c r="OO1646" s="56"/>
      <c r="OP1646" s="56"/>
      <c r="OQ1646" s="56"/>
      <c r="OR1646" s="56"/>
      <c r="OS1646" s="56"/>
      <c r="OT1646" s="56"/>
      <c r="OU1646" s="56"/>
      <c r="OV1646" s="56"/>
      <c r="OW1646" s="56"/>
      <c r="OX1646" s="56"/>
      <c r="OY1646" s="56"/>
      <c r="OZ1646" s="56"/>
      <c r="PA1646" s="56"/>
      <c r="PB1646" s="56"/>
      <c r="PC1646" s="56"/>
      <c r="PD1646" s="56"/>
      <c r="PE1646" s="56"/>
      <c r="PF1646" s="56"/>
      <c r="PG1646" s="56"/>
      <c r="PH1646" s="56"/>
      <c r="PI1646" s="56"/>
      <c r="PJ1646" s="56"/>
      <c r="PK1646" s="56"/>
      <c r="PL1646" s="56"/>
      <c r="PM1646" s="56"/>
      <c r="PN1646" s="56"/>
      <c r="PO1646" s="56"/>
      <c r="PP1646" s="56"/>
      <c r="PQ1646" s="56"/>
      <c r="PR1646" s="56"/>
      <c r="PS1646" s="56"/>
      <c r="PT1646" s="56"/>
      <c r="PU1646" s="56"/>
      <c r="PV1646" s="56"/>
      <c r="PW1646" s="56"/>
      <c r="PX1646" s="56"/>
      <c r="PY1646" s="56"/>
      <c r="PZ1646" s="56"/>
      <c r="QA1646" s="56"/>
      <c r="QB1646" s="56"/>
      <c r="QC1646" s="56"/>
      <c r="QD1646" s="56"/>
      <c r="QE1646" s="56"/>
      <c r="QF1646" s="56"/>
      <c r="QG1646" s="56"/>
      <c r="QH1646" s="56"/>
      <c r="QI1646" s="56"/>
      <c r="QJ1646" s="56"/>
      <c r="QK1646" s="56"/>
      <c r="QL1646" s="56"/>
      <c r="QM1646" s="56"/>
      <c r="QN1646" s="56"/>
      <c r="QO1646" s="56"/>
      <c r="QP1646" s="56"/>
      <c r="QQ1646" s="56"/>
      <c r="QR1646" s="56"/>
      <c r="QS1646" s="56"/>
      <c r="QT1646" s="56"/>
      <c r="QU1646" s="56"/>
      <c r="QV1646" s="56"/>
      <c r="QW1646" s="56"/>
      <c r="QX1646" s="56"/>
      <c r="QY1646" s="56"/>
      <c r="QZ1646" s="56"/>
      <c r="RA1646" s="56"/>
      <c r="RB1646" s="56"/>
      <c r="RC1646" s="56"/>
      <c r="RD1646" s="56"/>
      <c r="RE1646" s="56"/>
      <c r="RF1646" s="56"/>
      <c r="RG1646" s="56"/>
      <c r="RH1646" s="56"/>
      <c r="RI1646" s="56"/>
      <c r="RJ1646" s="56"/>
      <c r="RK1646" s="56"/>
      <c r="RL1646" s="56"/>
      <c r="RM1646" s="56"/>
      <c r="RN1646" s="56"/>
      <c r="RO1646" s="56"/>
      <c r="RP1646" s="56"/>
      <c r="RQ1646" s="56"/>
      <c r="RR1646" s="56"/>
      <c r="RS1646" s="56"/>
      <c r="RT1646" s="56"/>
      <c r="RU1646" s="56"/>
      <c r="RV1646" s="56"/>
      <c r="RW1646" s="56"/>
      <c r="RX1646" s="56"/>
      <c r="RY1646" s="56"/>
      <c r="RZ1646" s="56"/>
      <c r="SA1646" s="56"/>
      <c r="SB1646" s="56"/>
      <c r="SC1646" s="56"/>
      <c r="SD1646" s="56"/>
      <c r="SE1646" s="56"/>
      <c r="SF1646" s="56"/>
      <c r="SG1646" s="56"/>
      <c r="SH1646" s="56"/>
      <c r="SI1646" s="56"/>
      <c r="SJ1646" s="56"/>
      <c r="SK1646" s="56"/>
      <c r="SL1646" s="56"/>
      <c r="SM1646" s="56"/>
      <c r="SN1646" s="56"/>
      <c r="SO1646" s="56"/>
      <c r="SP1646" s="56"/>
      <c r="SQ1646" s="56"/>
      <c r="SR1646" s="56"/>
      <c r="SS1646" s="56"/>
      <c r="ST1646" s="56"/>
      <c r="SU1646" s="56"/>
      <c r="SV1646" s="56"/>
      <c r="SW1646" s="56"/>
      <c r="SX1646" s="56"/>
      <c r="SY1646" s="56"/>
      <c r="SZ1646" s="56"/>
      <c r="TA1646" s="56"/>
      <c r="TB1646" s="56"/>
      <c r="TC1646" s="56"/>
      <c r="TD1646" s="56"/>
      <c r="TE1646" s="56"/>
      <c r="TF1646" s="56"/>
      <c r="TG1646" s="56"/>
      <c r="TH1646" s="56"/>
      <c r="TI1646" s="56"/>
      <c r="TJ1646" s="56"/>
      <c r="TK1646" s="56"/>
      <c r="TL1646" s="56"/>
      <c r="TM1646" s="56"/>
      <c r="TN1646" s="56"/>
      <c r="TO1646" s="56"/>
      <c r="TP1646" s="56"/>
      <c r="TQ1646" s="56"/>
      <c r="TR1646" s="56"/>
      <c r="TS1646" s="56"/>
      <c r="TT1646" s="56"/>
      <c r="TU1646" s="56"/>
      <c r="TV1646" s="56"/>
      <c r="TW1646" s="56"/>
      <c r="TX1646" s="56"/>
      <c r="TY1646" s="56"/>
      <c r="TZ1646" s="56"/>
      <c r="UA1646" s="56"/>
      <c r="UB1646" s="56"/>
      <c r="UC1646" s="56"/>
      <c r="UD1646" s="56"/>
      <c r="UE1646" s="56"/>
      <c r="UF1646" s="56"/>
      <c r="UG1646" s="56"/>
      <c r="UH1646" s="56"/>
      <c r="UI1646" s="56"/>
      <c r="UJ1646" s="56"/>
      <c r="UK1646" s="56"/>
      <c r="UL1646" s="56"/>
      <c r="UM1646" s="56"/>
      <c r="UN1646" s="56"/>
      <c r="UO1646" s="56"/>
      <c r="UP1646" s="56"/>
      <c r="UQ1646" s="56"/>
      <c r="UR1646" s="56"/>
      <c r="US1646" s="56"/>
      <c r="UT1646" s="56"/>
      <c r="UU1646" s="56"/>
      <c r="UV1646" s="56"/>
      <c r="UW1646" s="56"/>
      <c r="UX1646" s="56"/>
      <c r="UY1646" s="56"/>
      <c r="UZ1646" s="56"/>
      <c r="VA1646" s="56"/>
      <c r="VB1646" s="56"/>
      <c r="VC1646" s="56"/>
      <c r="VD1646" s="56"/>
      <c r="VE1646" s="56"/>
      <c r="VF1646" s="56"/>
      <c r="VG1646" s="56"/>
      <c r="VH1646" s="56"/>
      <c r="VI1646" s="56"/>
      <c r="VJ1646" s="56"/>
      <c r="VK1646" s="56"/>
      <c r="VL1646" s="56"/>
      <c r="VM1646" s="56"/>
      <c r="VN1646" s="56"/>
      <c r="VO1646" s="56"/>
      <c r="VP1646" s="56"/>
      <c r="VQ1646" s="56"/>
      <c r="VR1646" s="56"/>
      <c r="VS1646" s="56"/>
      <c r="VT1646" s="56"/>
      <c r="VU1646" s="56"/>
      <c r="VV1646" s="56"/>
      <c r="VW1646" s="56"/>
      <c r="VX1646" s="56"/>
      <c r="VY1646" s="56"/>
      <c r="VZ1646" s="56"/>
      <c r="WA1646" s="56"/>
      <c r="WB1646" s="56"/>
      <c r="WC1646" s="56"/>
      <c r="WD1646" s="56"/>
      <c r="WE1646" s="56"/>
      <c r="WF1646" s="56"/>
      <c r="WG1646" s="56"/>
      <c r="WH1646" s="56"/>
      <c r="WI1646" s="56"/>
      <c r="WJ1646" s="56"/>
      <c r="WK1646" s="56"/>
      <c r="WL1646" s="56"/>
      <c r="WM1646" s="56"/>
      <c r="WN1646" s="56"/>
      <c r="WO1646" s="56"/>
      <c r="WP1646" s="56"/>
      <c r="WQ1646" s="56"/>
      <c r="WR1646" s="56"/>
      <c r="WS1646" s="56"/>
      <c r="WT1646" s="56"/>
      <c r="WU1646" s="56"/>
      <c r="WV1646" s="56"/>
      <c r="WW1646" s="56"/>
      <c r="WX1646" s="56"/>
      <c r="WY1646" s="56"/>
      <c r="WZ1646" s="56"/>
      <c r="XA1646" s="56"/>
      <c r="XB1646" s="56"/>
      <c r="XC1646" s="56"/>
      <c r="XD1646" s="56"/>
      <c r="XE1646" s="56"/>
      <c r="XF1646" s="56"/>
      <c r="XG1646" s="56"/>
      <c r="XH1646" s="56"/>
      <c r="XI1646" s="56"/>
      <c r="XJ1646" s="56"/>
      <c r="XK1646" s="56"/>
      <c r="XL1646" s="56"/>
      <c r="XM1646" s="56"/>
      <c r="XN1646" s="56"/>
      <c r="XO1646" s="56"/>
      <c r="XP1646" s="56"/>
      <c r="XQ1646" s="56"/>
      <c r="XR1646" s="56"/>
      <c r="XS1646" s="56"/>
      <c r="XT1646" s="56"/>
      <c r="XU1646" s="56"/>
      <c r="XV1646" s="56"/>
      <c r="XW1646" s="56"/>
      <c r="XX1646" s="56"/>
      <c r="XY1646" s="56"/>
      <c r="XZ1646" s="56"/>
      <c r="YA1646" s="56"/>
      <c r="YB1646" s="56"/>
      <c r="YC1646" s="56"/>
      <c r="YD1646" s="56"/>
      <c r="YE1646" s="56"/>
      <c r="YF1646" s="56"/>
      <c r="YG1646" s="56"/>
      <c r="YH1646" s="56"/>
      <c r="YI1646" s="56"/>
      <c r="YJ1646" s="56"/>
      <c r="YK1646" s="56"/>
      <c r="YL1646" s="56"/>
      <c r="YM1646" s="56"/>
      <c r="YN1646" s="56"/>
      <c r="YO1646" s="56"/>
      <c r="YP1646" s="56"/>
      <c r="YQ1646" s="56"/>
      <c r="YR1646" s="56"/>
      <c r="YS1646" s="56"/>
      <c r="YT1646" s="56"/>
      <c r="YU1646" s="56"/>
      <c r="YV1646" s="56"/>
      <c r="YW1646" s="56"/>
      <c r="YX1646" s="56"/>
      <c r="YY1646" s="56"/>
      <c r="YZ1646" s="56"/>
      <c r="ZA1646" s="56"/>
      <c r="ZB1646" s="56"/>
      <c r="ZC1646" s="56"/>
      <c r="ZD1646" s="56"/>
      <c r="ZE1646" s="56"/>
      <c r="ZF1646" s="56"/>
      <c r="ZG1646" s="56"/>
      <c r="ZH1646" s="56"/>
      <c r="ZI1646" s="56"/>
      <c r="ZJ1646" s="56"/>
      <c r="ZK1646" s="56"/>
      <c r="ZL1646" s="56"/>
      <c r="ZM1646" s="56"/>
      <c r="ZN1646" s="56"/>
      <c r="ZO1646" s="56"/>
      <c r="ZP1646" s="56"/>
      <c r="ZQ1646" s="56"/>
      <c r="ZR1646" s="56"/>
      <c r="ZS1646" s="56"/>
      <c r="ZT1646" s="56"/>
      <c r="ZU1646" s="56"/>
      <c r="ZV1646" s="56"/>
      <c r="ZW1646" s="56"/>
      <c r="ZX1646" s="56"/>
      <c r="ZY1646" s="56"/>
      <c r="ZZ1646" s="56"/>
      <c r="AAA1646" s="56"/>
      <c r="AAB1646" s="56"/>
      <c r="AAC1646" s="56"/>
      <c r="AAD1646" s="56"/>
      <c r="AAE1646" s="56"/>
      <c r="AAF1646" s="56"/>
      <c r="AAG1646" s="56"/>
      <c r="AAH1646" s="56"/>
      <c r="AAI1646" s="56"/>
      <c r="AAJ1646" s="56"/>
      <c r="AAK1646" s="56"/>
      <c r="AAL1646" s="56"/>
      <c r="AAM1646" s="56"/>
      <c r="AAN1646" s="56"/>
      <c r="AAO1646" s="56"/>
      <c r="AAP1646" s="56"/>
      <c r="AAQ1646" s="56"/>
      <c r="AAR1646" s="56"/>
      <c r="AAS1646" s="56"/>
      <c r="AAT1646" s="56"/>
      <c r="AAU1646" s="56"/>
      <c r="AAV1646" s="56"/>
      <c r="AAW1646" s="56"/>
      <c r="AAX1646" s="56"/>
      <c r="AAY1646" s="56"/>
      <c r="AAZ1646" s="56"/>
      <c r="ABA1646" s="56"/>
      <c r="ABB1646" s="56"/>
      <c r="ABC1646" s="56"/>
      <c r="ABD1646" s="56"/>
      <c r="ABE1646" s="56"/>
      <c r="ABF1646" s="56"/>
      <c r="ABG1646" s="56"/>
      <c r="ABH1646" s="56"/>
      <c r="ABI1646" s="56"/>
      <c r="ABJ1646" s="56"/>
      <c r="ABK1646" s="56"/>
      <c r="ABL1646" s="56"/>
      <c r="ABM1646" s="56"/>
      <c r="ABN1646" s="56"/>
      <c r="ABO1646" s="56"/>
      <c r="ABP1646" s="56"/>
      <c r="ABQ1646" s="56"/>
      <c r="ABR1646" s="56"/>
      <c r="ABS1646" s="56"/>
      <c r="ABT1646" s="56"/>
      <c r="ABU1646" s="56"/>
      <c r="ABV1646" s="56"/>
      <c r="ABW1646" s="56"/>
      <c r="ABX1646" s="56"/>
      <c r="ABY1646" s="56"/>
      <c r="ABZ1646" s="56"/>
      <c r="ACA1646" s="56"/>
      <c r="ACB1646" s="56"/>
      <c r="ACC1646" s="56"/>
      <c r="ACD1646" s="56"/>
      <c r="ACE1646" s="56"/>
      <c r="ACF1646" s="56"/>
      <c r="ACG1646" s="56"/>
      <c r="ACH1646" s="56"/>
      <c r="ACI1646" s="56"/>
      <c r="ACJ1646" s="56"/>
      <c r="ACK1646" s="56"/>
      <c r="ACL1646" s="56"/>
      <c r="ACM1646" s="56"/>
      <c r="ACN1646" s="56"/>
      <c r="ACO1646" s="56"/>
      <c r="ACP1646" s="56"/>
      <c r="ACQ1646" s="56"/>
      <c r="ACR1646" s="56"/>
      <c r="ACS1646" s="56"/>
      <c r="ACT1646" s="56"/>
      <c r="ACU1646" s="56"/>
      <c r="ACV1646" s="56"/>
      <c r="ACW1646" s="56"/>
      <c r="ACX1646" s="56"/>
      <c r="ACY1646" s="56"/>
      <c r="ACZ1646" s="56"/>
      <c r="ADA1646" s="56"/>
      <c r="ADB1646" s="56"/>
      <c r="ADC1646" s="56"/>
      <c r="ADD1646" s="56"/>
      <c r="ADE1646" s="56"/>
      <c r="ADF1646" s="56"/>
      <c r="ADG1646" s="56"/>
      <c r="ADH1646" s="56"/>
      <c r="ADI1646" s="56"/>
      <c r="ADJ1646" s="56"/>
      <c r="ADK1646" s="56"/>
      <c r="ADL1646" s="56"/>
      <c r="ADM1646" s="56"/>
      <c r="ADN1646" s="56"/>
      <c r="ADO1646" s="56"/>
      <c r="ADP1646" s="56"/>
      <c r="ADQ1646" s="56"/>
      <c r="ADR1646" s="56"/>
      <c r="ADS1646" s="56"/>
      <c r="ADT1646" s="56"/>
      <c r="ADU1646" s="56"/>
      <c r="ADV1646" s="56"/>
      <c r="ADW1646" s="56"/>
      <c r="ADX1646" s="56"/>
      <c r="ADY1646" s="56"/>
      <c r="ADZ1646" s="56"/>
      <c r="AEA1646" s="56"/>
      <c r="AEB1646" s="56"/>
      <c r="AEC1646" s="56"/>
      <c r="AED1646" s="56"/>
      <c r="AEE1646" s="56"/>
      <c r="AEF1646" s="56"/>
      <c r="AEG1646" s="56"/>
      <c r="AEH1646" s="56"/>
      <c r="AEI1646" s="56"/>
      <c r="AEJ1646" s="56"/>
      <c r="AEK1646" s="56"/>
      <c r="AEL1646" s="56"/>
      <c r="AEM1646" s="56"/>
      <c r="AEN1646" s="56"/>
      <c r="AEO1646" s="56"/>
      <c r="AEP1646" s="56"/>
      <c r="AEQ1646" s="56"/>
      <c r="AER1646" s="56"/>
      <c r="AES1646" s="56"/>
      <c r="AET1646" s="56"/>
      <c r="AEU1646" s="56"/>
      <c r="AEV1646" s="56"/>
      <c r="AEW1646" s="56"/>
      <c r="AEX1646" s="56"/>
      <c r="AEY1646" s="56"/>
      <c r="AEZ1646" s="56"/>
      <c r="AFA1646" s="56"/>
      <c r="AFB1646" s="56"/>
      <c r="AFC1646" s="56"/>
      <c r="AFD1646" s="56"/>
      <c r="AFE1646" s="56"/>
      <c r="AFF1646" s="56"/>
      <c r="AFG1646" s="56"/>
      <c r="AFH1646" s="56"/>
      <c r="AFI1646" s="56"/>
      <c r="AFJ1646" s="56"/>
      <c r="AFK1646" s="56"/>
      <c r="AFL1646" s="56"/>
      <c r="AFM1646" s="56"/>
      <c r="AFN1646" s="56"/>
      <c r="AFO1646" s="56"/>
      <c r="AFP1646" s="56"/>
      <c r="AFQ1646" s="56"/>
      <c r="AFR1646" s="56"/>
      <c r="AFS1646" s="56"/>
      <c r="AFT1646" s="56"/>
      <c r="AFU1646" s="56"/>
      <c r="AFV1646" s="56"/>
      <c r="AFW1646" s="56"/>
      <c r="AFX1646" s="56"/>
      <c r="AFY1646" s="56"/>
      <c r="AFZ1646" s="56"/>
      <c r="AGA1646" s="56"/>
      <c r="AGB1646" s="56"/>
      <c r="AGC1646" s="56"/>
      <c r="AGD1646" s="56"/>
      <c r="AGE1646" s="56"/>
      <c r="AGF1646" s="56"/>
      <c r="AGG1646" s="56"/>
      <c r="AGH1646" s="56"/>
      <c r="AGI1646" s="56"/>
      <c r="AGJ1646" s="56"/>
      <c r="AGK1646" s="56"/>
      <c r="AGL1646" s="56"/>
      <c r="AGM1646" s="56"/>
      <c r="AGN1646" s="56"/>
      <c r="AGO1646" s="56"/>
      <c r="AGP1646" s="56"/>
      <c r="AGQ1646" s="56"/>
      <c r="AGR1646" s="56"/>
      <c r="AGS1646" s="56"/>
      <c r="AGT1646" s="56"/>
      <c r="AGU1646" s="56"/>
      <c r="AGV1646" s="56"/>
      <c r="AGW1646" s="56"/>
      <c r="AGX1646" s="56"/>
      <c r="AGY1646" s="56"/>
      <c r="AGZ1646" s="56"/>
      <c r="AHA1646" s="56"/>
      <c r="AHB1646" s="56"/>
      <c r="AHC1646" s="56"/>
      <c r="AHD1646" s="56"/>
      <c r="AHE1646" s="56"/>
      <c r="AHF1646" s="56"/>
      <c r="AHG1646" s="56"/>
      <c r="AHH1646" s="56"/>
      <c r="AHI1646" s="56"/>
      <c r="AHJ1646" s="56"/>
      <c r="AHK1646" s="56"/>
      <c r="AHL1646" s="56"/>
      <c r="AHM1646" s="56"/>
      <c r="AHN1646" s="56"/>
      <c r="AHO1646" s="56"/>
      <c r="AHP1646" s="56"/>
      <c r="AHQ1646" s="56"/>
      <c r="AHR1646" s="56"/>
      <c r="AHS1646" s="56"/>
      <c r="AHT1646" s="56"/>
      <c r="AHU1646" s="56"/>
      <c r="AHV1646" s="56"/>
      <c r="AHW1646" s="56"/>
      <c r="AHX1646" s="56"/>
      <c r="AHY1646" s="56"/>
      <c r="AHZ1646" s="56"/>
      <c r="AIA1646" s="56"/>
      <c r="AIB1646" s="56"/>
      <c r="AIC1646" s="56"/>
      <c r="AID1646" s="56"/>
      <c r="AIE1646" s="56"/>
      <c r="AIF1646" s="56"/>
      <c r="AIG1646" s="56"/>
      <c r="AIH1646" s="56"/>
      <c r="AII1646" s="56"/>
      <c r="AIJ1646" s="56"/>
      <c r="AIK1646" s="56"/>
      <c r="AIL1646" s="56"/>
      <c r="AIM1646" s="56"/>
      <c r="AIN1646" s="56"/>
      <c r="AIO1646" s="56"/>
      <c r="AIP1646" s="56"/>
      <c r="AIQ1646" s="56"/>
      <c r="AIR1646" s="56"/>
      <c r="AIS1646" s="56"/>
      <c r="AIT1646" s="56"/>
      <c r="AIU1646" s="56"/>
      <c r="AIV1646" s="56"/>
      <c r="AIW1646" s="56"/>
      <c r="AIX1646" s="56"/>
      <c r="AIY1646" s="56"/>
      <c r="AIZ1646" s="56"/>
      <c r="AJA1646" s="56"/>
      <c r="AJB1646" s="56"/>
      <c r="AJC1646" s="56"/>
      <c r="AJD1646" s="56"/>
      <c r="AJE1646" s="56"/>
      <c r="AJF1646" s="56"/>
      <c r="AJG1646" s="56"/>
      <c r="AJH1646" s="56"/>
      <c r="AJI1646" s="56"/>
      <c r="AJJ1646" s="56"/>
      <c r="AJK1646" s="56"/>
      <c r="AJL1646" s="56"/>
      <c r="AJM1646" s="56"/>
      <c r="AJN1646" s="56"/>
      <c r="AJO1646" s="56"/>
      <c r="AJP1646" s="56"/>
      <c r="AJQ1646" s="56"/>
      <c r="AJR1646" s="56"/>
      <c r="AJS1646" s="56"/>
      <c r="AJT1646" s="56"/>
      <c r="AJU1646" s="56"/>
      <c r="AJV1646" s="56"/>
      <c r="AJW1646" s="56"/>
      <c r="AJX1646" s="56"/>
      <c r="AJY1646" s="56"/>
      <c r="AJZ1646" s="56"/>
      <c r="AKA1646" s="56"/>
      <c r="AKB1646" s="56"/>
      <c r="AKC1646" s="56"/>
      <c r="AKD1646" s="56"/>
      <c r="AKE1646" s="56"/>
      <c r="AKF1646" s="56"/>
      <c r="AKG1646" s="56"/>
      <c r="AKH1646" s="56"/>
      <c r="AKI1646" s="56"/>
      <c r="AKJ1646" s="56"/>
      <c r="AKK1646" s="56"/>
      <c r="AKL1646" s="56"/>
      <c r="AKM1646" s="56"/>
      <c r="AKN1646" s="56"/>
      <c r="AKO1646" s="56"/>
      <c r="AKP1646" s="56"/>
      <c r="AKQ1646" s="56"/>
      <c r="AKR1646" s="56"/>
      <c r="AKS1646" s="56"/>
      <c r="AKT1646" s="56"/>
      <c r="AKU1646" s="56"/>
      <c r="AKV1646" s="56"/>
      <c r="AKW1646" s="56"/>
      <c r="AKX1646" s="56"/>
      <c r="AKY1646" s="56"/>
      <c r="AKZ1646" s="56"/>
      <c r="ALA1646" s="56"/>
      <c r="ALB1646" s="56"/>
      <c r="ALC1646" s="56"/>
      <c r="ALD1646" s="56"/>
      <c r="ALE1646" s="56"/>
      <c r="ALF1646" s="56"/>
      <c r="ALG1646" s="56"/>
      <c r="ALH1646" s="56"/>
      <c r="ALI1646" s="56"/>
      <c r="ALJ1646" s="56"/>
      <c r="ALK1646" s="56"/>
      <c r="ALL1646" s="56"/>
      <c r="ALM1646" s="56"/>
      <c r="ALN1646" s="56"/>
      <c r="ALO1646" s="56"/>
      <c r="ALP1646" s="56"/>
      <c r="ALQ1646" s="56"/>
      <c r="ALR1646" s="56"/>
      <c r="ALS1646" s="56"/>
      <c r="ALT1646" s="56"/>
    </row>
    <row r="1647" spans="1:1008" ht="13.5" customHeight="1">
      <c r="A1647" s="56"/>
      <c r="B1647" s="56"/>
      <c r="C1647" s="56"/>
      <c r="D1647" s="56"/>
      <c r="E1647" s="56"/>
      <c r="F1647" s="56"/>
      <c r="G1647" s="56"/>
      <c r="H1647" s="56"/>
      <c r="I1647" s="56"/>
      <c r="J1647" s="56"/>
      <c r="K1647" s="56"/>
      <c r="L1647" s="56"/>
      <c r="M1647" s="56"/>
      <c r="N1647" s="56"/>
      <c r="O1647" s="56"/>
      <c r="P1647" s="56"/>
      <c r="Q1647" s="56"/>
      <c r="R1647" s="56"/>
      <c r="S1647" s="56"/>
      <c r="T1647" s="56"/>
      <c r="U1647" s="56"/>
      <c r="V1647" s="56"/>
      <c r="W1647" s="56"/>
      <c r="X1647" s="56"/>
      <c r="Y1647" s="56"/>
      <c r="Z1647" s="56"/>
      <c r="AA1647" s="56"/>
      <c r="AB1647" s="56"/>
      <c r="AC1647" s="56"/>
      <c r="AD1647" s="56"/>
      <c r="AE1647" s="56"/>
      <c r="AF1647" s="56"/>
      <c r="AG1647" s="56"/>
      <c r="AH1647" s="56"/>
      <c r="AI1647" s="56"/>
      <c r="AJ1647" s="56"/>
      <c r="AK1647" s="56"/>
      <c r="AL1647" s="56"/>
      <c r="AM1647" s="56"/>
      <c r="AN1647" s="56"/>
      <c r="AO1647" s="56"/>
      <c r="AP1647" s="56"/>
      <c r="AQ1647" s="56"/>
      <c r="AR1647" s="56"/>
      <c r="AS1647" s="56"/>
      <c r="AT1647" s="56"/>
      <c r="AU1647" s="56"/>
      <c r="AV1647" s="56"/>
      <c r="AW1647" s="56"/>
      <c r="AX1647" s="56"/>
      <c r="AY1647" s="56"/>
      <c r="AZ1647" s="56"/>
      <c r="BA1647" s="56"/>
      <c r="BB1647" s="56"/>
      <c r="BC1647" s="56"/>
      <c r="BD1647" s="56"/>
      <c r="BE1647" s="56"/>
      <c r="BF1647" s="56"/>
      <c r="BG1647" s="56"/>
      <c r="BH1647" s="56"/>
      <c r="BI1647" s="56"/>
      <c r="BJ1647" s="56"/>
      <c r="BK1647" s="56"/>
      <c r="BL1647" s="56"/>
      <c r="BM1647" s="56"/>
      <c r="BN1647" s="56"/>
      <c r="BO1647" s="56"/>
      <c r="BP1647" s="56"/>
      <c r="BQ1647" s="56"/>
      <c r="BR1647" s="56"/>
      <c r="BS1647" s="56"/>
      <c r="BT1647" s="56"/>
      <c r="BU1647" s="56"/>
      <c r="BV1647" s="56"/>
      <c r="BW1647" s="56"/>
      <c r="BX1647" s="56"/>
      <c r="BY1647" s="56"/>
      <c r="BZ1647" s="56"/>
      <c r="CA1647" s="56"/>
      <c r="CB1647" s="56"/>
      <c r="CC1647" s="56"/>
      <c r="CD1647" s="56"/>
      <c r="CE1647" s="56"/>
      <c r="CF1647" s="56"/>
      <c r="CG1647" s="56"/>
      <c r="CH1647" s="56"/>
      <c r="CI1647" s="56"/>
      <c r="CJ1647" s="56"/>
      <c r="CK1647" s="56"/>
      <c r="CL1647" s="56"/>
      <c r="CM1647" s="56"/>
      <c r="CN1647" s="56"/>
      <c r="CO1647" s="56"/>
      <c r="CP1647" s="56"/>
      <c r="CQ1647" s="56"/>
      <c r="CR1647" s="56"/>
      <c r="CS1647" s="56"/>
      <c r="CT1647" s="56"/>
      <c r="CU1647" s="56"/>
      <c r="CV1647" s="56"/>
      <c r="CW1647" s="56"/>
      <c r="CX1647" s="56"/>
      <c r="CY1647" s="56"/>
      <c r="CZ1647" s="56"/>
      <c r="DA1647" s="56"/>
      <c r="DB1647" s="56"/>
      <c r="DC1647" s="56"/>
      <c r="DD1647" s="56"/>
      <c r="DE1647" s="56"/>
      <c r="DF1647" s="56"/>
      <c r="DG1647" s="56"/>
      <c r="DH1647" s="56"/>
      <c r="DI1647" s="56"/>
      <c r="DJ1647" s="56"/>
      <c r="DK1647" s="56"/>
      <c r="DL1647" s="56"/>
      <c r="DM1647" s="56"/>
      <c r="DN1647" s="56"/>
      <c r="DO1647" s="56"/>
      <c r="DP1647" s="56"/>
      <c r="DQ1647" s="56"/>
      <c r="DR1647" s="56"/>
      <c r="DS1647" s="56"/>
      <c r="DT1647" s="56"/>
      <c r="DU1647" s="56"/>
      <c r="DV1647" s="56"/>
      <c r="DW1647" s="56"/>
      <c r="DX1647" s="56"/>
      <c r="DY1647" s="56"/>
      <c r="DZ1647" s="56"/>
      <c r="EA1647" s="56"/>
      <c r="EB1647" s="56"/>
      <c r="EC1647" s="56"/>
      <c r="ED1647" s="56"/>
      <c r="EE1647" s="56"/>
      <c r="EF1647" s="56"/>
      <c r="EG1647" s="56"/>
      <c r="EH1647" s="56"/>
      <c r="EI1647" s="56"/>
      <c r="EJ1647" s="56"/>
      <c r="EK1647" s="56"/>
      <c r="EL1647" s="56"/>
      <c r="EM1647" s="56"/>
      <c r="EN1647" s="56"/>
      <c r="EO1647" s="56"/>
      <c r="EP1647" s="56"/>
      <c r="EQ1647" s="56"/>
      <c r="ER1647" s="56"/>
      <c r="ES1647" s="56"/>
      <c r="ET1647" s="56"/>
      <c r="EU1647" s="56"/>
      <c r="EV1647" s="56"/>
      <c r="EW1647" s="56"/>
      <c r="EX1647" s="56"/>
      <c r="EY1647" s="56"/>
      <c r="EZ1647" s="56"/>
      <c r="FA1647" s="56"/>
      <c r="FB1647" s="56"/>
      <c r="FC1647" s="56"/>
      <c r="FD1647" s="56"/>
      <c r="FE1647" s="56"/>
      <c r="FF1647" s="56"/>
      <c r="FG1647" s="56"/>
      <c r="FH1647" s="56"/>
      <c r="FI1647" s="56"/>
      <c r="FJ1647" s="56"/>
      <c r="FK1647" s="56"/>
      <c r="FL1647" s="56"/>
      <c r="FM1647" s="56"/>
      <c r="FN1647" s="56"/>
      <c r="FO1647" s="56"/>
      <c r="FP1647" s="56"/>
      <c r="FQ1647" s="56"/>
      <c r="FR1647" s="56"/>
      <c r="FS1647" s="56"/>
      <c r="FT1647" s="56"/>
      <c r="FU1647" s="56"/>
      <c r="FV1647" s="56"/>
      <c r="FW1647" s="56"/>
      <c r="FX1647" s="56"/>
      <c r="FY1647" s="56"/>
      <c r="FZ1647" s="56"/>
      <c r="GA1647" s="56"/>
      <c r="GB1647" s="56"/>
      <c r="GC1647" s="56"/>
      <c r="GD1647" s="56"/>
      <c r="GE1647" s="56"/>
      <c r="GF1647" s="56"/>
      <c r="GG1647" s="56"/>
      <c r="GH1647" s="56"/>
      <c r="GI1647" s="56"/>
      <c r="GJ1647" s="56"/>
      <c r="GK1647" s="56"/>
      <c r="GL1647" s="56"/>
      <c r="GM1647" s="56"/>
      <c r="GN1647" s="56"/>
      <c r="GO1647" s="56"/>
      <c r="GP1647" s="56"/>
      <c r="GQ1647" s="56"/>
      <c r="GR1647" s="56"/>
      <c r="GS1647" s="56"/>
      <c r="GT1647" s="56"/>
      <c r="GU1647" s="56"/>
      <c r="GV1647" s="56"/>
      <c r="GW1647" s="56"/>
      <c r="GX1647" s="56"/>
      <c r="GY1647" s="56"/>
      <c r="GZ1647" s="56"/>
      <c r="HA1647" s="56"/>
      <c r="HB1647" s="56"/>
      <c r="HC1647" s="56"/>
      <c r="HD1647" s="56"/>
      <c r="HE1647" s="56"/>
      <c r="HF1647" s="56"/>
      <c r="HG1647" s="56"/>
      <c r="HH1647" s="56"/>
      <c r="HI1647" s="56"/>
      <c r="HJ1647" s="56"/>
      <c r="HK1647" s="56"/>
      <c r="HL1647" s="56"/>
      <c r="HM1647" s="56"/>
      <c r="HN1647" s="56"/>
      <c r="HO1647" s="56"/>
      <c r="HP1647" s="56"/>
      <c r="HQ1647" s="56"/>
      <c r="HR1647" s="56"/>
      <c r="HS1647" s="56"/>
      <c r="HT1647" s="56"/>
      <c r="HU1647" s="56"/>
      <c r="HV1647" s="56"/>
      <c r="HW1647" s="56"/>
      <c r="HX1647" s="56"/>
      <c r="HY1647" s="56"/>
      <c r="HZ1647" s="56"/>
      <c r="IA1647" s="56"/>
      <c r="IB1647" s="56"/>
      <c r="IC1647" s="56"/>
      <c r="ID1647" s="56"/>
      <c r="IE1647" s="56"/>
      <c r="IF1647" s="56"/>
      <c r="IG1647" s="56"/>
      <c r="IH1647" s="56"/>
      <c r="II1647" s="56"/>
      <c r="IJ1647" s="56"/>
      <c r="IK1647" s="56"/>
      <c r="IL1647" s="56"/>
      <c r="IM1647" s="56"/>
      <c r="IN1647" s="56"/>
      <c r="IO1647" s="56"/>
      <c r="IP1647" s="56"/>
      <c r="IQ1647" s="56"/>
      <c r="IR1647" s="56"/>
      <c r="IS1647" s="56"/>
      <c r="IT1647" s="56"/>
      <c r="IU1647" s="56"/>
      <c r="IV1647" s="56"/>
      <c r="IW1647" s="56"/>
      <c r="IX1647" s="56"/>
      <c r="IY1647" s="56"/>
      <c r="IZ1647" s="56"/>
      <c r="JA1647" s="56"/>
      <c r="JB1647" s="56"/>
      <c r="JC1647" s="56"/>
      <c r="JD1647" s="56"/>
      <c r="JE1647" s="56"/>
      <c r="JF1647" s="56"/>
      <c r="JG1647" s="56"/>
      <c r="JH1647" s="56"/>
      <c r="JI1647" s="56"/>
      <c r="JJ1647" s="56"/>
      <c r="JK1647" s="56"/>
      <c r="JL1647" s="56"/>
      <c r="JM1647" s="56"/>
      <c r="JN1647" s="56"/>
      <c r="JO1647" s="56"/>
      <c r="JP1647" s="56"/>
      <c r="JQ1647" s="56"/>
      <c r="JR1647" s="56"/>
      <c r="JS1647" s="56"/>
      <c r="JT1647" s="56"/>
      <c r="JU1647" s="56"/>
      <c r="JV1647" s="56"/>
      <c r="JW1647" s="56"/>
      <c r="JX1647" s="56"/>
      <c r="JY1647" s="56"/>
      <c r="JZ1647" s="56"/>
      <c r="KA1647" s="56"/>
      <c r="KB1647" s="56"/>
      <c r="KC1647" s="56"/>
      <c r="KD1647" s="56"/>
      <c r="KE1647" s="56"/>
      <c r="KF1647" s="56"/>
      <c r="KG1647" s="56"/>
      <c r="KH1647" s="56"/>
      <c r="KI1647" s="56"/>
      <c r="KJ1647" s="56"/>
      <c r="KK1647" s="56"/>
      <c r="KL1647" s="56"/>
      <c r="KM1647" s="56"/>
      <c r="KN1647" s="56"/>
      <c r="KO1647" s="56"/>
      <c r="KP1647" s="56"/>
      <c r="KQ1647" s="56"/>
      <c r="KR1647" s="56"/>
      <c r="KS1647" s="56"/>
      <c r="KT1647" s="56"/>
      <c r="KU1647" s="56"/>
      <c r="KV1647" s="56"/>
      <c r="KW1647" s="56"/>
      <c r="KX1647" s="56"/>
      <c r="KY1647" s="56"/>
      <c r="KZ1647" s="56"/>
      <c r="LA1647" s="56"/>
      <c r="LB1647" s="56"/>
      <c r="LC1647" s="56"/>
      <c r="LD1647" s="56"/>
      <c r="LE1647" s="56"/>
      <c r="LF1647" s="56"/>
      <c r="LG1647" s="56"/>
      <c r="LH1647" s="56"/>
      <c r="LI1647" s="56"/>
      <c r="LJ1647" s="56"/>
      <c r="LK1647" s="56"/>
      <c r="LL1647" s="56"/>
      <c r="LM1647" s="56"/>
      <c r="LN1647" s="56"/>
      <c r="LO1647" s="56"/>
      <c r="LP1647" s="56"/>
      <c r="LQ1647" s="56"/>
      <c r="LR1647" s="56"/>
      <c r="LS1647" s="56"/>
      <c r="LT1647" s="56"/>
      <c r="LU1647" s="56"/>
      <c r="LV1647" s="56"/>
      <c r="LW1647" s="56"/>
      <c r="LX1647" s="56"/>
      <c r="LY1647" s="56"/>
      <c r="LZ1647" s="56"/>
      <c r="MA1647" s="56"/>
      <c r="MB1647" s="56"/>
      <c r="MC1647" s="56"/>
      <c r="MD1647" s="56"/>
      <c r="ME1647" s="56"/>
      <c r="MF1647" s="56"/>
      <c r="MG1647" s="56"/>
      <c r="MH1647" s="56"/>
      <c r="MI1647" s="56"/>
      <c r="MJ1647" s="56"/>
      <c r="MK1647" s="56"/>
      <c r="ML1647" s="56"/>
      <c r="MM1647" s="56"/>
      <c r="MN1647" s="56"/>
      <c r="MO1647" s="56"/>
      <c r="MP1647" s="56"/>
      <c r="MQ1647" s="56"/>
      <c r="MR1647" s="56"/>
      <c r="MS1647" s="56"/>
      <c r="MT1647" s="56"/>
      <c r="MU1647" s="56"/>
      <c r="MV1647" s="56"/>
      <c r="MW1647" s="56"/>
      <c r="MX1647" s="56"/>
      <c r="MY1647" s="56"/>
      <c r="MZ1647" s="56"/>
      <c r="NA1647" s="56"/>
      <c r="NB1647" s="56"/>
      <c r="NC1647" s="56"/>
      <c r="ND1647" s="56"/>
      <c r="NE1647" s="56"/>
      <c r="NF1647" s="56"/>
      <c r="NG1647" s="56"/>
      <c r="NH1647" s="56"/>
      <c r="NI1647" s="56"/>
      <c r="NJ1647" s="56"/>
      <c r="NK1647" s="56"/>
      <c r="NL1647" s="56"/>
      <c r="NM1647" s="56"/>
      <c r="NN1647" s="56"/>
      <c r="NO1647" s="56"/>
      <c r="NP1647" s="56"/>
      <c r="NQ1647" s="56"/>
      <c r="NR1647" s="56"/>
      <c r="NS1647" s="56"/>
      <c r="NT1647" s="56"/>
      <c r="NU1647" s="56"/>
      <c r="NV1647" s="56"/>
      <c r="NW1647" s="56"/>
      <c r="NX1647" s="56"/>
      <c r="NY1647" s="56"/>
      <c r="NZ1647" s="56"/>
      <c r="OA1647" s="56"/>
      <c r="OB1647" s="56"/>
      <c r="OC1647" s="56"/>
      <c r="OD1647" s="56"/>
      <c r="OE1647" s="56"/>
      <c r="OF1647" s="56"/>
      <c r="OG1647" s="56"/>
      <c r="OH1647" s="56"/>
      <c r="OI1647" s="56"/>
      <c r="OJ1647" s="56"/>
      <c r="OK1647" s="56"/>
      <c r="OL1647" s="56"/>
      <c r="OM1647" s="56"/>
      <c r="ON1647" s="56"/>
      <c r="OO1647" s="56"/>
      <c r="OP1647" s="56"/>
      <c r="OQ1647" s="56"/>
      <c r="OR1647" s="56"/>
      <c r="OS1647" s="56"/>
      <c r="OT1647" s="56"/>
      <c r="OU1647" s="56"/>
      <c r="OV1647" s="56"/>
      <c r="OW1647" s="56"/>
      <c r="OX1647" s="56"/>
      <c r="OY1647" s="56"/>
      <c r="OZ1647" s="56"/>
      <c r="PA1647" s="56"/>
      <c r="PB1647" s="56"/>
      <c r="PC1647" s="56"/>
      <c r="PD1647" s="56"/>
      <c r="PE1647" s="56"/>
      <c r="PF1647" s="56"/>
      <c r="PG1647" s="56"/>
      <c r="PH1647" s="56"/>
      <c r="PI1647" s="56"/>
      <c r="PJ1647" s="56"/>
      <c r="PK1647" s="56"/>
      <c r="PL1647" s="56"/>
      <c r="PM1647" s="56"/>
      <c r="PN1647" s="56"/>
      <c r="PO1647" s="56"/>
      <c r="PP1647" s="56"/>
      <c r="PQ1647" s="56"/>
      <c r="PR1647" s="56"/>
      <c r="PS1647" s="56"/>
      <c r="PT1647" s="56"/>
      <c r="PU1647" s="56"/>
      <c r="PV1647" s="56"/>
      <c r="PW1647" s="56"/>
      <c r="PX1647" s="56"/>
      <c r="PY1647" s="56"/>
      <c r="PZ1647" s="56"/>
      <c r="QA1647" s="56"/>
      <c r="QB1647" s="56"/>
      <c r="QC1647" s="56"/>
      <c r="QD1647" s="56"/>
      <c r="QE1647" s="56"/>
      <c r="QF1647" s="56"/>
      <c r="QG1647" s="56"/>
      <c r="QH1647" s="56"/>
      <c r="QI1647" s="56"/>
      <c r="QJ1647" s="56"/>
      <c r="QK1647" s="56"/>
      <c r="QL1647" s="56"/>
      <c r="QM1647" s="56"/>
      <c r="QN1647" s="56"/>
      <c r="QO1647" s="56"/>
      <c r="QP1647" s="56"/>
      <c r="QQ1647" s="56"/>
      <c r="QR1647" s="56"/>
      <c r="QS1647" s="56"/>
      <c r="QT1647" s="56"/>
      <c r="QU1647" s="56"/>
      <c r="QV1647" s="56"/>
      <c r="QW1647" s="56"/>
      <c r="QX1647" s="56"/>
      <c r="QY1647" s="56"/>
      <c r="QZ1647" s="56"/>
      <c r="RA1647" s="56"/>
      <c r="RB1647" s="56"/>
      <c r="RC1647" s="56"/>
      <c r="RD1647" s="56"/>
      <c r="RE1647" s="56"/>
      <c r="RF1647" s="56"/>
      <c r="RG1647" s="56"/>
      <c r="RH1647" s="56"/>
      <c r="RI1647" s="56"/>
      <c r="RJ1647" s="56"/>
      <c r="RK1647" s="56"/>
      <c r="RL1647" s="56"/>
      <c r="RM1647" s="56"/>
      <c r="RN1647" s="56"/>
      <c r="RO1647" s="56"/>
      <c r="RP1647" s="56"/>
      <c r="RQ1647" s="56"/>
      <c r="RR1647" s="56"/>
      <c r="RS1647" s="56"/>
      <c r="RT1647" s="56"/>
      <c r="RU1647" s="56"/>
      <c r="RV1647" s="56"/>
      <c r="RW1647" s="56"/>
      <c r="RX1647" s="56"/>
      <c r="RY1647" s="56"/>
      <c r="RZ1647" s="56"/>
      <c r="SA1647" s="56"/>
      <c r="SB1647" s="56"/>
      <c r="SC1647" s="56"/>
      <c r="SD1647" s="56"/>
      <c r="SE1647" s="56"/>
      <c r="SF1647" s="56"/>
      <c r="SG1647" s="56"/>
      <c r="SH1647" s="56"/>
      <c r="SI1647" s="56"/>
      <c r="SJ1647" s="56"/>
      <c r="SK1647" s="56"/>
      <c r="SL1647" s="56"/>
      <c r="SM1647" s="56"/>
      <c r="SN1647" s="56"/>
      <c r="SO1647" s="56"/>
      <c r="SP1647" s="56"/>
      <c r="SQ1647" s="56"/>
      <c r="SR1647" s="56"/>
      <c r="SS1647" s="56"/>
      <c r="ST1647" s="56"/>
      <c r="SU1647" s="56"/>
      <c r="SV1647" s="56"/>
      <c r="SW1647" s="56"/>
      <c r="SX1647" s="56"/>
      <c r="SY1647" s="56"/>
      <c r="SZ1647" s="56"/>
      <c r="TA1647" s="56"/>
      <c r="TB1647" s="56"/>
      <c r="TC1647" s="56"/>
      <c r="TD1647" s="56"/>
      <c r="TE1647" s="56"/>
      <c r="TF1647" s="56"/>
      <c r="TG1647" s="56"/>
      <c r="TH1647" s="56"/>
      <c r="TI1647" s="56"/>
      <c r="TJ1647" s="56"/>
      <c r="TK1647" s="56"/>
      <c r="TL1647" s="56"/>
      <c r="TM1647" s="56"/>
      <c r="TN1647" s="56"/>
      <c r="TO1647" s="56"/>
      <c r="TP1647" s="56"/>
      <c r="TQ1647" s="56"/>
      <c r="TR1647" s="56"/>
      <c r="TS1647" s="56"/>
      <c r="TT1647" s="56"/>
      <c r="TU1647" s="56"/>
      <c r="TV1647" s="56"/>
      <c r="TW1647" s="56"/>
      <c r="TX1647" s="56"/>
      <c r="TY1647" s="56"/>
      <c r="TZ1647" s="56"/>
      <c r="UA1647" s="56"/>
      <c r="UB1647" s="56"/>
      <c r="UC1647" s="56"/>
      <c r="UD1647" s="56"/>
      <c r="UE1647" s="56"/>
      <c r="UF1647" s="56"/>
      <c r="UG1647" s="56"/>
      <c r="UH1647" s="56"/>
      <c r="UI1647" s="56"/>
      <c r="UJ1647" s="56"/>
      <c r="UK1647" s="56"/>
      <c r="UL1647" s="56"/>
      <c r="UM1647" s="56"/>
      <c r="UN1647" s="56"/>
      <c r="UO1647" s="56"/>
      <c r="UP1647" s="56"/>
      <c r="UQ1647" s="56"/>
      <c r="UR1647" s="56"/>
      <c r="US1647" s="56"/>
      <c r="UT1647" s="56"/>
      <c r="UU1647" s="56"/>
      <c r="UV1647" s="56"/>
      <c r="UW1647" s="56"/>
      <c r="UX1647" s="56"/>
      <c r="UY1647" s="56"/>
      <c r="UZ1647" s="56"/>
      <c r="VA1647" s="56"/>
      <c r="VB1647" s="56"/>
      <c r="VC1647" s="56"/>
      <c r="VD1647" s="56"/>
      <c r="VE1647" s="56"/>
      <c r="VF1647" s="56"/>
      <c r="VG1647" s="56"/>
      <c r="VH1647" s="56"/>
      <c r="VI1647" s="56"/>
      <c r="VJ1647" s="56"/>
      <c r="VK1647" s="56"/>
      <c r="VL1647" s="56"/>
      <c r="VM1647" s="56"/>
      <c r="VN1647" s="56"/>
      <c r="VO1647" s="56"/>
      <c r="VP1647" s="56"/>
      <c r="VQ1647" s="56"/>
      <c r="VR1647" s="56"/>
      <c r="VS1647" s="56"/>
      <c r="VT1647" s="56"/>
      <c r="VU1647" s="56"/>
      <c r="VV1647" s="56"/>
      <c r="VW1647" s="56"/>
      <c r="VX1647" s="56"/>
      <c r="VY1647" s="56"/>
      <c r="VZ1647" s="56"/>
      <c r="WA1647" s="56"/>
      <c r="WB1647" s="56"/>
      <c r="WC1647" s="56"/>
      <c r="WD1647" s="56"/>
      <c r="WE1647" s="56"/>
      <c r="WF1647" s="56"/>
      <c r="WG1647" s="56"/>
      <c r="WH1647" s="56"/>
      <c r="WI1647" s="56"/>
      <c r="WJ1647" s="56"/>
      <c r="WK1647" s="56"/>
      <c r="WL1647" s="56"/>
      <c r="WM1647" s="56"/>
      <c r="WN1647" s="56"/>
      <c r="WO1647" s="56"/>
      <c r="WP1647" s="56"/>
      <c r="WQ1647" s="56"/>
      <c r="WR1647" s="56"/>
      <c r="WS1647" s="56"/>
      <c r="WT1647" s="56"/>
      <c r="WU1647" s="56"/>
      <c r="WV1647" s="56"/>
      <c r="WW1647" s="56"/>
      <c r="WX1647" s="56"/>
      <c r="WY1647" s="56"/>
      <c r="WZ1647" s="56"/>
      <c r="XA1647" s="56"/>
      <c r="XB1647" s="56"/>
      <c r="XC1647" s="56"/>
      <c r="XD1647" s="56"/>
      <c r="XE1647" s="56"/>
      <c r="XF1647" s="56"/>
      <c r="XG1647" s="56"/>
      <c r="XH1647" s="56"/>
      <c r="XI1647" s="56"/>
      <c r="XJ1647" s="56"/>
      <c r="XK1647" s="56"/>
      <c r="XL1647" s="56"/>
      <c r="XM1647" s="56"/>
      <c r="XN1647" s="56"/>
      <c r="XO1647" s="56"/>
      <c r="XP1647" s="56"/>
      <c r="XQ1647" s="56"/>
      <c r="XR1647" s="56"/>
      <c r="XS1647" s="56"/>
      <c r="XT1647" s="56"/>
      <c r="XU1647" s="56"/>
      <c r="XV1647" s="56"/>
      <c r="XW1647" s="56"/>
      <c r="XX1647" s="56"/>
      <c r="XY1647" s="56"/>
      <c r="XZ1647" s="56"/>
      <c r="YA1647" s="56"/>
      <c r="YB1647" s="56"/>
      <c r="YC1647" s="56"/>
      <c r="YD1647" s="56"/>
      <c r="YE1647" s="56"/>
      <c r="YF1647" s="56"/>
      <c r="YG1647" s="56"/>
      <c r="YH1647" s="56"/>
      <c r="YI1647" s="56"/>
      <c r="YJ1647" s="56"/>
      <c r="YK1647" s="56"/>
      <c r="YL1647" s="56"/>
      <c r="YM1647" s="56"/>
      <c r="YN1647" s="56"/>
      <c r="YO1647" s="56"/>
      <c r="YP1647" s="56"/>
      <c r="YQ1647" s="56"/>
      <c r="YR1647" s="56"/>
      <c r="YS1647" s="56"/>
      <c r="YT1647" s="56"/>
      <c r="YU1647" s="56"/>
      <c r="YV1647" s="56"/>
      <c r="YW1647" s="56"/>
      <c r="YX1647" s="56"/>
      <c r="YY1647" s="56"/>
      <c r="YZ1647" s="56"/>
      <c r="ZA1647" s="56"/>
      <c r="ZB1647" s="56"/>
      <c r="ZC1647" s="56"/>
      <c r="ZD1647" s="56"/>
      <c r="ZE1647" s="56"/>
      <c r="ZF1647" s="56"/>
      <c r="ZG1647" s="56"/>
      <c r="ZH1647" s="56"/>
      <c r="ZI1647" s="56"/>
      <c r="ZJ1647" s="56"/>
      <c r="ZK1647" s="56"/>
      <c r="ZL1647" s="56"/>
      <c r="ZM1647" s="56"/>
      <c r="ZN1647" s="56"/>
      <c r="ZO1647" s="56"/>
      <c r="ZP1647" s="56"/>
      <c r="ZQ1647" s="56"/>
      <c r="ZR1647" s="56"/>
      <c r="ZS1647" s="56"/>
      <c r="ZT1647" s="56"/>
      <c r="ZU1647" s="56"/>
      <c r="ZV1647" s="56"/>
      <c r="ZW1647" s="56"/>
      <c r="ZX1647" s="56"/>
      <c r="ZY1647" s="56"/>
      <c r="ZZ1647" s="56"/>
      <c r="AAA1647" s="56"/>
      <c r="AAB1647" s="56"/>
      <c r="AAC1647" s="56"/>
      <c r="AAD1647" s="56"/>
      <c r="AAE1647" s="56"/>
      <c r="AAF1647" s="56"/>
      <c r="AAG1647" s="56"/>
      <c r="AAH1647" s="56"/>
      <c r="AAI1647" s="56"/>
      <c r="AAJ1647" s="56"/>
      <c r="AAK1647" s="56"/>
      <c r="AAL1647" s="56"/>
      <c r="AAM1647" s="56"/>
      <c r="AAN1647" s="56"/>
      <c r="AAO1647" s="56"/>
      <c r="AAP1647" s="56"/>
      <c r="AAQ1647" s="56"/>
      <c r="AAR1647" s="56"/>
      <c r="AAS1647" s="56"/>
      <c r="AAT1647" s="56"/>
      <c r="AAU1647" s="56"/>
      <c r="AAV1647" s="56"/>
      <c r="AAW1647" s="56"/>
      <c r="AAX1647" s="56"/>
      <c r="AAY1647" s="56"/>
      <c r="AAZ1647" s="56"/>
      <c r="ABA1647" s="56"/>
      <c r="ABB1647" s="56"/>
      <c r="ABC1647" s="56"/>
      <c r="ABD1647" s="56"/>
      <c r="ABE1647" s="56"/>
      <c r="ABF1647" s="56"/>
      <c r="ABG1647" s="56"/>
      <c r="ABH1647" s="56"/>
      <c r="ABI1647" s="56"/>
      <c r="ABJ1647" s="56"/>
      <c r="ABK1647" s="56"/>
      <c r="ABL1647" s="56"/>
      <c r="ABM1647" s="56"/>
      <c r="ABN1647" s="56"/>
      <c r="ABO1647" s="56"/>
      <c r="ABP1647" s="56"/>
      <c r="ABQ1647" s="56"/>
      <c r="ABR1647" s="56"/>
      <c r="ABS1647" s="56"/>
      <c r="ABT1647" s="56"/>
      <c r="ABU1647" s="56"/>
      <c r="ABV1647" s="56"/>
      <c r="ABW1647" s="56"/>
      <c r="ABX1647" s="56"/>
      <c r="ABY1647" s="56"/>
      <c r="ABZ1647" s="56"/>
      <c r="ACA1647" s="56"/>
      <c r="ACB1647" s="56"/>
      <c r="ACC1647" s="56"/>
      <c r="ACD1647" s="56"/>
      <c r="ACE1647" s="56"/>
      <c r="ACF1647" s="56"/>
      <c r="ACG1647" s="56"/>
      <c r="ACH1647" s="56"/>
      <c r="ACI1647" s="56"/>
      <c r="ACJ1647" s="56"/>
      <c r="ACK1647" s="56"/>
      <c r="ACL1647" s="56"/>
      <c r="ACM1647" s="56"/>
      <c r="ACN1647" s="56"/>
      <c r="ACO1647" s="56"/>
      <c r="ACP1647" s="56"/>
      <c r="ACQ1647" s="56"/>
      <c r="ACR1647" s="56"/>
      <c r="ACS1647" s="56"/>
      <c r="ACT1647" s="56"/>
      <c r="ACU1647" s="56"/>
      <c r="ACV1647" s="56"/>
      <c r="ACW1647" s="56"/>
      <c r="ACX1647" s="56"/>
      <c r="ACY1647" s="56"/>
      <c r="ACZ1647" s="56"/>
      <c r="ADA1647" s="56"/>
      <c r="ADB1647" s="56"/>
      <c r="ADC1647" s="56"/>
      <c r="ADD1647" s="56"/>
      <c r="ADE1647" s="56"/>
      <c r="ADF1647" s="56"/>
      <c r="ADG1647" s="56"/>
      <c r="ADH1647" s="56"/>
      <c r="ADI1647" s="56"/>
      <c r="ADJ1647" s="56"/>
      <c r="ADK1647" s="56"/>
      <c r="ADL1647" s="56"/>
      <c r="ADM1647" s="56"/>
      <c r="ADN1647" s="56"/>
      <c r="ADO1647" s="56"/>
      <c r="ADP1647" s="56"/>
      <c r="ADQ1647" s="56"/>
      <c r="ADR1647" s="56"/>
      <c r="ADS1647" s="56"/>
      <c r="ADT1647" s="56"/>
      <c r="ADU1647" s="56"/>
      <c r="ADV1647" s="56"/>
      <c r="ADW1647" s="56"/>
      <c r="ADX1647" s="56"/>
      <c r="ADY1647" s="56"/>
      <c r="ADZ1647" s="56"/>
      <c r="AEA1647" s="56"/>
      <c r="AEB1647" s="56"/>
      <c r="AEC1647" s="56"/>
      <c r="AED1647" s="56"/>
      <c r="AEE1647" s="56"/>
      <c r="AEF1647" s="56"/>
      <c r="AEG1647" s="56"/>
      <c r="AEH1647" s="56"/>
      <c r="AEI1647" s="56"/>
      <c r="AEJ1647" s="56"/>
      <c r="AEK1647" s="56"/>
      <c r="AEL1647" s="56"/>
      <c r="AEM1647" s="56"/>
      <c r="AEN1647" s="56"/>
      <c r="AEO1647" s="56"/>
      <c r="AEP1647" s="56"/>
      <c r="AEQ1647" s="56"/>
      <c r="AER1647" s="56"/>
      <c r="AES1647" s="56"/>
      <c r="AET1647" s="56"/>
      <c r="AEU1647" s="56"/>
      <c r="AEV1647" s="56"/>
      <c r="AEW1647" s="56"/>
      <c r="AEX1647" s="56"/>
      <c r="AEY1647" s="56"/>
      <c r="AEZ1647" s="56"/>
      <c r="AFA1647" s="56"/>
      <c r="AFB1647" s="56"/>
      <c r="AFC1647" s="56"/>
      <c r="AFD1647" s="56"/>
      <c r="AFE1647" s="56"/>
      <c r="AFF1647" s="56"/>
      <c r="AFG1647" s="56"/>
      <c r="AFH1647" s="56"/>
      <c r="AFI1647" s="56"/>
      <c r="AFJ1647" s="56"/>
      <c r="AFK1647" s="56"/>
      <c r="AFL1647" s="56"/>
      <c r="AFM1647" s="56"/>
      <c r="AFN1647" s="56"/>
      <c r="AFO1647" s="56"/>
      <c r="AFP1647" s="56"/>
      <c r="AFQ1647" s="56"/>
      <c r="AFR1647" s="56"/>
      <c r="AFS1647" s="56"/>
      <c r="AFT1647" s="56"/>
      <c r="AFU1647" s="56"/>
      <c r="AFV1647" s="56"/>
      <c r="AFW1647" s="56"/>
      <c r="AFX1647" s="56"/>
      <c r="AFY1647" s="56"/>
      <c r="AFZ1647" s="56"/>
      <c r="AGA1647" s="56"/>
      <c r="AGB1647" s="56"/>
      <c r="AGC1647" s="56"/>
      <c r="AGD1647" s="56"/>
      <c r="AGE1647" s="56"/>
      <c r="AGF1647" s="56"/>
      <c r="AGG1647" s="56"/>
      <c r="AGH1647" s="56"/>
      <c r="AGI1647" s="56"/>
      <c r="AGJ1647" s="56"/>
      <c r="AGK1647" s="56"/>
      <c r="AGL1647" s="56"/>
      <c r="AGM1647" s="56"/>
      <c r="AGN1647" s="56"/>
      <c r="AGO1647" s="56"/>
      <c r="AGP1647" s="56"/>
      <c r="AGQ1647" s="56"/>
      <c r="AGR1647" s="56"/>
      <c r="AGS1647" s="56"/>
      <c r="AGT1647" s="56"/>
      <c r="AGU1647" s="56"/>
      <c r="AGV1647" s="56"/>
      <c r="AGW1647" s="56"/>
      <c r="AGX1647" s="56"/>
      <c r="AGY1647" s="56"/>
      <c r="AGZ1647" s="56"/>
      <c r="AHA1647" s="56"/>
      <c r="AHB1647" s="56"/>
      <c r="AHC1647" s="56"/>
      <c r="AHD1647" s="56"/>
      <c r="AHE1647" s="56"/>
      <c r="AHF1647" s="56"/>
      <c r="AHG1647" s="56"/>
      <c r="AHH1647" s="56"/>
      <c r="AHI1647" s="56"/>
      <c r="AHJ1647" s="56"/>
      <c r="AHK1647" s="56"/>
      <c r="AHL1647" s="56"/>
      <c r="AHM1647" s="56"/>
      <c r="AHN1647" s="56"/>
      <c r="AHO1647" s="56"/>
      <c r="AHP1647" s="56"/>
      <c r="AHQ1647" s="56"/>
      <c r="AHR1647" s="56"/>
      <c r="AHS1647" s="56"/>
      <c r="AHT1647" s="56"/>
      <c r="AHU1647" s="56"/>
      <c r="AHV1647" s="56"/>
      <c r="AHW1647" s="56"/>
      <c r="AHX1647" s="56"/>
      <c r="AHY1647" s="56"/>
      <c r="AHZ1647" s="56"/>
      <c r="AIA1647" s="56"/>
      <c r="AIB1647" s="56"/>
      <c r="AIC1647" s="56"/>
      <c r="AID1647" s="56"/>
      <c r="AIE1647" s="56"/>
      <c r="AIF1647" s="56"/>
      <c r="AIG1647" s="56"/>
      <c r="AIH1647" s="56"/>
      <c r="AII1647" s="56"/>
      <c r="AIJ1647" s="56"/>
      <c r="AIK1647" s="56"/>
      <c r="AIL1647" s="56"/>
      <c r="AIM1647" s="56"/>
      <c r="AIN1647" s="56"/>
      <c r="AIO1647" s="56"/>
      <c r="AIP1647" s="56"/>
      <c r="AIQ1647" s="56"/>
      <c r="AIR1647" s="56"/>
      <c r="AIS1647" s="56"/>
      <c r="AIT1647" s="56"/>
      <c r="AIU1647" s="56"/>
      <c r="AIV1647" s="56"/>
      <c r="AIW1647" s="56"/>
      <c r="AIX1647" s="56"/>
      <c r="AIY1647" s="56"/>
      <c r="AIZ1647" s="56"/>
      <c r="AJA1647" s="56"/>
      <c r="AJB1647" s="56"/>
      <c r="AJC1647" s="56"/>
      <c r="AJD1647" s="56"/>
      <c r="AJE1647" s="56"/>
      <c r="AJF1647" s="56"/>
      <c r="AJG1647" s="56"/>
      <c r="AJH1647" s="56"/>
      <c r="AJI1647" s="56"/>
      <c r="AJJ1647" s="56"/>
      <c r="AJK1647" s="56"/>
      <c r="AJL1647" s="56"/>
      <c r="AJM1647" s="56"/>
      <c r="AJN1647" s="56"/>
      <c r="AJO1647" s="56"/>
      <c r="AJP1647" s="56"/>
      <c r="AJQ1647" s="56"/>
      <c r="AJR1647" s="56"/>
      <c r="AJS1647" s="56"/>
      <c r="AJT1647" s="56"/>
      <c r="AJU1647" s="56"/>
      <c r="AJV1647" s="56"/>
      <c r="AJW1647" s="56"/>
      <c r="AJX1647" s="56"/>
      <c r="AJY1647" s="56"/>
      <c r="AJZ1647" s="56"/>
      <c r="AKA1647" s="56"/>
      <c r="AKB1647" s="56"/>
      <c r="AKC1647" s="56"/>
      <c r="AKD1647" s="56"/>
      <c r="AKE1647" s="56"/>
      <c r="AKF1647" s="56"/>
      <c r="AKG1647" s="56"/>
      <c r="AKH1647" s="56"/>
      <c r="AKI1647" s="56"/>
      <c r="AKJ1647" s="56"/>
      <c r="AKK1647" s="56"/>
      <c r="AKL1647" s="56"/>
      <c r="AKM1647" s="56"/>
      <c r="AKN1647" s="56"/>
      <c r="AKO1647" s="56"/>
      <c r="AKP1647" s="56"/>
      <c r="AKQ1647" s="56"/>
      <c r="AKR1647" s="56"/>
      <c r="AKS1647" s="56"/>
      <c r="AKT1647" s="56"/>
      <c r="AKU1647" s="56"/>
      <c r="AKV1647" s="56"/>
      <c r="AKW1647" s="56"/>
      <c r="AKX1647" s="56"/>
      <c r="AKY1647" s="56"/>
      <c r="AKZ1647" s="56"/>
      <c r="ALA1647" s="56"/>
      <c r="ALB1647" s="56"/>
      <c r="ALC1647" s="56"/>
      <c r="ALD1647" s="56"/>
      <c r="ALE1647" s="56"/>
      <c r="ALF1647" s="56"/>
      <c r="ALG1647" s="56"/>
      <c r="ALH1647" s="56"/>
      <c r="ALI1647" s="56"/>
      <c r="ALJ1647" s="56"/>
      <c r="ALK1647" s="56"/>
      <c r="ALL1647" s="56"/>
      <c r="ALM1647" s="56"/>
      <c r="ALN1647" s="56"/>
      <c r="ALO1647" s="56"/>
      <c r="ALP1647" s="56"/>
      <c r="ALQ1647" s="56"/>
      <c r="ALR1647" s="56"/>
      <c r="ALS1647" s="56"/>
      <c r="ALT1647" s="56"/>
    </row>
    <row r="1648" spans="1:1008" ht="13.5" customHeight="1">
      <c r="A1648" s="56"/>
      <c r="B1648" s="1" t="s">
        <v>91</v>
      </c>
      <c r="C1648" s="1"/>
      <c r="D1648" s="1"/>
      <c r="E1648" s="1"/>
      <c r="F1648" s="1"/>
      <c r="G1648" s="1"/>
      <c r="H1648" s="1"/>
      <c r="I1648" s="56"/>
      <c r="J1648" s="56"/>
      <c r="K1648" s="56"/>
      <c r="L1648" s="56"/>
      <c r="M1648" s="56"/>
      <c r="N1648" s="56"/>
      <c r="O1648" s="56"/>
      <c r="P1648" s="56"/>
      <c r="Q1648" s="56"/>
      <c r="R1648" s="56"/>
      <c r="S1648" s="56"/>
      <c r="T1648" s="56"/>
      <c r="U1648" s="56"/>
      <c r="V1648" s="56"/>
      <c r="W1648" s="56"/>
      <c r="X1648" s="56"/>
      <c r="Y1648" s="56"/>
      <c r="Z1648" s="56"/>
      <c r="AA1648" s="56"/>
      <c r="AB1648" s="56"/>
      <c r="AC1648" s="56"/>
      <c r="AD1648" s="56"/>
      <c r="AE1648" s="56"/>
      <c r="AF1648" s="56"/>
      <c r="AG1648" s="56"/>
      <c r="AH1648" s="56"/>
      <c r="AI1648" s="56"/>
      <c r="AJ1648" s="56"/>
      <c r="AK1648" s="56"/>
      <c r="AL1648" s="56"/>
      <c r="AM1648" s="56"/>
      <c r="AN1648" s="56"/>
      <c r="AO1648" s="56"/>
      <c r="AP1648" s="56"/>
      <c r="AQ1648" s="56"/>
      <c r="AR1648" s="56"/>
      <c r="AS1648" s="56"/>
      <c r="AT1648" s="56"/>
      <c r="AU1648" s="56"/>
      <c r="AV1648" s="56"/>
      <c r="AW1648" s="56"/>
      <c r="AX1648" s="56"/>
      <c r="AY1648" s="56"/>
      <c r="AZ1648" s="56"/>
      <c r="BA1648" s="56"/>
      <c r="BB1648" s="56"/>
      <c r="BC1648" s="56"/>
      <c r="BD1648" s="56"/>
      <c r="BE1648" s="56"/>
      <c r="BF1648" s="56"/>
      <c r="BG1648" s="56"/>
      <c r="BH1648" s="56"/>
      <c r="BI1648" s="56"/>
      <c r="BJ1648" s="56"/>
      <c r="BK1648" s="56"/>
      <c r="BL1648" s="56"/>
      <c r="BM1648" s="56"/>
      <c r="BN1648" s="56"/>
      <c r="BO1648" s="56"/>
      <c r="BP1648" s="56"/>
      <c r="BQ1648" s="56"/>
      <c r="BR1648" s="56"/>
      <c r="BS1648" s="56"/>
      <c r="BT1648" s="56"/>
      <c r="BU1648" s="56"/>
      <c r="BV1648" s="56"/>
      <c r="BW1648" s="56"/>
      <c r="BX1648" s="56"/>
      <c r="BY1648" s="56"/>
      <c r="BZ1648" s="56"/>
      <c r="CA1648" s="56"/>
      <c r="CB1648" s="56"/>
      <c r="CC1648" s="56"/>
      <c r="CD1648" s="56"/>
      <c r="CE1648" s="56"/>
      <c r="CF1648" s="56"/>
      <c r="CG1648" s="56"/>
      <c r="CH1648" s="56"/>
      <c r="CI1648" s="56"/>
      <c r="CJ1648" s="56"/>
      <c r="CK1648" s="56"/>
      <c r="CL1648" s="56"/>
      <c r="CM1648" s="56"/>
      <c r="CN1648" s="56"/>
      <c r="CO1648" s="56"/>
      <c r="CP1648" s="56"/>
      <c r="CQ1648" s="56"/>
      <c r="CR1648" s="56"/>
      <c r="CS1648" s="56"/>
      <c r="CT1648" s="56"/>
      <c r="CU1648" s="56"/>
      <c r="CV1648" s="56"/>
      <c r="CW1648" s="56"/>
      <c r="CX1648" s="56"/>
      <c r="CY1648" s="56"/>
      <c r="CZ1648" s="56"/>
      <c r="DA1648" s="56"/>
      <c r="DB1648" s="56"/>
      <c r="DC1648" s="56"/>
      <c r="DD1648" s="56"/>
      <c r="DE1648" s="56"/>
      <c r="DF1648" s="56"/>
      <c r="DG1648" s="56"/>
      <c r="DH1648" s="56"/>
      <c r="DI1648" s="56"/>
      <c r="DJ1648" s="56"/>
      <c r="DK1648" s="56"/>
      <c r="DL1648" s="56"/>
      <c r="DM1648" s="56"/>
      <c r="DN1648" s="56"/>
      <c r="DO1648" s="56"/>
      <c r="DP1648" s="56"/>
      <c r="DQ1648" s="56"/>
      <c r="DR1648" s="56"/>
      <c r="DS1648" s="56"/>
      <c r="DT1648" s="56"/>
      <c r="DU1648" s="56"/>
      <c r="DV1648" s="56"/>
      <c r="DW1648" s="56"/>
      <c r="DX1648" s="56"/>
      <c r="DY1648" s="56"/>
      <c r="DZ1648" s="56"/>
      <c r="EA1648" s="56"/>
      <c r="EB1648" s="56"/>
      <c r="EC1648" s="56"/>
      <c r="ED1648" s="56"/>
      <c r="EE1648" s="56"/>
      <c r="EF1648" s="56"/>
      <c r="EG1648" s="56"/>
      <c r="EH1648" s="56"/>
      <c r="EI1648" s="56"/>
      <c r="EJ1648" s="56"/>
      <c r="EK1648" s="56"/>
      <c r="EL1648" s="56"/>
      <c r="EM1648" s="56"/>
      <c r="EN1648" s="56"/>
      <c r="EO1648" s="56"/>
      <c r="EP1648" s="56"/>
      <c r="EQ1648" s="56"/>
      <c r="ER1648" s="56"/>
      <c r="ES1648" s="56"/>
      <c r="ET1648" s="56"/>
      <c r="EU1648" s="56"/>
      <c r="EV1648" s="56"/>
      <c r="EW1648" s="56"/>
      <c r="EX1648" s="56"/>
      <c r="EY1648" s="56"/>
      <c r="EZ1648" s="56"/>
      <c r="FA1648" s="56"/>
      <c r="FB1648" s="56"/>
      <c r="FC1648" s="56"/>
      <c r="FD1648" s="56"/>
      <c r="FE1648" s="56"/>
      <c r="FF1648" s="56"/>
      <c r="FG1648" s="56"/>
      <c r="FH1648" s="56"/>
      <c r="FI1648" s="56"/>
      <c r="FJ1648" s="56"/>
      <c r="FK1648" s="56"/>
      <c r="FL1648" s="56"/>
      <c r="FM1648" s="56"/>
      <c r="FN1648" s="56"/>
      <c r="FO1648" s="56"/>
      <c r="FP1648" s="56"/>
      <c r="FQ1648" s="56"/>
      <c r="FR1648" s="56"/>
      <c r="FS1648" s="56"/>
      <c r="FT1648" s="56"/>
      <c r="FU1648" s="56"/>
      <c r="FV1648" s="56"/>
      <c r="FW1648" s="56"/>
      <c r="FX1648" s="56"/>
      <c r="FY1648" s="56"/>
      <c r="FZ1648" s="56"/>
      <c r="GA1648" s="56"/>
      <c r="GB1648" s="56"/>
      <c r="GC1648" s="56"/>
      <c r="GD1648" s="56"/>
      <c r="GE1648" s="56"/>
      <c r="GF1648" s="56"/>
      <c r="GG1648" s="56"/>
      <c r="GH1648" s="56"/>
      <c r="GI1648" s="56"/>
      <c r="GJ1648" s="56"/>
      <c r="GK1648" s="56"/>
      <c r="GL1648" s="56"/>
      <c r="GM1648" s="56"/>
      <c r="GN1648" s="56"/>
      <c r="GO1648" s="56"/>
      <c r="GP1648" s="56"/>
      <c r="GQ1648" s="56"/>
      <c r="GR1648" s="56"/>
      <c r="GS1648" s="56"/>
      <c r="GT1648" s="56"/>
      <c r="GU1648" s="56"/>
      <c r="GV1648" s="56"/>
      <c r="GW1648" s="56"/>
      <c r="GX1648" s="56"/>
      <c r="GY1648" s="56"/>
      <c r="GZ1648" s="56"/>
      <c r="HA1648" s="56"/>
      <c r="HB1648" s="56"/>
      <c r="HC1648" s="56"/>
      <c r="HD1648" s="56"/>
      <c r="HE1648" s="56"/>
      <c r="HF1648" s="56"/>
      <c r="HG1648" s="56"/>
      <c r="HH1648" s="56"/>
      <c r="HI1648" s="56"/>
      <c r="HJ1648" s="56"/>
      <c r="HK1648" s="56"/>
      <c r="HL1648" s="56"/>
      <c r="HM1648" s="56"/>
      <c r="HN1648" s="56"/>
      <c r="HO1648" s="56"/>
      <c r="HP1648" s="56"/>
      <c r="HQ1648" s="56"/>
      <c r="HR1648" s="56"/>
      <c r="HS1648" s="56"/>
      <c r="HT1648" s="56"/>
      <c r="HU1648" s="56"/>
      <c r="HV1648" s="56"/>
      <c r="HW1648" s="56"/>
      <c r="HX1648" s="56"/>
      <c r="HY1648" s="56"/>
      <c r="HZ1648" s="56"/>
      <c r="IA1648" s="56"/>
      <c r="IB1648" s="56"/>
      <c r="IC1648" s="56"/>
      <c r="ID1648" s="56"/>
      <c r="IE1648" s="56"/>
      <c r="IF1648" s="56"/>
      <c r="IG1648" s="56"/>
      <c r="IH1648" s="56"/>
      <c r="II1648" s="56"/>
      <c r="IJ1648" s="56"/>
      <c r="IK1648" s="56"/>
      <c r="IL1648" s="56"/>
      <c r="IM1648" s="56"/>
      <c r="IN1648" s="56"/>
      <c r="IO1648" s="56"/>
      <c r="IP1648" s="56"/>
      <c r="IQ1648" s="56"/>
      <c r="IR1648" s="56"/>
      <c r="IS1648" s="56"/>
      <c r="IT1648" s="56"/>
      <c r="IU1648" s="56"/>
      <c r="IV1648" s="56"/>
      <c r="IW1648" s="56"/>
      <c r="IX1648" s="56"/>
      <c r="IY1648" s="56"/>
      <c r="IZ1648" s="56"/>
      <c r="JA1648" s="56"/>
      <c r="JB1648" s="56"/>
      <c r="JC1648" s="56"/>
      <c r="JD1648" s="56"/>
      <c r="JE1648" s="56"/>
      <c r="JF1648" s="56"/>
      <c r="JG1648" s="56"/>
      <c r="JH1648" s="56"/>
      <c r="JI1648" s="56"/>
      <c r="JJ1648" s="56"/>
      <c r="JK1648" s="56"/>
      <c r="JL1648" s="56"/>
      <c r="JM1648" s="56"/>
      <c r="JN1648" s="56"/>
      <c r="JO1648" s="56"/>
      <c r="JP1648" s="56"/>
      <c r="JQ1648" s="56"/>
      <c r="JR1648" s="56"/>
      <c r="JS1648" s="56"/>
      <c r="JT1648" s="56"/>
      <c r="JU1648" s="56"/>
      <c r="JV1648" s="56"/>
      <c r="JW1648" s="56"/>
      <c r="JX1648" s="56"/>
      <c r="JY1648" s="56"/>
      <c r="JZ1648" s="56"/>
      <c r="KA1648" s="56"/>
      <c r="KB1648" s="56"/>
      <c r="KC1648" s="56"/>
      <c r="KD1648" s="56"/>
      <c r="KE1648" s="56"/>
      <c r="KF1648" s="56"/>
      <c r="KG1648" s="56"/>
      <c r="KH1648" s="56"/>
      <c r="KI1648" s="56"/>
      <c r="KJ1648" s="56"/>
      <c r="KK1648" s="56"/>
      <c r="KL1648" s="56"/>
      <c r="KM1648" s="56"/>
      <c r="KN1648" s="56"/>
      <c r="KO1648" s="56"/>
      <c r="KP1648" s="56"/>
      <c r="KQ1648" s="56"/>
      <c r="KR1648" s="56"/>
      <c r="KS1648" s="56"/>
      <c r="KT1648" s="56"/>
      <c r="KU1648" s="56"/>
      <c r="KV1648" s="56"/>
      <c r="KW1648" s="56"/>
      <c r="KX1648" s="56"/>
      <c r="KY1648" s="56"/>
      <c r="KZ1648" s="56"/>
      <c r="LA1648" s="56"/>
      <c r="LB1648" s="56"/>
      <c r="LC1648" s="56"/>
      <c r="LD1648" s="56"/>
      <c r="LE1648" s="56"/>
      <c r="LF1648" s="56"/>
      <c r="LG1648" s="56"/>
      <c r="LH1648" s="56"/>
      <c r="LI1648" s="56"/>
      <c r="LJ1648" s="56"/>
      <c r="LK1648" s="56"/>
      <c r="LL1648" s="56"/>
      <c r="LM1648" s="56"/>
      <c r="LN1648" s="56"/>
      <c r="LO1648" s="56"/>
      <c r="LP1648" s="56"/>
      <c r="LQ1648" s="56"/>
      <c r="LR1648" s="56"/>
      <c r="LS1648" s="56"/>
      <c r="LT1648" s="56"/>
      <c r="LU1648" s="56"/>
      <c r="LV1648" s="56"/>
      <c r="LW1648" s="56"/>
      <c r="LX1648" s="56"/>
      <c r="LY1648" s="56"/>
      <c r="LZ1648" s="56"/>
      <c r="MA1648" s="56"/>
      <c r="MB1648" s="56"/>
      <c r="MC1648" s="56"/>
      <c r="MD1648" s="56"/>
      <c r="ME1648" s="56"/>
      <c r="MF1648" s="56"/>
      <c r="MG1648" s="56"/>
      <c r="MH1648" s="56"/>
      <c r="MI1648" s="56"/>
      <c r="MJ1648" s="56"/>
      <c r="MK1648" s="56"/>
      <c r="ML1648" s="56"/>
      <c r="MM1648" s="56"/>
      <c r="MN1648" s="56"/>
      <c r="MO1648" s="56"/>
      <c r="MP1648" s="56"/>
      <c r="MQ1648" s="56"/>
      <c r="MR1648" s="56"/>
      <c r="MS1648" s="56"/>
      <c r="MT1648" s="56"/>
      <c r="MU1648" s="56"/>
      <c r="MV1648" s="56"/>
      <c r="MW1648" s="56"/>
      <c r="MX1648" s="56"/>
      <c r="MY1648" s="56"/>
      <c r="MZ1648" s="56"/>
      <c r="NA1648" s="56"/>
      <c r="NB1648" s="56"/>
      <c r="NC1648" s="56"/>
      <c r="ND1648" s="56"/>
      <c r="NE1648" s="56"/>
      <c r="NF1648" s="56"/>
      <c r="NG1648" s="56"/>
      <c r="NH1648" s="56"/>
      <c r="NI1648" s="56"/>
      <c r="NJ1648" s="56"/>
      <c r="NK1648" s="56"/>
      <c r="NL1648" s="56"/>
      <c r="NM1648" s="56"/>
      <c r="NN1648" s="56"/>
      <c r="NO1648" s="56"/>
      <c r="NP1648" s="56"/>
      <c r="NQ1648" s="56"/>
      <c r="NR1648" s="56"/>
      <c r="NS1648" s="56"/>
      <c r="NT1648" s="56"/>
      <c r="NU1648" s="56"/>
      <c r="NV1648" s="56"/>
      <c r="NW1648" s="56"/>
      <c r="NX1648" s="56"/>
      <c r="NY1648" s="56"/>
      <c r="NZ1648" s="56"/>
      <c r="OA1648" s="56"/>
      <c r="OB1648" s="56"/>
      <c r="OC1648" s="56"/>
      <c r="OD1648" s="56"/>
      <c r="OE1648" s="56"/>
      <c r="OF1648" s="56"/>
      <c r="OG1648" s="56"/>
      <c r="OH1648" s="56"/>
      <c r="OI1648" s="56"/>
      <c r="OJ1648" s="56"/>
      <c r="OK1648" s="56"/>
      <c r="OL1648" s="56"/>
      <c r="OM1648" s="56"/>
      <c r="ON1648" s="56"/>
      <c r="OO1648" s="56"/>
      <c r="OP1648" s="56"/>
      <c r="OQ1648" s="56"/>
      <c r="OR1648" s="56"/>
      <c r="OS1648" s="56"/>
      <c r="OT1648" s="56"/>
      <c r="OU1648" s="56"/>
      <c r="OV1648" s="56"/>
      <c r="OW1648" s="56"/>
      <c r="OX1648" s="56"/>
      <c r="OY1648" s="56"/>
      <c r="OZ1648" s="56"/>
      <c r="PA1648" s="56"/>
      <c r="PB1648" s="56"/>
      <c r="PC1648" s="56"/>
      <c r="PD1648" s="56"/>
      <c r="PE1648" s="56"/>
      <c r="PF1648" s="56"/>
      <c r="PG1648" s="56"/>
      <c r="PH1648" s="56"/>
      <c r="PI1648" s="56"/>
      <c r="PJ1648" s="56"/>
      <c r="PK1648" s="56"/>
      <c r="PL1648" s="56"/>
      <c r="PM1648" s="56"/>
      <c r="PN1648" s="56"/>
      <c r="PO1648" s="56"/>
      <c r="PP1648" s="56"/>
      <c r="PQ1648" s="56"/>
      <c r="PR1648" s="56"/>
      <c r="PS1648" s="56"/>
      <c r="PT1648" s="56"/>
      <c r="PU1648" s="56"/>
      <c r="PV1648" s="56"/>
      <c r="PW1648" s="56"/>
      <c r="PX1648" s="56"/>
      <c r="PY1648" s="56"/>
      <c r="PZ1648" s="56"/>
      <c r="QA1648" s="56"/>
      <c r="QB1648" s="56"/>
      <c r="QC1648" s="56"/>
      <c r="QD1648" s="56"/>
      <c r="QE1648" s="56"/>
      <c r="QF1648" s="56"/>
      <c r="QG1648" s="56"/>
      <c r="QH1648" s="56"/>
      <c r="QI1648" s="56"/>
      <c r="QJ1648" s="56"/>
      <c r="QK1648" s="56"/>
      <c r="QL1648" s="56"/>
      <c r="QM1648" s="56"/>
      <c r="QN1648" s="56"/>
      <c r="QO1648" s="56"/>
      <c r="QP1648" s="56"/>
      <c r="QQ1648" s="56"/>
      <c r="QR1648" s="56"/>
      <c r="QS1648" s="56"/>
      <c r="QT1648" s="56"/>
      <c r="QU1648" s="56"/>
      <c r="QV1648" s="56"/>
      <c r="QW1648" s="56"/>
      <c r="QX1648" s="56"/>
      <c r="QY1648" s="56"/>
      <c r="QZ1648" s="56"/>
      <c r="RA1648" s="56"/>
      <c r="RB1648" s="56"/>
      <c r="RC1648" s="56"/>
      <c r="RD1648" s="56"/>
      <c r="RE1648" s="56"/>
      <c r="RF1648" s="56"/>
      <c r="RG1648" s="56"/>
      <c r="RH1648" s="56"/>
      <c r="RI1648" s="56"/>
      <c r="RJ1648" s="56"/>
      <c r="RK1648" s="56"/>
      <c r="RL1648" s="56"/>
      <c r="RM1648" s="56"/>
      <c r="RN1648" s="56"/>
      <c r="RO1648" s="56"/>
      <c r="RP1648" s="56"/>
      <c r="RQ1648" s="56"/>
      <c r="RR1648" s="56"/>
      <c r="RS1648" s="56"/>
      <c r="RT1648" s="56"/>
      <c r="RU1648" s="56"/>
      <c r="RV1648" s="56"/>
      <c r="RW1648" s="56"/>
      <c r="RX1648" s="56"/>
      <c r="RY1648" s="56"/>
      <c r="RZ1648" s="56"/>
      <c r="SA1648" s="56"/>
      <c r="SB1648" s="56"/>
      <c r="SC1648" s="56"/>
      <c r="SD1648" s="56"/>
      <c r="SE1648" s="56"/>
      <c r="SF1648" s="56"/>
      <c r="SG1648" s="56"/>
      <c r="SH1648" s="56"/>
      <c r="SI1648" s="56"/>
      <c r="SJ1648" s="56"/>
      <c r="SK1648" s="56"/>
      <c r="SL1648" s="56"/>
      <c r="SM1648" s="56"/>
      <c r="SN1648" s="56"/>
      <c r="SO1648" s="56"/>
      <c r="SP1648" s="56"/>
      <c r="SQ1648" s="56"/>
      <c r="SR1648" s="56"/>
      <c r="SS1648" s="56"/>
      <c r="ST1648" s="56"/>
      <c r="SU1648" s="56"/>
      <c r="SV1648" s="56"/>
      <c r="SW1648" s="56"/>
      <c r="SX1648" s="56"/>
      <c r="SY1648" s="56"/>
      <c r="SZ1648" s="56"/>
      <c r="TA1648" s="56"/>
      <c r="TB1648" s="56"/>
      <c r="TC1648" s="56"/>
      <c r="TD1648" s="56"/>
      <c r="TE1648" s="56"/>
      <c r="TF1648" s="56"/>
      <c r="TG1648" s="56"/>
      <c r="TH1648" s="56"/>
      <c r="TI1648" s="56"/>
      <c r="TJ1648" s="56"/>
      <c r="TK1648" s="56"/>
      <c r="TL1648" s="56"/>
      <c r="TM1648" s="56"/>
      <c r="TN1648" s="56"/>
      <c r="TO1648" s="56"/>
      <c r="TP1648" s="56"/>
      <c r="TQ1648" s="56"/>
      <c r="TR1648" s="56"/>
      <c r="TS1648" s="56"/>
      <c r="TT1648" s="56"/>
      <c r="TU1648" s="56"/>
      <c r="TV1648" s="56"/>
      <c r="TW1648" s="56"/>
      <c r="TX1648" s="56"/>
      <c r="TY1648" s="56"/>
      <c r="TZ1648" s="56"/>
      <c r="UA1648" s="56"/>
      <c r="UB1648" s="56"/>
      <c r="UC1648" s="56"/>
      <c r="UD1648" s="56"/>
      <c r="UE1648" s="56"/>
      <c r="UF1648" s="56"/>
      <c r="UG1648" s="56"/>
      <c r="UH1648" s="56"/>
      <c r="UI1648" s="56"/>
      <c r="UJ1648" s="56"/>
      <c r="UK1648" s="56"/>
      <c r="UL1648" s="56"/>
      <c r="UM1648" s="56"/>
      <c r="UN1648" s="56"/>
      <c r="UO1648" s="56"/>
      <c r="UP1648" s="56"/>
      <c r="UQ1648" s="56"/>
      <c r="UR1648" s="56"/>
      <c r="US1648" s="56"/>
      <c r="UT1648" s="56"/>
      <c r="UU1648" s="56"/>
      <c r="UV1648" s="56"/>
      <c r="UW1648" s="56"/>
      <c r="UX1648" s="56"/>
      <c r="UY1648" s="56"/>
      <c r="UZ1648" s="56"/>
      <c r="VA1648" s="56"/>
      <c r="VB1648" s="56"/>
      <c r="VC1648" s="56"/>
      <c r="VD1648" s="56"/>
      <c r="VE1648" s="56"/>
      <c r="VF1648" s="56"/>
      <c r="VG1648" s="56"/>
      <c r="VH1648" s="56"/>
      <c r="VI1648" s="56"/>
      <c r="VJ1648" s="56"/>
      <c r="VK1648" s="56"/>
      <c r="VL1648" s="56"/>
      <c r="VM1648" s="56"/>
      <c r="VN1648" s="56"/>
      <c r="VO1648" s="56"/>
      <c r="VP1648" s="56"/>
      <c r="VQ1648" s="56"/>
      <c r="VR1648" s="56"/>
      <c r="VS1648" s="56"/>
      <c r="VT1648" s="56"/>
      <c r="VU1648" s="56"/>
      <c r="VV1648" s="56"/>
      <c r="VW1648" s="56"/>
      <c r="VX1648" s="56"/>
      <c r="VY1648" s="56"/>
      <c r="VZ1648" s="56"/>
      <c r="WA1648" s="56"/>
      <c r="WB1648" s="56"/>
      <c r="WC1648" s="56"/>
      <c r="WD1648" s="56"/>
      <c r="WE1648" s="56"/>
      <c r="WF1648" s="56"/>
      <c r="WG1648" s="56"/>
      <c r="WH1648" s="56"/>
      <c r="WI1648" s="56"/>
      <c r="WJ1648" s="56"/>
      <c r="WK1648" s="56"/>
      <c r="WL1648" s="56"/>
      <c r="WM1648" s="56"/>
      <c r="WN1648" s="56"/>
      <c r="WO1648" s="56"/>
      <c r="WP1648" s="56"/>
      <c r="WQ1648" s="56"/>
      <c r="WR1648" s="56"/>
      <c r="WS1648" s="56"/>
      <c r="WT1648" s="56"/>
      <c r="WU1648" s="56"/>
      <c r="WV1648" s="56"/>
      <c r="WW1648" s="56"/>
      <c r="WX1648" s="56"/>
      <c r="WY1648" s="56"/>
      <c r="WZ1648" s="56"/>
      <c r="XA1648" s="56"/>
      <c r="XB1648" s="56"/>
      <c r="XC1648" s="56"/>
      <c r="XD1648" s="56"/>
      <c r="XE1648" s="56"/>
      <c r="XF1648" s="56"/>
      <c r="XG1648" s="56"/>
      <c r="XH1648" s="56"/>
      <c r="XI1648" s="56"/>
      <c r="XJ1648" s="56"/>
      <c r="XK1648" s="56"/>
      <c r="XL1648" s="56"/>
      <c r="XM1648" s="56"/>
      <c r="XN1648" s="56"/>
      <c r="XO1648" s="56"/>
      <c r="XP1648" s="56"/>
      <c r="XQ1648" s="56"/>
      <c r="XR1648" s="56"/>
      <c r="XS1648" s="56"/>
      <c r="XT1648" s="56"/>
      <c r="XU1648" s="56"/>
      <c r="XV1648" s="56"/>
      <c r="XW1648" s="56"/>
      <c r="XX1648" s="56"/>
      <c r="XY1648" s="56"/>
      <c r="XZ1648" s="56"/>
      <c r="YA1648" s="56"/>
      <c r="YB1648" s="56"/>
      <c r="YC1648" s="56"/>
      <c r="YD1648" s="56"/>
      <c r="YE1648" s="56"/>
      <c r="YF1648" s="56"/>
      <c r="YG1648" s="56"/>
      <c r="YH1648" s="56"/>
      <c r="YI1648" s="56"/>
      <c r="YJ1648" s="56"/>
      <c r="YK1648" s="56"/>
      <c r="YL1648" s="56"/>
      <c r="YM1648" s="56"/>
      <c r="YN1648" s="56"/>
      <c r="YO1648" s="56"/>
      <c r="YP1648" s="56"/>
      <c r="YQ1648" s="56"/>
      <c r="YR1648" s="56"/>
      <c r="YS1648" s="56"/>
      <c r="YT1648" s="56"/>
      <c r="YU1648" s="56"/>
      <c r="YV1648" s="56"/>
      <c r="YW1648" s="56"/>
      <c r="YX1648" s="56"/>
      <c r="YY1648" s="56"/>
      <c r="YZ1648" s="56"/>
      <c r="ZA1648" s="56"/>
      <c r="ZB1648" s="56"/>
      <c r="ZC1648" s="56"/>
      <c r="ZD1648" s="56"/>
      <c r="ZE1648" s="56"/>
      <c r="ZF1648" s="56"/>
      <c r="ZG1648" s="56"/>
      <c r="ZH1648" s="56"/>
      <c r="ZI1648" s="56"/>
      <c r="ZJ1648" s="56"/>
      <c r="ZK1648" s="56"/>
      <c r="ZL1648" s="56"/>
      <c r="ZM1648" s="56"/>
      <c r="ZN1648" s="56"/>
      <c r="ZO1648" s="56"/>
      <c r="ZP1648" s="56"/>
      <c r="ZQ1648" s="56"/>
      <c r="ZR1648" s="56"/>
      <c r="ZS1648" s="56"/>
      <c r="ZT1648" s="56"/>
      <c r="ZU1648" s="56"/>
      <c r="ZV1648" s="56"/>
      <c r="ZW1648" s="56"/>
      <c r="ZX1648" s="56"/>
      <c r="ZY1648" s="56"/>
      <c r="ZZ1648" s="56"/>
      <c r="AAA1648" s="56"/>
      <c r="AAB1648" s="56"/>
      <c r="AAC1648" s="56"/>
      <c r="AAD1648" s="56"/>
      <c r="AAE1648" s="56"/>
      <c r="AAF1648" s="56"/>
      <c r="AAG1648" s="56"/>
      <c r="AAH1648" s="56"/>
      <c r="AAI1648" s="56"/>
      <c r="AAJ1648" s="56"/>
      <c r="AAK1648" s="56"/>
      <c r="AAL1648" s="56"/>
      <c r="AAM1648" s="56"/>
      <c r="AAN1648" s="56"/>
      <c r="AAO1648" s="56"/>
      <c r="AAP1648" s="56"/>
      <c r="AAQ1648" s="56"/>
      <c r="AAR1648" s="56"/>
      <c r="AAS1648" s="56"/>
      <c r="AAT1648" s="56"/>
      <c r="AAU1648" s="56"/>
      <c r="AAV1648" s="56"/>
      <c r="AAW1648" s="56"/>
      <c r="AAX1648" s="56"/>
      <c r="AAY1648" s="56"/>
      <c r="AAZ1648" s="56"/>
      <c r="ABA1648" s="56"/>
      <c r="ABB1648" s="56"/>
      <c r="ABC1648" s="56"/>
      <c r="ABD1648" s="56"/>
      <c r="ABE1648" s="56"/>
      <c r="ABF1648" s="56"/>
      <c r="ABG1648" s="56"/>
      <c r="ABH1648" s="56"/>
      <c r="ABI1648" s="56"/>
      <c r="ABJ1648" s="56"/>
      <c r="ABK1648" s="56"/>
      <c r="ABL1648" s="56"/>
      <c r="ABM1648" s="56"/>
      <c r="ABN1648" s="56"/>
      <c r="ABO1648" s="56"/>
      <c r="ABP1648" s="56"/>
      <c r="ABQ1648" s="56"/>
      <c r="ABR1648" s="56"/>
      <c r="ABS1648" s="56"/>
      <c r="ABT1648" s="56"/>
      <c r="ABU1648" s="56"/>
      <c r="ABV1648" s="56"/>
      <c r="ABW1648" s="56"/>
      <c r="ABX1648" s="56"/>
      <c r="ABY1648" s="56"/>
      <c r="ABZ1648" s="56"/>
      <c r="ACA1648" s="56"/>
      <c r="ACB1648" s="56"/>
      <c r="ACC1648" s="56"/>
      <c r="ACD1648" s="56"/>
      <c r="ACE1648" s="56"/>
      <c r="ACF1648" s="56"/>
      <c r="ACG1648" s="56"/>
      <c r="ACH1648" s="56"/>
      <c r="ACI1648" s="56"/>
      <c r="ACJ1648" s="56"/>
      <c r="ACK1648" s="56"/>
      <c r="ACL1648" s="56"/>
      <c r="ACM1648" s="56"/>
      <c r="ACN1648" s="56"/>
      <c r="ACO1648" s="56"/>
      <c r="ACP1648" s="56"/>
      <c r="ACQ1648" s="56"/>
      <c r="ACR1648" s="56"/>
      <c r="ACS1648" s="56"/>
      <c r="ACT1648" s="56"/>
      <c r="ACU1648" s="56"/>
      <c r="ACV1648" s="56"/>
      <c r="ACW1648" s="56"/>
      <c r="ACX1648" s="56"/>
      <c r="ACY1648" s="56"/>
      <c r="ACZ1648" s="56"/>
      <c r="ADA1648" s="56"/>
      <c r="ADB1648" s="56"/>
      <c r="ADC1648" s="56"/>
      <c r="ADD1648" s="56"/>
      <c r="ADE1648" s="56"/>
      <c r="ADF1648" s="56"/>
      <c r="ADG1648" s="56"/>
      <c r="ADH1648" s="56"/>
      <c r="ADI1648" s="56"/>
      <c r="ADJ1648" s="56"/>
      <c r="ADK1648" s="56"/>
      <c r="ADL1648" s="56"/>
      <c r="ADM1648" s="56"/>
      <c r="ADN1648" s="56"/>
      <c r="ADO1648" s="56"/>
      <c r="ADP1648" s="56"/>
      <c r="ADQ1648" s="56"/>
      <c r="ADR1648" s="56"/>
      <c r="ADS1648" s="56"/>
      <c r="ADT1648" s="56"/>
      <c r="ADU1648" s="56"/>
      <c r="ADV1648" s="56"/>
      <c r="ADW1648" s="56"/>
      <c r="ADX1648" s="56"/>
      <c r="ADY1648" s="56"/>
      <c r="ADZ1648" s="56"/>
      <c r="AEA1648" s="56"/>
      <c r="AEB1648" s="56"/>
      <c r="AEC1648" s="56"/>
      <c r="AED1648" s="56"/>
      <c r="AEE1648" s="56"/>
      <c r="AEF1648" s="56"/>
      <c r="AEG1648" s="56"/>
      <c r="AEH1648" s="56"/>
      <c r="AEI1648" s="56"/>
      <c r="AEJ1648" s="56"/>
      <c r="AEK1648" s="56"/>
      <c r="AEL1648" s="56"/>
      <c r="AEM1648" s="56"/>
      <c r="AEN1648" s="56"/>
      <c r="AEO1648" s="56"/>
      <c r="AEP1648" s="56"/>
      <c r="AEQ1648" s="56"/>
      <c r="AER1648" s="56"/>
      <c r="AES1648" s="56"/>
      <c r="AET1648" s="56"/>
      <c r="AEU1648" s="56"/>
      <c r="AEV1648" s="56"/>
      <c r="AEW1648" s="56"/>
      <c r="AEX1648" s="56"/>
      <c r="AEY1648" s="56"/>
      <c r="AEZ1648" s="56"/>
      <c r="AFA1648" s="56"/>
      <c r="AFB1648" s="56"/>
      <c r="AFC1648" s="56"/>
      <c r="AFD1648" s="56"/>
      <c r="AFE1648" s="56"/>
      <c r="AFF1648" s="56"/>
      <c r="AFG1648" s="56"/>
      <c r="AFH1648" s="56"/>
      <c r="AFI1648" s="56"/>
      <c r="AFJ1648" s="56"/>
      <c r="AFK1648" s="56"/>
      <c r="AFL1648" s="56"/>
      <c r="AFM1648" s="56"/>
      <c r="AFN1648" s="56"/>
      <c r="AFO1648" s="56"/>
      <c r="AFP1648" s="56"/>
      <c r="AFQ1648" s="56"/>
      <c r="AFR1648" s="56"/>
      <c r="AFS1648" s="56"/>
      <c r="AFT1648" s="56"/>
      <c r="AFU1648" s="56"/>
      <c r="AFV1648" s="56"/>
      <c r="AFW1648" s="56"/>
      <c r="AFX1648" s="56"/>
      <c r="AFY1648" s="56"/>
      <c r="AFZ1648" s="56"/>
      <c r="AGA1648" s="56"/>
      <c r="AGB1648" s="56"/>
      <c r="AGC1648" s="56"/>
      <c r="AGD1648" s="56"/>
      <c r="AGE1648" s="56"/>
      <c r="AGF1648" s="56"/>
      <c r="AGG1648" s="56"/>
      <c r="AGH1648" s="56"/>
      <c r="AGI1648" s="56"/>
      <c r="AGJ1648" s="56"/>
      <c r="AGK1648" s="56"/>
      <c r="AGL1648" s="56"/>
      <c r="AGM1648" s="56"/>
      <c r="AGN1648" s="56"/>
      <c r="AGO1648" s="56"/>
      <c r="AGP1648" s="56"/>
      <c r="AGQ1648" s="56"/>
      <c r="AGR1648" s="56"/>
      <c r="AGS1648" s="56"/>
      <c r="AGT1648" s="56"/>
      <c r="AGU1648" s="56"/>
      <c r="AGV1648" s="56"/>
      <c r="AGW1648" s="56"/>
      <c r="AGX1648" s="56"/>
      <c r="AGY1648" s="56"/>
      <c r="AGZ1648" s="56"/>
      <c r="AHA1648" s="56"/>
      <c r="AHB1648" s="56"/>
      <c r="AHC1648" s="56"/>
      <c r="AHD1648" s="56"/>
      <c r="AHE1648" s="56"/>
      <c r="AHF1648" s="56"/>
      <c r="AHG1648" s="56"/>
      <c r="AHH1648" s="56"/>
      <c r="AHI1648" s="56"/>
      <c r="AHJ1648" s="56"/>
      <c r="AHK1648" s="56"/>
      <c r="AHL1648" s="56"/>
      <c r="AHM1648" s="56"/>
      <c r="AHN1648" s="56"/>
      <c r="AHO1648" s="56"/>
      <c r="AHP1648" s="56"/>
      <c r="AHQ1648" s="56"/>
      <c r="AHR1648" s="56"/>
      <c r="AHS1648" s="56"/>
      <c r="AHT1648" s="56"/>
      <c r="AHU1648" s="56"/>
      <c r="AHV1648" s="56"/>
      <c r="AHW1648" s="56"/>
      <c r="AHX1648" s="56"/>
      <c r="AHY1648" s="56"/>
      <c r="AHZ1648" s="56"/>
      <c r="AIA1648" s="56"/>
      <c r="AIB1648" s="56"/>
      <c r="AIC1648" s="56"/>
      <c r="AID1648" s="56"/>
      <c r="AIE1648" s="56"/>
      <c r="AIF1648" s="56"/>
      <c r="AIG1648" s="56"/>
      <c r="AIH1648" s="56"/>
      <c r="AII1648" s="56"/>
      <c r="AIJ1648" s="56"/>
      <c r="AIK1648" s="56"/>
      <c r="AIL1648" s="56"/>
      <c r="AIM1648" s="56"/>
      <c r="AIN1648" s="56"/>
      <c r="AIO1648" s="56"/>
      <c r="AIP1648" s="56"/>
      <c r="AIQ1648" s="56"/>
      <c r="AIR1648" s="56"/>
      <c r="AIS1648" s="56"/>
      <c r="AIT1648" s="56"/>
      <c r="AIU1648" s="56"/>
      <c r="AIV1648" s="56"/>
      <c r="AIW1648" s="56"/>
      <c r="AIX1648" s="56"/>
      <c r="AIY1648" s="56"/>
      <c r="AIZ1648" s="56"/>
      <c r="AJA1648" s="56"/>
      <c r="AJB1648" s="56"/>
      <c r="AJC1648" s="56"/>
      <c r="AJD1648" s="56"/>
      <c r="AJE1648" s="56"/>
      <c r="AJF1648" s="56"/>
      <c r="AJG1648" s="56"/>
      <c r="AJH1648" s="56"/>
      <c r="AJI1648" s="56"/>
      <c r="AJJ1648" s="56"/>
      <c r="AJK1648" s="56"/>
      <c r="AJL1648" s="56"/>
      <c r="AJM1648" s="56"/>
      <c r="AJN1648" s="56"/>
      <c r="AJO1648" s="56"/>
      <c r="AJP1648" s="56"/>
      <c r="AJQ1648" s="56"/>
      <c r="AJR1648" s="56"/>
      <c r="AJS1648" s="56"/>
      <c r="AJT1648" s="56"/>
      <c r="AJU1648" s="56"/>
      <c r="AJV1648" s="56"/>
      <c r="AJW1648" s="56"/>
      <c r="AJX1648" s="56"/>
      <c r="AJY1648" s="56"/>
      <c r="AJZ1648" s="56"/>
      <c r="AKA1648" s="56"/>
      <c r="AKB1648" s="56"/>
      <c r="AKC1648" s="56"/>
      <c r="AKD1648" s="56"/>
      <c r="AKE1648" s="56"/>
      <c r="AKF1648" s="56"/>
      <c r="AKG1648" s="56"/>
      <c r="AKH1648" s="56"/>
      <c r="AKI1648" s="56"/>
      <c r="AKJ1648" s="56"/>
      <c r="AKK1648" s="56"/>
      <c r="AKL1648" s="56"/>
      <c r="AKM1648" s="56"/>
      <c r="AKN1648" s="56"/>
      <c r="AKO1648" s="56"/>
      <c r="AKP1648" s="56"/>
      <c r="AKQ1648" s="56"/>
      <c r="AKR1648" s="56"/>
      <c r="AKS1648" s="56"/>
      <c r="AKT1648" s="56"/>
      <c r="AKU1648" s="56"/>
      <c r="AKV1648" s="56"/>
      <c r="AKW1648" s="56"/>
      <c r="AKX1648" s="56"/>
      <c r="AKY1648" s="56"/>
      <c r="AKZ1648" s="56"/>
      <c r="ALA1648" s="56"/>
      <c r="ALB1648" s="56"/>
      <c r="ALC1648" s="56"/>
      <c r="ALD1648" s="56"/>
      <c r="ALE1648" s="56"/>
      <c r="ALF1648" s="56"/>
      <c r="ALG1648" s="56"/>
      <c r="ALH1648" s="56"/>
      <c r="ALI1648" s="56"/>
      <c r="ALJ1648" s="56"/>
      <c r="ALK1648" s="56"/>
      <c r="ALL1648" s="56"/>
      <c r="ALM1648" s="56"/>
      <c r="ALN1648" s="56"/>
      <c r="ALO1648" s="56"/>
      <c r="ALP1648" s="56"/>
      <c r="ALQ1648" s="56"/>
      <c r="ALR1648" s="56"/>
      <c r="ALS1648" s="56"/>
      <c r="ALT1648" s="56"/>
    </row>
    <row r="1649" spans="1:1008" ht="13.5" customHeight="1">
      <c r="A1649" s="56"/>
      <c r="B1649" s="56"/>
      <c r="C1649" s="56"/>
      <c r="D1649" s="56"/>
      <c r="E1649" s="56"/>
      <c r="F1649" s="56"/>
      <c r="G1649" s="56"/>
      <c r="H1649" s="56"/>
      <c r="I1649" s="56"/>
      <c r="J1649" s="56"/>
      <c r="K1649" s="56"/>
      <c r="L1649" s="56"/>
      <c r="M1649" s="56"/>
      <c r="N1649" s="56"/>
      <c r="O1649" s="56"/>
      <c r="P1649" s="56"/>
      <c r="Q1649" s="56"/>
      <c r="R1649" s="56"/>
      <c r="S1649" s="56"/>
      <c r="T1649" s="56"/>
      <c r="U1649" s="56"/>
      <c r="V1649" s="56"/>
      <c r="W1649" s="56"/>
      <c r="X1649" s="56"/>
      <c r="Y1649" s="56"/>
      <c r="Z1649" s="56"/>
      <c r="AA1649" s="56"/>
      <c r="AB1649" s="56"/>
      <c r="AC1649" s="56"/>
      <c r="AD1649" s="56"/>
      <c r="AE1649" s="56"/>
      <c r="AF1649" s="56"/>
      <c r="AG1649" s="56"/>
      <c r="AH1649" s="56"/>
      <c r="AI1649" s="56"/>
      <c r="AJ1649" s="56"/>
      <c r="AK1649" s="56"/>
      <c r="AL1649" s="56"/>
      <c r="AM1649" s="56"/>
      <c r="AN1649" s="56"/>
      <c r="AO1649" s="56"/>
      <c r="AP1649" s="56"/>
      <c r="AQ1649" s="56"/>
      <c r="AR1649" s="56"/>
      <c r="AS1649" s="56"/>
      <c r="AT1649" s="56"/>
      <c r="AU1649" s="56"/>
      <c r="AV1649" s="56"/>
      <c r="AW1649" s="56"/>
      <c r="AX1649" s="56"/>
      <c r="AY1649" s="56"/>
      <c r="AZ1649" s="56"/>
      <c r="BA1649" s="56"/>
      <c r="BB1649" s="56"/>
      <c r="BC1649" s="56"/>
      <c r="BD1649" s="56"/>
      <c r="BE1649" s="56"/>
      <c r="BF1649" s="56"/>
      <c r="BG1649" s="56"/>
      <c r="BH1649" s="56"/>
      <c r="BI1649" s="56"/>
      <c r="BJ1649" s="56"/>
      <c r="BK1649" s="56"/>
      <c r="BL1649" s="56"/>
      <c r="BM1649" s="56"/>
      <c r="BN1649" s="56"/>
      <c r="BO1649" s="56"/>
      <c r="BP1649" s="56"/>
      <c r="BQ1649" s="56"/>
      <c r="BR1649" s="56"/>
      <c r="BS1649" s="56"/>
      <c r="BT1649" s="56"/>
      <c r="BU1649" s="56"/>
      <c r="BV1649" s="56"/>
      <c r="BW1649" s="56"/>
      <c r="BX1649" s="56"/>
      <c r="BY1649" s="56"/>
      <c r="BZ1649" s="56"/>
      <c r="CA1649" s="56"/>
      <c r="CB1649" s="56"/>
      <c r="CC1649" s="56"/>
      <c r="CD1649" s="56"/>
      <c r="CE1649" s="56"/>
      <c r="CF1649" s="56"/>
      <c r="CG1649" s="56"/>
      <c r="CH1649" s="56"/>
      <c r="CI1649" s="56"/>
      <c r="CJ1649" s="56"/>
      <c r="CK1649" s="56"/>
      <c r="CL1649" s="56"/>
      <c r="CM1649" s="56"/>
      <c r="CN1649" s="56"/>
      <c r="CO1649" s="56"/>
      <c r="CP1649" s="56"/>
      <c r="CQ1649" s="56"/>
      <c r="CR1649" s="56"/>
      <c r="CS1649" s="56"/>
      <c r="CT1649" s="56"/>
      <c r="CU1649" s="56"/>
      <c r="CV1649" s="56"/>
      <c r="CW1649" s="56"/>
      <c r="CX1649" s="56"/>
      <c r="CY1649" s="56"/>
      <c r="CZ1649" s="56"/>
      <c r="DA1649" s="56"/>
      <c r="DB1649" s="56"/>
      <c r="DC1649" s="56"/>
      <c r="DD1649" s="56"/>
      <c r="DE1649" s="56"/>
      <c r="DF1649" s="56"/>
      <c r="DG1649" s="56"/>
      <c r="DH1649" s="56"/>
      <c r="DI1649" s="56"/>
      <c r="DJ1649" s="56"/>
      <c r="DK1649" s="56"/>
      <c r="DL1649" s="56"/>
      <c r="DM1649" s="56"/>
      <c r="DN1649" s="56"/>
      <c r="DO1649" s="56"/>
      <c r="DP1649" s="56"/>
      <c r="DQ1649" s="56"/>
      <c r="DR1649" s="56"/>
      <c r="DS1649" s="56"/>
      <c r="DT1649" s="56"/>
      <c r="DU1649" s="56"/>
      <c r="DV1649" s="56"/>
      <c r="DW1649" s="56"/>
      <c r="DX1649" s="56"/>
      <c r="DY1649" s="56"/>
      <c r="DZ1649" s="56"/>
      <c r="EA1649" s="56"/>
      <c r="EB1649" s="56"/>
      <c r="EC1649" s="56"/>
      <c r="ED1649" s="56"/>
      <c r="EE1649" s="56"/>
      <c r="EF1649" s="56"/>
      <c r="EG1649" s="56"/>
      <c r="EH1649" s="56"/>
      <c r="EI1649" s="56"/>
      <c r="EJ1649" s="56"/>
      <c r="EK1649" s="56"/>
      <c r="EL1649" s="56"/>
      <c r="EM1649" s="56"/>
      <c r="EN1649" s="56"/>
      <c r="EO1649" s="56"/>
      <c r="EP1649" s="56"/>
      <c r="EQ1649" s="56"/>
      <c r="ER1649" s="56"/>
      <c r="ES1649" s="56"/>
      <c r="ET1649" s="56"/>
      <c r="EU1649" s="56"/>
      <c r="EV1649" s="56"/>
      <c r="EW1649" s="56"/>
      <c r="EX1649" s="56"/>
      <c r="EY1649" s="56"/>
      <c r="EZ1649" s="56"/>
      <c r="FA1649" s="56"/>
      <c r="FB1649" s="56"/>
      <c r="FC1649" s="56"/>
      <c r="FD1649" s="56"/>
      <c r="FE1649" s="56"/>
      <c r="FF1649" s="56"/>
      <c r="FG1649" s="56"/>
      <c r="FH1649" s="56"/>
      <c r="FI1649" s="56"/>
      <c r="FJ1649" s="56"/>
      <c r="FK1649" s="56"/>
      <c r="FL1649" s="56"/>
      <c r="FM1649" s="56"/>
      <c r="FN1649" s="56"/>
      <c r="FO1649" s="56"/>
      <c r="FP1649" s="56"/>
      <c r="FQ1649" s="56"/>
      <c r="FR1649" s="56"/>
      <c r="FS1649" s="56"/>
      <c r="FT1649" s="56"/>
      <c r="FU1649" s="56"/>
      <c r="FV1649" s="56"/>
      <c r="FW1649" s="56"/>
      <c r="FX1649" s="56"/>
      <c r="FY1649" s="56"/>
      <c r="FZ1649" s="56"/>
      <c r="GA1649" s="56"/>
      <c r="GB1649" s="56"/>
      <c r="GC1649" s="56"/>
      <c r="GD1649" s="56"/>
      <c r="GE1649" s="56"/>
      <c r="GF1649" s="56"/>
      <c r="GG1649" s="56"/>
      <c r="GH1649" s="56"/>
      <c r="GI1649" s="56"/>
      <c r="GJ1649" s="56"/>
      <c r="GK1649" s="56"/>
      <c r="GL1649" s="56"/>
      <c r="GM1649" s="56"/>
      <c r="GN1649" s="56"/>
      <c r="GO1649" s="56"/>
      <c r="GP1649" s="56"/>
      <c r="GQ1649" s="56"/>
      <c r="GR1649" s="56"/>
      <c r="GS1649" s="56"/>
      <c r="GT1649" s="56"/>
      <c r="GU1649" s="56"/>
      <c r="GV1649" s="56"/>
      <c r="GW1649" s="56"/>
      <c r="GX1649" s="56"/>
      <c r="GY1649" s="56"/>
      <c r="GZ1649" s="56"/>
      <c r="HA1649" s="56"/>
      <c r="HB1649" s="56"/>
      <c r="HC1649" s="56"/>
      <c r="HD1649" s="56"/>
      <c r="HE1649" s="56"/>
      <c r="HF1649" s="56"/>
      <c r="HG1649" s="56"/>
      <c r="HH1649" s="56"/>
      <c r="HI1649" s="56"/>
      <c r="HJ1649" s="56"/>
      <c r="HK1649" s="56"/>
      <c r="HL1649" s="56"/>
      <c r="HM1649" s="56"/>
      <c r="HN1649" s="56"/>
      <c r="HO1649" s="56"/>
      <c r="HP1649" s="56"/>
      <c r="HQ1649" s="56"/>
      <c r="HR1649" s="56"/>
      <c r="HS1649" s="56"/>
      <c r="HT1649" s="56"/>
      <c r="HU1649" s="56"/>
      <c r="HV1649" s="56"/>
      <c r="HW1649" s="56"/>
      <c r="HX1649" s="56"/>
      <c r="HY1649" s="56"/>
      <c r="HZ1649" s="56"/>
      <c r="IA1649" s="56"/>
      <c r="IB1649" s="56"/>
      <c r="IC1649" s="56"/>
      <c r="ID1649" s="56"/>
      <c r="IE1649" s="56"/>
      <c r="IF1649" s="56"/>
      <c r="IG1649" s="56"/>
      <c r="IH1649" s="56"/>
      <c r="II1649" s="56"/>
      <c r="IJ1649" s="56"/>
      <c r="IK1649" s="56"/>
      <c r="IL1649" s="56"/>
      <c r="IM1649" s="56"/>
      <c r="IN1649" s="56"/>
      <c r="IO1649" s="56"/>
      <c r="IP1649" s="56"/>
      <c r="IQ1649" s="56"/>
      <c r="IR1649" s="56"/>
      <c r="IS1649" s="56"/>
      <c r="IT1649" s="56"/>
      <c r="IU1649" s="56"/>
      <c r="IV1649" s="56"/>
      <c r="IW1649" s="56"/>
      <c r="IX1649" s="56"/>
      <c r="IY1649" s="56"/>
      <c r="IZ1649" s="56"/>
      <c r="JA1649" s="56"/>
      <c r="JB1649" s="56"/>
      <c r="JC1649" s="56"/>
      <c r="JD1649" s="56"/>
      <c r="JE1649" s="56"/>
      <c r="JF1649" s="56"/>
      <c r="JG1649" s="56"/>
      <c r="JH1649" s="56"/>
      <c r="JI1649" s="56"/>
      <c r="JJ1649" s="56"/>
      <c r="JK1649" s="56"/>
      <c r="JL1649" s="56"/>
      <c r="JM1649" s="56"/>
      <c r="JN1649" s="56"/>
      <c r="JO1649" s="56"/>
      <c r="JP1649" s="56"/>
      <c r="JQ1649" s="56"/>
      <c r="JR1649" s="56"/>
      <c r="JS1649" s="56"/>
      <c r="JT1649" s="56"/>
      <c r="JU1649" s="56"/>
      <c r="JV1649" s="56"/>
      <c r="JW1649" s="56"/>
      <c r="JX1649" s="56"/>
      <c r="JY1649" s="56"/>
      <c r="JZ1649" s="56"/>
      <c r="KA1649" s="56"/>
      <c r="KB1649" s="56"/>
      <c r="KC1649" s="56"/>
      <c r="KD1649" s="56"/>
      <c r="KE1649" s="56"/>
      <c r="KF1649" s="56"/>
      <c r="KG1649" s="56"/>
      <c r="KH1649" s="56"/>
      <c r="KI1649" s="56"/>
      <c r="KJ1649" s="56"/>
      <c r="KK1649" s="56"/>
      <c r="KL1649" s="56"/>
      <c r="KM1649" s="56"/>
      <c r="KN1649" s="56"/>
      <c r="KO1649" s="56"/>
      <c r="KP1649" s="56"/>
      <c r="KQ1649" s="56"/>
      <c r="KR1649" s="56"/>
      <c r="KS1649" s="56"/>
      <c r="KT1649" s="56"/>
      <c r="KU1649" s="56"/>
      <c r="KV1649" s="56"/>
      <c r="KW1649" s="56"/>
      <c r="KX1649" s="56"/>
      <c r="KY1649" s="56"/>
      <c r="KZ1649" s="56"/>
      <c r="LA1649" s="56"/>
      <c r="LB1649" s="56"/>
      <c r="LC1649" s="56"/>
      <c r="LD1649" s="56"/>
      <c r="LE1649" s="56"/>
      <c r="LF1649" s="56"/>
      <c r="LG1649" s="56"/>
      <c r="LH1649" s="56"/>
      <c r="LI1649" s="56"/>
      <c r="LJ1649" s="56"/>
      <c r="LK1649" s="56"/>
      <c r="LL1649" s="56"/>
      <c r="LM1649" s="56"/>
      <c r="LN1649" s="56"/>
      <c r="LO1649" s="56"/>
      <c r="LP1649" s="56"/>
      <c r="LQ1649" s="56"/>
      <c r="LR1649" s="56"/>
      <c r="LS1649" s="56"/>
      <c r="LT1649" s="56"/>
      <c r="LU1649" s="56"/>
      <c r="LV1649" s="56"/>
      <c r="LW1649" s="56"/>
      <c r="LX1649" s="56"/>
      <c r="LY1649" s="56"/>
      <c r="LZ1649" s="56"/>
      <c r="MA1649" s="56"/>
      <c r="MB1649" s="56"/>
      <c r="MC1649" s="56"/>
      <c r="MD1649" s="56"/>
      <c r="ME1649" s="56"/>
      <c r="MF1649" s="56"/>
      <c r="MG1649" s="56"/>
      <c r="MH1649" s="56"/>
      <c r="MI1649" s="56"/>
      <c r="MJ1649" s="56"/>
      <c r="MK1649" s="56"/>
      <c r="ML1649" s="56"/>
      <c r="MM1649" s="56"/>
      <c r="MN1649" s="56"/>
      <c r="MO1649" s="56"/>
      <c r="MP1649" s="56"/>
      <c r="MQ1649" s="56"/>
      <c r="MR1649" s="56"/>
      <c r="MS1649" s="56"/>
      <c r="MT1649" s="56"/>
      <c r="MU1649" s="56"/>
      <c r="MV1649" s="56"/>
      <c r="MW1649" s="56"/>
      <c r="MX1649" s="56"/>
      <c r="MY1649" s="56"/>
      <c r="MZ1649" s="56"/>
      <c r="NA1649" s="56"/>
      <c r="NB1649" s="56"/>
      <c r="NC1649" s="56"/>
      <c r="ND1649" s="56"/>
      <c r="NE1649" s="56"/>
      <c r="NF1649" s="56"/>
      <c r="NG1649" s="56"/>
      <c r="NH1649" s="56"/>
      <c r="NI1649" s="56"/>
      <c r="NJ1649" s="56"/>
      <c r="NK1649" s="56"/>
      <c r="NL1649" s="56"/>
      <c r="NM1649" s="56"/>
      <c r="NN1649" s="56"/>
      <c r="NO1649" s="56"/>
      <c r="NP1649" s="56"/>
      <c r="NQ1649" s="56"/>
      <c r="NR1649" s="56"/>
      <c r="NS1649" s="56"/>
      <c r="NT1649" s="56"/>
      <c r="NU1649" s="56"/>
      <c r="NV1649" s="56"/>
      <c r="NW1649" s="56"/>
      <c r="NX1649" s="56"/>
      <c r="NY1649" s="56"/>
      <c r="NZ1649" s="56"/>
      <c r="OA1649" s="56"/>
      <c r="OB1649" s="56"/>
      <c r="OC1649" s="56"/>
      <c r="OD1649" s="56"/>
      <c r="OE1649" s="56"/>
      <c r="OF1649" s="56"/>
      <c r="OG1649" s="56"/>
      <c r="OH1649" s="56"/>
      <c r="OI1649" s="56"/>
      <c r="OJ1649" s="56"/>
      <c r="OK1649" s="56"/>
      <c r="OL1649" s="56"/>
      <c r="OM1649" s="56"/>
      <c r="ON1649" s="56"/>
      <c r="OO1649" s="56"/>
      <c r="OP1649" s="56"/>
      <c r="OQ1649" s="56"/>
      <c r="OR1649" s="56"/>
      <c r="OS1649" s="56"/>
      <c r="OT1649" s="56"/>
      <c r="OU1649" s="56"/>
      <c r="OV1649" s="56"/>
      <c r="OW1649" s="56"/>
      <c r="OX1649" s="56"/>
      <c r="OY1649" s="56"/>
      <c r="OZ1649" s="56"/>
      <c r="PA1649" s="56"/>
      <c r="PB1649" s="56"/>
      <c r="PC1649" s="56"/>
      <c r="PD1649" s="56"/>
      <c r="PE1649" s="56"/>
      <c r="PF1649" s="56"/>
      <c r="PG1649" s="56"/>
      <c r="PH1649" s="56"/>
      <c r="PI1649" s="56"/>
      <c r="PJ1649" s="56"/>
      <c r="PK1649" s="56"/>
      <c r="PL1649" s="56"/>
      <c r="PM1649" s="56"/>
      <c r="PN1649" s="56"/>
      <c r="PO1649" s="56"/>
      <c r="PP1649" s="56"/>
      <c r="PQ1649" s="56"/>
      <c r="PR1649" s="56"/>
      <c r="PS1649" s="56"/>
      <c r="PT1649" s="56"/>
      <c r="PU1649" s="56"/>
      <c r="PV1649" s="56"/>
      <c r="PW1649" s="56"/>
      <c r="PX1649" s="56"/>
      <c r="PY1649" s="56"/>
      <c r="PZ1649" s="56"/>
      <c r="QA1649" s="56"/>
      <c r="QB1649" s="56"/>
      <c r="QC1649" s="56"/>
      <c r="QD1649" s="56"/>
      <c r="QE1649" s="56"/>
      <c r="QF1649" s="56"/>
      <c r="QG1649" s="56"/>
      <c r="QH1649" s="56"/>
      <c r="QI1649" s="56"/>
      <c r="QJ1649" s="56"/>
      <c r="QK1649" s="56"/>
      <c r="QL1649" s="56"/>
      <c r="QM1649" s="56"/>
      <c r="QN1649" s="56"/>
      <c r="QO1649" s="56"/>
      <c r="QP1649" s="56"/>
      <c r="QQ1649" s="56"/>
      <c r="QR1649" s="56"/>
      <c r="QS1649" s="56"/>
      <c r="QT1649" s="56"/>
      <c r="QU1649" s="56"/>
      <c r="QV1649" s="56"/>
      <c r="QW1649" s="56"/>
      <c r="QX1649" s="56"/>
      <c r="QY1649" s="56"/>
      <c r="QZ1649" s="56"/>
      <c r="RA1649" s="56"/>
      <c r="RB1649" s="56"/>
      <c r="RC1649" s="56"/>
      <c r="RD1649" s="56"/>
      <c r="RE1649" s="56"/>
      <c r="RF1649" s="56"/>
      <c r="RG1649" s="56"/>
      <c r="RH1649" s="56"/>
      <c r="RI1649" s="56"/>
      <c r="RJ1649" s="56"/>
      <c r="RK1649" s="56"/>
      <c r="RL1649" s="56"/>
      <c r="RM1649" s="56"/>
      <c r="RN1649" s="56"/>
      <c r="RO1649" s="56"/>
      <c r="RP1649" s="56"/>
      <c r="RQ1649" s="56"/>
      <c r="RR1649" s="56"/>
      <c r="RS1649" s="56"/>
      <c r="RT1649" s="56"/>
      <c r="RU1649" s="56"/>
      <c r="RV1649" s="56"/>
      <c r="RW1649" s="56"/>
      <c r="RX1649" s="56"/>
      <c r="RY1649" s="56"/>
      <c r="RZ1649" s="56"/>
      <c r="SA1649" s="56"/>
      <c r="SB1649" s="56"/>
      <c r="SC1649" s="56"/>
      <c r="SD1649" s="56"/>
      <c r="SE1649" s="56"/>
      <c r="SF1649" s="56"/>
      <c r="SG1649" s="56"/>
      <c r="SH1649" s="56"/>
      <c r="SI1649" s="56"/>
      <c r="SJ1649" s="56"/>
      <c r="SK1649" s="56"/>
      <c r="SL1649" s="56"/>
      <c r="SM1649" s="56"/>
      <c r="SN1649" s="56"/>
      <c r="SO1649" s="56"/>
      <c r="SP1649" s="56"/>
      <c r="SQ1649" s="56"/>
      <c r="SR1649" s="56"/>
      <c r="SS1649" s="56"/>
      <c r="ST1649" s="56"/>
      <c r="SU1649" s="56"/>
      <c r="SV1649" s="56"/>
      <c r="SW1649" s="56"/>
      <c r="SX1649" s="56"/>
      <c r="SY1649" s="56"/>
      <c r="SZ1649" s="56"/>
      <c r="TA1649" s="56"/>
      <c r="TB1649" s="56"/>
      <c r="TC1649" s="56"/>
      <c r="TD1649" s="56"/>
      <c r="TE1649" s="56"/>
      <c r="TF1649" s="56"/>
      <c r="TG1649" s="56"/>
      <c r="TH1649" s="56"/>
      <c r="TI1649" s="56"/>
      <c r="TJ1649" s="56"/>
      <c r="TK1649" s="56"/>
      <c r="TL1649" s="56"/>
      <c r="TM1649" s="56"/>
      <c r="TN1649" s="56"/>
      <c r="TO1649" s="56"/>
      <c r="TP1649" s="56"/>
      <c r="TQ1649" s="56"/>
      <c r="TR1649" s="56"/>
      <c r="TS1649" s="56"/>
      <c r="TT1649" s="56"/>
      <c r="TU1649" s="56"/>
      <c r="TV1649" s="56"/>
      <c r="TW1649" s="56"/>
      <c r="TX1649" s="56"/>
      <c r="TY1649" s="56"/>
      <c r="TZ1649" s="56"/>
      <c r="UA1649" s="56"/>
      <c r="UB1649" s="56"/>
      <c r="UC1649" s="56"/>
      <c r="UD1649" s="56"/>
      <c r="UE1649" s="56"/>
      <c r="UF1649" s="56"/>
      <c r="UG1649" s="56"/>
      <c r="UH1649" s="56"/>
      <c r="UI1649" s="56"/>
      <c r="UJ1649" s="56"/>
      <c r="UK1649" s="56"/>
      <c r="UL1649" s="56"/>
      <c r="UM1649" s="56"/>
      <c r="UN1649" s="56"/>
      <c r="UO1649" s="56"/>
      <c r="UP1649" s="56"/>
      <c r="UQ1649" s="56"/>
      <c r="UR1649" s="56"/>
      <c r="US1649" s="56"/>
      <c r="UT1649" s="56"/>
      <c r="UU1649" s="56"/>
      <c r="UV1649" s="56"/>
      <c r="UW1649" s="56"/>
      <c r="UX1649" s="56"/>
      <c r="UY1649" s="56"/>
      <c r="UZ1649" s="56"/>
      <c r="VA1649" s="56"/>
      <c r="VB1649" s="56"/>
      <c r="VC1649" s="56"/>
      <c r="VD1649" s="56"/>
      <c r="VE1649" s="56"/>
      <c r="VF1649" s="56"/>
      <c r="VG1649" s="56"/>
      <c r="VH1649" s="56"/>
      <c r="VI1649" s="56"/>
      <c r="VJ1649" s="56"/>
      <c r="VK1649" s="56"/>
      <c r="VL1649" s="56"/>
      <c r="VM1649" s="56"/>
      <c r="VN1649" s="56"/>
      <c r="VO1649" s="56"/>
      <c r="VP1649" s="56"/>
      <c r="VQ1649" s="56"/>
      <c r="VR1649" s="56"/>
      <c r="VS1649" s="56"/>
      <c r="VT1649" s="56"/>
      <c r="VU1649" s="56"/>
      <c r="VV1649" s="56"/>
      <c r="VW1649" s="56"/>
      <c r="VX1649" s="56"/>
      <c r="VY1649" s="56"/>
      <c r="VZ1649" s="56"/>
      <c r="WA1649" s="56"/>
      <c r="WB1649" s="56"/>
      <c r="WC1649" s="56"/>
      <c r="WD1649" s="56"/>
      <c r="WE1649" s="56"/>
      <c r="WF1649" s="56"/>
      <c r="WG1649" s="56"/>
      <c r="WH1649" s="56"/>
      <c r="WI1649" s="56"/>
      <c r="WJ1649" s="56"/>
      <c r="WK1649" s="56"/>
      <c r="WL1649" s="56"/>
      <c r="WM1649" s="56"/>
      <c r="WN1649" s="56"/>
      <c r="WO1649" s="56"/>
      <c r="WP1649" s="56"/>
      <c r="WQ1649" s="56"/>
      <c r="WR1649" s="56"/>
      <c r="WS1649" s="56"/>
      <c r="WT1649" s="56"/>
      <c r="WU1649" s="56"/>
      <c r="WV1649" s="56"/>
      <c r="WW1649" s="56"/>
      <c r="WX1649" s="56"/>
      <c r="WY1649" s="56"/>
      <c r="WZ1649" s="56"/>
      <c r="XA1649" s="56"/>
      <c r="XB1649" s="56"/>
      <c r="XC1649" s="56"/>
      <c r="XD1649" s="56"/>
      <c r="XE1649" s="56"/>
      <c r="XF1649" s="56"/>
      <c r="XG1649" s="56"/>
      <c r="XH1649" s="56"/>
      <c r="XI1649" s="56"/>
      <c r="XJ1649" s="56"/>
      <c r="XK1649" s="56"/>
      <c r="XL1649" s="56"/>
      <c r="XM1649" s="56"/>
      <c r="XN1649" s="56"/>
      <c r="XO1649" s="56"/>
      <c r="XP1649" s="56"/>
      <c r="XQ1649" s="56"/>
      <c r="XR1649" s="56"/>
      <c r="XS1649" s="56"/>
      <c r="XT1649" s="56"/>
      <c r="XU1649" s="56"/>
      <c r="XV1649" s="56"/>
      <c r="XW1649" s="56"/>
      <c r="XX1649" s="56"/>
      <c r="XY1649" s="56"/>
      <c r="XZ1649" s="56"/>
      <c r="YA1649" s="56"/>
      <c r="YB1649" s="56"/>
      <c r="YC1649" s="56"/>
      <c r="YD1649" s="56"/>
      <c r="YE1649" s="56"/>
      <c r="YF1649" s="56"/>
      <c r="YG1649" s="56"/>
      <c r="YH1649" s="56"/>
      <c r="YI1649" s="56"/>
      <c r="YJ1649" s="56"/>
      <c r="YK1649" s="56"/>
      <c r="YL1649" s="56"/>
      <c r="YM1649" s="56"/>
      <c r="YN1649" s="56"/>
      <c r="YO1649" s="56"/>
      <c r="YP1649" s="56"/>
      <c r="YQ1649" s="56"/>
      <c r="YR1649" s="56"/>
      <c r="YS1649" s="56"/>
      <c r="YT1649" s="56"/>
      <c r="YU1649" s="56"/>
      <c r="YV1649" s="56"/>
      <c r="YW1649" s="56"/>
      <c r="YX1649" s="56"/>
      <c r="YY1649" s="56"/>
      <c r="YZ1649" s="56"/>
      <c r="ZA1649" s="56"/>
      <c r="ZB1649" s="56"/>
      <c r="ZC1649" s="56"/>
      <c r="ZD1649" s="56"/>
      <c r="ZE1649" s="56"/>
      <c r="ZF1649" s="56"/>
      <c r="ZG1649" s="56"/>
      <c r="ZH1649" s="56"/>
      <c r="ZI1649" s="56"/>
      <c r="ZJ1649" s="56"/>
      <c r="ZK1649" s="56"/>
      <c r="ZL1649" s="56"/>
      <c r="ZM1649" s="56"/>
      <c r="ZN1649" s="56"/>
      <c r="ZO1649" s="56"/>
      <c r="ZP1649" s="56"/>
      <c r="ZQ1649" s="56"/>
      <c r="ZR1649" s="56"/>
      <c r="ZS1649" s="56"/>
      <c r="ZT1649" s="56"/>
      <c r="ZU1649" s="56"/>
      <c r="ZV1649" s="56"/>
      <c r="ZW1649" s="56"/>
      <c r="ZX1649" s="56"/>
      <c r="ZY1649" s="56"/>
      <c r="ZZ1649" s="56"/>
      <c r="AAA1649" s="56"/>
      <c r="AAB1649" s="56"/>
      <c r="AAC1649" s="56"/>
      <c r="AAD1649" s="56"/>
      <c r="AAE1649" s="56"/>
      <c r="AAF1649" s="56"/>
      <c r="AAG1649" s="56"/>
      <c r="AAH1649" s="56"/>
      <c r="AAI1649" s="56"/>
      <c r="AAJ1649" s="56"/>
      <c r="AAK1649" s="56"/>
      <c r="AAL1649" s="56"/>
      <c r="AAM1649" s="56"/>
      <c r="AAN1649" s="56"/>
      <c r="AAO1649" s="56"/>
      <c r="AAP1649" s="56"/>
      <c r="AAQ1649" s="56"/>
      <c r="AAR1649" s="56"/>
      <c r="AAS1649" s="56"/>
      <c r="AAT1649" s="56"/>
      <c r="AAU1649" s="56"/>
      <c r="AAV1649" s="56"/>
      <c r="AAW1649" s="56"/>
      <c r="AAX1649" s="56"/>
      <c r="AAY1649" s="56"/>
      <c r="AAZ1649" s="56"/>
      <c r="ABA1649" s="56"/>
      <c r="ABB1649" s="56"/>
      <c r="ABC1649" s="56"/>
      <c r="ABD1649" s="56"/>
      <c r="ABE1649" s="56"/>
      <c r="ABF1649" s="56"/>
      <c r="ABG1649" s="56"/>
      <c r="ABH1649" s="56"/>
      <c r="ABI1649" s="56"/>
      <c r="ABJ1649" s="56"/>
      <c r="ABK1649" s="56"/>
      <c r="ABL1649" s="56"/>
      <c r="ABM1649" s="56"/>
      <c r="ABN1649" s="56"/>
      <c r="ABO1649" s="56"/>
      <c r="ABP1649" s="56"/>
      <c r="ABQ1649" s="56"/>
      <c r="ABR1649" s="56"/>
      <c r="ABS1649" s="56"/>
      <c r="ABT1649" s="56"/>
      <c r="ABU1649" s="56"/>
      <c r="ABV1649" s="56"/>
      <c r="ABW1649" s="56"/>
      <c r="ABX1649" s="56"/>
      <c r="ABY1649" s="56"/>
      <c r="ABZ1649" s="56"/>
      <c r="ACA1649" s="56"/>
      <c r="ACB1649" s="56"/>
      <c r="ACC1649" s="56"/>
      <c r="ACD1649" s="56"/>
      <c r="ACE1649" s="56"/>
      <c r="ACF1649" s="56"/>
      <c r="ACG1649" s="56"/>
      <c r="ACH1649" s="56"/>
      <c r="ACI1649" s="56"/>
      <c r="ACJ1649" s="56"/>
      <c r="ACK1649" s="56"/>
      <c r="ACL1649" s="56"/>
      <c r="ACM1649" s="56"/>
      <c r="ACN1649" s="56"/>
      <c r="ACO1649" s="56"/>
      <c r="ACP1649" s="56"/>
      <c r="ACQ1649" s="56"/>
      <c r="ACR1649" s="56"/>
      <c r="ACS1649" s="56"/>
      <c r="ACT1649" s="56"/>
      <c r="ACU1649" s="56"/>
      <c r="ACV1649" s="56"/>
      <c r="ACW1649" s="56"/>
      <c r="ACX1649" s="56"/>
      <c r="ACY1649" s="56"/>
      <c r="ACZ1649" s="56"/>
      <c r="ADA1649" s="56"/>
      <c r="ADB1649" s="56"/>
      <c r="ADC1649" s="56"/>
      <c r="ADD1649" s="56"/>
      <c r="ADE1649" s="56"/>
      <c r="ADF1649" s="56"/>
      <c r="ADG1649" s="56"/>
      <c r="ADH1649" s="56"/>
      <c r="ADI1649" s="56"/>
      <c r="ADJ1649" s="56"/>
      <c r="ADK1649" s="56"/>
      <c r="ADL1649" s="56"/>
      <c r="ADM1649" s="56"/>
      <c r="ADN1649" s="56"/>
      <c r="ADO1649" s="56"/>
      <c r="ADP1649" s="56"/>
      <c r="ADQ1649" s="56"/>
      <c r="ADR1649" s="56"/>
      <c r="ADS1649" s="56"/>
      <c r="ADT1649" s="56"/>
      <c r="ADU1649" s="56"/>
      <c r="ADV1649" s="56"/>
      <c r="ADW1649" s="56"/>
      <c r="ADX1649" s="56"/>
      <c r="ADY1649" s="56"/>
      <c r="ADZ1649" s="56"/>
      <c r="AEA1649" s="56"/>
      <c r="AEB1649" s="56"/>
      <c r="AEC1649" s="56"/>
      <c r="AED1649" s="56"/>
      <c r="AEE1649" s="56"/>
      <c r="AEF1649" s="56"/>
      <c r="AEG1649" s="56"/>
      <c r="AEH1649" s="56"/>
      <c r="AEI1649" s="56"/>
      <c r="AEJ1649" s="56"/>
      <c r="AEK1649" s="56"/>
      <c r="AEL1649" s="56"/>
      <c r="AEM1649" s="56"/>
      <c r="AEN1649" s="56"/>
      <c r="AEO1649" s="56"/>
      <c r="AEP1649" s="56"/>
      <c r="AEQ1649" s="56"/>
      <c r="AER1649" s="56"/>
      <c r="AES1649" s="56"/>
      <c r="AET1649" s="56"/>
      <c r="AEU1649" s="56"/>
      <c r="AEV1649" s="56"/>
      <c r="AEW1649" s="56"/>
      <c r="AEX1649" s="56"/>
      <c r="AEY1649" s="56"/>
      <c r="AEZ1649" s="56"/>
      <c r="AFA1649" s="56"/>
      <c r="AFB1649" s="56"/>
      <c r="AFC1649" s="56"/>
      <c r="AFD1649" s="56"/>
      <c r="AFE1649" s="56"/>
      <c r="AFF1649" s="56"/>
      <c r="AFG1649" s="56"/>
      <c r="AFH1649" s="56"/>
      <c r="AFI1649" s="56"/>
      <c r="AFJ1649" s="56"/>
      <c r="AFK1649" s="56"/>
      <c r="AFL1649" s="56"/>
      <c r="AFM1649" s="56"/>
      <c r="AFN1649" s="56"/>
      <c r="AFO1649" s="56"/>
      <c r="AFP1649" s="56"/>
      <c r="AFQ1649" s="56"/>
      <c r="AFR1649" s="56"/>
      <c r="AFS1649" s="56"/>
      <c r="AFT1649" s="56"/>
      <c r="AFU1649" s="56"/>
      <c r="AFV1649" s="56"/>
      <c r="AFW1649" s="56"/>
      <c r="AFX1649" s="56"/>
      <c r="AFY1649" s="56"/>
      <c r="AFZ1649" s="56"/>
      <c r="AGA1649" s="56"/>
      <c r="AGB1649" s="56"/>
      <c r="AGC1649" s="56"/>
      <c r="AGD1649" s="56"/>
      <c r="AGE1649" s="56"/>
      <c r="AGF1649" s="56"/>
      <c r="AGG1649" s="56"/>
      <c r="AGH1649" s="56"/>
      <c r="AGI1649" s="56"/>
      <c r="AGJ1649" s="56"/>
      <c r="AGK1649" s="56"/>
      <c r="AGL1649" s="56"/>
      <c r="AGM1649" s="56"/>
      <c r="AGN1649" s="56"/>
      <c r="AGO1649" s="56"/>
      <c r="AGP1649" s="56"/>
      <c r="AGQ1649" s="56"/>
      <c r="AGR1649" s="56"/>
      <c r="AGS1649" s="56"/>
      <c r="AGT1649" s="56"/>
      <c r="AGU1649" s="56"/>
      <c r="AGV1649" s="56"/>
      <c r="AGW1649" s="56"/>
      <c r="AGX1649" s="56"/>
      <c r="AGY1649" s="56"/>
      <c r="AGZ1649" s="56"/>
      <c r="AHA1649" s="56"/>
      <c r="AHB1649" s="56"/>
      <c r="AHC1649" s="56"/>
      <c r="AHD1649" s="56"/>
      <c r="AHE1649" s="56"/>
      <c r="AHF1649" s="56"/>
      <c r="AHG1649" s="56"/>
      <c r="AHH1649" s="56"/>
      <c r="AHI1649" s="56"/>
      <c r="AHJ1649" s="56"/>
      <c r="AHK1649" s="56"/>
      <c r="AHL1649" s="56"/>
      <c r="AHM1649" s="56"/>
      <c r="AHN1649" s="56"/>
      <c r="AHO1649" s="56"/>
      <c r="AHP1649" s="56"/>
      <c r="AHQ1649" s="56"/>
      <c r="AHR1649" s="56"/>
      <c r="AHS1649" s="56"/>
      <c r="AHT1649" s="56"/>
      <c r="AHU1649" s="56"/>
      <c r="AHV1649" s="56"/>
      <c r="AHW1649" s="56"/>
      <c r="AHX1649" s="56"/>
      <c r="AHY1649" s="56"/>
      <c r="AHZ1649" s="56"/>
      <c r="AIA1649" s="56"/>
      <c r="AIB1649" s="56"/>
      <c r="AIC1649" s="56"/>
      <c r="AID1649" s="56"/>
      <c r="AIE1649" s="56"/>
      <c r="AIF1649" s="56"/>
      <c r="AIG1649" s="56"/>
      <c r="AIH1649" s="56"/>
      <c r="AII1649" s="56"/>
      <c r="AIJ1649" s="56"/>
      <c r="AIK1649" s="56"/>
      <c r="AIL1649" s="56"/>
      <c r="AIM1649" s="56"/>
      <c r="AIN1649" s="56"/>
      <c r="AIO1649" s="56"/>
      <c r="AIP1649" s="56"/>
      <c r="AIQ1649" s="56"/>
      <c r="AIR1649" s="56"/>
      <c r="AIS1649" s="56"/>
      <c r="AIT1649" s="56"/>
      <c r="AIU1649" s="56"/>
      <c r="AIV1649" s="56"/>
      <c r="AIW1649" s="56"/>
      <c r="AIX1649" s="56"/>
      <c r="AIY1649" s="56"/>
      <c r="AIZ1649" s="56"/>
      <c r="AJA1649" s="56"/>
      <c r="AJB1649" s="56"/>
      <c r="AJC1649" s="56"/>
      <c r="AJD1649" s="56"/>
      <c r="AJE1649" s="56"/>
      <c r="AJF1649" s="56"/>
      <c r="AJG1649" s="56"/>
      <c r="AJH1649" s="56"/>
      <c r="AJI1649" s="56"/>
      <c r="AJJ1649" s="56"/>
      <c r="AJK1649" s="56"/>
      <c r="AJL1649" s="56"/>
      <c r="AJM1649" s="56"/>
      <c r="AJN1649" s="56"/>
      <c r="AJO1649" s="56"/>
      <c r="AJP1649" s="56"/>
      <c r="AJQ1649" s="56"/>
      <c r="AJR1649" s="56"/>
      <c r="AJS1649" s="56"/>
      <c r="AJT1649" s="56"/>
      <c r="AJU1649" s="56"/>
      <c r="AJV1649" s="56"/>
      <c r="AJW1649" s="56"/>
      <c r="AJX1649" s="56"/>
      <c r="AJY1649" s="56"/>
      <c r="AJZ1649" s="56"/>
      <c r="AKA1649" s="56"/>
      <c r="AKB1649" s="56"/>
      <c r="AKC1649" s="56"/>
      <c r="AKD1649" s="56"/>
      <c r="AKE1649" s="56"/>
      <c r="AKF1649" s="56"/>
      <c r="AKG1649" s="56"/>
      <c r="AKH1649" s="56"/>
      <c r="AKI1649" s="56"/>
      <c r="AKJ1649" s="56"/>
      <c r="AKK1649" s="56"/>
      <c r="AKL1649" s="56"/>
      <c r="AKM1649" s="56"/>
      <c r="AKN1649" s="56"/>
      <c r="AKO1649" s="56"/>
      <c r="AKP1649" s="56"/>
      <c r="AKQ1649" s="56"/>
      <c r="AKR1649" s="56"/>
      <c r="AKS1649" s="56"/>
      <c r="AKT1649" s="56"/>
      <c r="AKU1649" s="56"/>
      <c r="AKV1649" s="56"/>
      <c r="AKW1649" s="56"/>
      <c r="AKX1649" s="56"/>
      <c r="AKY1649" s="56"/>
      <c r="AKZ1649" s="56"/>
      <c r="ALA1649" s="56"/>
      <c r="ALB1649" s="56"/>
      <c r="ALC1649" s="56"/>
      <c r="ALD1649" s="56"/>
      <c r="ALE1649" s="56"/>
      <c r="ALF1649" s="56"/>
      <c r="ALG1649" s="56"/>
      <c r="ALH1649" s="56"/>
      <c r="ALI1649" s="56"/>
      <c r="ALJ1649" s="56"/>
      <c r="ALK1649" s="56"/>
      <c r="ALL1649" s="56"/>
      <c r="ALM1649" s="56"/>
      <c r="ALN1649" s="56"/>
      <c r="ALO1649" s="56"/>
      <c r="ALP1649" s="56"/>
      <c r="ALQ1649" s="56"/>
      <c r="ALR1649" s="56"/>
      <c r="ALS1649" s="56"/>
      <c r="ALT1649" s="56"/>
    </row>
    <row r="1650" spans="1:1008" ht="13.5" customHeight="1">
      <c r="A1650" s="56"/>
      <c r="B1650" s="56"/>
      <c r="C1650" s="62" t="s">
        <v>38</v>
      </c>
      <c r="D1650" s="62" t="s">
        <v>39</v>
      </c>
      <c r="E1650" s="62" t="s">
        <v>40</v>
      </c>
      <c r="F1650" s="62" t="s">
        <v>41</v>
      </c>
      <c r="G1650" s="62" t="s">
        <v>42</v>
      </c>
      <c r="H1650" s="62" t="s">
        <v>43</v>
      </c>
      <c r="I1650" s="56"/>
      <c r="J1650" s="56"/>
      <c r="K1650" s="56"/>
      <c r="L1650" s="56"/>
      <c r="M1650" s="56"/>
      <c r="N1650" s="56"/>
      <c r="O1650" s="56"/>
      <c r="P1650" s="56"/>
      <c r="Q1650" s="56"/>
      <c r="R1650" s="56"/>
      <c r="S1650" s="56"/>
      <c r="T1650" s="56"/>
      <c r="U1650" s="56"/>
      <c r="V1650" s="56"/>
      <c r="W1650" s="56"/>
      <c r="X1650" s="56"/>
      <c r="Y1650" s="56"/>
      <c r="Z1650" s="56"/>
      <c r="AA1650" s="56"/>
      <c r="AB1650" s="56"/>
      <c r="AC1650" s="56"/>
      <c r="AD1650" s="56"/>
      <c r="AE1650" s="56"/>
      <c r="AF1650" s="56"/>
      <c r="AG1650" s="56"/>
      <c r="AH1650" s="56"/>
      <c r="AI1650" s="56"/>
      <c r="AJ1650" s="56"/>
      <c r="AK1650" s="56"/>
      <c r="AL1650" s="56"/>
      <c r="AM1650" s="56"/>
      <c r="AN1650" s="56"/>
      <c r="AO1650" s="56"/>
      <c r="AP1650" s="56"/>
      <c r="AQ1650" s="56"/>
      <c r="AR1650" s="56"/>
      <c r="AS1650" s="56"/>
      <c r="AT1650" s="56"/>
      <c r="AU1650" s="56"/>
      <c r="AV1650" s="56"/>
      <c r="AW1650" s="56"/>
      <c r="AX1650" s="56"/>
      <c r="AY1650" s="56"/>
      <c r="AZ1650" s="56"/>
      <c r="BA1650" s="56"/>
      <c r="BB1650" s="56"/>
      <c r="BC1650" s="56"/>
      <c r="BD1650" s="56"/>
      <c r="BE1650" s="56"/>
      <c r="BF1650" s="56"/>
      <c r="BG1650" s="56"/>
      <c r="BH1650" s="56"/>
      <c r="BI1650" s="56"/>
      <c r="BJ1650" s="56"/>
      <c r="BK1650" s="56"/>
      <c r="BL1650" s="56"/>
      <c r="BM1650" s="56"/>
      <c r="BN1650" s="56"/>
      <c r="BO1650" s="56"/>
      <c r="BP1650" s="56"/>
      <c r="BQ1650" s="56"/>
      <c r="BR1650" s="56"/>
      <c r="BS1650" s="56"/>
      <c r="BT1650" s="56"/>
      <c r="BU1650" s="56"/>
      <c r="BV1650" s="56"/>
      <c r="BW1650" s="56"/>
      <c r="BX1650" s="56"/>
      <c r="BY1650" s="56"/>
      <c r="BZ1650" s="56"/>
      <c r="CA1650" s="56"/>
      <c r="CB1650" s="56"/>
      <c r="CC1650" s="56"/>
      <c r="CD1650" s="56"/>
      <c r="CE1650" s="56"/>
      <c r="CF1650" s="56"/>
      <c r="CG1650" s="56"/>
      <c r="CH1650" s="56"/>
      <c r="CI1650" s="56"/>
      <c r="CJ1650" s="56"/>
      <c r="CK1650" s="56"/>
      <c r="CL1650" s="56"/>
      <c r="CM1650" s="56"/>
      <c r="CN1650" s="56"/>
      <c r="CO1650" s="56"/>
      <c r="CP1650" s="56"/>
      <c r="CQ1650" s="56"/>
      <c r="CR1650" s="56"/>
      <c r="CS1650" s="56"/>
      <c r="CT1650" s="56"/>
      <c r="CU1650" s="56"/>
      <c r="CV1650" s="56"/>
      <c r="CW1650" s="56"/>
      <c r="CX1650" s="56"/>
      <c r="CY1650" s="56"/>
      <c r="CZ1650" s="56"/>
      <c r="DA1650" s="56"/>
      <c r="DB1650" s="56"/>
      <c r="DC1650" s="56"/>
      <c r="DD1650" s="56"/>
      <c r="DE1650" s="56"/>
      <c r="DF1650" s="56"/>
      <c r="DG1650" s="56"/>
      <c r="DH1650" s="56"/>
      <c r="DI1650" s="56"/>
      <c r="DJ1650" s="56"/>
      <c r="DK1650" s="56"/>
      <c r="DL1650" s="56"/>
      <c r="DM1650" s="56"/>
      <c r="DN1650" s="56"/>
      <c r="DO1650" s="56"/>
      <c r="DP1650" s="56"/>
      <c r="DQ1650" s="56"/>
      <c r="DR1650" s="56"/>
      <c r="DS1650" s="56"/>
      <c r="DT1650" s="56"/>
      <c r="DU1650" s="56"/>
      <c r="DV1650" s="56"/>
      <c r="DW1650" s="56"/>
      <c r="DX1650" s="56"/>
      <c r="DY1650" s="56"/>
      <c r="DZ1650" s="56"/>
      <c r="EA1650" s="56"/>
      <c r="EB1650" s="56"/>
      <c r="EC1650" s="56"/>
      <c r="ED1650" s="56"/>
      <c r="EE1650" s="56"/>
      <c r="EF1650" s="56"/>
      <c r="EG1650" s="56"/>
      <c r="EH1650" s="56"/>
      <c r="EI1650" s="56"/>
      <c r="EJ1650" s="56"/>
      <c r="EK1650" s="56"/>
      <c r="EL1650" s="56"/>
      <c r="EM1650" s="56"/>
      <c r="EN1650" s="56"/>
      <c r="EO1650" s="56"/>
      <c r="EP1650" s="56"/>
      <c r="EQ1650" s="56"/>
      <c r="ER1650" s="56"/>
      <c r="ES1650" s="56"/>
      <c r="ET1650" s="56"/>
      <c r="EU1650" s="56"/>
      <c r="EV1650" s="56"/>
      <c r="EW1650" s="56"/>
      <c r="EX1650" s="56"/>
      <c r="EY1650" s="56"/>
      <c r="EZ1650" s="56"/>
      <c r="FA1650" s="56"/>
      <c r="FB1650" s="56"/>
      <c r="FC1650" s="56"/>
      <c r="FD1650" s="56"/>
      <c r="FE1650" s="56"/>
      <c r="FF1650" s="56"/>
      <c r="FG1650" s="56"/>
      <c r="FH1650" s="56"/>
      <c r="FI1650" s="56"/>
      <c r="FJ1650" s="56"/>
      <c r="FK1650" s="56"/>
      <c r="FL1650" s="56"/>
      <c r="FM1650" s="56"/>
      <c r="FN1650" s="56"/>
      <c r="FO1650" s="56"/>
      <c r="FP1650" s="56"/>
      <c r="FQ1650" s="56"/>
      <c r="FR1650" s="56"/>
      <c r="FS1650" s="56"/>
      <c r="FT1650" s="56"/>
      <c r="FU1650" s="56"/>
      <c r="FV1650" s="56"/>
      <c r="FW1650" s="56"/>
      <c r="FX1650" s="56"/>
      <c r="FY1650" s="56"/>
      <c r="FZ1650" s="56"/>
      <c r="GA1650" s="56"/>
      <c r="GB1650" s="56"/>
      <c r="GC1650" s="56"/>
      <c r="GD1650" s="56"/>
      <c r="GE1650" s="56"/>
      <c r="GF1650" s="56"/>
      <c r="GG1650" s="56"/>
      <c r="GH1650" s="56"/>
      <c r="GI1650" s="56"/>
      <c r="GJ1650" s="56"/>
      <c r="GK1650" s="56"/>
      <c r="GL1650" s="56"/>
      <c r="GM1650" s="56"/>
      <c r="GN1650" s="56"/>
      <c r="GO1650" s="56"/>
      <c r="GP1650" s="56"/>
      <c r="GQ1650" s="56"/>
      <c r="GR1650" s="56"/>
      <c r="GS1650" s="56"/>
      <c r="GT1650" s="56"/>
      <c r="GU1650" s="56"/>
      <c r="GV1650" s="56"/>
      <c r="GW1650" s="56"/>
      <c r="GX1650" s="56"/>
      <c r="GY1650" s="56"/>
      <c r="GZ1650" s="56"/>
      <c r="HA1650" s="56"/>
      <c r="HB1650" s="56"/>
      <c r="HC1650" s="56"/>
      <c r="HD1650" s="56"/>
      <c r="HE1650" s="56"/>
      <c r="HF1650" s="56"/>
      <c r="HG1650" s="56"/>
      <c r="HH1650" s="56"/>
      <c r="HI1650" s="56"/>
      <c r="HJ1650" s="56"/>
      <c r="HK1650" s="56"/>
      <c r="HL1650" s="56"/>
      <c r="HM1650" s="56"/>
      <c r="HN1650" s="56"/>
      <c r="HO1650" s="56"/>
      <c r="HP1650" s="56"/>
      <c r="HQ1650" s="56"/>
      <c r="HR1650" s="56"/>
      <c r="HS1650" s="56"/>
      <c r="HT1650" s="56"/>
      <c r="HU1650" s="56"/>
      <c r="HV1650" s="56"/>
      <c r="HW1650" s="56"/>
      <c r="HX1650" s="56"/>
      <c r="HY1650" s="56"/>
      <c r="HZ1650" s="56"/>
      <c r="IA1650" s="56"/>
      <c r="IB1650" s="56"/>
      <c r="IC1650" s="56"/>
      <c r="ID1650" s="56"/>
      <c r="IE1650" s="56"/>
      <c r="IF1650" s="56"/>
      <c r="IG1650" s="56"/>
      <c r="IH1650" s="56"/>
      <c r="II1650" s="56"/>
      <c r="IJ1650" s="56"/>
      <c r="IK1650" s="56"/>
      <c r="IL1650" s="56"/>
      <c r="IM1650" s="56"/>
      <c r="IN1650" s="56"/>
      <c r="IO1650" s="56"/>
      <c r="IP1650" s="56"/>
      <c r="IQ1650" s="56"/>
      <c r="IR1650" s="56"/>
      <c r="IS1650" s="56"/>
      <c r="IT1650" s="56"/>
      <c r="IU1650" s="56"/>
      <c r="IV1650" s="56"/>
      <c r="IW1650" s="56"/>
      <c r="IX1650" s="56"/>
      <c r="IY1650" s="56"/>
      <c r="IZ1650" s="56"/>
      <c r="JA1650" s="56"/>
      <c r="JB1650" s="56"/>
      <c r="JC1650" s="56"/>
      <c r="JD1650" s="56"/>
      <c r="JE1650" s="56"/>
      <c r="JF1650" s="56"/>
      <c r="JG1650" s="56"/>
      <c r="JH1650" s="56"/>
      <c r="JI1650" s="56"/>
      <c r="JJ1650" s="56"/>
      <c r="JK1650" s="56"/>
      <c r="JL1650" s="56"/>
      <c r="JM1650" s="56"/>
      <c r="JN1650" s="56"/>
      <c r="JO1650" s="56"/>
      <c r="JP1650" s="56"/>
      <c r="JQ1650" s="56"/>
      <c r="JR1650" s="56"/>
      <c r="JS1650" s="56"/>
      <c r="JT1650" s="56"/>
      <c r="JU1650" s="56"/>
      <c r="JV1650" s="56"/>
      <c r="JW1650" s="56"/>
      <c r="JX1650" s="56"/>
      <c r="JY1650" s="56"/>
      <c r="JZ1650" s="56"/>
      <c r="KA1650" s="56"/>
      <c r="KB1650" s="56"/>
      <c r="KC1650" s="56"/>
      <c r="KD1650" s="56"/>
      <c r="KE1650" s="56"/>
      <c r="KF1650" s="56"/>
      <c r="KG1650" s="56"/>
      <c r="KH1650" s="56"/>
      <c r="KI1650" s="56"/>
      <c r="KJ1650" s="56"/>
      <c r="KK1650" s="56"/>
      <c r="KL1650" s="56"/>
      <c r="KM1650" s="56"/>
      <c r="KN1650" s="56"/>
      <c r="KO1650" s="56"/>
      <c r="KP1650" s="56"/>
      <c r="KQ1650" s="56"/>
      <c r="KR1650" s="56"/>
      <c r="KS1650" s="56"/>
      <c r="KT1650" s="56"/>
      <c r="KU1650" s="56"/>
      <c r="KV1650" s="56"/>
      <c r="KW1650" s="56"/>
      <c r="KX1650" s="56"/>
      <c r="KY1650" s="56"/>
      <c r="KZ1650" s="56"/>
      <c r="LA1650" s="56"/>
      <c r="LB1650" s="56"/>
      <c r="LC1650" s="56"/>
      <c r="LD1650" s="56"/>
      <c r="LE1650" s="56"/>
      <c r="LF1650" s="56"/>
      <c r="LG1650" s="56"/>
      <c r="LH1650" s="56"/>
      <c r="LI1650" s="56"/>
      <c r="LJ1650" s="56"/>
      <c r="LK1650" s="56"/>
      <c r="LL1650" s="56"/>
      <c r="LM1650" s="56"/>
      <c r="LN1650" s="56"/>
      <c r="LO1650" s="56"/>
      <c r="LP1650" s="56"/>
      <c r="LQ1650" s="56"/>
      <c r="LR1650" s="56"/>
      <c r="LS1650" s="56"/>
      <c r="LT1650" s="56"/>
      <c r="LU1650" s="56"/>
      <c r="LV1650" s="56"/>
      <c r="LW1650" s="56"/>
      <c r="LX1650" s="56"/>
      <c r="LY1650" s="56"/>
      <c r="LZ1650" s="56"/>
      <c r="MA1650" s="56"/>
      <c r="MB1650" s="56"/>
      <c r="MC1650" s="56"/>
      <c r="MD1650" s="56"/>
      <c r="ME1650" s="56"/>
      <c r="MF1650" s="56"/>
      <c r="MG1650" s="56"/>
      <c r="MH1650" s="56"/>
      <c r="MI1650" s="56"/>
      <c r="MJ1650" s="56"/>
      <c r="MK1650" s="56"/>
      <c r="ML1650" s="56"/>
      <c r="MM1650" s="56"/>
      <c r="MN1650" s="56"/>
      <c r="MO1650" s="56"/>
      <c r="MP1650" s="56"/>
      <c r="MQ1650" s="56"/>
      <c r="MR1650" s="56"/>
      <c r="MS1650" s="56"/>
      <c r="MT1650" s="56"/>
      <c r="MU1650" s="56"/>
      <c r="MV1650" s="56"/>
      <c r="MW1650" s="56"/>
      <c r="MX1650" s="56"/>
      <c r="MY1650" s="56"/>
      <c r="MZ1650" s="56"/>
      <c r="NA1650" s="56"/>
      <c r="NB1650" s="56"/>
      <c r="NC1650" s="56"/>
      <c r="ND1650" s="56"/>
      <c r="NE1650" s="56"/>
      <c r="NF1650" s="56"/>
      <c r="NG1650" s="56"/>
      <c r="NH1650" s="56"/>
      <c r="NI1650" s="56"/>
      <c r="NJ1650" s="56"/>
      <c r="NK1650" s="56"/>
      <c r="NL1650" s="56"/>
      <c r="NM1650" s="56"/>
      <c r="NN1650" s="56"/>
      <c r="NO1650" s="56"/>
      <c r="NP1650" s="56"/>
      <c r="NQ1650" s="56"/>
      <c r="NR1650" s="56"/>
      <c r="NS1650" s="56"/>
      <c r="NT1650" s="56"/>
      <c r="NU1650" s="56"/>
      <c r="NV1650" s="56"/>
      <c r="NW1650" s="56"/>
      <c r="NX1650" s="56"/>
      <c r="NY1650" s="56"/>
      <c r="NZ1650" s="56"/>
      <c r="OA1650" s="56"/>
      <c r="OB1650" s="56"/>
      <c r="OC1650" s="56"/>
      <c r="OD1650" s="56"/>
      <c r="OE1650" s="56"/>
      <c r="OF1650" s="56"/>
      <c r="OG1650" s="56"/>
      <c r="OH1650" s="56"/>
      <c r="OI1650" s="56"/>
      <c r="OJ1650" s="56"/>
      <c r="OK1650" s="56"/>
      <c r="OL1650" s="56"/>
      <c r="OM1650" s="56"/>
      <c r="ON1650" s="56"/>
      <c r="OO1650" s="56"/>
      <c r="OP1650" s="56"/>
      <c r="OQ1650" s="56"/>
      <c r="OR1650" s="56"/>
      <c r="OS1650" s="56"/>
      <c r="OT1650" s="56"/>
      <c r="OU1650" s="56"/>
      <c r="OV1650" s="56"/>
      <c r="OW1650" s="56"/>
      <c r="OX1650" s="56"/>
      <c r="OY1650" s="56"/>
      <c r="OZ1650" s="56"/>
      <c r="PA1650" s="56"/>
      <c r="PB1650" s="56"/>
      <c r="PC1650" s="56"/>
      <c r="PD1650" s="56"/>
      <c r="PE1650" s="56"/>
      <c r="PF1650" s="56"/>
      <c r="PG1650" s="56"/>
      <c r="PH1650" s="56"/>
      <c r="PI1650" s="56"/>
      <c r="PJ1650" s="56"/>
      <c r="PK1650" s="56"/>
      <c r="PL1650" s="56"/>
      <c r="PM1650" s="56"/>
      <c r="PN1650" s="56"/>
      <c r="PO1650" s="56"/>
      <c r="PP1650" s="56"/>
      <c r="PQ1650" s="56"/>
      <c r="PR1650" s="56"/>
      <c r="PS1650" s="56"/>
      <c r="PT1650" s="56"/>
      <c r="PU1650" s="56"/>
      <c r="PV1650" s="56"/>
      <c r="PW1650" s="56"/>
      <c r="PX1650" s="56"/>
      <c r="PY1650" s="56"/>
      <c r="PZ1650" s="56"/>
      <c r="QA1650" s="56"/>
      <c r="QB1650" s="56"/>
      <c r="QC1650" s="56"/>
      <c r="QD1650" s="56"/>
      <c r="QE1650" s="56"/>
      <c r="QF1650" s="56"/>
      <c r="QG1650" s="56"/>
      <c r="QH1650" s="56"/>
      <c r="QI1650" s="56"/>
      <c r="QJ1650" s="56"/>
      <c r="QK1650" s="56"/>
      <c r="QL1650" s="56"/>
      <c r="QM1650" s="56"/>
      <c r="QN1650" s="56"/>
      <c r="QO1650" s="56"/>
      <c r="QP1650" s="56"/>
      <c r="QQ1650" s="56"/>
      <c r="QR1650" s="56"/>
      <c r="QS1650" s="56"/>
      <c r="QT1650" s="56"/>
      <c r="QU1650" s="56"/>
      <c r="QV1650" s="56"/>
      <c r="QW1650" s="56"/>
      <c r="QX1650" s="56"/>
      <c r="QY1650" s="56"/>
      <c r="QZ1650" s="56"/>
      <c r="RA1650" s="56"/>
      <c r="RB1650" s="56"/>
      <c r="RC1650" s="56"/>
      <c r="RD1650" s="56"/>
      <c r="RE1650" s="56"/>
      <c r="RF1650" s="56"/>
      <c r="RG1650" s="56"/>
      <c r="RH1650" s="56"/>
      <c r="RI1650" s="56"/>
      <c r="RJ1650" s="56"/>
      <c r="RK1650" s="56"/>
      <c r="RL1650" s="56"/>
      <c r="RM1650" s="56"/>
      <c r="RN1650" s="56"/>
      <c r="RO1650" s="56"/>
      <c r="RP1650" s="56"/>
      <c r="RQ1650" s="56"/>
      <c r="RR1650" s="56"/>
      <c r="RS1650" s="56"/>
      <c r="RT1650" s="56"/>
      <c r="RU1650" s="56"/>
      <c r="RV1650" s="56"/>
      <c r="RW1650" s="56"/>
      <c r="RX1650" s="56"/>
      <c r="RY1650" s="56"/>
      <c r="RZ1650" s="56"/>
      <c r="SA1650" s="56"/>
      <c r="SB1650" s="56"/>
      <c r="SC1650" s="56"/>
      <c r="SD1650" s="56"/>
      <c r="SE1650" s="56"/>
      <c r="SF1650" s="56"/>
      <c r="SG1650" s="56"/>
      <c r="SH1650" s="56"/>
      <c r="SI1650" s="56"/>
      <c r="SJ1650" s="56"/>
      <c r="SK1650" s="56"/>
      <c r="SL1650" s="56"/>
      <c r="SM1650" s="56"/>
      <c r="SN1650" s="56"/>
      <c r="SO1650" s="56"/>
      <c r="SP1650" s="56"/>
      <c r="SQ1650" s="56"/>
      <c r="SR1650" s="56"/>
      <c r="SS1650" s="56"/>
      <c r="ST1650" s="56"/>
      <c r="SU1650" s="56"/>
      <c r="SV1650" s="56"/>
      <c r="SW1650" s="56"/>
      <c r="SX1650" s="56"/>
      <c r="SY1650" s="56"/>
      <c r="SZ1650" s="56"/>
      <c r="TA1650" s="56"/>
      <c r="TB1650" s="56"/>
      <c r="TC1650" s="56"/>
      <c r="TD1650" s="56"/>
      <c r="TE1650" s="56"/>
      <c r="TF1650" s="56"/>
      <c r="TG1650" s="56"/>
      <c r="TH1650" s="56"/>
      <c r="TI1650" s="56"/>
      <c r="TJ1650" s="56"/>
      <c r="TK1650" s="56"/>
      <c r="TL1650" s="56"/>
      <c r="TM1650" s="56"/>
      <c r="TN1650" s="56"/>
      <c r="TO1650" s="56"/>
      <c r="TP1650" s="56"/>
      <c r="TQ1650" s="56"/>
      <c r="TR1650" s="56"/>
      <c r="TS1650" s="56"/>
      <c r="TT1650" s="56"/>
      <c r="TU1650" s="56"/>
      <c r="TV1650" s="56"/>
      <c r="TW1650" s="56"/>
      <c r="TX1650" s="56"/>
      <c r="TY1650" s="56"/>
      <c r="TZ1650" s="56"/>
      <c r="UA1650" s="56"/>
      <c r="UB1650" s="56"/>
      <c r="UC1650" s="56"/>
      <c r="UD1650" s="56"/>
      <c r="UE1650" s="56"/>
      <c r="UF1650" s="56"/>
      <c r="UG1650" s="56"/>
      <c r="UH1650" s="56"/>
      <c r="UI1650" s="56"/>
      <c r="UJ1650" s="56"/>
      <c r="UK1650" s="56"/>
      <c r="UL1650" s="56"/>
      <c r="UM1650" s="56"/>
      <c r="UN1650" s="56"/>
      <c r="UO1650" s="56"/>
      <c r="UP1650" s="56"/>
      <c r="UQ1650" s="56"/>
      <c r="UR1650" s="56"/>
      <c r="US1650" s="56"/>
      <c r="UT1650" s="56"/>
      <c r="UU1650" s="56"/>
      <c r="UV1650" s="56"/>
      <c r="UW1650" s="56"/>
      <c r="UX1650" s="56"/>
      <c r="UY1650" s="56"/>
      <c r="UZ1650" s="56"/>
      <c r="VA1650" s="56"/>
      <c r="VB1650" s="56"/>
      <c r="VC1650" s="56"/>
      <c r="VD1650" s="56"/>
      <c r="VE1650" s="56"/>
      <c r="VF1650" s="56"/>
      <c r="VG1650" s="56"/>
      <c r="VH1650" s="56"/>
      <c r="VI1650" s="56"/>
      <c r="VJ1650" s="56"/>
      <c r="VK1650" s="56"/>
      <c r="VL1650" s="56"/>
      <c r="VM1650" s="56"/>
      <c r="VN1650" s="56"/>
      <c r="VO1650" s="56"/>
      <c r="VP1650" s="56"/>
      <c r="VQ1650" s="56"/>
      <c r="VR1650" s="56"/>
      <c r="VS1650" s="56"/>
      <c r="VT1650" s="56"/>
      <c r="VU1650" s="56"/>
      <c r="VV1650" s="56"/>
      <c r="VW1650" s="56"/>
      <c r="VX1650" s="56"/>
      <c r="VY1650" s="56"/>
      <c r="VZ1650" s="56"/>
      <c r="WA1650" s="56"/>
      <c r="WB1650" s="56"/>
      <c r="WC1650" s="56"/>
      <c r="WD1650" s="56"/>
      <c r="WE1650" s="56"/>
      <c r="WF1650" s="56"/>
      <c r="WG1650" s="56"/>
      <c r="WH1650" s="56"/>
      <c r="WI1650" s="56"/>
      <c r="WJ1650" s="56"/>
      <c r="WK1650" s="56"/>
      <c r="WL1650" s="56"/>
      <c r="WM1650" s="56"/>
      <c r="WN1650" s="56"/>
      <c r="WO1650" s="56"/>
      <c r="WP1650" s="56"/>
      <c r="WQ1650" s="56"/>
      <c r="WR1650" s="56"/>
      <c r="WS1650" s="56"/>
      <c r="WT1650" s="56"/>
      <c r="WU1650" s="56"/>
      <c r="WV1650" s="56"/>
      <c r="WW1650" s="56"/>
      <c r="WX1650" s="56"/>
      <c r="WY1650" s="56"/>
      <c r="WZ1650" s="56"/>
      <c r="XA1650" s="56"/>
      <c r="XB1650" s="56"/>
      <c r="XC1650" s="56"/>
      <c r="XD1650" s="56"/>
      <c r="XE1650" s="56"/>
      <c r="XF1650" s="56"/>
      <c r="XG1650" s="56"/>
      <c r="XH1650" s="56"/>
      <c r="XI1650" s="56"/>
      <c r="XJ1650" s="56"/>
      <c r="XK1650" s="56"/>
      <c r="XL1650" s="56"/>
      <c r="XM1650" s="56"/>
      <c r="XN1650" s="56"/>
      <c r="XO1650" s="56"/>
      <c r="XP1650" s="56"/>
      <c r="XQ1650" s="56"/>
      <c r="XR1650" s="56"/>
      <c r="XS1650" s="56"/>
      <c r="XT1650" s="56"/>
      <c r="XU1650" s="56"/>
      <c r="XV1650" s="56"/>
      <c r="XW1650" s="56"/>
      <c r="XX1650" s="56"/>
      <c r="XY1650" s="56"/>
      <c r="XZ1650" s="56"/>
      <c r="YA1650" s="56"/>
      <c r="YB1650" s="56"/>
      <c r="YC1650" s="56"/>
      <c r="YD1650" s="56"/>
      <c r="YE1650" s="56"/>
      <c r="YF1650" s="56"/>
      <c r="YG1650" s="56"/>
      <c r="YH1650" s="56"/>
      <c r="YI1650" s="56"/>
      <c r="YJ1650" s="56"/>
      <c r="YK1650" s="56"/>
      <c r="YL1650" s="56"/>
      <c r="YM1650" s="56"/>
      <c r="YN1650" s="56"/>
      <c r="YO1650" s="56"/>
      <c r="YP1650" s="56"/>
      <c r="YQ1650" s="56"/>
      <c r="YR1650" s="56"/>
      <c r="YS1650" s="56"/>
      <c r="YT1650" s="56"/>
      <c r="YU1650" s="56"/>
      <c r="YV1650" s="56"/>
      <c r="YW1650" s="56"/>
      <c r="YX1650" s="56"/>
      <c r="YY1650" s="56"/>
      <c r="YZ1650" s="56"/>
      <c r="ZA1650" s="56"/>
      <c r="ZB1650" s="56"/>
      <c r="ZC1650" s="56"/>
      <c r="ZD1650" s="56"/>
      <c r="ZE1650" s="56"/>
      <c r="ZF1650" s="56"/>
      <c r="ZG1650" s="56"/>
      <c r="ZH1650" s="56"/>
      <c r="ZI1650" s="56"/>
      <c r="ZJ1650" s="56"/>
      <c r="ZK1650" s="56"/>
      <c r="ZL1650" s="56"/>
      <c r="ZM1650" s="56"/>
      <c r="ZN1650" s="56"/>
      <c r="ZO1650" s="56"/>
      <c r="ZP1650" s="56"/>
      <c r="ZQ1650" s="56"/>
      <c r="ZR1650" s="56"/>
      <c r="ZS1650" s="56"/>
      <c r="ZT1650" s="56"/>
      <c r="ZU1650" s="56"/>
      <c r="ZV1650" s="56"/>
      <c r="ZW1650" s="56"/>
      <c r="ZX1650" s="56"/>
      <c r="ZY1650" s="56"/>
      <c r="ZZ1650" s="56"/>
      <c r="AAA1650" s="56"/>
      <c r="AAB1650" s="56"/>
      <c r="AAC1650" s="56"/>
      <c r="AAD1650" s="56"/>
      <c r="AAE1650" s="56"/>
      <c r="AAF1650" s="56"/>
      <c r="AAG1650" s="56"/>
      <c r="AAH1650" s="56"/>
      <c r="AAI1650" s="56"/>
      <c r="AAJ1650" s="56"/>
      <c r="AAK1650" s="56"/>
      <c r="AAL1650" s="56"/>
      <c r="AAM1650" s="56"/>
      <c r="AAN1650" s="56"/>
      <c r="AAO1650" s="56"/>
      <c r="AAP1650" s="56"/>
      <c r="AAQ1650" s="56"/>
      <c r="AAR1650" s="56"/>
      <c r="AAS1650" s="56"/>
      <c r="AAT1650" s="56"/>
      <c r="AAU1650" s="56"/>
      <c r="AAV1650" s="56"/>
      <c r="AAW1650" s="56"/>
      <c r="AAX1650" s="56"/>
      <c r="AAY1650" s="56"/>
      <c r="AAZ1650" s="56"/>
      <c r="ABA1650" s="56"/>
      <c r="ABB1650" s="56"/>
      <c r="ABC1650" s="56"/>
      <c r="ABD1650" s="56"/>
      <c r="ABE1650" s="56"/>
      <c r="ABF1650" s="56"/>
      <c r="ABG1650" s="56"/>
      <c r="ABH1650" s="56"/>
      <c r="ABI1650" s="56"/>
      <c r="ABJ1650" s="56"/>
      <c r="ABK1650" s="56"/>
      <c r="ABL1650" s="56"/>
      <c r="ABM1650" s="56"/>
      <c r="ABN1650" s="56"/>
      <c r="ABO1650" s="56"/>
      <c r="ABP1650" s="56"/>
      <c r="ABQ1650" s="56"/>
      <c r="ABR1650" s="56"/>
      <c r="ABS1650" s="56"/>
      <c r="ABT1650" s="56"/>
      <c r="ABU1650" s="56"/>
      <c r="ABV1650" s="56"/>
      <c r="ABW1650" s="56"/>
      <c r="ABX1650" s="56"/>
      <c r="ABY1650" s="56"/>
      <c r="ABZ1650" s="56"/>
      <c r="ACA1650" s="56"/>
      <c r="ACB1650" s="56"/>
      <c r="ACC1650" s="56"/>
      <c r="ACD1650" s="56"/>
      <c r="ACE1650" s="56"/>
      <c r="ACF1650" s="56"/>
      <c r="ACG1650" s="56"/>
      <c r="ACH1650" s="56"/>
      <c r="ACI1650" s="56"/>
      <c r="ACJ1650" s="56"/>
      <c r="ACK1650" s="56"/>
      <c r="ACL1650" s="56"/>
      <c r="ACM1650" s="56"/>
      <c r="ACN1650" s="56"/>
      <c r="ACO1650" s="56"/>
      <c r="ACP1650" s="56"/>
      <c r="ACQ1650" s="56"/>
      <c r="ACR1650" s="56"/>
      <c r="ACS1650" s="56"/>
      <c r="ACT1650" s="56"/>
      <c r="ACU1650" s="56"/>
      <c r="ACV1650" s="56"/>
      <c r="ACW1650" s="56"/>
      <c r="ACX1650" s="56"/>
      <c r="ACY1650" s="56"/>
      <c r="ACZ1650" s="56"/>
      <c r="ADA1650" s="56"/>
      <c r="ADB1650" s="56"/>
      <c r="ADC1650" s="56"/>
      <c r="ADD1650" s="56"/>
      <c r="ADE1650" s="56"/>
      <c r="ADF1650" s="56"/>
      <c r="ADG1650" s="56"/>
      <c r="ADH1650" s="56"/>
      <c r="ADI1650" s="56"/>
      <c r="ADJ1650" s="56"/>
      <c r="ADK1650" s="56"/>
      <c r="ADL1650" s="56"/>
      <c r="ADM1650" s="56"/>
      <c r="ADN1650" s="56"/>
      <c r="ADO1650" s="56"/>
      <c r="ADP1650" s="56"/>
      <c r="ADQ1650" s="56"/>
      <c r="ADR1650" s="56"/>
      <c r="ADS1650" s="56"/>
      <c r="ADT1650" s="56"/>
      <c r="ADU1650" s="56"/>
      <c r="ADV1650" s="56"/>
      <c r="ADW1650" s="56"/>
      <c r="ADX1650" s="56"/>
      <c r="ADY1650" s="56"/>
      <c r="ADZ1650" s="56"/>
      <c r="AEA1650" s="56"/>
      <c r="AEB1650" s="56"/>
      <c r="AEC1650" s="56"/>
      <c r="AED1650" s="56"/>
      <c r="AEE1650" s="56"/>
      <c r="AEF1650" s="56"/>
      <c r="AEG1650" s="56"/>
      <c r="AEH1650" s="56"/>
      <c r="AEI1650" s="56"/>
      <c r="AEJ1650" s="56"/>
      <c r="AEK1650" s="56"/>
      <c r="AEL1650" s="56"/>
      <c r="AEM1650" s="56"/>
      <c r="AEN1650" s="56"/>
      <c r="AEO1650" s="56"/>
      <c r="AEP1650" s="56"/>
      <c r="AEQ1650" s="56"/>
      <c r="AER1650" s="56"/>
      <c r="AES1650" s="56"/>
      <c r="AET1650" s="56"/>
      <c r="AEU1650" s="56"/>
      <c r="AEV1650" s="56"/>
      <c r="AEW1650" s="56"/>
      <c r="AEX1650" s="56"/>
      <c r="AEY1650" s="56"/>
      <c r="AEZ1650" s="56"/>
      <c r="AFA1650" s="56"/>
      <c r="AFB1650" s="56"/>
      <c r="AFC1650" s="56"/>
      <c r="AFD1650" s="56"/>
      <c r="AFE1650" s="56"/>
      <c r="AFF1650" s="56"/>
      <c r="AFG1650" s="56"/>
      <c r="AFH1650" s="56"/>
      <c r="AFI1650" s="56"/>
      <c r="AFJ1650" s="56"/>
      <c r="AFK1650" s="56"/>
      <c r="AFL1650" s="56"/>
      <c r="AFM1650" s="56"/>
      <c r="AFN1650" s="56"/>
      <c r="AFO1650" s="56"/>
      <c r="AFP1650" s="56"/>
      <c r="AFQ1650" s="56"/>
      <c r="AFR1650" s="56"/>
      <c r="AFS1650" s="56"/>
      <c r="AFT1650" s="56"/>
      <c r="AFU1650" s="56"/>
      <c r="AFV1650" s="56"/>
      <c r="AFW1650" s="56"/>
      <c r="AFX1650" s="56"/>
      <c r="AFY1650" s="56"/>
      <c r="AFZ1650" s="56"/>
      <c r="AGA1650" s="56"/>
      <c r="AGB1650" s="56"/>
      <c r="AGC1650" s="56"/>
      <c r="AGD1650" s="56"/>
      <c r="AGE1650" s="56"/>
      <c r="AGF1650" s="56"/>
      <c r="AGG1650" s="56"/>
      <c r="AGH1650" s="56"/>
      <c r="AGI1650" s="56"/>
      <c r="AGJ1650" s="56"/>
      <c r="AGK1650" s="56"/>
      <c r="AGL1650" s="56"/>
      <c r="AGM1650" s="56"/>
      <c r="AGN1650" s="56"/>
      <c r="AGO1650" s="56"/>
      <c r="AGP1650" s="56"/>
      <c r="AGQ1650" s="56"/>
      <c r="AGR1650" s="56"/>
      <c r="AGS1650" s="56"/>
      <c r="AGT1650" s="56"/>
      <c r="AGU1650" s="56"/>
      <c r="AGV1650" s="56"/>
      <c r="AGW1650" s="56"/>
      <c r="AGX1650" s="56"/>
      <c r="AGY1650" s="56"/>
      <c r="AGZ1650" s="56"/>
      <c r="AHA1650" s="56"/>
      <c r="AHB1650" s="56"/>
      <c r="AHC1650" s="56"/>
      <c r="AHD1650" s="56"/>
      <c r="AHE1650" s="56"/>
      <c r="AHF1650" s="56"/>
      <c r="AHG1650" s="56"/>
      <c r="AHH1650" s="56"/>
      <c r="AHI1650" s="56"/>
      <c r="AHJ1650" s="56"/>
      <c r="AHK1650" s="56"/>
      <c r="AHL1650" s="56"/>
      <c r="AHM1650" s="56"/>
      <c r="AHN1650" s="56"/>
      <c r="AHO1650" s="56"/>
      <c r="AHP1650" s="56"/>
      <c r="AHQ1650" s="56"/>
      <c r="AHR1650" s="56"/>
      <c r="AHS1650" s="56"/>
      <c r="AHT1650" s="56"/>
      <c r="AHU1650" s="56"/>
      <c r="AHV1650" s="56"/>
      <c r="AHW1650" s="56"/>
      <c r="AHX1650" s="56"/>
      <c r="AHY1650" s="56"/>
      <c r="AHZ1650" s="56"/>
      <c r="AIA1650" s="56"/>
      <c r="AIB1650" s="56"/>
      <c r="AIC1650" s="56"/>
      <c r="AID1650" s="56"/>
      <c r="AIE1650" s="56"/>
      <c r="AIF1650" s="56"/>
      <c r="AIG1650" s="56"/>
      <c r="AIH1650" s="56"/>
      <c r="AII1650" s="56"/>
      <c r="AIJ1650" s="56"/>
      <c r="AIK1650" s="56"/>
      <c r="AIL1650" s="56"/>
      <c r="AIM1650" s="56"/>
      <c r="AIN1650" s="56"/>
      <c r="AIO1650" s="56"/>
      <c r="AIP1650" s="56"/>
      <c r="AIQ1650" s="56"/>
      <c r="AIR1650" s="56"/>
      <c r="AIS1650" s="56"/>
      <c r="AIT1650" s="56"/>
      <c r="AIU1650" s="56"/>
      <c r="AIV1650" s="56"/>
      <c r="AIW1650" s="56"/>
      <c r="AIX1650" s="56"/>
      <c r="AIY1650" s="56"/>
      <c r="AIZ1650" s="56"/>
      <c r="AJA1650" s="56"/>
      <c r="AJB1650" s="56"/>
      <c r="AJC1650" s="56"/>
      <c r="AJD1650" s="56"/>
      <c r="AJE1650" s="56"/>
      <c r="AJF1650" s="56"/>
      <c r="AJG1650" s="56"/>
      <c r="AJH1650" s="56"/>
      <c r="AJI1650" s="56"/>
      <c r="AJJ1650" s="56"/>
      <c r="AJK1650" s="56"/>
      <c r="AJL1650" s="56"/>
      <c r="AJM1650" s="56"/>
      <c r="AJN1650" s="56"/>
      <c r="AJO1650" s="56"/>
      <c r="AJP1650" s="56"/>
      <c r="AJQ1650" s="56"/>
      <c r="AJR1650" s="56"/>
      <c r="AJS1650" s="56"/>
      <c r="AJT1650" s="56"/>
      <c r="AJU1650" s="56"/>
      <c r="AJV1650" s="56"/>
      <c r="AJW1650" s="56"/>
      <c r="AJX1650" s="56"/>
      <c r="AJY1650" s="56"/>
      <c r="AJZ1650" s="56"/>
      <c r="AKA1650" s="56"/>
      <c r="AKB1650" s="56"/>
      <c r="AKC1650" s="56"/>
      <c r="AKD1650" s="56"/>
      <c r="AKE1650" s="56"/>
      <c r="AKF1650" s="56"/>
      <c r="AKG1650" s="56"/>
      <c r="AKH1650" s="56"/>
      <c r="AKI1650" s="56"/>
      <c r="AKJ1650" s="56"/>
      <c r="AKK1650" s="56"/>
      <c r="AKL1650" s="56"/>
      <c r="AKM1650" s="56"/>
      <c r="AKN1650" s="56"/>
      <c r="AKO1650" s="56"/>
      <c r="AKP1650" s="56"/>
      <c r="AKQ1650" s="56"/>
      <c r="AKR1650" s="56"/>
      <c r="AKS1650" s="56"/>
      <c r="AKT1650" s="56"/>
      <c r="AKU1650" s="56"/>
      <c r="AKV1650" s="56"/>
      <c r="AKW1650" s="56"/>
      <c r="AKX1650" s="56"/>
      <c r="AKY1650" s="56"/>
      <c r="AKZ1650" s="56"/>
      <c r="ALA1650" s="56"/>
      <c r="ALB1650" s="56"/>
      <c r="ALC1650" s="56"/>
      <c r="ALD1650" s="56"/>
      <c r="ALE1650" s="56"/>
      <c r="ALF1650" s="56"/>
      <c r="ALG1650" s="56"/>
      <c r="ALH1650" s="56"/>
      <c r="ALI1650" s="56"/>
      <c r="ALJ1650" s="56"/>
      <c r="ALK1650" s="56"/>
      <c r="ALL1650" s="56"/>
      <c r="ALM1650" s="56"/>
      <c r="ALN1650" s="56"/>
      <c r="ALO1650" s="56"/>
      <c r="ALP1650" s="56"/>
      <c r="ALQ1650" s="56"/>
      <c r="ALR1650" s="56"/>
      <c r="ALS1650" s="56"/>
      <c r="ALT1650" s="56"/>
    </row>
    <row r="1651" spans="1:1008" ht="13.5" customHeight="1">
      <c r="B1651" s="62" t="s">
        <v>38</v>
      </c>
      <c r="C1651" s="70">
        <f>CORREL(AN12:AN1616,AN12:AN1616)</f>
        <v>0.99999999999999978</v>
      </c>
      <c r="D1651" s="71">
        <f>CORREL(AN12:AN1616,AO12:AO1616)</f>
        <v>-0.76996324237790414</v>
      </c>
      <c r="E1651" s="71">
        <f>CORREL(AN12:AN1616,AP12:AP1616)</f>
        <v>-4.169279269431693E-2</v>
      </c>
      <c r="F1651" s="71">
        <f>CORREL(AN12:AN1616,AQ12:AQ1616)</f>
        <v>-0.11036772955886352</v>
      </c>
      <c r="G1651" s="71">
        <f>CORREL(AN12:AN1616,AR12:AR1616)</f>
        <v>-0.37004890196278806</v>
      </c>
      <c r="H1651" s="71">
        <f>CORREL(AN12:AN1616,AS12:AS1616)</f>
        <v>-0.22489259182063356</v>
      </c>
    </row>
    <row r="1652" spans="1:1008" ht="13.5" customHeight="1">
      <c r="B1652" s="62" t="s">
        <v>39</v>
      </c>
      <c r="C1652" s="71">
        <f>CORREL(AO12:AO1616,AN12:AN1616)</f>
        <v>-0.76996324237790414</v>
      </c>
      <c r="D1652" s="70">
        <f>CORREL(AO12:AO1616,AO12:AO1616)</f>
        <v>1.0000000000000002</v>
      </c>
      <c r="E1652" s="71">
        <f>CORREL(AO12:AO1616,AP12:AP1616)</f>
        <v>3.3739723735642893E-2</v>
      </c>
      <c r="F1652" s="71">
        <f>CORREL(AO12:AO1616,AQ12:AQ1616)</f>
        <v>3.2617467088832189E-2</v>
      </c>
      <c r="G1652" s="71">
        <f>CORREL(AO12:AO1616,AR12:AR1616)</f>
        <v>0.38447863680495969</v>
      </c>
      <c r="H1652" s="71">
        <f>CORREL(AO12:AO1616,AS12:AS1616)</f>
        <v>0.18523572598663596</v>
      </c>
    </row>
    <row r="1653" spans="1:1008" ht="13.5" customHeight="1">
      <c r="B1653" s="62" t="s">
        <v>40</v>
      </c>
      <c r="C1653" s="71">
        <f>CORREL(AP12:AP1616,AN12:AN1616)</f>
        <v>-4.169279269431693E-2</v>
      </c>
      <c r="D1653" s="71">
        <f>CORREL(AP12:AP1616,AO12:AO1616)</f>
        <v>3.3739723735642893E-2</v>
      </c>
      <c r="E1653" s="70">
        <f>CORREL(AP12:AP1616,AP12:AP1616)</f>
        <v>1</v>
      </c>
      <c r="F1653" s="71">
        <f>CORREL(AP12:AP1616,AQ12:AQ1616)</f>
        <v>-0.9726097596776635</v>
      </c>
      <c r="G1653" s="71">
        <f>CORREL(AP12:AP1616,AR12:AR1616)</f>
        <v>9.924363005380317E-2</v>
      </c>
      <c r="H1653" s="71">
        <f>CORREL(AP12:AP1616,AS12:AS1616)</f>
        <v>-7.688302040630284E-3</v>
      </c>
    </row>
    <row r="1654" spans="1:1008" ht="13.5" customHeight="1">
      <c r="B1654" s="62" t="s">
        <v>41</v>
      </c>
      <c r="C1654" s="71">
        <f>CORREL(AQ12:AQ1616,AN12:AN1616)</f>
        <v>-0.11036772955886352</v>
      </c>
      <c r="D1654" s="71">
        <f>CORREL(AQ12:AQ1616,AO12:AO1616)</f>
        <v>3.2617467088832189E-2</v>
      </c>
      <c r="E1654" s="71">
        <f>CORREL(AQ12:AQ1616,AP12:AP1616)</f>
        <v>-0.9726097596776635</v>
      </c>
      <c r="F1654" s="70">
        <f>CORREL(AQ12:AQ1616,AQ12:AQ1616)</f>
        <v>1.0000000000000002</v>
      </c>
      <c r="G1654" s="71">
        <f>CORREL(AQ12:AQ1616,AR12:AR1616)</f>
        <v>-6.991960307625178E-2</v>
      </c>
      <c r="H1654" s="71">
        <f>CORREL(AQ12:AQ1616,AS12:AS1616)</f>
        <v>4.9799745286667745E-2</v>
      </c>
    </row>
    <row r="1655" spans="1:1008" ht="13.5" customHeight="1">
      <c r="B1655" s="62" t="s">
        <v>42</v>
      </c>
      <c r="C1655" s="71">
        <f>CORREL(AR12:AR1616,AN12:AN1616)</f>
        <v>-0.37004890196278806</v>
      </c>
      <c r="D1655" s="71">
        <f>CORREL(AR12:AR1616,AO12:AO1616)</f>
        <v>0.38447863680495969</v>
      </c>
      <c r="E1655" s="71">
        <f>CORREL(AR12:AR1616,AP12:AP1616)</f>
        <v>9.924363005380317E-2</v>
      </c>
      <c r="F1655" s="71">
        <f>CORREL(AR12:AR1616,AQ12:AQ1616)</f>
        <v>-6.991960307625178E-2</v>
      </c>
      <c r="G1655" s="70">
        <f>CORREL(AR12:AR1616,AR12:AR1616)</f>
        <v>1.0000000000000002</v>
      </c>
      <c r="H1655" s="71">
        <f>CORREL(AR12:AR1616,AS12:AS1616)</f>
        <v>-1.63461671825131E-2</v>
      </c>
    </row>
    <row r="1656" spans="1:1008" ht="13.5" customHeight="1">
      <c r="B1656" s="62" t="s">
        <v>43</v>
      </c>
      <c r="C1656" s="71">
        <f>CORREL(AS12:AS1616,AN12:AN1616)</f>
        <v>-0.22489259182063356</v>
      </c>
      <c r="D1656" s="71">
        <f>CORREL(AS12:AS1616,AO12:AO1616)</f>
        <v>0.18523572598663596</v>
      </c>
      <c r="E1656" s="71">
        <f>CORREL(AS12:AS1616,AP12:AP1616)</f>
        <v>-7.688302040630284E-3</v>
      </c>
      <c r="F1656" s="71">
        <f>CORREL(AS12:AS1616,AQ12:AQ1616)</f>
        <v>4.9799745286667745E-2</v>
      </c>
      <c r="G1656" s="71">
        <f>CORREL(AS12:AS1616,AR12:AR1616)</f>
        <v>-1.63461671825131E-2</v>
      </c>
      <c r="H1656" s="70">
        <f>CORREL(AS12:AS1616,AS12:AS1616)</f>
        <v>1</v>
      </c>
    </row>
    <row r="1660" spans="1:1008" ht="13.5" customHeight="1">
      <c r="B1660" s="1" t="s">
        <v>92</v>
      </c>
      <c r="C1660" s="1"/>
      <c r="D1660" s="1"/>
      <c r="E1660" s="1"/>
      <c r="F1660" s="1"/>
      <c r="G1660" s="1"/>
      <c r="H1660" s="1"/>
    </row>
    <row r="1662" spans="1:1008" ht="13.5" customHeight="1">
      <c r="C1662" s="62" t="s">
        <v>38</v>
      </c>
      <c r="D1662" s="62" t="s">
        <v>39</v>
      </c>
      <c r="E1662" s="62" t="s">
        <v>40</v>
      </c>
      <c r="F1662" s="62" t="s">
        <v>41</v>
      </c>
      <c r="G1662" s="62" t="s">
        <v>42</v>
      </c>
      <c r="H1662" s="62" t="s">
        <v>43</v>
      </c>
    </row>
    <row r="1663" spans="1:1008" ht="13.5" customHeight="1">
      <c r="B1663" s="62" t="s">
        <v>38</v>
      </c>
      <c r="C1663" s="72">
        <f>CORREL(AN12:AN1616,AN12:AN1616)*STDEV(AN12:AN1616)*STDEV(AN12:AN1616)*252</f>
        <v>19.344897745501672</v>
      </c>
      <c r="D1663" s="73">
        <f>CORREL(AN12:AN1616,AO12:AO1616)*STDEV(AN12:AN1616)*STDEV(AO12:AO1616)*252</f>
        <v>-22.822886235217936</v>
      </c>
      <c r="E1663" s="73">
        <f>CORREL(AN12:AN1616,AP12:AP1616)*STDEV(AN12:AN1616)*STDEV(AP12:AP1616)*252</f>
        <v>-13.757483680677822</v>
      </c>
      <c r="F1663" s="73">
        <f>CORREL(AN12:AN1616,AQ12:AQ1616)*STDEV(AN12:AN1616)*STDEV(AQ12:AQ1616)*252</f>
        <v>-36.879454687315722</v>
      </c>
      <c r="G1663" s="73">
        <f>CORREL(AN12:AN1616,AR12:AR1616)*STDEV(AN12:AN1616)*STDEV(AR12:AR1616)*252</f>
        <v>-25.546149207067192</v>
      </c>
      <c r="H1663" s="73">
        <f>CORREL(AN12:AN1616,AS12:AS1616)*STDEV(AN12:AN1616)*STDEV(AS12:AS1616)*252</f>
        <v>-32.140794365741463</v>
      </c>
    </row>
    <row r="1664" spans="1:1008" ht="13.5" customHeight="1">
      <c r="B1664" s="62" t="s">
        <v>39</v>
      </c>
      <c r="C1664" s="73">
        <f>CORREL(AO12:AO1616,AN12:AN1616)*STDEV(AO12:AO1616)*STDEV(AN12:AN1616)*252</f>
        <v>-22.822886235217936</v>
      </c>
      <c r="D1664" s="72">
        <f>CORREL(AO12:AO1616,AO12:AO1616)*STDEV(AO12:AO1616)*STDEV(AO12:AO1616)*252</f>
        <v>45.418700798535596</v>
      </c>
      <c r="E1664" s="73">
        <f>CORREL(AO12:AO1616,AP12:AP1616)*STDEV(AO12:AO1616)*STDEV(AP12:AP1616)*252</f>
        <v>17.059004216726297</v>
      </c>
      <c r="F1664" s="73">
        <f>CORREL(AO12:AO1616,AQ12:AQ1616)*STDEV(AO12:AO1616)*STDEV(AQ12:AQ1616)*252</f>
        <v>16.700395238209204</v>
      </c>
      <c r="G1664" s="73">
        <f>CORREL(AO12:AO1616,AR12:AR1616)*STDEV(AO12:AO1616)*STDEV(AR12:AR1616)*252</f>
        <v>40.669859540613302</v>
      </c>
      <c r="H1664" s="73">
        <f>CORREL(AO12:AO1616,AS12:AS1616)*STDEV(AO12:AO1616)*STDEV(AS12:AS1616)*252</f>
        <v>40.563959716391118</v>
      </c>
    </row>
    <row r="1665" spans="2:8" ht="13.5" customHeight="1">
      <c r="B1665" s="62" t="s">
        <v>40</v>
      </c>
      <c r="C1665" s="73">
        <f>CORREL(AP12:AP1616,AN12:AN1616)*STDEV(AP12:AP1616)*STDEV(AN12:AN1616)*252</f>
        <v>-13.757483680677822</v>
      </c>
      <c r="D1665" s="73">
        <f>CORREL(AP12:AP1616,AO12:AO1616)*STDEV(AP12:AP1616)*STDEV(AO12:AO1616)*252</f>
        <v>17.059004216726297</v>
      </c>
      <c r="E1665" s="72">
        <f>CORREL(AP12:AP1616,AP12:AP1616)*STDEV(AP12:AP1616)*STDEV(AP12:AP1616)*252</f>
        <v>5628.4602277165204</v>
      </c>
      <c r="F1665" s="73">
        <f>CORREL(AP12:AP1616,AQ12:AQ1616)*STDEV(AP12:AP1616)*STDEV(AQ12:AQ1616)*252</f>
        <v>-5543.6089474846895</v>
      </c>
      <c r="G1665" s="73">
        <f>CORREL(AP12:AP1616,AR12:AR1616)*STDEV(AP12:AP1616)*STDEV(AR12:AR1616)*252</f>
        <v>116.86394621078888</v>
      </c>
      <c r="H1665" s="73">
        <f>CORREL(AP12:AP1616,AS12:AS1616)*STDEV(AP12:AP1616)*STDEV(AS12:AS1616)*252</f>
        <v>-18.742325445586467</v>
      </c>
    </row>
    <row r="1666" spans="2:8" ht="13.5" customHeight="1">
      <c r="B1666" s="62" t="s">
        <v>41</v>
      </c>
      <c r="C1666" s="73">
        <f>CORREL(AQ12:AQ1616,AN12:AN1616)*STDEV(AQ12:AQ1616)*STDEV(AN12:AN1616)*252</f>
        <v>-36.879454687315722</v>
      </c>
      <c r="D1666" s="73">
        <f>CORREL(AQ12:AQ1616,AO12:AO1616)*STDEV(AQ12:AQ1616)*STDEV(AO12:AO1616)*252</f>
        <v>16.700395238209207</v>
      </c>
      <c r="E1666" s="73">
        <f>CORREL(AQ12:AQ1616,AP12:AP1616)*STDEV(AQ12:AQ1616)*STDEV(AP12:AP1616)*252</f>
        <v>-5543.6089474846895</v>
      </c>
      <c r="F1666" s="72">
        <f>CORREL(AQ12:AQ1616,AQ12:AQ1616)*STDEV(AQ12:AQ1616)*STDEV(AQ12:AQ1616)*252</f>
        <v>5771.8937261548735</v>
      </c>
      <c r="G1666" s="73">
        <f>CORREL(AQ12:AQ1616,AR12:AR1616)*STDEV(AQ12:AQ1616)*STDEV(AR12:AR1616)*252</f>
        <v>-83.37603201806202</v>
      </c>
      <c r="H1666" s="73">
        <f>CORREL(AQ12:AQ1616,AS12:AS1616)*STDEV(AQ12:AQ1616)*STDEV(AS12:AS1616)*252</f>
        <v>122.93754095456208</v>
      </c>
    </row>
    <row r="1667" spans="2:8" ht="13.5" customHeight="1">
      <c r="B1667" s="62" t="s">
        <v>42</v>
      </c>
      <c r="C1667" s="73">
        <f>CORREL(AR12:AR1616,AN12:AN1616)*STDEV(AR12:AR1616)*STDEV(AN12:AN1616)*252</f>
        <v>-25.546149207067192</v>
      </c>
      <c r="D1667" s="73">
        <f>CORREL(AR12:AR1616,AO12:AO1616)*STDEV(AR12:AR1616)*STDEV(AO12:AO1616)*252</f>
        <v>40.669859540613309</v>
      </c>
      <c r="E1667" s="73">
        <f>CORREL(AR12:AR1616,AP12:AP1616)*STDEV(AR12:AR1616)*STDEV(AP12:AP1616)*252</f>
        <v>116.86394621078887</v>
      </c>
      <c r="F1667" s="73">
        <f>CORREL(AR12:AR1616,AQ12:AQ1616)*STDEV(AR12:AR1616)*STDEV(AQ12:AQ1616)*252</f>
        <v>-83.37603201806202</v>
      </c>
      <c r="G1667" s="72">
        <f>CORREL(AR12:AR1616,AR12:AR1616)*STDEV(AR12:AR1616)*STDEV(AR12:AR1616)*252</f>
        <v>246.35773959550068</v>
      </c>
      <c r="H1667" s="73">
        <f>CORREL(AR12:AR1616,AS12:AS1616)*STDEV(AR12:AR1616)*STDEV(AS12:AS1616)*252</f>
        <v>-8.3367596163977851</v>
      </c>
    </row>
    <row r="1668" spans="2:8" ht="13.5" customHeight="1">
      <c r="B1668" s="62" t="s">
        <v>43</v>
      </c>
      <c r="C1668" s="73">
        <f>CORREL(AS12:AS1616,AN12:AN1616)*STDEV(AS12:AS1616)*STDEV(AN12:AN1616)*252</f>
        <v>-32.140794365741471</v>
      </c>
      <c r="D1668" s="73">
        <f>CORREL(AS12:AS1616,AO12:AO1616)*STDEV(AS12:AS1616)*STDEV(AO12:AO1616)*252</f>
        <v>40.563959716391118</v>
      </c>
      <c r="E1668" s="73">
        <f>CORREL(AS12:AS1616,AP12:AP1616)*STDEV(AS12:AS1616)*STDEV(AP12:AP1616)*252</f>
        <v>-18.742325445586467</v>
      </c>
      <c r="F1668" s="73">
        <f>CORREL(AS12:AS1616,AQ12:AQ1616)*STDEV(AS12:AS1616)*STDEV(AQ12:AQ1616)*252</f>
        <v>122.93754095456208</v>
      </c>
      <c r="G1668" s="73">
        <f>CORREL(AS12:AS1616,AR12:AR1616)*STDEV(AS12:AS1616)*STDEV(AR12:AR1616)*252</f>
        <v>-8.3367596163977833</v>
      </c>
      <c r="H1668" s="72">
        <f>CORREL(AS12:AS1616,AS12:AS1616)*STDEV(AS12:AS1616)*STDEV(AS12:AS1616)*252</f>
        <v>1055.8360221808232</v>
      </c>
    </row>
  </sheetData>
  <mergeCells count="11">
    <mergeCell ref="B1648:H1648"/>
    <mergeCell ref="B1660:H1660"/>
    <mergeCell ref="G112:H112"/>
    <mergeCell ref="G113:H113"/>
    <mergeCell ref="B1619:H1619"/>
    <mergeCell ref="B1621:H1621"/>
    <mergeCell ref="B1637:H1637"/>
    <mergeCell ref="Q3:R6"/>
    <mergeCell ref="B6:H6"/>
    <mergeCell ref="G106:H106"/>
    <mergeCell ref="G109:H109"/>
  </mergeCells>
  <hyperlinks>
    <hyperlink ref="C5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BB_Betas</vt:lpstr>
      <vt:lpstr>Risk Free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Gashi, Bleron</dc:creator>
  <dc:description/>
  <cp:lastModifiedBy>Gashi, Bleron</cp:lastModifiedBy>
  <cp:revision>0</cp:revision>
  <dcterms:created xsi:type="dcterms:W3CDTF">2025-04-24T13:10:06Z</dcterms:created>
  <dcterms:modified xsi:type="dcterms:W3CDTF">2026-04-23T12:11:25Z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0x01010039DCB0BE579B0C49BE1F27745BB86CD1</vt:lpwstr>
  </property>
</Properties>
</file>