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edv\coding\SavvyCoders\Data-Analyst-Projects\EV-PROJECT-main\Group1 Data Sets\"/>
    </mc:Choice>
  </mc:AlternateContent>
  <xr:revisionPtr revIDLastSave="0" documentId="13_ncr:1_{7B487D69-E83A-4401-820F-649217CAD52C}" xr6:coauthVersionLast="47" xr6:coauthVersionMax="47" xr10:uidLastSave="{00000000-0000-0000-0000-000000000000}"/>
  <bookViews>
    <workbookView xWindow="-120" yWindow="-120" windowWidth="29040" windowHeight="16440" firstSheet="1" activeTab="1" xr2:uid="{00000000-000D-0000-FFFF-FFFF00000000}"/>
  </bookViews>
  <sheets>
    <sheet name="Condensed" sheetId="2" state="hidden" r:id="rId1"/>
    <sheet name="Pop Dens Data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0" i="5" l="1"/>
  <c r="J51" i="5"/>
  <c r="J30" i="5"/>
  <c r="J48" i="5"/>
  <c r="J45" i="5"/>
  <c r="K45" i="5" s="1"/>
  <c r="J47" i="5"/>
  <c r="K47" i="5" s="1"/>
  <c r="J52" i="5"/>
  <c r="K52" i="5" s="1"/>
  <c r="J29" i="5"/>
  <c r="K29" i="5" s="1"/>
  <c r="J31" i="5"/>
  <c r="K31" i="5" s="1"/>
  <c r="J28" i="5"/>
  <c r="J36" i="5"/>
  <c r="K36" i="5" s="1"/>
  <c r="J38" i="5"/>
  <c r="J49" i="5"/>
  <c r="K49" i="5" s="1"/>
  <c r="J20" i="5"/>
  <c r="K20" i="5" s="1"/>
  <c r="J3" i="5"/>
  <c r="K3" i="5" s="1"/>
  <c r="J19" i="5"/>
  <c r="K19" i="5" s="1"/>
  <c r="J11" i="5"/>
  <c r="K11" i="5" s="1"/>
  <c r="J46" i="5"/>
  <c r="K46" i="5" s="1"/>
  <c r="J15" i="5"/>
  <c r="K15" i="5" s="1"/>
  <c r="J26" i="5"/>
  <c r="K26" i="5" s="1"/>
  <c r="J25" i="5"/>
  <c r="K25" i="5" s="1"/>
  <c r="J13" i="5"/>
  <c r="K13" i="5" s="1"/>
  <c r="J40" i="5"/>
  <c r="K40" i="5" s="1"/>
  <c r="J7" i="5"/>
  <c r="K7" i="5" s="1"/>
  <c r="J32" i="5"/>
  <c r="K32" i="5" s="1"/>
  <c r="J21" i="5"/>
  <c r="K21" i="5" s="1"/>
  <c r="J10" i="5"/>
  <c r="K10" i="5" s="1"/>
  <c r="K50" i="5"/>
  <c r="J23" i="5"/>
  <c r="K23" i="5" s="1"/>
  <c r="J17" i="5"/>
  <c r="K17" i="5" s="1"/>
  <c r="J27" i="5"/>
  <c r="K27" i="5" s="1"/>
  <c r="K30" i="5"/>
  <c r="J39" i="5"/>
  <c r="K39" i="5" s="1"/>
  <c r="J8" i="5"/>
  <c r="K8" i="5" s="1"/>
  <c r="J14" i="5"/>
  <c r="K14" i="5" s="1"/>
  <c r="J18" i="5"/>
  <c r="K18" i="5" s="1"/>
  <c r="J41" i="5"/>
  <c r="K41" i="5" s="1"/>
  <c r="J6" i="5"/>
  <c r="K6" i="5" s="1"/>
  <c r="K38" i="5"/>
  <c r="K48" i="5"/>
  <c r="J2" i="5"/>
  <c r="K2" i="5" s="1"/>
  <c r="J9" i="5"/>
  <c r="K9" i="5" s="1"/>
  <c r="J12" i="5"/>
  <c r="K12" i="5" s="1"/>
  <c r="J22" i="5"/>
  <c r="K22" i="5" s="1"/>
  <c r="J33" i="5"/>
  <c r="K33" i="5" s="1"/>
  <c r="J35" i="5"/>
  <c r="K35" i="5" s="1"/>
  <c r="K51" i="5"/>
  <c r="J43" i="5"/>
  <c r="K43" i="5" s="1"/>
  <c r="J24" i="5"/>
  <c r="K24" i="5" s="1"/>
  <c r="J34" i="5"/>
  <c r="K34" i="5" s="1"/>
  <c r="J37" i="5"/>
  <c r="K37" i="5" s="1"/>
  <c r="J44" i="5"/>
  <c r="K44" i="5" s="1"/>
  <c r="J42" i="5"/>
  <c r="K42" i="5" s="1"/>
  <c r="J5" i="5"/>
  <c r="K5" i="5" s="1"/>
  <c r="J4" i="5"/>
  <c r="K4" i="5" s="1"/>
  <c r="K28" i="5"/>
  <c r="J16" i="5"/>
  <c r="K16" i="5" s="1"/>
</calcChain>
</file>

<file path=xl/sharedStrings.xml><?xml version="1.0" encoding="utf-8"?>
<sst xmlns="http://schemas.openxmlformats.org/spreadsheetml/2006/main" count="116" uniqueCount="64">
  <si>
    <t>Electric Vehicle Registrations by State</t>
  </si>
  <si>
    <t>State</t>
  </si>
  <si>
    <t>Registration Count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</si>
  <si>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</si>
  <si>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</si>
  <si>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</si>
  <si>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</si>
  <si>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</si>
  <si>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</si>
  <si>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</si>
  <si>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</si>
  <si>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</si>
  <si>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</si>
  <si>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</si>
  <si>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</si>
  <si>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</si>
  <si>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</si>
  <si>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</si>
  <si>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</si>
  <si>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</si>
  <si>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</si>
  <si>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</si>
  <si>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</si>
  <si>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</si>
  <si>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</si>
  <si>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</si>
  <si>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</si>
  <si>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</si>
  <si>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</si>
  <si>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</si>
  <si>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</si>
  <si>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</si>
  <si>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</si>
  <si>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</si>
  <si>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</si>
  <si>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</si>
  <si>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</si>
  <si>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</si>
  <si>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</si>
  <si>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</si>
  <si>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</si>
  <si>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</si>
  <si>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</si>
  <si>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</si>
  <si>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</si>
  <si>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</si>
  <si>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</si>
  <si>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</si>
  <si>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</si>
  <si>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</si>
  <si>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</si>
  <si>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</si>
  <si>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</si>
  <si>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</si>
  <si>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Total EVs (2)</t>
  </si>
  <si>
    <t>Level 1 Ports (1)</t>
  </si>
  <si>
    <t>Level 2 Ports (1)</t>
  </si>
  <si>
    <t>DCFC Ports (1)</t>
  </si>
  <si>
    <t>Total Ports (1)</t>
  </si>
  <si>
    <t>Ratio: EVs to Charger Ports</t>
  </si>
  <si>
    <t>Population</t>
  </si>
  <si>
    <t>Density (people per sq mi) ▾</t>
  </si>
  <si>
    <t>People Per EV</t>
  </si>
  <si>
    <t>ev per household (2.6 is household average)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</si>
</sst>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rgb="FF000000"/>
      <name val="Arial"/>
      <family val="2"/>
    </font>
    <font>
      <sz val="9.9"/>
      <color rgb="FF000000"/>
      <name val="Arial"/>
      <family val="2"/>
    </font>
    <font>
      <b/>
      <sz val="11"/>
      <color rgb="FF000000"/>
      <name val="Arial"/>
    </font>
    <font>
      <sz val="10"/>
      <color rgb="FF3E3F3A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sz val="9.9"/>
      <color rgb="FF000000"/>
      <name val="Arial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9">
    <xf numFmtId="0" fontId="0" fillId="0" borderId="0" xfId="0"/>
    <xf numFmtId="0" fontId="4" fillId="0" borderId="1" xfId="0" applyFont="1" applyBorder="1"/>
    <xf numFmtId="164" fontId="4" fillId="0" borderId="1" xfId="1" applyNumberFormat="1" applyFont="1" applyBorder="1"/>
    <xf numFmtId="0" fontId="3" fillId="0" borderId="1" xfId="0" applyFont="1" applyBorder="1"/>
    <xf numFmtId="164" fontId="3" fillId="0" borderId="1" xfId="1" applyNumberFormat="1" applyFont="1" applyBorder="1"/>
    <xf numFmtId="164" fontId="0" fillId="0" borderId="0" xfId="0" applyNumberFormat="1"/>
    <xf numFmtId="0" fontId="6" fillId="2" borderId="1" xfId="0" applyFont="1" applyFill="1" applyBorder="1" applyAlignment="1">
      <alignment horizontal="left" vertical="top"/>
    </xf>
    <xf numFmtId="3" fontId="6" fillId="2" borderId="1" xfId="0" applyNumberFormat="1" applyFont="1" applyFill="1" applyBorder="1" applyAlignment="1">
      <alignment horizontal="left" vertical="top"/>
    </xf>
    <xf numFmtId="0" fontId="0" fillId="0" borderId="0" xfId="0" applyAlignment="1">
      <alignment horizontal="left"/>
    </xf>
    <xf numFmtId="0" fontId="8" fillId="2" borderId="2" xfId="0" applyFont="1" applyFill="1" applyBorder="1" applyAlignment="1">
      <alignment horizontal="left" vertical="top"/>
    </xf>
    <xf numFmtId="4" fontId="8" fillId="2" borderId="2" xfId="0" applyNumberFormat="1" applyFont="1" applyFill="1" applyBorder="1" applyAlignment="1">
      <alignment horizontal="left" vertical="top"/>
    </xf>
    <xf numFmtId="0" fontId="6" fillId="2" borderId="3" xfId="0" applyFont="1" applyFill="1" applyBorder="1" applyAlignment="1">
      <alignment horizontal="left" vertical="top"/>
    </xf>
    <xf numFmtId="3" fontId="9" fillId="2" borderId="2" xfId="0" applyNumberFormat="1" applyFont="1" applyFill="1" applyBorder="1" applyAlignment="1">
      <alignment horizontal="left" vertical="top"/>
    </xf>
    <xf numFmtId="0" fontId="5" fillId="3" borderId="4" xfId="0" applyFont="1" applyFill="1" applyBorder="1" applyAlignment="1">
      <alignment horizontal="left" vertical="center"/>
    </xf>
    <xf numFmtId="0" fontId="5" fillId="3" borderId="5" xfId="0" applyFont="1" applyFill="1" applyBorder="1" applyAlignment="1">
      <alignment horizontal="left" vertical="center"/>
    </xf>
    <xf numFmtId="0" fontId="5" fillId="3" borderId="5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left" vertical="center"/>
    </xf>
    <xf numFmtId="0" fontId="10" fillId="3" borderId="6" xfId="0" applyFont="1" applyFill="1" applyBorder="1" applyAlignment="1">
      <alignment horizontal="center"/>
    </xf>
    <xf numFmtId="0" fontId="6" fillId="2" borderId="7" xfId="0" applyFont="1" applyFill="1" applyBorder="1" applyAlignment="1">
      <alignment horizontal="left" vertical="top"/>
    </xf>
    <xf numFmtId="0" fontId="6" fillId="2" borderId="8" xfId="0" applyFont="1" applyFill="1" applyBorder="1" applyAlignment="1">
      <alignment horizontal="left" vertical="top"/>
    </xf>
    <xf numFmtId="0" fontId="8" fillId="2" borderId="9" xfId="0" applyFont="1" applyFill="1" applyBorder="1" applyAlignment="1">
      <alignment horizontal="left" vertical="top"/>
    </xf>
    <xf numFmtId="3" fontId="9" fillId="2" borderId="9" xfId="0" applyNumberFormat="1" applyFont="1" applyFill="1" applyBorder="1" applyAlignment="1">
      <alignment horizontal="left" vertical="top"/>
    </xf>
    <xf numFmtId="0" fontId="2" fillId="0" borderId="1" xfId="0" applyFont="1" applyBorder="1" applyAlignment="1">
      <alignment horizontal="center"/>
    </xf>
    <xf numFmtId="1" fontId="0" fillId="0" borderId="10" xfId="0" applyNumberFormat="1" applyBorder="1"/>
    <xf numFmtId="1" fontId="11" fillId="2" borderId="5" xfId="0" applyNumberFormat="1" applyFont="1" applyFill="1" applyBorder="1" applyAlignment="1">
      <alignment horizontal="left" vertical="top"/>
    </xf>
    <xf numFmtId="1" fontId="11" fillId="2" borderId="0" xfId="0" applyNumberFormat="1" applyFont="1" applyFill="1" applyAlignment="1">
      <alignment horizontal="left" vertical="top"/>
    </xf>
    <xf numFmtId="1" fontId="11" fillId="2" borderId="1" xfId="0" applyNumberFormat="1" applyFont="1" applyFill="1" applyBorder="1" applyAlignment="1">
      <alignment horizontal="left" vertical="top"/>
    </xf>
    <xf numFmtId="1" fontId="11" fillId="2" borderId="8" xfId="0" applyNumberFormat="1" applyFont="1" applyFill="1" applyBorder="1" applyAlignment="1">
      <alignment horizontal="left" vertical="top"/>
    </xf>
    <xf numFmtId="1" fontId="0" fillId="0" borderId="0" xfId="0" applyNumberFormat="1"/>
  </cellXfs>
  <cellStyles count="2">
    <cellStyle name="Comma" xfId="1" builtinId="3"/>
    <cellStyle name="Normal" xfId="0" builtinId="0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9.9"/>
        <color rgb="FF000000"/>
        <name val="Arial"/>
        <scheme val="none"/>
      </font>
      <numFmt numFmtId="1" formatCode="0"/>
      <fill>
        <patternFill patternType="solid">
          <fgColor indexed="64"/>
          <bgColor theme="0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9"/>
        <color rgb="FF000000"/>
        <name val="Arial"/>
        <scheme val="none"/>
      </font>
      <numFmt numFmtId="1" formatCode="0"/>
      <fill>
        <patternFill patternType="solid">
          <fgColor indexed="64"/>
          <bgColor theme="0"/>
        </patternFill>
      </fill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E3F3A"/>
        <name val="Arial"/>
        <scheme val="none"/>
      </font>
      <fill>
        <patternFill patternType="solid">
          <fgColor indexed="64"/>
          <bgColor theme="0"/>
        </patternFill>
      </fill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9"/>
        <color rgb="FF000000"/>
        <name val="Arial"/>
        <scheme val="none"/>
      </font>
      <fill>
        <patternFill patternType="solid">
          <fgColor indexed="64"/>
          <bgColor theme="0"/>
        </patternFill>
      </fill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9"/>
        <color rgb="FF000000"/>
        <name val="Arial"/>
        <scheme val="none"/>
      </font>
      <fill>
        <patternFill patternType="solid">
          <fgColor indexed="64"/>
          <bgColor theme="0"/>
        </patternFill>
      </fill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9"/>
        <color rgb="FF000000"/>
        <name val="Arial"/>
        <scheme val="none"/>
      </font>
      <fill>
        <patternFill patternType="solid">
          <fgColor indexed="64"/>
          <bgColor theme="0"/>
        </patternFill>
      </fill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9"/>
        <color rgb="FF000000"/>
        <name val="Arial"/>
        <scheme val="none"/>
      </font>
      <fill>
        <patternFill patternType="solid">
          <fgColor indexed="64"/>
          <bgColor theme="0"/>
        </patternFill>
      </fill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9"/>
        <color rgb="FF000000"/>
        <name val="Arial"/>
        <scheme val="none"/>
      </font>
      <fill>
        <patternFill patternType="solid">
          <fgColor indexed="64"/>
          <bgColor theme="0"/>
        </patternFill>
      </fill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9"/>
        <color rgb="FF000000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9"/>
        <color rgb="FF000000"/>
        <name val="Arial"/>
        <scheme val="none"/>
      </font>
      <fill>
        <patternFill patternType="solid">
          <fgColor indexed="64"/>
          <bgColor theme="0"/>
        </patternFill>
      </fill>
      <alignment horizontal="left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9"/>
        <color rgb="FF000000"/>
        <name val="Arial"/>
        <scheme val="none"/>
      </font>
      <fill>
        <patternFill patternType="solid">
          <fgColor indexed="64"/>
          <bgColor theme="0"/>
        </patternFill>
      </fill>
      <alignment horizontal="left" vertical="top" textRotation="0" wrapText="0" indent="0" justifyLastLine="0" shrinkToFit="0" readingOrder="0"/>
    </dxf>
    <dxf>
      <border outline="0"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le5" displayName="Table5" ref="A1:K52" totalsRowShown="0" dataDxfId="13" headerRowBorderDxfId="14" tableBorderDxfId="12" totalsRowBorderDxfId="11">
  <autoFilter ref="A1:K52" xr:uid="{00000000-0009-0000-0100-000004000000}"/>
  <sortState xmlns:xlrd2="http://schemas.microsoft.com/office/spreadsheetml/2017/richdata2" ref="A2:K52">
    <sortCondition descending="1" ref="G1:G52"/>
  </sortState>
  <tableColumns count="11">
    <tableColumn id="1" xr3:uid="{00000000-0010-0000-0000-000001000000}" name="State" dataDxfId="10"/>
    <tableColumn id="2" xr3:uid="{00000000-0010-0000-0000-000002000000}" name="Total EVs (2)" dataDxfId="9"/>
    <tableColumn id="3" xr3:uid="{00000000-0010-0000-0000-000003000000}" name="Level 1 Ports (1)" dataDxfId="8"/>
    <tableColumn id="4" xr3:uid="{00000000-0010-0000-0000-000004000000}" name="Level 2 Ports (1)" dataDxfId="7"/>
    <tableColumn id="5" xr3:uid="{00000000-0010-0000-0000-000005000000}" name="DCFC Ports (1)" dataDxfId="6"/>
    <tableColumn id="6" xr3:uid="{00000000-0010-0000-0000-000006000000}" name="Total Ports (1)" dataDxfId="5"/>
    <tableColumn id="7" xr3:uid="{00000000-0010-0000-0000-000007000000}" name="Ratio: EVs to Charger Ports" dataDxfId="4"/>
    <tableColumn id="8" xr3:uid="{00000000-0010-0000-0000-000008000000}" name="Density (people per sq mi) ▾" dataDxfId="3"/>
    <tableColumn id="9" xr3:uid="{00000000-0010-0000-0000-000009000000}" name="Population" dataDxfId="2"/>
    <tableColumn id="13" xr3:uid="{7483F4D4-F2C6-433A-9326-9E4311D0D240}" name="People Per EV" dataDxfId="1">
      <calculatedColumnFormula>Table5[[#This Row],[Population]]/Table5[[#This Row],[Total EVs (2)]]</calculatedColumnFormula>
    </tableColumn>
    <tableColumn id="14" xr3:uid="{CBC5C12E-1894-468A-97BF-C4EB5F43F0FB}" name="ev per household (2.6 is household average)" dataDxfId="0">
      <calculatedColumnFormula>Table5[[#This Row],[People Per EV]]/2.6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C56"/>
  <sheetViews>
    <sheetView workbookViewId="0"/>
  </sheetViews>
  <sheetFormatPr defaultColWidth="11.42578125" defaultRowHeight="15" x14ac:dyDescent="0.25"/>
  <cols>
    <col min="1" max="1" width="4.28515625" customWidth="1"/>
    <col min="2" max="2" width="24.28515625" customWidth="1"/>
    <col min="3" max="3" width="22.140625" customWidth="1"/>
  </cols>
  <sheetData>
    <row r="2" spans="2:3" ht="15.75" x14ac:dyDescent="0.25">
      <c r="B2" s="22" t="s">
        <v>0</v>
      </c>
      <c r="C2" s="22"/>
    </row>
    <row r="3" spans="2:3" x14ac:dyDescent="0.25">
      <c r="B3" s="1" t="s">
        <v>1</v>
      </c>
      <c r="C3" s="2" t="s">
        <v>2</v>
      </c>
    </row>
    <row r="4" spans="2:3" x14ac:dyDescent="0.25">
      <c r="B4" s="3" t="s">
        <v>3</v>
      </c>
      <c r="C4" s="4">
        <v>4750</v>
      </c>
    </row>
    <row r="5" spans="2:3" x14ac:dyDescent="0.25">
      <c r="B5" s="3" t="s">
        <v>4</v>
      </c>
      <c r="C5" s="4">
        <v>1290</v>
      </c>
    </row>
    <row r="6" spans="2:3" x14ac:dyDescent="0.25">
      <c r="B6" s="3" t="s">
        <v>5</v>
      </c>
      <c r="C6" s="4">
        <v>40740</v>
      </c>
    </row>
    <row r="7" spans="2:3" x14ac:dyDescent="0.25">
      <c r="B7" s="3" t="s">
        <v>6</v>
      </c>
      <c r="C7" s="4">
        <v>2390</v>
      </c>
    </row>
    <row r="8" spans="2:3" x14ac:dyDescent="0.25">
      <c r="B8" s="3" t="s">
        <v>7</v>
      </c>
      <c r="C8" s="4">
        <v>563070</v>
      </c>
    </row>
    <row r="9" spans="2:3" x14ac:dyDescent="0.25">
      <c r="B9" s="3" t="s">
        <v>8</v>
      </c>
      <c r="C9" s="4">
        <v>37000</v>
      </c>
    </row>
    <row r="10" spans="2:3" x14ac:dyDescent="0.25">
      <c r="B10" s="3" t="s">
        <v>9</v>
      </c>
      <c r="C10" s="4">
        <v>13350</v>
      </c>
    </row>
    <row r="11" spans="2:3" x14ac:dyDescent="0.25">
      <c r="B11" s="3" t="s">
        <v>10</v>
      </c>
      <c r="C11" s="4">
        <v>3010</v>
      </c>
    </row>
    <row r="12" spans="2:3" x14ac:dyDescent="0.25">
      <c r="B12" s="3" t="s">
        <v>11</v>
      </c>
      <c r="C12" s="4">
        <v>3700</v>
      </c>
    </row>
    <row r="13" spans="2:3" x14ac:dyDescent="0.25">
      <c r="B13" s="3" t="s">
        <v>12</v>
      </c>
      <c r="C13" s="4">
        <v>95640</v>
      </c>
    </row>
    <row r="14" spans="2:3" x14ac:dyDescent="0.25">
      <c r="B14" s="3" t="s">
        <v>13</v>
      </c>
      <c r="C14" s="4">
        <v>34020</v>
      </c>
    </row>
    <row r="15" spans="2:3" x14ac:dyDescent="0.25">
      <c r="B15" s="3" t="s">
        <v>14</v>
      </c>
      <c r="C15" s="4">
        <v>14220</v>
      </c>
    </row>
    <row r="16" spans="2:3" x14ac:dyDescent="0.25">
      <c r="B16" s="3" t="s">
        <v>15</v>
      </c>
      <c r="C16" s="4">
        <v>3500</v>
      </c>
    </row>
    <row r="17" spans="2:3" x14ac:dyDescent="0.25">
      <c r="B17" s="3" t="s">
        <v>16</v>
      </c>
      <c r="C17" s="4">
        <v>36520</v>
      </c>
    </row>
    <row r="18" spans="2:3" x14ac:dyDescent="0.25">
      <c r="B18" s="3" t="s">
        <v>17</v>
      </c>
      <c r="C18" s="4">
        <v>10360</v>
      </c>
    </row>
    <row r="19" spans="2:3" x14ac:dyDescent="0.25">
      <c r="B19" s="3" t="s">
        <v>18</v>
      </c>
      <c r="C19" s="4">
        <v>3660</v>
      </c>
    </row>
    <row r="20" spans="2:3" x14ac:dyDescent="0.25">
      <c r="B20" s="3" t="s">
        <v>19</v>
      </c>
      <c r="C20" s="4">
        <v>4500</v>
      </c>
    </row>
    <row r="21" spans="2:3" x14ac:dyDescent="0.25">
      <c r="B21" s="3" t="s">
        <v>20</v>
      </c>
      <c r="C21" s="4">
        <v>4220</v>
      </c>
    </row>
    <row r="22" spans="2:3" x14ac:dyDescent="0.25">
      <c r="B22" s="3" t="s">
        <v>21</v>
      </c>
      <c r="C22" s="4">
        <v>3180</v>
      </c>
    </row>
    <row r="23" spans="2:3" x14ac:dyDescent="0.25">
      <c r="B23" s="3" t="s">
        <v>22</v>
      </c>
      <c r="C23" s="4">
        <v>3040</v>
      </c>
    </row>
    <row r="24" spans="2:3" x14ac:dyDescent="0.25">
      <c r="B24" s="3" t="s">
        <v>23</v>
      </c>
      <c r="C24" s="4">
        <v>25630</v>
      </c>
    </row>
    <row r="25" spans="2:3" x14ac:dyDescent="0.25">
      <c r="B25" s="3" t="s">
        <v>24</v>
      </c>
      <c r="C25" s="4">
        <v>30470</v>
      </c>
    </row>
    <row r="26" spans="2:3" x14ac:dyDescent="0.25">
      <c r="B26" s="3" t="s">
        <v>25</v>
      </c>
      <c r="C26" s="4">
        <v>17460</v>
      </c>
    </row>
    <row r="27" spans="2:3" x14ac:dyDescent="0.25">
      <c r="B27" s="3" t="s">
        <v>26</v>
      </c>
      <c r="C27" s="4">
        <v>15000</v>
      </c>
    </row>
    <row r="28" spans="2:3" x14ac:dyDescent="0.25">
      <c r="B28" s="3" t="s">
        <v>27</v>
      </c>
      <c r="C28" s="4">
        <v>1310</v>
      </c>
    </row>
    <row r="29" spans="2:3" x14ac:dyDescent="0.25">
      <c r="B29" s="3" t="s">
        <v>28</v>
      </c>
      <c r="C29" s="4">
        <v>10050</v>
      </c>
    </row>
    <row r="30" spans="2:3" x14ac:dyDescent="0.25">
      <c r="B30" s="3" t="s">
        <v>29</v>
      </c>
      <c r="C30" s="4">
        <v>1650</v>
      </c>
    </row>
    <row r="31" spans="2:3" x14ac:dyDescent="0.25">
      <c r="B31" s="3" t="s">
        <v>30</v>
      </c>
      <c r="C31" s="4">
        <v>2710</v>
      </c>
    </row>
    <row r="32" spans="2:3" x14ac:dyDescent="0.25">
      <c r="B32" s="3" t="s">
        <v>31</v>
      </c>
      <c r="C32" s="4">
        <v>17380</v>
      </c>
    </row>
    <row r="33" spans="2:3" x14ac:dyDescent="0.25">
      <c r="B33" s="3" t="s">
        <v>32</v>
      </c>
      <c r="C33" s="4">
        <v>4000</v>
      </c>
    </row>
    <row r="34" spans="2:3" x14ac:dyDescent="0.25">
      <c r="B34" s="3" t="s">
        <v>33</v>
      </c>
      <c r="C34" s="4">
        <v>47830</v>
      </c>
    </row>
    <row r="35" spans="2:3" x14ac:dyDescent="0.25">
      <c r="B35" s="3" t="s">
        <v>34</v>
      </c>
      <c r="C35" s="4">
        <v>4150</v>
      </c>
    </row>
    <row r="36" spans="2:3" x14ac:dyDescent="0.25">
      <c r="B36" s="3" t="s">
        <v>35</v>
      </c>
      <c r="C36" s="4">
        <v>51870</v>
      </c>
    </row>
    <row r="37" spans="2:3" x14ac:dyDescent="0.25">
      <c r="B37" s="3" t="s">
        <v>36</v>
      </c>
      <c r="C37" s="4">
        <v>25190</v>
      </c>
    </row>
    <row r="38" spans="2:3" x14ac:dyDescent="0.25">
      <c r="B38" s="3" t="s">
        <v>37</v>
      </c>
      <c r="C38" s="4">
        <v>380</v>
      </c>
    </row>
    <row r="39" spans="2:3" x14ac:dyDescent="0.25">
      <c r="B39" s="3" t="s">
        <v>38</v>
      </c>
      <c r="C39" s="4">
        <v>21200</v>
      </c>
    </row>
    <row r="40" spans="2:3" x14ac:dyDescent="0.25">
      <c r="B40" s="3" t="s">
        <v>39</v>
      </c>
      <c r="C40" s="4">
        <v>7080</v>
      </c>
    </row>
    <row r="41" spans="2:3" x14ac:dyDescent="0.25">
      <c r="B41" s="3" t="s">
        <v>40</v>
      </c>
      <c r="C41" s="4">
        <v>30290</v>
      </c>
    </row>
    <row r="42" spans="2:3" x14ac:dyDescent="0.25">
      <c r="B42" s="3" t="s">
        <v>41</v>
      </c>
      <c r="C42" s="4">
        <v>26770</v>
      </c>
    </row>
    <row r="43" spans="2:3" x14ac:dyDescent="0.25">
      <c r="B43" s="3" t="s">
        <v>42</v>
      </c>
      <c r="C43" s="4">
        <v>2550</v>
      </c>
    </row>
    <row r="44" spans="2:3" x14ac:dyDescent="0.25">
      <c r="B44" s="3" t="s">
        <v>43</v>
      </c>
      <c r="C44" s="4">
        <v>7440</v>
      </c>
    </row>
    <row r="45" spans="2:3" x14ac:dyDescent="0.25">
      <c r="B45" s="3" t="s">
        <v>44</v>
      </c>
      <c r="C45" s="4">
        <v>680</v>
      </c>
    </row>
    <row r="46" spans="2:3" x14ac:dyDescent="0.25">
      <c r="B46" s="3" t="s">
        <v>45</v>
      </c>
      <c r="C46" s="4">
        <v>12160</v>
      </c>
    </row>
    <row r="47" spans="2:3" x14ac:dyDescent="0.25">
      <c r="B47" s="3" t="s">
        <v>46</v>
      </c>
      <c r="C47" s="4">
        <v>80900</v>
      </c>
    </row>
    <row r="48" spans="2:3" x14ac:dyDescent="0.25">
      <c r="B48" s="3" t="s">
        <v>47</v>
      </c>
      <c r="C48" s="4">
        <v>16480</v>
      </c>
    </row>
    <row r="49" spans="2:3" x14ac:dyDescent="0.25">
      <c r="B49" s="3" t="s">
        <v>48</v>
      </c>
      <c r="C49" s="4">
        <v>3370</v>
      </c>
    </row>
    <row r="50" spans="2:3" x14ac:dyDescent="0.25">
      <c r="B50" s="3" t="s">
        <v>49</v>
      </c>
      <c r="C50" s="4">
        <v>30660</v>
      </c>
    </row>
    <row r="51" spans="2:3" x14ac:dyDescent="0.25">
      <c r="B51" s="3" t="s">
        <v>50</v>
      </c>
      <c r="C51" s="4">
        <v>66810</v>
      </c>
    </row>
    <row r="52" spans="2:3" x14ac:dyDescent="0.25">
      <c r="B52" s="3" t="s">
        <v>51</v>
      </c>
      <c r="C52" s="4">
        <v>1010</v>
      </c>
    </row>
    <row r="53" spans="2:3" x14ac:dyDescent="0.25">
      <c r="B53" s="3" t="s">
        <v>52</v>
      </c>
      <c r="C53" s="4">
        <v>9330</v>
      </c>
    </row>
    <row r="54" spans="2:3" x14ac:dyDescent="0.25">
      <c r="B54" s="3" t="s">
        <v>53</v>
      </c>
      <c r="C54" s="4">
        <v>510</v>
      </c>
    </row>
    <row r="56" spans="2:3" x14ac:dyDescent="0.25">
      <c r="C56" s="5"/>
    </row>
  </sheetData>
  <mergeCells count="1">
    <mergeCell ref="B2:C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52"/>
  <sheetViews>
    <sheetView tabSelected="1" workbookViewId="0">
      <selection activeCell="F25" sqref="F25"/>
    </sheetView>
  </sheetViews>
  <sheetFormatPr defaultRowHeight="15" x14ac:dyDescent="0.25"/>
  <cols>
    <col min="1" max="1" width="17.42578125" bestFit="1" customWidth="1"/>
    <col min="2" max="2" width="15.85546875" customWidth="1"/>
    <col min="3" max="4" width="19.7109375" customWidth="1"/>
    <col min="5" max="5" width="18.28515625" customWidth="1"/>
    <col min="6" max="6" width="17.42578125" customWidth="1"/>
    <col min="7" max="7" width="30.85546875" customWidth="1"/>
    <col min="8" max="8" width="32.140625" style="8" customWidth="1"/>
    <col min="9" max="9" width="32.85546875" bestFit="1" customWidth="1"/>
    <col min="10" max="10" width="15.85546875" style="28" bestFit="1" customWidth="1"/>
    <col min="11" max="11" width="43.28515625" style="28" bestFit="1" customWidth="1"/>
  </cols>
  <sheetData>
    <row r="1" spans="1:11" x14ac:dyDescent="0.25">
      <c r="A1" s="13" t="s">
        <v>1</v>
      </c>
      <c r="B1" s="14" t="s">
        <v>54</v>
      </c>
      <c r="C1" s="14" t="s">
        <v>55</v>
      </c>
      <c r="D1" s="14" t="s">
        <v>56</v>
      </c>
      <c r="E1" s="14" t="s">
        <v>57</v>
      </c>
      <c r="F1" s="14" t="s">
        <v>58</v>
      </c>
      <c r="G1" s="15" t="s">
        <v>59</v>
      </c>
      <c r="H1" s="16" t="s">
        <v>61</v>
      </c>
      <c r="I1" s="17" t="s">
        <v>60</v>
      </c>
      <c r="J1" s="23" t="s">
        <v>62</v>
      </c>
      <c r="K1" s="23" t="s">
        <v>63</v>
      </c>
    </row>
    <row r="2" spans="1:11" x14ac:dyDescent="0.25">
      <c r="A2" s="11" t="s">
        <v>33</v>
      </c>
      <c r="B2" s="7">
        <v>66555</v>
      </c>
      <c r="C2" s="6">
        <v>14</v>
      </c>
      <c r="D2" s="6">
        <v>1095</v>
      </c>
      <c r="E2" s="6">
        <v>501</v>
      </c>
      <c r="F2" s="7">
        <v>1610</v>
      </c>
      <c r="G2" s="6">
        <v>41.34</v>
      </c>
      <c r="H2" s="10">
        <v>1215.4000000000001</v>
      </c>
      <c r="I2" s="12">
        <v>8938000</v>
      </c>
      <c r="J2" s="24">
        <f>Table5[[#This Row],[Population]]/Table5[[#This Row],[Total EVs (2)]]</f>
        <v>134.29494403125236</v>
      </c>
      <c r="K2" s="25">
        <f>Table5[[#This Row],[People Per EV]]/2.6</f>
        <v>51.651901550481675</v>
      </c>
    </row>
    <row r="3" spans="1:11" x14ac:dyDescent="0.25">
      <c r="A3" s="11" t="s">
        <v>7</v>
      </c>
      <c r="B3" s="7">
        <v>930811</v>
      </c>
      <c r="C3" s="6">
        <v>280</v>
      </c>
      <c r="D3" s="6">
        <v>27762</v>
      </c>
      <c r="E3" s="6">
        <v>6143</v>
      </c>
      <c r="F3" s="7">
        <v>34185</v>
      </c>
      <c r="G3" s="6">
        <v>27.23</v>
      </c>
      <c r="H3" s="9">
        <v>249.1</v>
      </c>
      <c r="I3" s="12">
        <v>38803000</v>
      </c>
      <c r="J3" s="26">
        <f>Table5[[#This Row],[Population]]/Table5[[#This Row],[Total EVs (2)]]</f>
        <v>41.687302792940777</v>
      </c>
      <c r="K3" s="25">
        <f>Table5[[#This Row],[People Per EV]]/2.6</f>
        <v>16.033577997284915</v>
      </c>
    </row>
    <row r="4" spans="1:11" x14ac:dyDescent="0.25">
      <c r="A4" s="11" t="s">
        <v>14</v>
      </c>
      <c r="B4" s="7">
        <v>19243</v>
      </c>
      <c r="C4" s="6">
        <v>5</v>
      </c>
      <c r="D4" s="6">
        <v>662</v>
      </c>
      <c r="E4" s="6">
        <v>84</v>
      </c>
      <c r="F4" s="6">
        <v>751</v>
      </c>
      <c r="G4" s="6">
        <v>25.62</v>
      </c>
      <c r="H4" s="9">
        <v>221</v>
      </c>
      <c r="I4" s="12">
        <v>1420000</v>
      </c>
      <c r="J4" s="26">
        <f>Table5[[#This Row],[Population]]/Table5[[#This Row],[Total EVs (2)]]</f>
        <v>73.793067609000673</v>
      </c>
      <c r="K4" s="25">
        <f>Table5[[#This Row],[People Per EV]]/2.6</f>
        <v>28.381949080384874</v>
      </c>
    </row>
    <row r="5" spans="1:11" x14ac:dyDescent="0.25">
      <c r="A5" s="11" t="s">
        <v>32</v>
      </c>
      <c r="B5" s="7">
        <v>7171</v>
      </c>
      <c r="C5" s="6">
        <v>5</v>
      </c>
      <c r="D5" s="6">
        <v>211</v>
      </c>
      <c r="E5" s="6">
        <v>89</v>
      </c>
      <c r="F5" s="6">
        <v>305</v>
      </c>
      <c r="G5" s="6">
        <v>23.51</v>
      </c>
      <c r="H5" s="9">
        <v>148.19999999999999</v>
      </c>
      <c r="I5" s="12">
        <v>1327000</v>
      </c>
      <c r="J5" s="26">
        <f>Table5[[#This Row],[Population]]/Table5[[#This Row],[Total EVs (2)]]</f>
        <v>185.05089945614279</v>
      </c>
      <c r="K5" s="25">
        <f>Table5[[#This Row],[People Per EV]]/2.6</f>
        <v>71.17342286774722</v>
      </c>
    </row>
    <row r="6" spans="1:11" x14ac:dyDescent="0.25">
      <c r="A6" s="11" t="s">
        <v>5</v>
      </c>
      <c r="B6" s="7">
        <v>43171</v>
      </c>
      <c r="C6" s="6">
        <v>1</v>
      </c>
      <c r="D6" s="6">
        <v>1542</v>
      </c>
      <c r="E6" s="6">
        <v>409</v>
      </c>
      <c r="F6" s="7">
        <v>1952</v>
      </c>
      <c r="G6" s="6">
        <v>22.12</v>
      </c>
      <c r="H6" s="9">
        <v>59.3</v>
      </c>
      <c r="I6" s="12">
        <v>6731000</v>
      </c>
      <c r="J6" s="26">
        <f>Table5[[#This Row],[Population]]/Table5[[#This Row],[Total EVs (2)]]</f>
        <v>155.91485024669339</v>
      </c>
      <c r="K6" s="25">
        <f>Table5[[#This Row],[People Per EV]]/2.6</f>
        <v>59.967250094882068</v>
      </c>
    </row>
    <row r="7" spans="1:11" x14ac:dyDescent="0.25">
      <c r="A7" s="11" t="s">
        <v>16</v>
      </c>
      <c r="B7" s="7">
        <v>49746</v>
      </c>
      <c r="C7" s="6">
        <v>13</v>
      </c>
      <c r="D7" s="6">
        <v>1786</v>
      </c>
      <c r="E7" s="6">
        <v>452</v>
      </c>
      <c r="F7" s="7">
        <v>2251</v>
      </c>
      <c r="G7" s="6">
        <v>22.1</v>
      </c>
      <c r="H7" s="9">
        <v>232</v>
      </c>
      <c r="I7" s="12">
        <v>12881000</v>
      </c>
      <c r="J7" s="26">
        <f>Table5[[#This Row],[Population]]/Table5[[#This Row],[Total EVs (2)]]</f>
        <v>258.93539179029472</v>
      </c>
      <c r="K7" s="25">
        <f>Table5[[#This Row],[People Per EV]]/2.6</f>
        <v>99.590535303959498</v>
      </c>
    </row>
    <row r="8" spans="1:11" x14ac:dyDescent="0.25">
      <c r="A8" s="11" t="s">
        <v>50</v>
      </c>
      <c r="B8" s="7">
        <v>80397</v>
      </c>
      <c r="C8" s="6">
        <v>80</v>
      </c>
      <c r="D8" s="6">
        <v>2985</v>
      </c>
      <c r="E8" s="6">
        <v>700</v>
      </c>
      <c r="F8" s="7">
        <v>3765</v>
      </c>
      <c r="G8" s="6">
        <v>21.35</v>
      </c>
      <c r="H8" s="9">
        <v>106.3</v>
      </c>
      <c r="I8" s="12">
        <v>7062000</v>
      </c>
      <c r="J8" s="26">
        <f>Table5[[#This Row],[Population]]/Table5[[#This Row],[Total EVs (2)]]</f>
        <v>87.839098473823654</v>
      </c>
      <c r="K8" s="25">
        <f>Table5[[#This Row],[People Per EV]]/2.6</f>
        <v>33.784268643778326</v>
      </c>
    </row>
    <row r="9" spans="1:11" x14ac:dyDescent="0.25">
      <c r="A9" s="11" t="s">
        <v>40</v>
      </c>
      <c r="B9" s="7">
        <v>44170</v>
      </c>
      <c r="C9" s="6">
        <v>44</v>
      </c>
      <c r="D9" s="6">
        <v>1680</v>
      </c>
      <c r="E9" s="6">
        <v>418</v>
      </c>
      <c r="F9" s="7">
        <v>2142</v>
      </c>
      <c r="G9" s="6">
        <v>20.62</v>
      </c>
      <c r="H9" s="9">
        <v>41.4</v>
      </c>
      <c r="I9" s="12">
        <v>3970000</v>
      </c>
      <c r="J9" s="26">
        <f>Table5[[#This Row],[Population]]/Table5[[#This Row],[Total EVs (2)]]</f>
        <v>89.880009055920311</v>
      </c>
      <c r="K9" s="25">
        <f>Table5[[#This Row],[People Per EV]]/2.6</f>
        <v>34.569234252277042</v>
      </c>
    </row>
    <row r="10" spans="1:11" x14ac:dyDescent="0.25">
      <c r="A10" s="11" t="s">
        <v>25</v>
      </c>
      <c r="B10" s="7">
        <v>31753</v>
      </c>
      <c r="C10" s="6">
        <v>27</v>
      </c>
      <c r="D10" s="6">
        <v>1227</v>
      </c>
      <c r="E10" s="6">
        <v>388</v>
      </c>
      <c r="F10" s="7">
        <v>1642</v>
      </c>
      <c r="G10" s="6">
        <v>19.34</v>
      </c>
      <c r="H10" s="9">
        <v>175.3</v>
      </c>
      <c r="I10" s="12">
        <v>9910000</v>
      </c>
      <c r="J10" s="26">
        <f>Table5[[#This Row],[Population]]/Table5[[#This Row],[Total EVs (2)]]</f>
        <v>312.09649481938715</v>
      </c>
      <c r="K10" s="25">
        <f>Table5[[#This Row],[People Per EV]]/2.6</f>
        <v>120.03711339207197</v>
      </c>
    </row>
    <row r="11" spans="1:11" x14ac:dyDescent="0.25">
      <c r="A11" s="11" t="s">
        <v>12</v>
      </c>
      <c r="B11" s="7">
        <v>108749</v>
      </c>
      <c r="C11" s="6">
        <v>35</v>
      </c>
      <c r="D11" s="6">
        <v>4557</v>
      </c>
      <c r="E11" s="6">
        <v>1052</v>
      </c>
      <c r="F11" s="7">
        <v>5644</v>
      </c>
      <c r="G11" s="6">
        <v>19.27</v>
      </c>
      <c r="H11" s="9">
        <v>371</v>
      </c>
      <c r="I11" s="12">
        <v>19893000</v>
      </c>
      <c r="J11" s="26">
        <f>Table5[[#This Row],[Population]]/Table5[[#This Row],[Total EVs (2)]]</f>
        <v>182.9258200075403</v>
      </c>
      <c r="K11" s="25">
        <f>Table5[[#This Row],[People Per EV]]/2.6</f>
        <v>70.356084618284726</v>
      </c>
    </row>
    <row r="12" spans="1:11" x14ac:dyDescent="0.25">
      <c r="A12" s="11" t="s">
        <v>9</v>
      </c>
      <c r="B12" s="7">
        <v>23353</v>
      </c>
      <c r="C12" s="6">
        <v>21</v>
      </c>
      <c r="D12" s="6">
        <v>909</v>
      </c>
      <c r="E12" s="6">
        <v>286</v>
      </c>
      <c r="F12" s="7">
        <v>1216</v>
      </c>
      <c r="G12" s="6">
        <v>19.2</v>
      </c>
      <c r="H12" s="9">
        <v>742.7</v>
      </c>
      <c r="I12" s="12">
        <v>3597000</v>
      </c>
      <c r="J12" s="26">
        <f>Table5[[#This Row],[Population]]/Table5[[#This Row],[Total EVs (2)]]</f>
        <v>154.02731983042864</v>
      </c>
      <c r="K12" s="25">
        <f>Table5[[#This Row],[People Per EV]]/2.6</f>
        <v>59.241276857857166</v>
      </c>
    </row>
    <row r="13" spans="1:11" x14ac:dyDescent="0.25">
      <c r="A13" s="11" t="s">
        <v>38</v>
      </c>
      <c r="B13" s="7">
        <v>31654</v>
      </c>
      <c r="C13" s="6">
        <v>7</v>
      </c>
      <c r="D13" s="6">
        <v>1467</v>
      </c>
      <c r="E13" s="6">
        <v>333</v>
      </c>
      <c r="F13" s="7">
        <v>1807</v>
      </c>
      <c r="G13" s="6">
        <v>17.52</v>
      </c>
      <c r="H13" s="9">
        <v>283.7</v>
      </c>
      <c r="I13" s="12">
        <v>11594000</v>
      </c>
      <c r="J13" s="26">
        <f>Table5[[#This Row],[Population]]/Table5[[#This Row],[Total EVs (2)]]</f>
        <v>366.27282491944146</v>
      </c>
      <c r="K13" s="25">
        <f>Table5[[#This Row],[People Per EV]]/2.6</f>
        <v>140.8741634305544</v>
      </c>
    </row>
    <row r="14" spans="1:11" x14ac:dyDescent="0.25">
      <c r="A14" s="11" t="s">
        <v>52</v>
      </c>
      <c r="B14" s="7">
        <v>15415</v>
      </c>
      <c r="C14" s="6">
        <v>78</v>
      </c>
      <c r="D14" s="6">
        <v>653</v>
      </c>
      <c r="E14" s="6">
        <v>150</v>
      </c>
      <c r="F14" s="6">
        <v>881</v>
      </c>
      <c r="G14" s="6">
        <v>17.5</v>
      </c>
      <c r="H14" s="9">
        <v>106.3</v>
      </c>
      <c r="I14" s="12">
        <v>5758000</v>
      </c>
      <c r="J14" s="26">
        <f>Table5[[#This Row],[Population]]/Table5[[#This Row],[Total EVs (2)]]</f>
        <v>373.53227375932534</v>
      </c>
      <c r="K14" s="25">
        <f>Table5[[#This Row],[People Per EV]]/2.6</f>
        <v>143.66625913820204</v>
      </c>
    </row>
    <row r="15" spans="1:11" x14ac:dyDescent="0.25">
      <c r="A15" s="11" t="s">
        <v>41</v>
      </c>
      <c r="B15" s="7">
        <v>42611</v>
      </c>
      <c r="C15" s="6">
        <v>14</v>
      </c>
      <c r="D15" s="6">
        <v>1968</v>
      </c>
      <c r="E15" s="6">
        <v>456</v>
      </c>
      <c r="F15" s="7">
        <v>2438</v>
      </c>
      <c r="G15" s="6">
        <v>17.48</v>
      </c>
      <c r="H15" s="9">
        <v>285.8</v>
      </c>
      <c r="I15" s="12">
        <v>12787000</v>
      </c>
      <c r="J15" s="26">
        <f>Table5[[#This Row],[Population]]/Table5[[#This Row],[Total EVs (2)]]</f>
        <v>300.08683203867548</v>
      </c>
      <c r="K15" s="25">
        <f>Table5[[#This Row],[People Per EV]]/2.6</f>
        <v>115.41801232256749</v>
      </c>
    </row>
    <row r="16" spans="1:11" x14ac:dyDescent="0.25">
      <c r="A16" s="11" t="s">
        <v>10</v>
      </c>
      <c r="B16" s="7">
        <v>4733</v>
      </c>
      <c r="C16" s="6">
        <v>2</v>
      </c>
      <c r="D16" s="6">
        <v>180</v>
      </c>
      <c r="E16" s="6">
        <v>89</v>
      </c>
      <c r="F16" s="6">
        <v>271</v>
      </c>
      <c r="G16" s="6">
        <v>17.46</v>
      </c>
      <c r="H16" s="9">
        <v>480.1</v>
      </c>
      <c r="I16" s="12">
        <v>936000</v>
      </c>
      <c r="J16" s="26">
        <f>Table5[[#This Row],[Population]]/Table5[[#This Row],[Total EVs (2)]]</f>
        <v>197.7604056623706</v>
      </c>
      <c r="K16" s="25">
        <f>Table5[[#This Row],[People Per EV]]/2.6</f>
        <v>76.061694485527156</v>
      </c>
    </row>
    <row r="17" spans="1:11" x14ac:dyDescent="0.25">
      <c r="A17" s="11" t="s">
        <v>17</v>
      </c>
      <c r="B17" s="7">
        <v>13995</v>
      </c>
      <c r="C17" s="6">
        <v>0</v>
      </c>
      <c r="D17" s="6">
        <v>589</v>
      </c>
      <c r="E17" s="6">
        <v>241</v>
      </c>
      <c r="F17" s="6">
        <v>830</v>
      </c>
      <c r="G17" s="6">
        <v>16.86</v>
      </c>
      <c r="H17" s="9">
        <v>184.1</v>
      </c>
      <c r="I17" s="12">
        <v>6597000</v>
      </c>
      <c r="J17" s="26">
        <f>Table5[[#This Row],[Population]]/Table5[[#This Row],[Total EVs (2)]]</f>
        <v>471.38263665594855</v>
      </c>
      <c r="K17" s="25">
        <f>Table5[[#This Row],[People Per EV]]/2.6</f>
        <v>181.30101409844175</v>
      </c>
    </row>
    <row r="18" spans="1:11" x14ac:dyDescent="0.25">
      <c r="A18" s="11" t="s">
        <v>26</v>
      </c>
      <c r="B18" s="7">
        <v>20393</v>
      </c>
      <c r="C18" s="6">
        <v>71</v>
      </c>
      <c r="D18" s="6">
        <v>950</v>
      </c>
      <c r="E18" s="6">
        <v>205</v>
      </c>
      <c r="F18" s="7">
        <v>1226</v>
      </c>
      <c r="G18" s="6">
        <v>16.63</v>
      </c>
      <c r="H18" s="9">
        <v>68.5</v>
      </c>
      <c r="I18" s="12">
        <v>5457000</v>
      </c>
      <c r="J18" s="26">
        <f>Table5[[#This Row],[Population]]/Table5[[#This Row],[Total EVs (2)]]</f>
        <v>267.59182072279702</v>
      </c>
      <c r="K18" s="25">
        <f>Table5[[#This Row],[People Per EV]]/2.6</f>
        <v>102.91993104722962</v>
      </c>
    </row>
    <row r="19" spans="1:11" x14ac:dyDescent="0.25">
      <c r="A19" s="11" t="s">
        <v>35</v>
      </c>
      <c r="B19" s="7">
        <v>106024</v>
      </c>
      <c r="C19" s="6">
        <v>15</v>
      </c>
      <c r="D19" s="6">
        <v>5774</v>
      </c>
      <c r="E19" s="6">
        <v>758</v>
      </c>
      <c r="F19" s="7">
        <v>6547</v>
      </c>
      <c r="G19" s="6">
        <v>16.190000000000001</v>
      </c>
      <c r="H19" s="9">
        <v>419</v>
      </c>
      <c r="I19" s="12">
        <v>19746000</v>
      </c>
      <c r="J19" s="26">
        <f>Table5[[#This Row],[Population]]/Table5[[#This Row],[Total EVs (2)]]</f>
        <v>186.24085112804647</v>
      </c>
      <c r="K19" s="25">
        <f>Table5[[#This Row],[People Per EV]]/2.6</f>
        <v>71.631096587710175</v>
      </c>
    </row>
    <row r="20" spans="1:11" x14ac:dyDescent="0.25">
      <c r="A20" s="11" t="s">
        <v>46</v>
      </c>
      <c r="B20" s="7">
        <v>78585</v>
      </c>
      <c r="C20" s="6">
        <v>32</v>
      </c>
      <c r="D20" s="6">
        <v>4124</v>
      </c>
      <c r="E20" s="6">
        <v>790</v>
      </c>
      <c r="F20" s="7">
        <v>4946</v>
      </c>
      <c r="G20" s="6">
        <v>15.89</v>
      </c>
      <c r="H20" s="9">
        <v>103.2</v>
      </c>
      <c r="I20" s="12">
        <v>26957000</v>
      </c>
      <c r="J20" s="26">
        <f>Table5[[#This Row],[Population]]/Table5[[#This Row],[Total EVs (2)]]</f>
        <v>343.02984030031178</v>
      </c>
      <c r="K20" s="25">
        <f>Table5[[#This Row],[People Per EV]]/2.6</f>
        <v>131.93455396165837</v>
      </c>
    </row>
    <row r="21" spans="1:11" x14ac:dyDescent="0.25">
      <c r="A21" s="11" t="s">
        <v>49</v>
      </c>
      <c r="B21" s="7">
        <v>39724</v>
      </c>
      <c r="C21" s="6">
        <v>51</v>
      </c>
      <c r="D21" s="6">
        <v>1786</v>
      </c>
      <c r="E21" s="6">
        <v>670</v>
      </c>
      <c r="F21" s="7">
        <v>2507</v>
      </c>
      <c r="G21" s="6">
        <v>15.85</v>
      </c>
      <c r="H21" s="9">
        <v>210.8</v>
      </c>
      <c r="I21" s="12">
        <v>8326000</v>
      </c>
      <c r="J21" s="26">
        <f>Table5[[#This Row],[Population]]/Table5[[#This Row],[Total EVs (2)]]</f>
        <v>209.59621387574262</v>
      </c>
      <c r="K21" s="25">
        <f>Table5[[#This Row],[People Per EV]]/2.6</f>
        <v>80.613928413747161</v>
      </c>
    </row>
    <row r="22" spans="1:11" x14ac:dyDescent="0.25">
      <c r="A22" s="11" t="s">
        <v>31</v>
      </c>
      <c r="B22" s="7">
        <v>18441</v>
      </c>
      <c r="C22" s="6">
        <v>4</v>
      </c>
      <c r="D22" s="6">
        <v>906</v>
      </c>
      <c r="E22" s="6">
        <v>299</v>
      </c>
      <c r="F22" s="7">
        <v>1209</v>
      </c>
      <c r="G22" s="6">
        <v>15.25</v>
      </c>
      <c r="H22" s="9">
        <v>25.9</v>
      </c>
      <c r="I22" s="12">
        <v>2839000</v>
      </c>
      <c r="J22" s="26">
        <f>Table5[[#This Row],[Population]]/Table5[[#This Row],[Total EVs (2)]]</f>
        <v>153.95043652730328</v>
      </c>
      <c r="K22" s="25">
        <f>Table5[[#This Row],[People Per EV]]/2.6</f>
        <v>59.211706356655107</v>
      </c>
    </row>
    <row r="23" spans="1:11" x14ac:dyDescent="0.25">
      <c r="A23" s="11" t="s">
        <v>23</v>
      </c>
      <c r="B23" s="7">
        <v>41893</v>
      </c>
      <c r="C23" s="6">
        <v>21</v>
      </c>
      <c r="D23" s="6">
        <v>2290</v>
      </c>
      <c r="E23" s="6">
        <v>504</v>
      </c>
      <c r="F23" s="7">
        <v>2815</v>
      </c>
      <c r="G23" s="6">
        <v>14.88</v>
      </c>
      <c r="H23" s="9">
        <v>615.70000000000005</v>
      </c>
      <c r="I23" s="12">
        <v>5976000</v>
      </c>
      <c r="J23" s="26">
        <f>Table5[[#This Row],[Population]]/Table5[[#This Row],[Total EVs (2)]]</f>
        <v>142.64912992624065</v>
      </c>
      <c r="K23" s="25">
        <f>Table5[[#This Row],[People Per EV]]/2.6</f>
        <v>54.865049971631016</v>
      </c>
    </row>
    <row r="24" spans="1:11" x14ac:dyDescent="0.25">
      <c r="A24" s="11" t="s">
        <v>15</v>
      </c>
      <c r="B24" s="7">
        <v>3769</v>
      </c>
      <c r="C24" s="6">
        <v>0</v>
      </c>
      <c r="D24" s="6">
        <v>180</v>
      </c>
      <c r="E24" s="6">
        <v>80</v>
      </c>
      <c r="F24" s="6">
        <v>260</v>
      </c>
      <c r="G24" s="6">
        <v>14.5</v>
      </c>
      <c r="H24" s="9">
        <v>19.8</v>
      </c>
      <c r="I24" s="12">
        <v>1634000</v>
      </c>
      <c r="J24" s="26">
        <f>Table5[[#This Row],[Population]]/Table5[[#This Row],[Total EVs (2)]]</f>
        <v>433.53674714778458</v>
      </c>
      <c r="K24" s="25">
        <f>Table5[[#This Row],[People Per EV]]/2.6</f>
        <v>166.74490274914791</v>
      </c>
    </row>
    <row r="25" spans="1:11" x14ac:dyDescent="0.25">
      <c r="A25" s="11" t="s">
        <v>36</v>
      </c>
      <c r="B25" s="7">
        <v>32782</v>
      </c>
      <c r="C25" s="6">
        <v>15</v>
      </c>
      <c r="D25" s="6">
        <v>1838</v>
      </c>
      <c r="E25" s="6">
        <v>434</v>
      </c>
      <c r="F25" s="7">
        <v>2287</v>
      </c>
      <c r="G25" s="6">
        <v>14.33</v>
      </c>
      <c r="H25" s="9">
        <v>204.5</v>
      </c>
      <c r="I25" s="12">
        <v>9944000</v>
      </c>
      <c r="J25" s="26">
        <f>Table5[[#This Row],[Population]]/Table5[[#This Row],[Total EVs (2)]]</f>
        <v>303.3371972423891</v>
      </c>
      <c r="K25" s="25">
        <f>Table5[[#This Row],[People Per EV]]/2.6</f>
        <v>116.66815278553426</v>
      </c>
    </row>
    <row r="26" spans="1:11" x14ac:dyDescent="0.25">
      <c r="A26" s="11" t="s">
        <v>13</v>
      </c>
      <c r="B26" s="7">
        <v>53416</v>
      </c>
      <c r="C26" s="6">
        <v>200</v>
      </c>
      <c r="D26" s="6">
        <v>2994</v>
      </c>
      <c r="E26" s="6">
        <v>560</v>
      </c>
      <c r="F26" s="7">
        <v>3754</v>
      </c>
      <c r="G26" s="6">
        <v>14.23</v>
      </c>
      <c r="H26" s="9">
        <v>175.6</v>
      </c>
      <c r="I26" s="12">
        <v>10097000</v>
      </c>
      <c r="J26" s="26">
        <f>Table5[[#This Row],[Population]]/Table5[[#This Row],[Total EVs (2)]]</f>
        <v>189.02576007188858</v>
      </c>
      <c r="K26" s="25">
        <f>Table5[[#This Row],[People Per EV]]/2.6</f>
        <v>72.702215412264835</v>
      </c>
    </row>
    <row r="27" spans="1:11" x14ac:dyDescent="0.25">
      <c r="A27" s="11" t="s">
        <v>8</v>
      </c>
      <c r="B27" s="7">
        <v>47633</v>
      </c>
      <c r="C27" s="6">
        <v>61</v>
      </c>
      <c r="D27" s="6">
        <v>2788</v>
      </c>
      <c r="E27" s="6">
        <v>506</v>
      </c>
      <c r="F27" s="7">
        <v>3355</v>
      </c>
      <c r="G27" s="6">
        <v>14.2</v>
      </c>
      <c r="H27" s="9">
        <v>51.7</v>
      </c>
      <c r="I27" s="12">
        <v>5356000</v>
      </c>
      <c r="J27" s="26">
        <f>Table5[[#This Row],[Population]]/Table5[[#This Row],[Total EVs (2)]]</f>
        <v>112.44305418512376</v>
      </c>
      <c r="K27" s="25">
        <f>Table5[[#This Row],[People Per EV]]/2.6</f>
        <v>43.247328532739907</v>
      </c>
    </row>
    <row r="28" spans="1:11" x14ac:dyDescent="0.25">
      <c r="A28" s="11" t="s">
        <v>4</v>
      </c>
      <c r="B28" s="7">
        <v>1113</v>
      </c>
      <c r="C28" s="6">
        <v>0</v>
      </c>
      <c r="D28" s="6">
        <v>73</v>
      </c>
      <c r="E28" s="6">
        <v>8</v>
      </c>
      <c r="F28" s="6">
        <v>81</v>
      </c>
      <c r="G28" s="6">
        <v>13.74</v>
      </c>
      <c r="H28" s="9">
        <v>1.3</v>
      </c>
      <c r="I28" s="12">
        <v>737000</v>
      </c>
      <c r="J28" s="26">
        <f>Table5[[#This Row],[Population]]/Table5[[#This Row],[Total EVs (2)]]</f>
        <v>662.17430368373766</v>
      </c>
      <c r="K28" s="25">
        <f>Table5[[#This Row],[People Per EV]]/2.6</f>
        <v>254.68242449374526</v>
      </c>
    </row>
    <row r="29" spans="1:11" x14ac:dyDescent="0.25">
      <c r="A29" s="11" t="s">
        <v>20</v>
      </c>
      <c r="B29" s="7">
        <v>5458</v>
      </c>
      <c r="C29" s="6">
        <v>8</v>
      </c>
      <c r="D29" s="6">
        <v>308</v>
      </c>
      <c r="E29" s="6">
        <v>83</v>
      </c>
      <c r="F29" s="6">
        <v>399</v>
      </c>
      <c r="G29" s="6">
        <v>13.68</v>
      </c>
      <c r="H29" s="9">
        <v>111.8</v>
      </c>
      <c r="I29" s="12">
        <v>4413000</v>
      </c>
      <c r="J29" s="26">
        <f>Table5[[#This Row],[Population]]/Table5[[#This Row],[Total EVs (2)]]</f>
        <v>808.53792598021255</v>
      </c>
      <c r="K29" s="25">
        <f>Table5[[#This Row],[People Per EV]]/2.6</f>
        <v>310.97612537700479</v>
      </c>
    </row>
    <row r="30" spans="1:11" x14ac:dyDescent="0.25">
      <c r="A30" s="11" t="s">
        <v>21</v>
      </c>
      <c r="B30" s="7">
        <v>4372</v>
      </c>
      <c r="C30" s="6">
        <v>4</v>
      </c>
      <c r="D30" s="6">
        <v>254</v>
      </c>
      <c r="E30" s="6">
        <v>81</v>
      </c>
      <c r="F30" s="6">
        <v>339</v>
      </c>
      <c r="G30" s="6">
        <v>12.9</v>
      </c>
      <c r="H30" s="9">
        <v>107.6</v>
      </c>
      <c r="I30" s="12">
        <v>4650000</v>
      </c>
      <c r="J30" s="26">
        <f>Table5[[#This Row],[Population]]/Table5[[#This Row],[Total EVs (2)]]</f>
        <v>1063.5864592863677</v>
      </c>
      <c r="K30" s="25">
        <f>Table5[[#This Row],[People Per EV]]/2.6</f>
        <v>409.07171511014138</v>
      </c>
    </row>
    <row r="31" spans="1:11" x14ac:dyDescent="0.25">
      <c r="A31" s="11" t="s">
        <v>3</v>
      </c>
      <c r="B31" s="7">
        <v>6081</v>
      </c>
      <c r="C31" s="6">
        <v>0</v>
      </c>
      <c r="D31" s="6">
        <v>386</v>
      </c>
      <c r="E31" s="6">
        <v>94</v>
      </c>
      <c r="F31" s="6">
        <v>480</v>
      </c>
      <c r="G31" s="6">
        <v>12.67</v>
      </c>
      <c r="H31" s="9">
        <v>95.8</v>
      </c>
      <c r="I31" s="12">
        <v>4849000</v>
      </c>
      <c r="J31" s="26">
        <f>Table5[[#This Row],[Population]]/Table5[[#This Row],[Total EVs (2)]]</f>
        <v>797.40174313435296</v>
      </c>
      <c r="K31" s="25">
        <f>Table5[[#This Row],[People Per EV]]/2.6</f>
        <v>306.6929781285973</v>
      </c>
    </row>
    <row r="32" spans="1:11" x14ac:dyDescent="0.25">
      <c r="A32" s="11" t="s">
        <v>24</v>
      </c>
      <c r="B32" s="7">
        <v>51834</v>
      </c>
      <c r="C32" s="6">
        <v>13</v>
      </c>
      <c r="D32" s="6">
        <v>3726</v>
      </c>
      <c r="E32" s="6">
        <v>371</v>
      </c>
      <c r="F32" s="7">
        <v>4110</v>
      </c>
      <c r="G32" s="6">
        <v>12.61</v>
      </c>
      <c r="H32" s="9">
        <v>864.8</v>
      </c>
      <c r="I32" s="12">
        <v>6745000</v>
      </c>
      <c r="J32" s="26">
        <f>Table5[[#This Row],[Population]]/Table5[[#This Row],[Total EVs (2)]]</f>
        <v>130.12694370490411</v>
      </c>
      <c r="K32" s="25">
        <f>Table5[[#This Row],[People Per EV]]/2.6</f>
        <v>50.048824501886195</v>
      </c>
    </row>
    <row r="33" spans="1:11" x14ac:dyDescent="0.25">
      <c r="A33" s="11" t="s">
        <v>34</v>
      </c>
      <c r="B33" s="7">
        <v>4842</v>
      </c>
      <c r="C33" s="6">
        <v>4</v>
      </c>
      <c r="D33" s="6">
        <v>268</v>
      </c>
      <c r="E33" s="6">
        <v>125</v>
      </c>
      <c r="F33" s="6">
        <v>397</v>
      </c>
      <c r="G33" s="6">
        <v>12.2</v>
      </c>
      <c r="H33" s="9">
        <v>17.2</v>
      </c>
      <c r="I33" s="12">
        <v>2086000</v>
      </c>
      <c r="J33" s="26">
        <f>Table5[[#This Row],[Population]]/Table5[[#This Row],[Total EVs (2)]]</f>
        <v>430.81371334159439</v>
      </c>
      <c r="K33" s="25">
        <f>Table5[[#This Row],[People Per EV]]/2.6</f>
        <v>165.69758205445939</v>
      </c>
    </row>
    <row r="34" spans="1:11" x14ac:dyDescent="0.25">
      <c r="A34" s="11" t="s">
        <v>22</v>
      </c>
      <c r="B34" s="7">
        <v>6486</v>
      </c>
      <c r="C34" s="6">
        <v>6</v>
      </c>
      <c r="D34" s="6">
        <v>404</v>
      </c>
      <c r="E34" s="6">
        <v>127</v>
      </c>
      <c r="F34" s="6">
        <v>537</v>
      </c>
      <c r="G34" s="6">
        <v>12.08</v>
      </c>
      <c r="H34" s="9">
        <v>43.1</v>
      </c>
      <c r="I34" s="12">
        <v>1330000</v>
      </c>
      <c r="J34" s="26">
        <f>Table5[[#This Row],[Population]]/Table5[[#This Row],[Total EVs (2)]]</f>
        <v>205.05704594511255</v>
      </c>
      <c r="K34" s="25">
        <f>Table5[[#This Row],[People Per EV]]/2.6</f>
        <v>78.868094594274055</v>
      </c>
    </row>
    <row r="35" spans="1:11" x14ac:dyDescent="0.25">
      <c r="A35" s="11" t="s">
        <v>30</v>
      </c>
      <c r="B35" s="7">
        <v>4075</v>
      </c>
      <c r="C35" s="6">
        <v>7</v>
      </c>
      <c r="D35" s="6">
        <v>264</v>
      </c>
      <c r="E35" s="6">
        <v>74</v>
      </c>
      <c r="F35" s="6">
        <v>345</v>
      </c>
      <c r="G35" s="6">
        <v>11.81</v>
      </c>
      <c r="H35" s="9">
        <v>24.5</v>
      </c>
      <c r="I35" s="12">
        <v>1882000</v>
      </c>
      <c r="J35" s="26">
        <f>Table5[[#This Row],[Population]]/Table5[[#This Row],[Total EVs (2)]]</f>
        <v>461.84049079754601</v>
      </c>
      <c r="K35" s="25">
        <f>Table5[[#This Row],[People Per EV]]/2.6</f>
        <v>177.63095799905616</v>
      </c>
    </row>
    <row r="36" spans="1:11" x14ac:dyDescent="0.25">
      <c r="A36" s="11" t="s">
        <v>43</v>
      </c>
      <c r="B36" s="7">
        <v>8982</v>
      </c>
      <c r="C36" s="6">
        <v>3</v>
      </c>
      <c r="D36" s="6">
        <v>599</v>
      </c>
      <c r="E36" s="6">
        <v>167</v>
      </c>
      <c r="F36" s="6">
        <v>769</v>
      </c>
      <c r="G36" s="6">
        <v>11.68</v>
      </c>
      <c r="H36" s="9">
        <v>160.80000000000001</v>
      </c>
      <c r="I36" s="12">
        <v>4832000</v>
      </c>
      <c r="J36" s="26">
        <f>Table5[[#This Row],[Population]]/Table5[[#This Row],[Total EVs (2)]]</f>
        <v>537.96481852594081</v>
      </c>
      <c r="K36" s="25">
        <f>Table5[[#This Row],[People Per EV]]/2.6</f>
        <v>206.90954558690029</v>
      </c>
    </row>
    <row r="37" spans="1:11" x14ac:dyDescent="0.25">
      <c r="A37" s="11" t="s">
        <v>29</v>
      </c>
      <c r="B37" s="7">
        <v>2278</v>
      </c>
      <c r="C37" s="6">
        <v>2</v>
      </c>
      <c r="D37" s="6">
        <v>99</v>
      </c>
      <c r="E37" s="6">
        <v>102</v>
      </c>
      <c r="F37" s="6">
        <v>203</v>
      </c>
      <c r="G37" s="6">
        <v>11.22</v>
      </c>
      <c r="H37" s="9">
        <v>7</v>
      </c>
      <c r="I37" s="12">
        <v>1024000</v>
      </c>
      <c r="J37" s="26">
        <f>Table5[[#This Row],[Population]]/Table5[[#This Row],[Total EVs (2)]]</f>
        <v>449.51712028094818</v>
      </c>
      <c r="K37" s="25">
        <f>Table5[[#This Row],[People Per EV]]/2.6</f>
        <v>172.89120010805698</v>
      </c>
    </row>
    <row r="38" spans="1:11" x14ac:dyDescent="0.25">
      <c r="A38" s="11" t="s">
        <v>18</v>
      </c>
      <c r="B38" s="7">
        <v>5828</v>
      </c>
      <c r="C38" s="6">
        <v>23</v>
      </c>
      <c r="D38" s="6">
        <v>343</v>
      </c>
      <c r="E38" s="6">
        <v>157</v>
      </c>
      <c r="F38" s="6">
        <v>523</v>
      </c>
      <c r="G38" s="6">
        <v>11.14</v>
      </c>
      <c r="H38" s="9">
        <v>55.6</v>
      </c>
      <c r="I38" s="12">
        <v>3107000</v>
      </c>
      <c r="J38" s="26">
        <f>Table5[[#This Row],[Population]]/Table5[[#This Row],[Total EVs (2)]]</f>
        <v>533.11599176389848</v>
      </c>
      <c r="K38" s="25">
        <f>Table5[[#This Row],[People Per EV]]/2.6</f>
        <v>205.04461221688402</v>
      </c>
    </row>
    <row r="39" spans="1:11" x14ac:dyDescent="0.25">
      <c r="A39" s="11" t="s">
        <v>39</v>
      </c>
      <c r="B39" s="7">
        <v>10712</v>
      </c>
      <c r="C39" s="6">
        <v>6</v>
      </c>
      <c r="D39" s="6">
        <v>315</v>
      </c>
      <c r="E39" s="6">
        <v>654</v>
      </c>
      <c r="F39" s="6">
        <v>975</v>
      </c>
      <c r="G39" s="6">
        <v>10.99</v>
      </c>
      <c r="H39" s="9">
        <v>56.5</v>
      </c>
      <c r="I39" s="12">
        <v>3878000</v>
      </c>
      <c r="J39" s="26">
        <f>Table5[[#This Row],[Population]]/Table5[[#This Row],[Total EVs (2)]]</f>
        <v>362.02389843166543</v>
      </c>
      <c r="K39" s="25">
        <f>Table5[[#This Row],[People Per EV]]/2.6</f>
        <v>139.23996093525594</v>
      </c>
    </row>
    <row r="40" spans="1:11" x14ac:dyDescent="0.25">
      <c r="A40" s="11" t="s">
        <v>45</v>
      </c>
      <c r="B40" s="7">
        <v>14891</v>
      </c>
      <c r="C40" s="6">
        <v>10</v>
      </c>
      <c r="D40" s="6">
        <v>1152</v>
      </c>
      <c r="E40" s="6">
        <v>219</v>
      </c>
      <c r="F40" s="7">
        <v>1381</v>
      </c>
      <c r="G40" s="6">
        <v>10.78</v>
      </c>
      <c r="H40" s="9">
        <v>158.80000000000001</v>
      </c>
      <c r="I40" s="12">
        <v>6549000</v>
      </c>
      <c r="J40" s="26">
        <f>Table5[[#This Row],[Population]]/Table5[[#This Row],[Total EVs (2)]]</f>
        <v>439.79584984218656</v>
      </c>
      <c r="K40" s="25">
        <f>Table5[[#This Row],[People Per EV]]/2.6</f>
        <v>169.15224993930252</v>
      </c>
    </row>
    <row r="41" spans="1:11" x14ac:dyDescent="0.25">
      <c r="A41" s="11" t="s">
        <v>47</v>
      </c>
      <c r="B41" s="7">
        <v>16521</v>
      </c>
      <c r="C41" s="6">
        <v>2</v>
      </c>
      <c r="D41" s="6">
        <v>1561</v>
      </c>
      <c r="E41" s="6">
        <v>195</v>
      </c>
      <c r="F41" s="7">
        <v>1758</v>
      </c>
      <c r="G41" s="6">
        <v>9.4</v>
      </c>
      <c r="H41" s="9">
        <v>35.799999999999997</v>
      </c>
      <c r="I41" s="12">
        <v>2943000</v>
      </c>
      <c r="J41" s="26">
        <f>Table5[[#This Row],[Population]]/Table5[[#This Row],[Total EVs (2)]]</f>
        <v>178.13691665153442</v>
      </c>
      <c r="K41" s="25">
        <f>Table5[[#This Row],[People Per EV]]/2.6</f>
        <v>68.514198712128618</v>
      </c>
    </row>
    <row r="42" spans="1:11" x14ac:dyDescent="0.25">
      <c r="A42" s="11" t="s">
        <v>11</v>
      </c>
      <c r="B42" s="7">
        <v>6133</v>
      </c>
      <c r="C42" s="6">
        <v>18</v>
      </c>
      <c r="D42" s="6">
        <v>614</v>
      </c>
      <c r="E42" s="6">
        <v>39</v>
      </c>
      <c r="F42" s="6">
        <v>671</v>
      </c>
      <c r="G42" s="6">
        <v>9.14</v>
      </c>
      <c r="H42" s="10">
        <v>10801.5</v>
      </c>
      <c r="I42" s="12">
        <v>659000</v>
      </c>
      <c r="J42" s="26">
        <f>Table5[[#This Row],[Population]]/Table5[[#This Row],[Total EVs (2)]]</f>
        <v>107.45149192890918</v>
      </c>
      <c r="K42" s="25">
        <f>Table5[[#This Row],[People Per EV]]/2.6</f>
        <v>41.327496895734299</v>
      </c>
    </row>
    <row r="43" spans="1:11" x14ac:dyDescent="0.25">
      <c r="A43" s="11" t="s">
        <v>42</v>
      </c>
      <c r="B43" s="7">
        <v>4695</v>
      </c>
      <c r="C43" s="6">
        <v>20</v>
      </c>
      <c r="D43" s="6">
        <v>466</v>
      </c>
      <c r="E43" s="6">
        <v>35</v>
      </c>
      <c r="F43" s="6">
        <v>521</v>
      </c>
      <c r="G43" s="6">
        <v>9.01</v>
      </c>
      <c r="H43" s="10">
        <v>1020.5</v>
      </c>
      <c r="I43" s="12">
        <v>1055000</v>
      </c>
      <c r="J43" s="26">
        <f>Table5[[#This Row],[Population]]/Table5[[#This Row],[Total EVs (2)]]</f>
        <v>224.70713525026625</v>
      </c>
      <c r="K43" s="25">
        <f>Table5[[#This Row],[People Per EV]]/2.6</f>
        <v>86.425821250102402</v>
      </c>
    </row>
    <row r="44" spans="1:11" x14ac:dyDescent="0.25">
      <c r="A44" s="11" t="s">
        <v>48</v>
      </c>
      <c r="B44" s="7">
        <v>7061</v>
      </c>
      <c r="C44" s="6">
        <v>71</v>
      </c>
      <c r="D44" s="6">
        <v>685</v>
      </c>
      <c r="E44" s="6">
        <v>75</v>
      </c>
      <c r="F44" s="6">
        <v>831</v>
      </c>
      <c r="G44" s="6">
        <v>8.5</v>
      </c>
      <c r="H44" s="9">
        <v>68</v>
      </c>
      <c r="I44" s="12">
        <v>627000</v>
      </c>
      <c r="J44" s="26">
        <f>Table5[[#This Row],[Population]]/Table5[[#This Row],[Total EVs (2)]]</f>
        <v>88.797620733607133</v>
      </c>
      <c r="K44" s="25">
        <f>Table5[[#This Row],[People Per EV]]/2.6</f>
        <v>34.152931051387355</v>
      </c>
    </row>
    <row r="45" spans="1:11" x14ac:dyDescent="0.25">
      <c r="A45" s="11" t="s">
        <v>6</v>
      </c>
      <c r="B45" s="7">
        <v>3127</v>
      </c>
      <c r="C45" s="6">
        <v>0</v>
      </c>
      <c r="D45" s="6">
        <v>346</v>
      </c>
      <c r="E45" s="6">
        <v>66</v>
      </c>
      <c r="F45" s="6">
        <v>412</v>
      </c>
      <c r="G45" s="6">
        <v>7.59</v>
      </c>
      <c r="H45" s="9">
        <v>57</v>
      </c>
      <c r="I45" s="12">
        <v>2966000</v>
      </c>
      <c r="J45" s="26">
        <f>Table5[[#This Row],[Population]]/Table5[[#This Row],[Total EVs (2)]]</f>
        <v>948.51295171090499</v>
      </c>
      <c r="K45" s="25">
        <f>Table5[[#This Row],[People Per EV]]/2.6</f>
        <v>364.81267373496343</v>
      </c>
    </row>
    <row r="46" spans="1:11" x14ac:dyDescent="0.25">
      <c r="A46" s="11" t="s">
        <v>28</v>
      </c>
      <c r="B46" s="7">
        <v>14684</v>
      </c>
      <c r="C46" s="6">
        <v>5</v>
      </c>
      <c r="D46" s="6">
        <v>1825</v>
      </c>
      <c r="E46" s="6">
        <v>215</v>
      </c>
      <c r="F46" s="7">
        <v>2045</v>
      </c>
      <c r="G46" s="6">
        <v>7.18</v>
      </c>
      <c r="H46" s="9">
        <v>88.2</v>
      </c>
      <c r="I46" s="12">
        <v>6064000</v>
      </c>
      <c r="J46" s="26">
        <f>Table5[[#This Row],[Population]]/Table5[[#This Row],[Total EVs (2)]]</f>
        <v>412.96649414328522</v>
      </c>
      <c r="K46" s="25">
        <f>Table5[[#This Row],[People Per EV]]/2.6</f>
        <v>158.83326697818663</v>
      </c>
    </row>
    <row r="47" spans="1:11" x14ac:dyDescent="0.25">
      <c r="A47" s="11" t="s">
        <v>44</v>
      </c>
      <c r="B47" s="7">
        <v>1015</v>
      </c>
      <c r="C47" s="6">
        <v>0</v>
      </c>
      <c r="D47" s="6">
        <v>84</v>
      </c>
      <c r="E47" s="6">
        <v>63</v>
      </c>
      <c r="F47" s="6">
        <v>147</v>
      </c>
      <c r="G47" s="6">
        <v>6.9</v>
      </c>
      <c r="H47" s="9">
        <v>11.3</v>
      </c>
      <c r="I47" s="12">
        <v>853000</v>
      </c>
      <c r="J47" s="26">
        <f>Table5[[#This Row],[Population]]/Table5[[#This Row],[Total EVs (2)]]</f>
        <v>840.39408866995075</v>
      </c>
      <c r="K47" s="25">
        <f>Table5[[#This Row],[People Per EV]]/2.6</f>
        <v>323.22849564228875</v>
      </c>
    </row>
    <row r="48" spans="1:11" x14ac:dyDescent="0.25">
      <c r="A48" s="11" t="s">
        <v>51</v>
      </c>
      <c r="B48" s="7">
        <v>1795</v>
      </c>
      <c r="C48" s="6">
        <v>1</v>
      </c>
      <c r="D48" s="6">
        <v>196</v>
      </c>
      <c r="E48" s="6">
        <v>69</v>
      </c>
      <c r="F48" s="6">
        <v>266</v>
      </c>
      <c r="G48" s="6">
        <v>6.75</v>
      </c>
      <c r="H48" s="9">
        <v>77</v>
      </c>
      <c r="I48" s="12">
        <v>1850000</v>
      </c>
      <c r="J48" s="26">
        <f>Table5[[#This Row],[Population]]/Table5[[#This Row],[Total EVs (2)]]</f>
        <v>1030.6406685236768</v>
      </c>
      <c r="K48" s="25">
        <f>Table5[[#This Row],[People Per EV]]/2.6</f>
        <v>396.40025712449108</v>
      </c>
    </row>
    <row r="49" spans="1:11" x14ac:dyDescent="0.25">
      <c r="A49" s="11" t="s">
        <v>19</v>
      </c>
      <c r="B49" s="7">
        <v>5848</v>
      </c>
      <c r="C49" s="6">
        <v>2</v>
      </c>
      <c r="D49" s="6">
        <v>825</v>
      </c>
      <c r="E49" s="6">
        <v>110</v>
      </c>
      <c r="F49" s="6">
        <v>937</v>
      </c>
      <c r="G49" s="6">
        <v>6.24</v>
      </c>
      <c r="H49" s="9">
        <v>35.5</v>
      </c>
      <c r="I49" s="12">
        <v>2904000</v>
      </c>
      <c r="J49" s="26">
        <f>Table5[[#This Row],[Population]]/Table5[[#This Row],[Total EVs (2)]]</f>
        <v>496.58002735978113</v>
      </c>
      <c r="K49" s="25">
        <f>Table5[[#This Row],[People Per EV]]/2.6</f>
        <v>190.99231821530043</v>
      </c>
    </row>
    <row r="50" spans="1:11" x14ac:dyDescent="0.25">
      <c r="A50" s="11" t="s">
        <v>27</v>
      </c>
      <c r="B50" s="7">
        <v>1689</v>
      </c>
      <c r="C50" s="6">
        <v>0</v>
      </c>
      <c r="D50" s="6">
        <v>211</v>
      </c>
      <c r="E50" s="6">
        <v>70</v>
      </c>
      <c r="F50" s="6">
        <v>281</v>
      </c>
      <c r="G50" s="6">
        <v>6.01</v>
      </c>
      <c r="H50" s="9">
        <v>63.8</v>
      </c>
      <c r="I50" s="12">
        <v>2994000</v>
      </c>
      <c r="J50" s="26">
        <f>Table5[[#This Row],[Population]]/Table5[[#This Row],[Total EVs (2)]]</f>
        <v>1772.6465364120781</v>
      </c>
      <c r="K50" s="25">
        <f>Table5[[#This Row],[People Per EV]]/2.6</f>
        <v>681.78712938926083</v>
      </c>
    </row>
    <row r="51" spans="1:11" x14ac:dyDescent="0.25">
      <c r="A51" s="11" t="s">
        <v>37</v>
      </c>
      <c r="B51" s="6">
        <v>656</v>
      </c>
      <c r="C51" s="6">
        <v>0</v>
      </c>
      <c r="D51" s="6">
        <v>73</v>
      </c>
      <c r="E51" s="6">
        <v>61</v>
      </c>
      <c r="F51" s="6">
        <v>134</v>
      </c>
      <c r="G51" s="6">
        <v>4.9000000000000004</v>
      </c>
      <c r="H51" s="9">
        <v>10.7</v>
      </c>
      <c r="I51" s="12">
        <v>739000</v>
      </c>
      <c r="J51" s="26">
        <f>Table5[[#This Row],[Population]]/Table5[[#This Row],[Total EVs (2)]]</f>
        <v>1126.5243902439024</v>
      </c>
      <c r="K51" s="25">
        <f>Table5[[#This Row],[People Per EV]]/2.6</f>
        <v>433.27861163227016</v>
      </c>
    </row>
    <row r="52" spans="1:11" x14ac:dyDescent="0.25">
      <c r="A52" s="18" t="s">
        <v>53</v>
      </c>
      <c r="B52" s="19">
        <v>707</v>
      </c>
      <c r="C52" s="19">
        <v>4</v>
      </c>
      <c r="D52" s="19">
        <v>90</v>
      </c>
      <c r="E52" s="19">
        <v>75</v>
      </c>
      <c r="F52" s="19">
        <v>169</v>
      </c>
      <c r="G52" s="19">
        <v>4.18</v>
      </c>
      <c r="H52" s="20">
        <v>6</v>
      </c>
      <c r="I52" s="21">
        <v>584000</v>
      </c>
      <c r="J52" s="27">
        <f>Table5[[#This Row],[Population]]/Table5[[#This Row],[Total EVs (2)]]</f>
        <v>826.025459688826</v>
      </c>
      <c r="K52" s="25">
        <f>Table5[[#This Row],[People Per EV]]/2.6</f>
        <v>317.70209988031769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64A56E9F85AC84187966BAEAF7CF07F" ma:contentTypeVersion="2" ma:contentTypeDescription="Create a new document." ma:contentTypeScope="" ma:versionID="eddd1288b77279d5307efeffee2b0c10">
  <xsd:schema xmlns:xsd="http://www.w3.org/2001/XMLSchema" xmlns:xs="http://www.w3.org/2001/XMLSchema" xmlns:p="http://schemas.microsoft.com/office/2006/metadata/properties" xmlns:ns2="1b167cac-9da6-43f0-b7e7-4775de4a2f66" targetNamespace="http://schemas.microsoft.com/office/2006/metadata/properties" ma:root="true" ma:fieldsID="b766deccfdf7ce2c24ba1ca7005f2760" ns2:_="">
    <xsd:import namespace="1b167cac-9da6-43f0-b7e7-4775de4a2f6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167cac-9da6-43f0-b7e7-4775de4a2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F1725E6-0B71-4243-81C7-4546CEACF23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b167cac-9da6-43f0-b7e7-4775de4a2f6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A2FD551-9419-4572-B7D3-D2049285AB81}">
  <ds:schemaRefs>
    <ds:schemaRef ds:uri="http://purl.org/dc/terms/"/>
    <ds:schemaRef ds:uri="http://purl.org/dc/elements/1.1/"/>
    <ds:schemaRef ds:uri="1b167cac-9da6-43f0-b7e7-4775de4a2f66"/>
    <ds:schemaRef ds:uri="http://www.w3.org/XML/1998/namespace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http://schemas.microsoft.com/office/2006/metadata/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8F09822B-079C-4C27-8189-9DB71EEA57F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Condensed</vt:lpstr>
      <vt:lpstr>Pop Dens Data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Lynch, Lauren</dc:creator>
  <cp:lastModifiedBy>Freddie Vo</cp:lastModifiedBy>
  <cp:revision/>
  <dcterms:created xsi:type="dcterms:W3CDTF">2019-01-04T19:15:02Z</dcterms:created>
  <dcterms:modified xsi:type="dcterms:W3CDTF">2023-11-17T02:39:10Z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0x010100C64A56E9F85AC84187966BAEAF7CF07F</vt:lpwstr>
  </property>
</Properties>
</file>