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A10D0299-E7BB-41B3-9627-C7AEA274F564}"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3" l="1"/>
  <c r="C9" i="3"/>
  <c r="C8" i="3"/>
  <c r="C7" i="3"/>
  <c r="C6" i="3"/>
  <c r="C5" i="3"/>
  <c r="B5" i="1" s="1" a="1"/>
  <c r="B5" i="1" s="1"/>
  <c r="C17" i="3"/>
  <c r="C19" i="3"/>
  <c r="C18" i="3"/>
  <c r="H4" i="1" s="1" a="1"/>
  <c r="H4" i="1" s="1"/>
  <c r="C16" i="3"/>
  <c r="C15" i="3"/>
  <c r="C14" i="3"/>
  <c r="B10" i="1" s="1" a="1"/>
  <c r="B10" i="1" s="1"/>
  <c r="C13" i="3"/>
  <c r="C12" i="3"/>
  <c r="D6" i="1" s="1" a="1"/>
  <c r="D6" i="1" s="1"/>
  <c r="C11" i="3"/>
  <c r="D5" i="1" s="1" a="1"/>
  <c r="D5" i="1" s="1"/>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8" i="1" l="1" a="1"/>
  <c r="B8" i="1" s="1"/>
  <c r="B9" i="1" a="1"/>
  <c r="B9" i="1" s="1"/>
  <c r="B6" i="1" a="1"/>
  <c r="B6" i="1" s="1"/>
  <c r="B4" i="1" a="1"/>
  <c r="B4" i="1" s="1"/>
  <c r="B7" i="1" a="1"/>
  <c r="B7" i="1" s="1"/>
  <c r="D4" i="1" a="1"/>
  <c r="D4" i="1" s="1"/>
  <c r="H3" i="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<sst xmlns="http://schemas.openxmlformats.org/spreadsheetml/2006/main" count="124" uniqueCount="60">
  <si>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</si>
  <si>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</si>
  <si>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</si>
  <si>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</si>
  <si>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</si>
  <si>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</si>
  <si>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</si>
  <si>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</si>
  <si>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</si>
  <si>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</si>
  <si>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</si>
  <si>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</si>
  <si>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</si>
  <si>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</si>
  <si>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</si>
  <si>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</si>
  <si>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</si>
  <si>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</si>
  <si>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</si>
  <si>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</si>
  <si>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</si>
  <si>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</si>
  <si>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</si>
  <si>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</si>
  <si>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</si>
  <si>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</si>
  <si>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</si>
  <si>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</si>
  <si>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</si>
  <si>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</si>
  <si>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</si>
  <si>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</si>
  <si>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</si>
  <si>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</si>
  <si>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</si>
  <si>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</si>
  <si>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</si>
  <si>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</si>
  <si>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</si>
  <si>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12</t>
  </si>
  <si>
    <t>Ana</t>
  </si>
  <si>
    <t>Bárbara</t>
  </si>
  <si>
    <t>Caroline</t>
  </si>
  <si>
    <t>Marta</t>
  </si>
  <si>
    <t xml:space="preserve">Atribuído a </t>
  </si>
  <si>
    <t>Tarefa</t>
  </si>
  <si>
    <t>Bárbara, Ana</t>
  </si>
  <si>
    <t>RESTful API - service (04/03)</t>
  </si>
  <si>
    <t>RESTful API (03/03)</t>
  </si>
  <si>
    <t>Apagar branches não usados (03/03)</t>
  </si>
  <si>
    <t>UC7a, UC7b - Documentação (02/03)</t>
  </si>
  <si>
    <t>UC 11 - Documentação (01/03 e 03/03)</t>
  </si>
  <si>
    <t>UC 10A e UC10B  - Documentação (02/03 e 03/03)</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</si>
  <si>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</si>
  <si>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</si>
  <si>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</si>
  <si>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</si>
  <si>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t>
  </si>
  <si>
    <t>Caroline, Bárbara</t>
  </si>
  <si>
    <t>Revisão geral na documentação dos Ucs implementados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</si>
</sst>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7">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0" fillId="2" borderId="0" xfId="0" applyFill="1">
      <alignment horizontal="left" vertical="center" wrapText="1" indent="1"/>
    </xf>
    <xf numFmtId="0" fontId="0" fillId="0" borderId="0" xfId="0" applyFont="1">
      <alignment horizontal="left" vertical="center" wrapText="1" indent="1"/>
    </xf>
  </cellXfs>
  <cellStyles count="47">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5</xdr:row>
      <xdr:rowOff>752475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185738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39290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185738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39290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19">
  <autoFilter ref="B2:G19" xr:uid="{00000000-0009-0000-0100-000001000000}"/>
  <sortState xmlns:xlrd2="http://schemas.microsoft.com/office/spreadsheetml/2017/richdata2" ref="B3:G19">
    <sortCondition ref="D3:D19"/>
    <sortCondition ref="C3:C19"/>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0"/>
  <sheetViews>
    <sheetView showGridLines="0" tabSelected="1" workbookViewId="0">
      <selection activeCell="G3" sqref="G3"/>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45</v>
      </c>
      <c r="F2" t="s">
        <v>44</v>
      </c>
      <c r="G2" t="s">
        <v>25</v>
      </c>
      <c r="I2" s="3" t="s">
        <v>28</v>
      </c>
    </row>
    <row r="3" spans="1:9" x14ac:dyDescent="0.25">
      <c r="B3" t="s">
        <v>8</v>
      </c>
      <c r="C3" t="str">
        <f>CONCATENATE(DadosDoRoteiro[[#This Row],[Tarefa]]," - Responsável: ",DadosDoRoteiro[[#This Row],[Atribuído a ]])</f>
        <v>UC 09 - Responsável: Ana</v>
      </c>
      <c r="D3" t="s">
        <v>22</v>
      </c>
      <c r="E3" t="s">
        <v>38</v>
      </c>
      <c r="F3" t="s">
        <v>40</v>
      </c>
      <c r="G3" s="16"/>
      <c r="I3" s="3" t="s">
        <v>29</v>
      </c>
    </row>
    <row r="4" spans="1:9" ht="30" x14ac:dyDescent="0.25">
      <c r="B4" t="s">
        <v>8</v>
      </c>
      <c r="C4" t="str">
        <f>CONCATENATE(DadosDoRoteiro[[#This Row],[Tarefa]]," - Responsável: ",DadosDoRoteiro[[#This Row],[Atribuído a ]])</f>
        <v>UC 10A e UC10B  - Documentação (02/03 e 03/03) - Responsável: Caroline</v>
      </c>
      <c r="D4" t="s">
        <v>22</v>
      </c>
      <c r="E4" t="s">
        <v>52</v>
      </c>
      <c r="F4" t="s">
        <v>42</v>
      </c>
    </row>
    <row r="5" spans="1:9" ht="45" x14ac:dyDescent="0.25">
      <c r="B5" t="s">
        <v>8</v>
      </c>
      <c r="C5" t="str">
        <f>CONCATENATE(DadosDoRoteiro[[#This Row],[Tarefa]]," - Responsável: ",DadosDoRoteiro[[#This Row],[Atribuído a ]])</f>
        <v>UC 10A e UC10B  - Implementação Java (04/03 e 05/03) - Responsável: Caroline</v>
      </c>
      <c r="D5" t="s">
        <v>22</v>
      </c>
      <c r="E5" t="s">
        <v>53</v>
      </c>
      <c r="F5" t="s">
        <v>42</v>
      </c>
    </row>
    <row r="6" spans="1:9" ht="30" x14ac:dyDescent="0.25">
      <c r="B6" t="s">
        <v>8</v>
      </c>
      <c r="C6" t="str">
        <f>CONCATENATE(DadosDoRoteiro[[#This Row],[Tarefa]]," - Responsável: ",DadosDoRoteiro[[#This Row],[Atribuído a ]])</f>
        <v>UC 10A e UC10B  - Base de Dados (05/03) - Responsável: Caroline</v>
      </c>
      <c r="D6" t="s">
        <v>22</v>
      </c>
      <c r="E6" t="s">
        <v>54</v>
      </c>
      <c r="F6" t="s">
        <v>42</v>
      </c>
    </row>
    <row r="7" spans="1:9" ht="45" x14ac:dyDescent="0.25">
      <c r="B7" t="s">
        <v>8</v>
      </c>
      <c r="C7" t="str">
        <f>CONCATENATE(DadosDoRoteiro[[#This Row],[Tarefa]]," - Responsável: ",DadosDoRoteiro[[#This Row],[Atribuído a ]])</f>
        <v>UC 10A e UC10B  - Interface Gráfica (08/03 e 09/03) - Responsável: Caroline</v>
      </c>
      <c r="D7" t="s">
        <v>22</v>
      </c>
      <c r="E7" t="s">
        <v>55</v>
      </c>
      <c r="F7" t="s">
        <v>42</v>
      </c>
    </row>
    <row r="8" spans="1:9" ht="60" x14ac:dyDescent="0.25">
      <c r="B8" t="s">
        <v>8</v>
      </c>
      <c r="C8" t="str">
        <f>CONCATENATE(DadosDoRoteiro[[#This Row],[Tarefa]]," - Responsável: ",DadosDoRoteiro[[#This Row],[Atribuído a ]])</f>
        <v>UC 10A e UC10B  - Conexão de Implementação Java, Base de Dados e Interface Gráfica (10/03) - Responsável: Caroline</v>
      </c>
      <c r="D8" t="s">
        <v>22</v>
      </c>
      <c r="E8" t="s">
        <v>56</v>
      </c>
      <c r="F8" t="s">
        <v>42</v>
      </c>
    </row>
    <row r="9" spans="1:9" ht="45" x14ac:dyDescent="0.25">
      <c r="B9" t="s">
        <v>5</v>
      </c>
      <c r="C9" t="str">
        <f>CONCATENATE(DadosDoRoteiro[[#This Row],[Tarefa]]," - Responsável: ",DadosDoRoteiro[[#This Row],[Atribuído a ]])</f>
        <v>UC 10A e UC10B  -Debug e correções no modelo (11/03 e 12/03)  - Responsável: Caroline, Bárbara</v>
      </c>
      <c r="D9" t="s">
        <v>22</v>
      </c>
      <c r="E9" t="s">
        <v>57</v>
      </c>
      <c r="F9" t="s">
        <v>58</v>
      </c>
    </row>
    <row r="10" spans="1:9" ht="45" x14ac:dyDescent="0.25">
      <c r="B10" t="s">
        <v>6</v>
      </c>
      <c r="C10" t="str">
        <f>CONCATENATE(DadosDoRoteiro[[#This Row],[Tarefa]]," - Responsável: ",DadosDoRoteiro[[#This Row],[Atribuído a ]])</f>
        <v>Revisão geral na documentação dos Ucs implementados - Responsável: Caroline</v>
      </c>
      <c r="D10" t="s">
        <v>23</v>
      </c>
      <c r="E10" t="s">
        <v>59</v>
      </c>
      <c r="F10" t="s">
        <v>42</v>
      </c>
    </row>
    <row r="11" spans="1:9" ht="30" x14ac:dyDescent="0.25">
      <c r="B11" t="s">
        <v>8</v>
      </c>
      <c r="C11" t="str">
        <f>CONCATENATE(DadosDoRoteiro[[#This Row],[Tarefa]]," - Responsável: ",DadosDoRoteiro[[#This Row],[Atribuído a ]])</f>
        <v>UC 11 - Documentação (01/03 e 03/03) - Responsável: Caroline</v>
      </c>
      <c r="D11" t="s">
        <v>22</v>
      </c>
      <c r="E11" t="s">
        <v>51</v>
      </c>
      <c r="F11" t="s">
        <v>42</v>
      </c>
    </row>
    <row r="12" spans="1:9" x14ac:dyDescent="0.25">
      <c r="B12" t="s">
        <v>5</v>
      </c>
      <c r="C12" t="str">
        <f>CONCATENATE(DadosDoRoteiro[[#This Row],[Tarefa]]," - Responsável: ",DadosDoRoteiro[[#This Row],[Atribuído a ]])</f>
        <v>UC 12 - Responsável: Marta</v>
      </c>
      <c r="D12" t="s">
        <v>22</v>
      </c>
      <c r="E12" t="s">
        <v>39</v>
      </c>
      <c r="F12" t="s">
        <v>43</v>
      </c>
    </row>
    <row r="13" spans="1:9" ht="30" x14ac:dyDescent="0.25">
      <c r="B13" t="s">
        <v>8</v>
      </c>
      <c r="C13" t="str">
        <f>CONCATENATE(DadosDoRoteiro[[#This Row],[Tarefa]]," - Responsável: ",DadosDoRoteiro[[#This Row],[Atribuído a ]])</f>
        <v>UC7a, UC7b - Documentação (02/03) - Responsável: Bárbara</v>
      </c>
      <c r="D13" t="s">
        <v>22</v>
      </c>
      <c r="E13" t="s">
        <v>50</v>
      </c>
      <c r="F13" t="s">
        <v>41</v>
      </c>
    </row>
    <row r="14" spans="1:9" ht="30" x14ac:dyDescent="0.25">
      <c r="B14" t="s">
        <v>8</v>
      </c>
      <c r="C14" t="str">
        <f>CONCATENATE(DadosDoRoteiro[[#This Row],[Tarefa]]," - Responsável: ",DadosDoRoteiro[[#This Row],[Atribuído a ]])</f>
        <v>Apagar branches não usados (03/03) - Responsável: Bárbara</v>
      </c>
      <c r="D14" t="s">
        <v>23</v>
      </c>
      <c r="E14" t="s">
        <v>49</v>
      </c>
      <c r="F14" t="s">
        <v>41</v>
      </c>
    </row>
    <row r="15" spans="1:9" ht="30" x14ac:dyDescent="0.25">
      <c r="B15" t="s">
        <v>5</v>
      </c>
      <c r="C15" t="str">
        <f>CONCATENATE(DadosDoRoteiro[[#This Row],[Tarefa]]," - Responsável: ",DadosDoRoteiro[[#This Row],[Atribuído a ]])</f>
        <v>RESTful API (03/03) - Responsável: Bárbara, Ana</v>
      </c>
      <c r="D15" t="s">
        <v>23</v>
      </c>
      <c r="E15" t="s">
        <v>48</v>
      </c>
      <c r="F15" t="s">
        <v>46</v>
      </c>
    </row>
    <row r="16" spans="1:9" ht="30" x14ac:dyDescent="0.25">
      <c r="B16" t="s">
        <v>5</v>
      </c>
      <c r="C16" t="str">
        <f>CONCATENATE(DadosDoRoteiro[[#This Row],[Tarefa]]," - Responsável: ",DadosDoRoteiro[[#This Row],[Atribuído a ]])</f>
        <v>RESTful API - service (04/03) - Responsável: Bárbara</v>
      </c>
      <c r="D16" t="s">
        <v>24</v>
      </c>
      <c r="E16" t="s">
        <v>47</v>
      </c>
      <c r="F16" t="s">
        <v>41</v>
      </c>
    </row>
    <row r="17" spans="1:5" x14ac:dyDescent="0.25">
      <c r="B17" t="s">
        <v>8</v>
      </c>
      <c r="C17" t="str">
        <f>CONCATENATE(DadosDoRoteiro[[#This Row],[Tarefa]]," - Responsável: ",DadosDoRoteiro[[#This Row],[Atribuído a ]])</f>
        <v xml:space="preserve"> - Responsável: </v>
      </c>
      <c r="D17" t="s">
        <v>24</v>
      </c>
    </row>
    <row r="18" spans="1:5" x14ac:dyDescent="0.25">
      <c r="B18" t="s">
        <v>7</v>
      </c>
      <c r="C18" t="str">
        <f>CONCATENATE(DadosDoRoteiro[[#This Row],[Tarefa]]," - Responsável: ",DadosDoRoteiro[[#This Row],[Atribuído a ]])</f>
        <v xml:space="preserve"> - Responsável: </v>
      </c>
      <c r="D18" t="s">
        <v>24</v>
      </c>
    </row>
    <row r="19" spans="1:5" x14ac:dyDescent="0.25">
      <c r="B19" t="s">
        <v>5</v>
      </c>
      <c r="C19" t="str">
        <f>CONCATENATE(DadosDoRoteiro[[#This Row],[Tarefa]]," - Responsável: ",DadosDoRoteiro[[#This Row],[Atribuído a ]])</f>
        <v xml:space="preserve"> - Responsável: </v>
      </c>
      <c r="D19" t="s">
        <v>24</v>
      </c>
    </row>
    <row r="20" spans="1:5" x14ac:dyDescent="0.25">
      <c r="A20" s="4" t="s">
        <v>2</v>
      </c>
      <c r="B20" s="15" t="s">
        <v>9</v>
      </c>
      <c r="C20" s="15"/>
      <c r="D20" s="15"/>
      <c r="E20" s="15"/>
    </row>
  </sheetData>
  <mergeCells count="1">
    <mergeCell ref="B20:E20"/>
  </mergeCells>
  <phoneticPr fontId="20" type="noConversion"/>
  <dataValidations count="2">
    <dataValidation type="list" allowBlank="1" showInputMessage="1" showErrorMessage="1" sqref="B3:B19" xr:uid="{00000000-0002-0000-0000-000000000000}">
      <formula1>"Atual, Curto Prazo, Futuro, Concluído"</formula1>
    </dataValidation>
    <dataValidation type="list" allowBlank="1" showInputMessage="1" showErrorMessage="1" sqref="F18:F19 D3:D19"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4" workbookViewId="0">
      <selection activeCell="F3" sqref="F3"/>
    </sheetView>
  </sheetViews>
  <sheetFormatPr defaultRowHeight="15" x14ac:dyDescent="0.25"/>
  <cols>
    <col min="1" max="1" width="2.375" style="7" customWidth="1"/>
    <col min="2" max="2" width="30.625" style="9" customWidth="1"/>
    <col min="3" max="3" width="6.625" style="9" customWidth="1"/>
    <col min="4" max="4" width="30.625" style="9" customWidth="1"/>
    <col min="5" max="5" width="6.625" style="9" customWidth="1"/>
    <col min="6" max="6" width="30.625" style="9" customWidth="1"/>
    <col min="7" max="7" width="6.625" style="9" customWidth="1"/>
    <col min="8" max="8" width="30.625" style="9" customWidth="1"/>
    <col min="9" max="9" width="2.625" style="9" customWidth="1"/>
    <col min="10" max="16384" width="9" style="9"/>
  </cols>
  <sheetData>
    <row r="1" spans="1:9" ht="50.1" customHeight="1" thickBot="1" x14ac:dyDescent="0.3">
      <c r="A1" s="7" t="s">
        <v>30</v>
      </c>
      <c r="B1" s="8" t="s">
        <v>32</v>
      </c>
      <c r="D1" s="10"/>
      <c r="E1" s="10"/>
      <c r="F1" s="10"/>
      <c r="G1" s="10"/>
      <c r="H1" s="10"/>
    </row>
    <row r="2" spans="1:9" ht="45" customHeight="1" thickTop="1" x14ac:dyDescent="0.25">
      <c r="A2" s="7" t="s">
        <v>31</v>
      </c>
      <c r="B2" s="11" t="s">
        <v>8</v>
      </c>
      <c r="D2" s="12" t="s">
        <v>5</v>
      </c>
      <c r="E2" s="12"/>
      <c r="F2" s="12" t="s">
        <v>6</v>
      </c>
      <c r="G2" s="12"/>
      <c r="H2" s="12" t="s">
        <v>7</v>
      </c>
      <c r="I2" s="13"/>
    </row>
    <row r="3" spans="1:9" ht="60" x14ac:dyDescent="0.25">
      <c r="B3" s="14" t="str">
        <f t="array" ref="B3">IFERROR(INDEX(Atividade,SMALL(IF(Meta=$B$2,ROW(Atividade)-MIN(ROW(Atividade))+1),ROWS($B$3:B3)))&amp;" "&amp;CHAR(10)&amp;(INDEX(Resultado,SMALL(IF(Meta=$B$2,ROW(Resultado)-MIN(ROW(Resultado))+1),ROWS($B$3:B3))))&amp;CHAR(10),"")</f>
        <v xml:space="preserve">UC 09 - Responsável: Ana 
</v>
      </c>
      <c r="D3" s="13" t="str">
        <f t="array" ref="D3">IFERROR(INDEX(Atividade,SMALL(IF(Meta=$D$2,ROW(Atividade)-MIN(ROW(Atividade))+1),ROWS($B$3:B3)))&amp;CHAR(10),"")</f>
        <v xml:space="preserve">UC 10A e UC10B  -Debug e correções no modelo (11/03 e 12/03)  - Responsável: Caroline, Bárbara
</v>
      </c>
      <c r="E3" s="13"/>
      <c r="F3" s="13" t="str">
        <f t="array" ref="F3">IFERROR(INDEX(Atividade,SMALL(IF(Meta=$F$2,ROW(Atividade)-MIN(ROW(Atividade))+1),ROWS($B$3:B3)))&amp;CHAR(10),"")</f>
        <v xml:space="preserve">Revisão geral na documentação dos Ucs implementados - Responsável: Caroline
</v>
      </c>
      <c r="G3" s="13"/>
      <c r="H3" s="13" t="str">
        <f t="array" ref="H3">IFERROR(INDEX(Atividade,SMALL(IF(Meta=$H$2,ROW(Atividade)-MIN(ROW(Atividade))+1),ROWS($B$3:B3)))&amp;CHAR(10),"")</f>
        <v xml:space="preserve"> - Responsável: 
</v>
      </c>
      <c r="I3" s="13"/>
    </row>
    <row r="4" spans="1:9" ht="75" x14ac:dyDescent="0.25">
      <c r="B4" s="14" t="str">
        <f t="array" ref="B4">IFERROR(INDEX(Atividade,SMALL(IF(Meta=$B$2,ROW(Atividade)-MIN(ROW(Atividade))+1),ROWS($B$3:B4)))&amp;" "&amp;CHAR(10)&amp;(INDEX(Resultado,SMALL(IF(Meta=$B$2,ROW(Resultado)-MIN(ROW(Resultado))+1),ROWS($B$3:B4))))&amp;CHAR(10),"")</f>
        <v xml:space="preserve">UC 10A e UC10B  - Documentação (02/03 e 03/03) - Responsável: Caroline 
</v>
      </c>
      <c r="D4" s="13" t="str">
        <f t="array" ref="D4">IFERROR(INDEX(Atividade,SMALL(IF(Meta=$D$2,ROW(Atividade)-MIN(ROW(Atividade))+1),ROWS($B$3:B4)))&amp;CHAR(10),"")</f>
        <v xml:space="preserve">UC 12 - Responsável: Marta
</v>
      </c>
      <c r="E4" s="13"/>
      <c r="F4" s="13" t="str">
        <f t="array" ref="F4">IFERROR(INDEX(Atividade,SMALL(IF(Meta=$F$2,ROW(Atividade)-MIN(ROW(Atividade))+1),ROWS($B$3:B4)))&amp;CHAR(10),"")</f>
        <v/>
      </c>
      <c r="G4" s="13"/>
      <c r="H4" s="13" t="str">
        <f t="array" ref="H4">IFERROR(INDEX(Atividade,SMALL(IF(Meta=$H$2,ROW(Atividade)-MIN(ROW(Atividade))+1),ROWS($B$3:B4)))&amp;CHAR(10),"")</f>
        <v/>
      </c>
      <c r="I4" s="13"/>
    </row>
    <row r="5" spans="1:9" ht="75" x14ac:dyDescent="0.25">
      <c r="B5" s="14"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13" t="str">
        <f t="array" ref="D5">IFERROR(INDEX(Atividade,SMALL(IF(Meta=$D$2,ROW(Atividade)-MIN(ROW(Atividade))+1),ROWS($B$3:B5)))&amp;CHAR(10),"")</f>
        <v xml:space="preserve">RESTful API (03/03) - Responsável: Bárbara, Ana
</v>
      </c>
      <c r="E5" s="13"/>
      <c r="F5" s="13" t="str">
        <f t="array" ref="F5">IFERROR(INDEX(Atividade,SMALL(IF(Meta=$F$2,ROW(Atividade)-MIN(ROW(Atividade))+1),ROWS($B$3:B5)))&amp;CHAR(10),"")</f>
        <v/>
      </c>
      <c r="G5" s="13"/>
      <c r="H5" s="13" t="str">
        <f t="array" ref="H5">IFERROR(INDEX(Atividade,SMALL(IF(Meta=$H$2,ROW(Atividade)-MIN(ROW(Atividade))+1),ROWS($B$3:B5)))&amp;CHAR(10),"")</f>
        <v/>
      </c>
      <c r="I5" s="13"/>
    </row>
    <row r="6" spans="1:9" ht="60" x14ac:dyDescent="0.25">
      <c r="B6" s="14" t="str">
        <f t="array" ref="B6">IFERROR(INDEX(Atividade,SMALL(IF(Meta=$B$2,ROW(Atividade)-MIN(ROW(Atividade))+1),ROWS($B$3:B6)))&amp;" "&amp;CHAR(10)&amp;(INDEX(Resultado,SMALL(IF(Meta=$B$2,ROW(Resultado)-MIN(ROW(Resultado))+1),ROWS($B$3:B6))))&amp;CHAR(10),"")</f>
        <v xml:space="preserve">UC 10A e UC10B  - Base de Dados (05/03) - Responsável: Caroline 
</v>
      </c>
      <c r="D6" s="13" t="str">
        <f t="array" ref="D6">IFERROR(INDEX(Atividade,SMALL(IF(Meta=$D$2,ROW(Atividade)-MIN(ROW(Atividade))+1),ROWS($B$3:B6)))&amp;CHAR(10),"")</f>
        <v xml:space="preserve">RESTful API - service (04/03) - Responsável: Bárbara
</v>
      </c>
      <c r="E6" s="13"/>
      <c r="F6" s="13" t="str">
        <f t="array" ref="F6">IFERROR(INDEX(Atividade,SMALL(IF(Meta=$F$2,ROW(Atividade)-MIN(ROW(Atividade))+1),ROWS($B$3:B6)))&amp;CHAR(10),"")</f>
        <v/>
      </c>
      <c r="G6" s="13"/>
      <c r="H6" s="13" t="str">
        <f t="array" ref="H6">IFERROR(INDEX(Atividade,SMALL(IF(Meta=$H$2,ROW(Atividade)-MIN(ROW(Atividade))+1),ROWS($B$3:B6)))&amp;CHAR(10),"")</f>
        <v/>
      </c>
      <c r="I6" s="13"/>
    </row>
    <row r="7" spans="1:9" ht="75" x14ac:dyDescent="0.25">
      <c r="B7" s="14" t="str">
        <f t="array" ref="B7">IFERROR(INDEX(Atividade,SMALL(IF(Meta=$B$2,ROW(Atividade)-MIN(ROW(Atividade))+1),ROWS($B$3:B7)))&amp;" "&amp;CHAR(10)&amp;(INDEX(Resultado,SMALL(IF(Meta=$B$2,ROW(Resultado)-MIN(ROW(Resultado))+1),ROWS($B$3:B7))))&amp;CHAR(10),"")</f>
        <v xml:space="preserve">UC 10A e UC10B  - Interface Gráfica (08/03 e 09/03) - Responsável: Caroline 
</v>
      </c>
      <c r="D7" s="13" t="str">
        <f t="array" ref="D7">IFERROR(INDEX(Atividade,SMALL(IF(Meta=$D$2,ROW(Atividade)-MIN(ROW(Atividade))+1),ROWS($B$3:B7)))&amp;CHAR(10),"")</f>
        <v xml:space="preserve"> - Responsável: 
</v>
      </c>
      <c r="E7" s="13"/>
      <c r="F7" s="13" t="str">
        <f t="array" ref="F7">IFERROR(INDEX(Atividade,SMALL(IF(Meta=$F$2,ROW(Atividade)-MIN(ROW(Atividade))+1),ROWS($B$3:B7)))&amp;CHAR(10),"")</f>
        <v/>
      </c>
      <c r="G7" s="13"/>
      <c r="H7" s="13" t="str">
        <f t="array" ref="H7">IFERROR(INDEX(Atividade,SMALL(IF(Meta=$H$2,ROW(Atividade)-MIN(ROW(Atividade))+1),ROWS($B$3:B7)))&amp;CHAR(10),"")</f>
        <v/>
      </c>
      <c r="I7" s="13"/>
    </row>
    <row r="8" spans="1:9" ht="61.5" customHeight="1" x14ac:dyDescent="0.25">
      <c r="B8" s="14"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13" t="str">
        <f t="array" ref="D8">IFERROR(INDEX(Atividade,SMALL(IF(Meta=$D$2,ROW(Atividade)-MIN(ROW(Atividade))+1),ROWS($B$3:B8)))&amp;CHAR(10),"")</f>
        <v/>
      </c>
      <c r="E8" s="13"/>
      <c r="F8" s="13" t="str">
        <f t="array" ref="F8">IFERROR(INDEX(Atividade,SMALL(IF(Meta=$F$2,ROW(Atividade)-MIN(ROW(Atividade))+1),ROWS($B$3:B8)))&amp;CHAR(10),"")</f>
        <v/>
      </c>
      <c r="G8" s="13"/>
      <c r="H8" s="13" t="str">
        <f t="array" ref="H8">IFERROR(INDEX(Atividade,SMALL(IF(Meta=$H$2,ROW(Atividade)-MIN(ROW(Atividade))+1),ROWS($B$3:B8)))&amp;CHAR(10),"")</f>
        <v/>
      </c>
      <c r="I8" s="13"/>
    </row>
    <row r="9" spans="1:9" ht="63" customHeight="1" x14ac:dyDescent="0.25">
      <c r="B9" s="14" t="str">
        <f t="array" ref="B9">IFERROR(INDEX(Atividade,SMALL(IF(Meta=$B$2,ROW(Atividade)-MIN(ROW(Atividade))+1),ROWS($B$3:B9)))&amp;" "&amp;CHAR(10)&amp;(INDEX(Resultado,SMALL(IF(Meta=$B$2,ROW(Resultado)-MIN(ROW(Resultado))+1),ROWS($B$3:B9))))&amp;CHAR(10),"")</f>
        <v xml:space="preserve">UC 11 - Documentação (01/03 e 03/03) - Responsável: Caroline 
</v>
      </c>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row>
    <row r="10" spans="1:9" ht="57.75" customHeight="1" x14ac:dyDescent="0.25">
      <c r="B10" s="14" t="str">
        <f t="array" ref="B10">IFERROR(INDEX(Atividade,SMALL(IF(Meta=$B$2,ROW(Atividade)-MIN(ROW(Atividade))+1),ROWS($B$3:B10)))&amp;" "&amp;CHAR(10)&amp;(INDEX(Resultado,SMALL(IF(Meta=$B$2,ROW(Resultado)-MIN(ROW(Resultado))+1),ROWS($B$3:B10))))&amp;CHAR(10),"")</f>
        <v xml:space="preserve">UC7a, UC7b - Documentação (02/03) - Responsável: Bárbara 
</v>
      </c>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row>
    <row r="11" spans="1:9" ht="60" x14ac:dyDescent="0.25">
      <c r="B11" s="14" t="str">
        <f t="array" ref="B11">IFERROR(INDEX(Atividade,SMALL(IF(Meta=$B$2,ROW(Atividade)-MIN(ROW(Atividade))+1),ROWS($B$3:B11)))&amp;" "&amp;CHAR(10)&amp;(INDEX(Resultado,SMALL(IF(Meta=$B$2,ROW(Resultado)-MIN(ROW(Resultado))+1),ROWS($B$3:B11))))&amp;CHAR(10),"")</f>
        <v xml:space="preserve">Apagar branches não usados (03/03) - Responsável: Bárbara 
</v>
      </c>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row>
    <row r="12" spans="1:9" ht="45" x14ac:dyDescent="0.25">
      <c r="B12" s="14" t="str">
        <f t="array" ref="B12">IFERROR(INDEX(Atividade,SMALL(IF(Meta=$B$2,ROW(Atividade)-MIN(ROW(Atividade))+1),ROWS($B$3:B12)))&amp;" "&amp;CHAR(10)&amp;(INDEX(Resultado,SMALL(IF(Meta=$B$2,ROW(Resultado)-MIN(ROW(Resultado))+1),ROWS($B$3:B12))))&amp;CHAR(10),"")</f>
        <v xml:space="preserve"> - Responsável:  
</v>
      </c>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row>
    <row r="13" spans="1:9" x14ac:dyDescent="0.25">
      <c r="B13" s="14" t="str">
        <f t="array" ref="B13">IFERROR(INDEX(Atividade,SMALL(IF(Meta=$B$2,ROW(Atividade)-MIN(ROW(Atividade))+1),ROWS($B$3:B13)))&amp;" "&amp;CHAR(10)&amp;(INDEX(Resultado,SMALL(IF(Meta=$B$2,ROW(Resultado)-MIN(ROW(Resultado))+1),ROWS($B$3:B13))))&amp;CHAR(10),"")</f>
        <v/>
      </c>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row>
    <row r="14" spans="1:9" x14ac:dyDescent="0.25">
      <c r="B14" s="14" t="str">
        <f t="array" ref="B14">IFERROR(INDEX(Atividade,SMALL(IF(Meta=$B$2,ROW(Atividade)-MIN(ROW(Atividade))+1),ROWS($B$3:B14)))&amp;" "&amp;CHAR(10)&amp;(INDEX(Resultado,SMALL(IF(Meta=$B$2,ROW(Resultado)-MIN(ROW(Resultado))+1),ROWS($B$3:B14))))&amp;CHAR(10),"")</f>
        <v/>
      </c>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row>
    <row r="15" spans="1:9" x14ac:dyDescent="0.25">
      <c r="B15" s="14" t="str">
        <f t="array" ref="B15">IFERROR(INDEX(Atividade,SMALL(IF(Meta=$B$2,ROW(Atividade)-MIN(ROW(Atividade))+1),ROWS($B$3:B15)))&amp;" "&amp;CHAR(10)&amp;(INDEX(Resultado,SMALL(IF(Meta=$B$2,ROW(Resultado)-MIN(ROW(Resultado))+1),ROWS($B$3:B15))))&amp;CHAR(10),"")</f>
        <v/>
      </c>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row>
    <row r="16" spans="1:9" x14ac:dyDescent="0.25">
      <c r="B16" s="14" t="str">
        <f t="array" ref="B16">IFERROR(INDEX(Atividade,SMALL(IF(Meta=$B$2,ROW(Atividade)-MIN(ROW(Atividade))+1),ROWS($B$3:B16)))&amp;" "&amp;CHAR(10)&amp;(INDEX(Resultado,SMALL(IF(Meta=$B$2,ROW(Resultado)-MIN(ROW(Resultado))+1),ROWS($B$3:B16))))&amp;CHAR(10),"")</f>
        <v/>
      </c>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row>
    <row r="17" spans="1:9" x14ac:dyDescent="0.25">
      <c r="B17" s="14" t="str">
        <f t="array" ref="B17">IFERROR(INDEX(Atividade,SMALL(IF(Meta=$B$2,ROW(Atividade)-MIN(ROW(Atividade))+1),ROWS($B$3:B17)))&amp;" "&amp;CHAR(10)&amp;(INDEX(Resultado,SMALL(IF(Meta=$B$2,ROW(Resultado)-MIN(ROW(Resultado))+1),ROWS($B$3:B17))))&amp;CHAR(10),"")</f>
        <v/>
      </c>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row>
    <row r="18" spans="1:9" x14ac:dyDescent="0.25">
      <c r="B18" s="14" t="str">
        <f t="array" ref="B18">IFERROR(INDEX(Atividade,SMALL(IF(Meta=$B$2,ROW(Atividade)-MIN(ROW(Atividade))+1),ROWS($B$3:B18)))&amp;" "&amp;CHAR(10)&amp;(INDEX(Resultado,SMALL(IF(Meta=$B$2,ROW(Resultado)-MIN(ROW(Resultado))+1),ROWS($B$3:B18))))&amp;CHAR(10),"")</f>
        <v/>
      </c>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row>
    <row r="19" spans="1:9" x14ac:dyDescent="0.25">
      <c r="B19" s="14" t="str">
        <f t="array" ref="B19">IFERROR(INDEX(Atividade,SMALL(IF(Meta=$B$2,ROW(Atividade)-MIN(ROW(Atividade))+1),ROWS($B$3:B19)))&amp;" "&amp;CHAR(10)&amp;(INDEX(Resultado,SMALL(IF(Meta=$B$2,ROW(Resultado)-MIN(ROW(Resultado))+1),ROWS($B$3:B19))))&amp;CHAR(10),"")</f>
        <v/>
      </c>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row>
    <row r="20" spans="1:9" x14ac:dyDescent="0.25">
      <c r="B20" s="14" t="str">
        <f t="array" ref="B20">IFERROR(INDEX(Atividade,SMALL(IF(Meta=$B$2,ROW(Atividade)-MIN(ROW(Atividade))+1),ROWS($B$3:B20)))&amp;" "&amp;CHAR(10)&amp;(INDEX(Resultado,SMALL(IF(Meta=$B$2,ROW(Resultado)-MIN(ROW(Resultado))+1),ROWS($B$3:B20))))&amp;CHAR(10),"")</f>
        <v/>
      </c>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row>
    <row r="21" spans="1:9" x14ac:dyDescent="0.25">
      <c r="A21" s="9"/>
      <c r="B21" s="14" t="str">
        <f t="array" ref="B21">IFERROR(INDEX(Atividade,SMALL(IF(Meta=$B$2,ROW(Atividade)-MIN(ROW(Atividade))+1),ROWS($B$3:B21)))&amp;" "&amp;CHAR(10)&amp;(INDEX(Resultado,SMALL(IF(Meta=$B$2,ROW(Resultado)-MIN(ROW(Resultado))+1),ROWS($B$3:B21))))&amp;CHAR(10),"")</f>
        <v/>
      </c>
      <c r="D21" s="13" t="str">
        <f t="array" ref="D21">IFERROR(INDEX(Atividade,SMALL(IF(Meta=$D$2,ROW(Atividade)-MIN(ROW(Atividade))+1),ROWS($B$3:B21)))&amp;CHAR(10),"")</f>
        <v/>
      </c>
      <c r="F21" s="13" t="str">
        <f t="array" ref="F21">IFERROR(INDEX(Atividade,SMALL(IF(Meta=$F$2,ROW(Atividade)-MIN(ROW(Atividade))+1),ROWS($B$3:B21)))&amp;CHAR(10),"")</f>
        <v/>
      </c>
      <c r="H21" s="13" t="str">
        <f t="array" ref="H21">IFERROR(INDEX(Atividade,SMALL(IF(Meta=$H$2,ROW(Atividade)-MIN(ROW(Atividade))+1),ROWS($B$3:B21)))&amp;CHAR(10),"")</f>
        <v/>
      </c>
    </row>
    <row r="22" spans="1:9" x14ac:dyDescent="0.25">
      <c r="B22" s="14" t="str">
        <f t="array" ref="B22">IFERROR(INDEX(Atividade,SMALL(IF(Meta=$B$2,ROW(Atividade)-MIN(ROW(Atividade))+1),ROWS($B$3:B22)))&amp;" "&amp;CHAR(10)&amp;(INDEX(Resultado,SMALL(IF(Meta=$B$2,ROW(Resultado)-MIN(ROW(Resultado))+1),ROWS($B$3:B22))))&amp;CHAR(10),"")</f>
        <v/>
      </c>
      <c r="D22" s="13" t="str">
        <f t="array" ref="D22">IFERROR(INDEX(Atividade,SMALL(IF(Meta=$D$2,ROW(Atividade)-MIN(ROW(Atividade))+1),ROWS($B$3:B22)))&amp;CHAR(10),"")</f>
        <v/>
      </c>
      <c r="F22" s="13" t="str">
        <f t="array" ref="F22">IFERROR(INDEX(Atividade,SMALL(IF(Meta=$F$2,ROW(Atividade)-MIN(ROW(Atividade))+1),ROWS($B$3:B22)))&amp;CHAR(10),"")</f>
        <v/>
      </c>
      <c r="H22" s="13"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13" t="str">
        <f t="array" ref="D23">IFERROR(INDEX(Atividade,SMALL(IF(Meta=$D$2,ROW(Atividade)-MIN(ROW(Atividade))+1),ROWS($B$3:B23)))&amp;CHAR(10),"")</f>
        <v/>
      </c>
      <c r="F23" s="13" t="str">
        <f t="array" ref="F23">IFERROR(INDEX(Atividade,SMALL(IF(Meta=$F$2,ROW(Atividade)-MIN(ROW(Atividade))+1),ROWS($B$3:B23)))&amp;CHAR(10),"")</f>
        <v/>
      </c>
      <c r="H23" s="13"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13" t="str">
        <f t="array" ref="D24">IFERROR(INDEX(Atividade,SMALL(IF(Meta=$D$2,ROW(Atividade)-MIN(ROW(Atividade))+1),ROWS($B$3:B24)))&amp;CHAR(10),"")</f>
        <v/>
      </c>
      <c r="F24" s="13" t="str">
        <f t="array" ref="F24">IFERROR(INDEX(Atividade,SMALL(IF(Meta=$F$2,ROW(Atividade)-MIN(ROW(Atividade))+1),ROWS($B$3:B24)))&amp;CHAR(10),"")</f>
        <v/>
      </c>
      <c r="H24" s="13"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13" t="str">
        <f t="array" ref="D25">IFERROR(INDEX(Atividade,SMALL(IF(Meta=$D$2,ROW(Atividade)-MIN(ROW(Atividade))+1),ROWS($B$3:B25)))&amp;CHAR(10),"")</f>
        <v/>
      </c>
      <c r="F25" s="13" t="str">
        <f t="array" ref="F25">IFERROR(INDEX(Atividade,SMALL(IF(Meta=$F$2,ROW(Atividade)-MIN(ROW(Atividade))+1),ROWS($B$3:B25)))&amp;CHAR(10),"")</f>
        <v/>
      </c>
      <c r="H25" s="13"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13" t="str">
        <f t="array" ref="D26">IFERROR(INDEX(Atividade,SMALL(IF(Meta=$D$2,ROW(Atividade)-MIN(ROW(Atividade))+1),ROWS($B$3:B26)))&amp;CHAR(10),"")</f>
        <v/>
      </c>
      <c r="F26" s="13" t="str">
        <f t="array" ref="F26">IFERROR(INDEX(Atividade,SMALL(IF(Meta=$F$2,ROW(Atividade)-MIN(ROW(Atividade))+1),ROWS($B$3:B26)))&amp;CHAR(10),"")</f>
        <v/>
      </c>
      <c r="H26" s="13"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13" t="str">
        <f t="array" ref="D27">IFERROR(INDEX(Atividade,SMALL(IF(Meta=$D$2,ROW(Atividade)-MIN(ROW(Atividade))+1),ROWS($B$3:B27)))&amp;CHAR(10),"")</f>
        <v/>
      </c>
      <c r="F27" s="13" t="str">
        <f t="array" ref="F27">IFERROR(INDEX(Atividade,SMALL(IF(Meta=$F$2,ROW(Atividade)-MIN(ROW(Atividade))+1),ROWS($B$3:B27)))&amp;CHAR(10),"")</f>
        <v/>
      </c>
      <c r="H27" s="13"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13" t="str">
        <f t="array" ref="D28">IFERROR(INDEX(Atividade,SMALL(IF(Meta=$D$2,ROW(Atividade)-MIN(ROW(Atividade))+1),ROWS($B$3:B28)))&amp;CHAR(10),"")</f>
        <v/>
      </c>
      <c r="F28" s="13" t="str">
        <f t="array" ref="F28">IFERROR(INDEX(Atividade,SMALL(IF(Meta=$F$2,ROW(Atividade)-MIN(ROW(Atividade))+1),ROWS($B$3:B28)))&amp;CHAR(10),"")</f>
        <v/>
      </c>
      <c r="H28" s="13"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13" t="str">
        <f t="array" ref="D29">IFERROR(INDEX(Atividade,SMALL(IF(Meta=$D$2,ROW(Atividade)-MIN(ROW(Atividade))+1),ROWS($B$3:B29)))&amp;CHAR(10),"")</f>
        <v/>
      </c>
      <c r="F29" s="13" t="str">
        <f t="array" ref="F29">IFERROR(INDEX(Atividade,SMALL(IF(Meta=$F$2,ROW(Atividade)-MIN(ROW(Atividade))+1),ROWS($B$3:B29)))&amp;CHAR(10),"")</f>
        <v/>
      </c>
      <c r="H29" s="13"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13" t="str">
        <f t="array" ref="D30">IFERROR(INDEX(Atividade,SMALL(IF(Meta=$D$2,ROW(Atividade)-MIN(ROW(Atividade))+1),ROWS($B$3:B30)))&amp;CHAR(10),"")</f>
        <v/>
      </c>
      <c r="F30" s="13" t="str">
        <f t="array" ref="F30">IFERROR(INDEX(Atividade,SMALL(IF(Meta=$F$2,ROW(Atividade)-MIN(ROW(Atividade))+1),ROWS($B$3:B30)))&amp;CHAR(10),"")</f>
        <v/>
      </c>
      <c r="H30" s="13"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13" t="str">
        <f t="array" ref="D31">IFERROR(INDEX(Atividade,SMALL(IF(Meta=$D$2,ROW(Atividade)-MIN(ROW(Atividade))+1),ROWS($B$3:B31)))&amp;CHAR(10),"")</f>
        <v/>
      </c>
      <c r="F31" s="13" t="str">
        <f t="array" ref="F31">IFERROR(INDEX(Atividade,SMALL(IF(Meta=$F$2,ROW(Atividade)-MIN(ROW(Atividade))+1),ROWS($B$3:B31)))&amp;CHAR(10),"")</f>
        <v/>
      </c>
      <c r="H31" s="13"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13" t="str">
        <f t="array" ref="D32">IFERROR(INDEX(Atividade,SMALL(IF(Meta=$D$2,ROW(Atividade)-MIN(ROW(Atividade))+1),ROWS($B$3:B32)))&amp;CHAR(10),"")</f>
        <v/>
      </c>
      <c r="F32" s="13" t="str">
        <f t="array" ref="F32">IFERROR(INDEX(Atividade,SMALL(IF(Meta=$F$2,ROW(Atividade)-MIN(ROW(Atividade))+1),ROWS($B$3:B32)))&amp;CHAR(10),"")</f>
        <v/>
      </c>
      <c r="H32" s="13"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13" t="str">
        <f t="array" ref="D33">IFERROR(INDEX(Atividade,SMALL(IF(Meta=$D$2,ROW(Atividade)-MIN(ROW(Atividade))+1),ROWS($B$3:B33)))&amp;CHAR(10),"")</f>
        <v/>
      </c>
      <c r="F33" s="13" t="str">
        <f t="array" ref="F33">IFERROR(INDEX(Atividade,SMALL(IF(Meta=$F$2,ROW(Atividade)-MIN(ROW(Atividade))+1),ROWS($B$3:B33)))&amp;CHAR(10),"")</f>
        <v/>
      </c>
      <c r="H33" s="13"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13" t="str">
        <f t="array" ref="D34">IFERROR(INDEX(Atividade,SMALL(IF(Meta=$D$2,ROW(Atividade)-MIN(ROW(Atividade))+1),ROWS($B$3:B34)))&amp;CHAR(10),"")</f>
        <v/>
      </c>
      <c r="F34" s="13" t="str">
        <f t="array" ref="F34">IFERROR(INDEX(Atividade,SMALL(IF(Meta=$F$2,ROW(Atividade)-MIN(ROW(Atividade))+1),ROWS($B$3:B34)))&amp;CHAR(10),"")</f>
        <v/>
      </c>
      <c r="H34" s="13"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13" t="str">
        <f t="array" ref="D35">IFERROR(INDEX(Atividade,SMALL(IF(Meta=$D$2,ROW(Atividade)-MIN(ROW(Atividade))+1),ROWS($B$3:B35)))&amp;CHAR(10),"")</f>
        <v/>
      </c>
      <c r="F35" s="13" t="str">
        <f t="array" ref="F35">IFERROR(INDEX(Atividade,SMALL(IF(Meta=$F$2,ROW(Atividade)-MIN(ROW(Atividade))+1),ROWS($B$3:B35)))&amp;CHAR(10),"")</f>
        <v/>
      </c>
      <c r="H35" s="13"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13" t="str">
        <f t="array" ref="D36">IFERROR(INDEX(Atividade,SMALL(IF(Meta=$D$2,ROW(Atividade)-MIN(ROW(Atividade))+1),ROWS($B$3:B36)))&amp;CHAR(10),"")</f>
        <v/>
      </c>
      <c r="F36" s="13" t="str">
        <f t="array" ref="F36">IFERROR(INDEX(Atividade,SMALL(IF(Meta=$F$2,ROW(Atividade)-MIN(ROW(Atividade))+1),ROWS($B$3:B36)))&amp;CHAR(10),"")</f>
        <v/>
      </c>
      <c r="H36" s="13"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13" t="str">
        <f t="array" ref="D37">IFERROR(INDEX(Atividade,SMALL(IF(Meta=$D$2,ROW(Atividade)-MIN(ROW(Atividade))+1),ROWS($B$3:B37)))&amp;CHAR(10),"")</f>
        <v/>
      </c>
      <c r="F37" s="13" t="str">
        <f t="array" ref="F37">IFERROR(INDEX(Atividade,SMALL(IF(Meta=$F$2,ROW(Atividade)-MIN(ROW(Atividade))+1),ROWS($B$3:B37)))&amp;CHAR(10),"")</f>
        <v/>
      </c>
      <c r="H37" s="13"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13" t="str">
        <f t="array" ref="D38">IFERROR(INDEX(Atividade,SMALL(IF(Meta=$D$2,ROW(Atividade)-MIN(ROW(Atividade))+1),ROWS($B$3:B38)))&amp;CHAR(10),"")</f>
        <v/>
      </c>
      <c r="F38" s="13" t="str">
        <f t="array" ref="F38">IFERROR(INDEX(Atividade,SMALL(IF(Meta=$F$2,ROW(Atividade)-MIN(ROW(Atividade))+1),ROWS($B$3:B38)))&amp;CHAR(10),"")</f>
        <v/>
      </c>
      <c r="H38" s="13"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13" t="str">
        <f t="array" ref="D39">IFERROR(INDEX(Atividade,SMALL(IF(Meta=$D$2,ROW(Atividade)-MIN(ROW(Atividade))+1),ROWS($B$3:B39)))&amp;CHAR(10),"")</f>
        <v/>
      </c>
      <c r="F39" s="13" t="str">
        <f t="array" ref="F39">IFERROR(INDEX(Atividade,SMALL(IF(Meta=$F$2,ROW(Atividade)-MIN(ROW(Atividade))+1),ROWS($B$3:B39)))&amp;CHAR(10),"")</f>
        <v/>
      </c>
      <c r="H39" s="13"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13" t="str">
        <f t="array" ref="D40">IFERROR(INDEX(Atividade,SMALL(IF(Meta=$D$2,ROW(Atividade)-MIN(ROW(Atividade))+1),ROWS($B$3:B40)))&amp;CHAR(10),"")</f>
        <v/>
      </c>
      <c r="F40" s="13" t="str">
        <f t="array" ref="F40">IFERROR(INDEX(Atividade,SMALL(IF(Meta=$F$2,ROW(Atividade)-MIN(ROW(Atividade))+1),ROWS($B$3:B40)))&amp;CHAR(10),"")</f>
        <v/>
      </c>
      <c r="H40" s="13"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13" t="str">
        <f t="array" ref="D41">IFERROR(INDEX(Atividade,SMALL(IF(Meta=$D$2,ROW(Atividade)-MIN(ROW(Atividade))+1),ROWS($B$3:B41)))&amp;CHAR(10),"")</f>
        <v/>
      </c>
      <c r="F41" s="13" t="str">
        <f t="array" ref="F41">IFERROR(INDEX(Atividade,SMALL(IF(Meta=$F$2,ROW(Atividade)-MIN(ROW(Atividade))+1),ROWS($B$3:B41)))&amp;CHAR(10),"")</f>
        <v/>
      </c>
      <c r="H41" s="13"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13" t="str">
        <f t="array" ref="D42">IFERROR(INDEX(Atividade,SMALL(IF(Meta=$D$2,ROW(Atividade)-MIN(ROW(Atividade))+1),ROWS($B$3:B42)))&amp;CHAR(10),"")</f>
        <v/>
      </c>
      <c r="F42" s="13" t="str">
        <f t="array" ref="F42">IFERROR(INDEX(Atividade,SMALL(IF(Meta=$F$2,ROW(Atividade)-MIN(ROW(Atividade))+1),ROWS($B$3:B42)))&amp;CHAR(10),"")</f>
        <v/>
      </c>
      <c r="H42" s="13"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13" t="str">
        <f t="array" ref="D43">IFERROR(INDEX(Atividade,SMALL(IF(Meta=$D$2,ROW(Atividade)-MIN(ROW(Atividade))+1),ROWS($B$3:B43)))&amp;CHAR(10),"")</f>
        <v/>
      </c>
      <c r="F43" s="13" t="str">
        <f t="array" ref="F43">IFERROR(INDEX(Atividade,SMALL(IF(Meta=$F$2,ROW(Atividade)-MIN(ROW(Atividade))+1),ROWS($B$3:B43)))&amp;CHAR(10),"")</f>
        <v/>
      </c>
      <c r="H43" s="13"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13" t="str">
        <f t="array" ref="D44">IFERROR(INDEX(Atividade,SMALL(IF(Meta=$D$2,ROW(Atividade)-MIN(ROW(Atividade))+1),ROWS($B$3:B44)))&amp;CHAR(10),"")</f>
        <v/>
      </c>
      <c r="F44" s="13" t="str">
        <f t="array" ref="F44">IFERROR(INDEX(Atividade,SMALL(IF(Meta=$F$2,ROW(Atividade)-MIN(ROW(Atividade))+1),ROWS($B$3:B44)))&amp;CHAR(10),"")</f>
        <v/>
      </c>
      <c r="H44" s="13"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13" t="str">
        <f t="array" ref="D45">IFERROR(INDEX(Atividade,SMALL(IF(Meta=$D$2,ROW(Atividade)-MIN(ROW(Atividade))+1),ROWS($B$3:B45)))&amp;CHAR(10),"")</f>
        <v/>
      </c>
      <c r="F45" s="13" t="str">
        <f t="array" ref="F45">IFERROR(INDEX(Atividade,SMALL(IF(Meta=$F$2,ROW(Atividade)-MIN(ROW(Atividade))+1),ROWS($B$3:B45)))&amp;CHAR(10),"")</f>
        <v/>
      </c>
      <c r="H45" s="13"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13" t="str">
        <f t="array" ref="D46">IFERROR(INDEX(Atividade,SMALL(IF(Meta=$D$2,ROW(Atividade)-MIN(ROW(Atividade))+1),ROWS($B$3:B46)))&amp;CHAR(10),"")</f>
        <v/>
      </c>
      <c r="F46" s="13" t="str">
        <f t="array" ref="F46">IFERROR(INDEX(Atividade,SMALL(IF(Meta=$F$2,ROW(Atividade)-MIN(ROW(Atividade))+1),ROWS($B$3:B46)))&amp;CHAR(10),"")</f>
        <v/>
      </c>
      <c r="H46" s="13"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13" t="str">
        <f t="array" ref="D47">IFERROR(INDEX(Atividade,SMALL(IF(Meta=$D$2,ROW(Atividade)-MIN(ROW(Atividade))+1),ROWS($B$3:B47)))&amp;CHAR(10),"")</f>
        <v/>
      </c>
      <c r="F47" s="13" t="str">
        <f t="array" ref="F47">IFERROR(INDEX(Atividade,SMALL(IF(Meta=$F$2,ROW(Atividade)-MIN(ROW(Atividade))+1),ROWS($B$3:B47)))&amp;CHAR(10),"")</f>
        <v/>
      </c>
      <c r="H47" s="13"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13" t="str">
        <f t="array" ref="D48">IFERROR(INDEX(Atividade,SMALL(IF(Meta=$D$2,ROW(Atividade)-MIN(ROW(Atividade))+1),ROWS($B$3:B48)))&amp;CHAR(10),"")</f>
        <v/>
      </c>
      <c r="F48" s="13" t="str">
        <f t="array" ref="F48">IFERROR(INDEX(Atividade,SMALL(IF(Meta=$F$2,ROW(Atividade)-MIN(ROW(Atividade))+1),ROWS($B$3:B48)))&amp;CHAR(10),"")</f>
        <v/>
      </c>
      <c r="H48" s="13"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13" t="str">
        <f t="array" ref="D49">IFERROR(INDEX(Atividade,SMALL(IF(Meta=$D$2,ROW(Atividade)-MIN(ROW(Atividade))+1),ROWS($B$3:B49)))&amp;CHAR(10),"")</f>
        <v/>
      </c>
      <c r="F49" s="13" t="str">
        <f t="array" ref="F49">IFERROR(INDEX(Atividade,SMALL(IF(Meta=$F$2,ROW(Atividade)-MIN(ROW(Atividade))+1),ROWS($B$3:B49)))&amp;CHAR(10),"")</f>
        <v/>
      </c>
      <c r="H49" s="13"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13" t="str">
        <f t="array" ref="D50">IFERROR(INDEX(Atividade,SMALL(IF(Meta=$D$2,ROW(Atividade)-MIN(ROW(Atividade))+1),ROWS($B$3:B50)))&amp;CHAR(10),"")</f>
        <v/>
      </c>
      <c r="F50" s="13" t="str">
        <f t="array" ref="F50">IFERROR(INDEX(Atividade,SMALL(IF(Meta=$F$2,ROW(Atividade)-MIN(ROW(Atividade))+1),ROWS($B$3:B50)))&amp;CHAR(10),"")</f>
        <v/>
      </c>
      <c r="H50" s="13"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13" t="str">
        <f t="array" ref="D51">IFERROR(INDEX(Atividade,SMALL(IF(Meta=$D$2,ROW(Atividade)-MIN(ROW(Atividade))+1),ROWS($B$3:B51)))&amp;CHAR(10),"")</f>
        <v/>
      </c>
      <c r="F51" s="13" t="str">
        <f t="array" ref="F51">IFERROR(INDEX(Atividade,SMALL(IF(Meta=$F$2,ROW(Atividade)-MIN(ROW(Atividade))+1),ROWS($B$3:B51)))&amp;CHAR(10),"")</f>
        <v/>
      </c>
      <c r="H51" s="13"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13" t="str">
        <f t="array" ref="D52">IFERROR(INDEX(Atividade,SMALL(IF(Meta=$D$2,ROW(Atividade)-MIN(ROW(Atividade))+1),ROWS($B$3:B52)))&amp;CHAR(10),"")</f>
        <v/>
      </c>
      <c r="F52" s="13" t="str">
        <f t="array" ref="F52">IFERROR(INDEX(Atividade,SMALL(IF(Meta=$F$2,ROW(Atividade)-MIN(ROW(Atividade))+1),ROWS($B$3:B52)))&amp;CHAR(10),"")</f>
        <v/>
      </c>
      <c r="H52" s="13"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13" t="str">
        <f t="array" ref="D53">IFERROR(INDEX(Atividade,SMALL(IF(Meta=$D$2,ROW(Atividade)-MIN(ROW(Atividade))+1),ROWS($B$3:B53)))&amp;CHAR(10),"")</f>
        <v/>
      </c>
      <c r="F53" s="13" t="str">
        <f t="array" ref="F53">IFERROR(INDEX(Atividade,SMALL(IF(Meta=$F$2,ROW(Atividade)-MIN(ROW(Atividade))+1),ROWS($B$3:B53)))&amp;CHAR(10),"")</f>
        <v/>
      </c>
      <c r="H53" s="13"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13" t="str">
        <f t="array" ref="D54">IFERROR(INDEX(Atividade,SMALL(IF(Meta=$D$2,ROW(Atividade)-MIN(ROW(Atividade))+1),ROWS($B$3:B54)))&amp;CHAR(10),"")</f>
        <v/>
      </c>
      <c r="F54" s="13" t="str">
        <f t="array" ref="F54">IFERROR(INDEX(Atividade,SMALL(IF(Meta=$F$2,ROW(Atividade)-MIN(ROW(Atividade))+1),ROWS($B$3:B54)))&amp;CHAR(10),"")</f>
        <v/>
      </c>
      <c r="H54" s="13"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13" t="str">
        <f t="array" ref="D55">IFERROR(INDEX(Atividade,SMALL(IF(Meta=$D$2,ROW(Atividade)-MIN(ROW(Atividade))+1),ROWS($B$3:B55)))&amp;CHAR(10),"")</f>
        <v/>
      </c>
      <c r="F55" s="13" t="str">
        <f t="array" ref="F55">IFERROR(INDEX(Atividade,SMALL(IF(Meta=$F$2,ROW(Atividade)-MIN(ROW(Atividade))+1),ROWS($B$3:B55)))&amp;CHAR(10),"")</f>
        <v/>
      </c>
      <c r="H55" s="13"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13" t="str">
        <f t="array" ref="D56">IFERROR(INDEX(Atividade,SMALL(IF(Meta=$D$2,ROW(Atividade)-MIN(ROW(Atividade))+1),ROWS($B$3:B56)))&amp;CHAR(10),"")</f>
        <v/>
      </c>
      <c r="F56" s="13" t="str">
        <f t="array" ref="F56">IFERROR(INDEX(Atividade,SMALL(IF(Meta=$F$2,ROW(Atividade)-MIN(ROW(Atividade))+1),ROWS($B$3:B56)))&amp;CHAR(10),"")</f>
        <v/>
      </c>
      <c r="H56" s="13"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13" t="str">
        <f t="array" ref="D57">IFERROR(INDEX(Atividade,SMALL(IF(Meta=$D$2,ROW(Atividade)-MIN(ROW(Atividade))+1),ROWS($B$3:B57)))&amp;CHAR(10),"")</f>
        <v/>
      </c>
      <c r="F57" s="13" t="str">
        <f t="array" ref="F57">IFERROR(INDEX(Atividade,SMALL(IF(Meta=$F$2,ROW(Atividade)-MIN(ROW(Atividade))+1),ROWS($B$3:B57)))&amp;CHAR(10),"")</f>
        <v/>
      </c>
      <c r="H57" s="13"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13" t="str">
        <f t="array" ref="D58">IFERROR(INDEX(Atividade,SMALL(IF(Meta=$D$2,ROW(Atividade)-MIN(ROW(Atividade))+1),ROWS($B$3:B58)))&amp;CHAR(10),"")</f>
        <v/>
      </c>
      <c r="F58" s="13" t="str">
        <f t="array" ref="F58">IFERROR(INDEX(Atividade,SMALL(IF(Meta=$F$2,ROW(Atividade)-MIN(ROW(Atividade))+1),ROWS($B$3:B58)))&amp;CHAR(10),"")</f>
        <v/>
      </c>
      <c r="H58" s="13"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13" t="str">
        <f t="array" ref="D59">IFERROR(INDEX(Atividade,SMALL(IF(Meta=$D$2,ROW(Atividade)-MIN(ROW(Atividade))+1),ROWS($B$3:B59)))&amp;CHAR(10),"")</f>
        <v/>
      </c>
      <c r="F59" s="13" t="str">
        <f t="array" ref="F59">IFERROR(INDEX(Atividade,SMALL(IF(Meta=$F$2,ROW(Atividade)-MIN(ROW(Atividade))+1),ROWS($B$3:B59)))&amp;CHAR(10),"")</f>
        <v/>
      </c>
      <c r="H59" s="13"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13" t="str">
        <f t="array" ref="D60">IFERROR(INDEX(Atividade,SMALL(IF(Meta=$D$2,ROW(Atividade)-MIN(ROW(Atividade))+1),ROWS($B$3:B60)))&amp;CHAR(10),"")</f>
        <v/>
      </c>
      <c r="F60" s="13" t="str">
        <f t="array" ref="F60">IFERROR(INDEX(Atividade,SMALL(IF(Meta=$F$2,ROW(Atividade)-MIN(ROW(Atividade))+1),ROWS($B$3:B60)))&amp;CHAR(10),"")</f>
        <v/>
      </c>
      <c r="H60" s="13"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13" t="str">
        <f t="array" ref="D61">IFERROR(INDEX(Atividade,SMALL(IF(Meta=$D$2,ROW(Atividade)-MIN(ROW(Atividade))+1),ROWS($B$3:B61)))&amp;CHAR(10),"")</f>
        <v/>
      </c>
      <c r="F61" s="13" t="str">
        <f t="array" ref="F61">IFERROR(INDEX(Atividade,SMALL(IF(Meta=$F$2,ROW(Atividade)-MIN(ROW(Atividade))+1),ROWS($B$3:B61)))&amp;CHAR(10),"")</f>
        <v/>
      </c>
      <c r="H61" s="13"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13" t="str">
        <f t="array" ref="D62">IFERROR(INDEX(Atividade,SMALL(IF(Meta=$D$2,ROW(Atividade)-MIN(ROW(Atividade))+1),ROWS($B$3:B62)))&amp;CHAR(10),"")</f>
        <v/>
      </c>
      <c r="F62" s="13" t="str">
        <f t="array" ref="F62">IFERROR(INDEX(Atividade,SMALL(IF(Meta=$F$2,ROW(Atividade)-MIN(ROW(Atividade))+1),ROWS($B$3:B62)))&amp;CHAR(10),"")</f>
        <v/>
      </c>
      <c r="H62" s="13"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13" t="str">
        <f t="array" ref="D63">IFERROR(INDEX(Atividade,SMALL(IF(Meta=$D$2,ROW(Atividade)-MIN(ROW(Atividade))+1),ROWS($B$3:B63)))&amp;CHAR(10),"")</f>
        <v/>
      </c>
      <c r="F63" s="13" t="str">
        <f t="array" ref="F63">IFERROR(INDEX(Atividade,SMALL(IF(Meta=$F$2,ROW(Atividade)-MIN(ROW(Atividade))+1),ROWS($B$3:B63)))&amp;CHAR(10),"")</f>
        <v/>
      </c>
      <c r="H63" s="13"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13" t="str">
        <f t="array" ref="D64">IFERROR(INDEX(Atividade,SMALL(IF(Meta=$D$2,ROW(Atividade)-MIN(ROW(Atividade))+1),ROWS($B$3:B64)))&amp;CHAR(10),"")</f>
        <v/>
      </c>
      <c r="F64" s="13" t="str">
        <f t="array" ref="F64">IFERROR(INDEX(Atividade,SMALL(IF(Meta=$F$2,ROW(Atividade)-MIN(ROW(Atividade))+1),ROWS($B$3:B64)))&amp;CHAR(10),"")</f>
        <v/>
      </c>
      <c r="H64" s="13"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13" t="str">
        <f t="array" ref="D65">IFERROR(INDEX(Atividade,SMALL(IF(Meta=$D$2,ROW(Atividade)-MIN(ROW(Atividade))+1),ROWS($B$3:B65)))&amp;CHAR(10),"")</f>
        <v/>
      </c>
      <c r="F65" s="13" t="str">
        <f t="array" ref="F65">IFERROR(INDEX(Atividade,SMALL(IF(Meta=$F$2,ROW(Atividade)-MIN(ROW(Atividade))+1),ROWS($B$3:B65)))&amp;CHAR(10),"")</f>
        <v/>
      </c>
      <c r="H65" s="13"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13" t="str">
        <f t="array" ref="D66">IFERROR(INDEX(Atividade,SMALL(IF(Meta=$D$2,ROW(Atividade)-MIN(ROW(Atividade))+1),ROWS($B$3:B66)))&amp;CHAR(10),"")</f>
        <v/>
      </c>
      <c r="F66" s="13" t="str">
        <f t="array" ref="F66">IFERROR(INDEX(Atividade,SMALL(IF(Meta=$F$2,ROW(Atividade)-MIN(ROW(Atividade))+1),ROWS($B$3:B66)))&amp;CHAR(10),"")</f>
        <v/>
      </c>
      <c r="H66" s="13"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13" t="str">
        <f t="array" ref="D67">IFERROR(INDEX(Atividade,SMALL(IF(Meta=$D$2,ROW(Atividade)-MIN(ROW(Atividade))+1),ROWS($B$3:B67)))&amp;CHAR(10),"")</f>
        <v/>
      </c>
      <c r="F67" s="13" t="str">
        <f t="array" ref="F67">IFERROR(INDEX(Atividade,SMALL(IF(Meta=$F$2,ROW(Atividade)-MIN(ROW(Atividade))+1),ROWS($B$3:B67)))&amp;CHAR(10),"")</f>
        <v/>
      </c>
      <c r="H67" s="13"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13" t="str">
        <f t="array" ref="D68">IFERROR(INDEX(Atividade,SMALL(IF(Meta=$D$2,ROW(Atividade)-MIN(ROW(Atividade))+1),ROWS($B$3:B68)))&amp;CHAR(10),"")</f>
        <v/>
      </c>
      <c r="F68" s="13" t="str">
        <f t="array" ref="F68">IFERROR(INDEX(Atividade,SMALL(IF(Meta=$F$2,ROW(Atividade)-MIN(ROW(Atividade))+1),ROWS($B$3:B68)))&amp;CHAR(10),"")</f>
        <v/>
      </c>
      <c r="H68" s="13"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13" t="str">
        <f t="array" ref="D69">IFERROR(INDEX(Atividade,SMALL(IF(Meta=$D$2,ROW(Atividade)-MIN(ROW(Atividade))+1),ROWS($B$3:B69)))&amp;CHAR(10),"")</f>
        <v/>
      </c>
      <c r="F69" s="13" t="str">
        <f t="array" ref="F69">IFERROR(INDEX(Atividade,SMALL(IF(Meta=$F$2,ROW(Atividade)-MIN(ROW(Atividade))+1),ROWS($B$3:B69)))&amp;CHAR(10),"")</f>
        <v/>
      </c>
      <c r="H69" s="13"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13" t="str">
        <f t="array" ref="D70">IFERROR(INDEX(Atividade,SMALL(IF(Meta=$D$2,ROW(Atividade)-MIN(ROW(Atividade))+1),ROWS($B$3:B70)))&amp;CHAR(10),"")</f>
        <v/>
      </c>
      <c r="F70" s="13" t="str">
        <f t="array" ref="F70">IFERROR(INDEX(Atividade,SMALL(IF(Meta=$F$2,ROW(Atividade)-MIN(ROW(Atividade))+1),ROWS($B$3:B70)))&amp;CHAR(10),"")</f>
        <v/>
      </c>
      <c r="H70" s="13"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13" t="str">
        <f t="array" ref="D71">IFERROR(INDEX(Atividade,SMALL(IF(Meta=$D$2,ROW(Atividade)-MIN(ROW(Atividade))+1),ROWS($B$3:B71)))&amp;CHAR(10),"")</f>
        <v/>
      </c>
      <c r="F71" s="13" t="str">
        <f t="array" ref="F71">IFERROR(INDEX(Atividade,SMALL(IF(Meta=$F$2,ROW(Atividade)-MIN(ROW(Atividade))+1),ROWS($B$3:B71)))&amp;CHAR(10),"")</f>
        <v/>
      </c>
      <c r="H71" s="13"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13" t="str">
        <f t="array" ref="D72">IFERROR(INDEX(Atividade,SMALL(IF(Meta=$D$2,ROW(Atividade)-MIN(ROW(Atividade))+1),ROWS($B$3:B72)))&amp;CHAR(10),"")</f>
        <v/>
      </c>
      <c r="F72" s="13" t="str">
        <f t="array" ref="F72">IFERROR(INDEX(Atividade,SMALL(IF(Meta=$F$2,ROW(Atividade)-MIN(ROW(Atividade))+1),ROWS($B$3:B72)))&amp;CHAR(10),"")</f>
        <v/>
      </c>
      <c r="H72" s="13"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13" t="str">
        <f t="array" ref="D73">IFERROR(INDEX(Atividade,SMALL(IF(Meta=$D$2,ROW(Atividade)-MIN(ROW(Atividade))+1),ROWS($B$3:B73)))&amp;CHAR(10),"")</f>
        <v/>
      </c>
      <c r="F73" s="13" t="str">
        <f t="array" ref="F73">IFERROR(INDEX(Atividade,SMALL(IF(Meta=$F$2,ROW(Atividade)-MIN(ROW(Atividade))+1),ROWS($B$3:B73)))&amp;CHAR(10),"")</f>
        <v/>
      </c>
      <c r="H73" s="13"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13" t="str">
        <f t="array" ref="D74">IFERROR(INDEX(Atividade,SMALL(IF(Meta=$D$2,ROW(Atividade)-MIN(ROW(Atividade))+1),ROWS($B$3:B74)))&amp;CHAR(10),"")</f>
        <v/>
      </c>
      <c r="F74" s="13" t="str">
        <f t="array" ref="F74">IFERROR(INDEX(Atividade,SMALL(IF(Meta=$F$2,ROW(Atividade)-MIN(ROW(Atividade))+1),ROWS($B$3:B74)))&amp;CHAR(10),"")</f>
        <v/>
      </c>
      <c r="H74" s="13"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13" t="str">
        <f t="array" ref="D75">IFERROR(INDEX(Atividade,SMALL(IF(Meta=$D$2,ROW(Atividade)-MIN(ROW(Atividade))+1),ROWS($B$3:B75)))&amp;CHAR(10),"")</f>
        <v/>
      </c>
      <c r="F75" s="13" t="str">
        <f t="array" ref="F75">IFERROR(INDEX(Atividade,SMALL(IF(Meta=$F$2,ROW(Atividade)-MIN(ROW(Atividade))+1),ROWS($B$3:B75)))&amp;CHAR(10),"")</f>
        <v/>
      </c>
      <c r="H75" s="13"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13" t="str">
        <f t="array" ref="D76">IFERROR(INDEX(Atividade,SMALL(IF(Meta=$D$2,ROW(Atividade)-MIN(ROW(Atividade))+1),ROWS($B$3:B76)))&amp;CHAR(10),"")</f>
        <v/>
      </c>
      <c r="F76" s="13" t="str">
        <f t="array" ref="F76">IFERROR(INDEX(Atividade,SMALL(IF(Meta=$F$2,ROW(Atividade)-MIN(ROW(Atividade))+1),ROWS($B$3:B76)))&amp;CHAR(10),"")</f>
        <v/>
      </c>
      <c r="H76" s="13"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13" t="str">
        <f t="array" ref="D77">IFERROR(INDEX(Atividade,SMALL(IF(Meta=$D$2,ROW(Atividade)-MIN(ROW(Atividade))+1),ROWS($B$3:B77)))&amp;CHAR(10),"")</f>
        <v/>
      </c>
      <c r="F77" s="13" t="str">
        <f t="array" ref="F77">IFERROR(INDEX(Atividade,SMALL(IF(Meta=$F$2,ROW(Atividade)-MIN(ROW(Atividade))+1),ROWS($B$3:B77)))&amp;CHAR(10),"")</f>
        <v/>
      </c>
      <c r="H77" s="13"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13" t="str">
        <f t="array" ref="D78">IFERROR(INDEX(Atividade,SMALL(IF(Meta=$D$2,ROW(Atividade)-MIN(ROW(Atividade))+1),ROWS($B$3:B78)))&amp;CHAR(10),"")</f>
        <v/>
      </c>
      <c r="F78" s="13" t="str">
        <f t="array" ref="F78">IFERROR(INDEX(Atividade,SMALL(IF(Meta=$F$2,ROW(Atividade)-MIN(ROW(Atividade))+1),ROWS($B$3:B78)))&amp;CHAR(10),"")</f>
        <v/>
      </c>
      <c r="H78" s="13"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13" t="str">
        <f t="array" ref="D79">IFERROR(INDEX(Atividade,SMALL(IF(Meta=$D$2,ROW(Atividade)-MIN(ROW(Atividade))+1),ROWS($B$3:B79)))&amp;CHAR(10),"")</f>
        <v/>
      </c>
      <c r="F79" s="13" t="str">
        <f t="array" ref="F79">IFERROR(INDEX(Atividade,SMALL(IF(Meta=$F$2,ROW(Atividade)-MIN(ROW(Atividade))+1),ROWS($B$3:B79)))&amp;CHAR(10),"")</f>
        <v/>
      </c>
      <c r="H79" s="13"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13" t="str">
        <f t="array" ref="D80">IFERROR(INDEX(Atividade,SMALL(IF(Meta=$D$2,ROW(Atividade)-MIN(ROW(Atividade))+1),ROWS($B$3:B80)))&amp;CHAR(10),"")</f>
        <v/>
      </c>
      <c r="F80" s="13" t="str">
        <f t="array" ref="F80">IFERROR(INDEX(Atividade,SMALL(IF(Meta=$F$2,ROW(Atividade)-MIN(ROW(Atividade))+1),ROWS($B$3:B80)))&amp;CHAR(10),"")</f>
        <v/>
      </c>
      <c r="H80" s="13"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13" t="str">
        <f t="array" ref="D81">IFERROR(INDEX(Atividade,SMALL(IF(Meta=$D$2,ROW(Atividade)-MIN(ROW(Atividade))+1),ROWS($B$3:B81)))&amp;CHAR(10),"")</f>
        <v/>
      </c>
      <c r="F81" s="13" t="str">
        <f t="array" ref="F81">IFERROR(INDEX(Atividade,SMALL(IF(Meta=$F$2,ROW(Atividade)-MIN(ROW(Atividade))+1),ROWS($B$3:B81)))&amp;CHAR(10),"")</f>
        <v/>
      </c>
      <c r="H81" s="13"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13" t="str">
        <f t="array" ref="D82">IFERROR(INDEX(Atividade,SMALL(IF(Meta=$D$2,ROW(Atividade)-MIN(ROW(Atividade))+1),ROWS($B$3:B82)))&amp;CHAR(10),"")</f>
        <v/>
      </c>
      <c r="F82" s="13" t="str">
        <f t="array" ref="F82">IFERROR(INDEX(Atividade,SMALL(IF(Meta=$F$2,ROW(Atividade)-MIN(ROW(Atividade))+1),ROWS($B$3:B82)))&amp;CHAR(10),"")</f>
        <v/>
      </c>
      <c r="H82" s="13"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13" t="str">
        <f t="array" ref="D83">IFERROR(INDEX(Atividade,SMALL(IF(Meta=$D$2,ROW(Atividade)-MIN(ROW(Atividade))+1),ROWS($B$3:B83)))&amp;CHAR(10),"")</f>
        <v/>
      </c>
      <c r="F83" s="13" t="str">
        <f t="array" ref="F83">IFERROR(INDEX(Atividade,SMALL(IF(Meta=$F$2,ROW(Atividade)-MIN(ROW(Atividade))+1),ROWS($B$3:B83)))&amp;CHAR(10),"")</f>
        <v/>
      </c>
      <c r="H83" s="13"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13" t="str">
        <f t="array" ref="D84">IFERROR(INDEX(Atividade,SMALL(IF(Meta=$D$2,ROW(Atividade)-MIN(ROW(Atividade))+1),ROWS($B$3:B84)))&amp;CHAR(10),"")</f>
        <v/>
      </c>
      <c r="F84" s="13" t="str">
        <f t="array" ref="F84">IFERROR(INDEX(Atividade,SMALL(IF(Meta=$F$2,ROW(Atividade)-MIN(ROW(Atividade))+1),ROWS($B$3:B84)))&amp;CHAR(10),"")</f>
        <v/>
      </c>
      <c r="H84" s="13"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13" t="str">
        <f t="array" ref="D85">IFERROR(INDEX(Atividade,SMALL(IF(Meta=$D$2,ROW(Atividade)-MIN(ROW(Atividade))+1),ROWS($B$3:B85)))&amp;CHAR(10),"")</f>
        <v/>
      </c>
      <c r="F85" s="13" t="str">
        <f t="array" ref="F85">IFERROR(INDEX(Atividade,SMALL(IF(Meta=$F$2,ROW(Atividade)-MIN(ROW(Atividade))+1),ROWS($B$3:B85)))&amp;CHAR(10),"")</f>
        <v/>
      </c>
      <c r="H85" s="13"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13" t="str">
        <f t="array" ref="D86">IFERROR(INDEX(Atividade,SMALL(IF(Meta=$D$2,ROW(Atividade)-MIN(ROW(Atividade))+1),ROWS($B$3:B86)))&amp;CHAR(10),"")</f>
        <v/>
      </c>
      <c r="F86" s="13" t="str">
        <f t="array" ref="F86">IFERROR(INDEX(Atividade,SMALL(IF(Meta=$F$2,ROW(Atividade)-MIN(ROW(Atividade))+1),ROWS($B$3:B86)))&amp;CHAR(10),"")</f>
        <v/>
      </c>
      <c r="H86" s="13"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13" t="str">
        <f t="array" ref="D87">IFERROR(INDEX(Atividade,SMALL(IF(Meta=$D$2,ROW(Atividade)-MIN(ROW(Atividade))+1),ROWS($B$3:B87)))&amp;CHAR(10),"")</f>
        <v/>
      </c>
      <c r="F87" s="13" t="str">
        <f t="array" ref="F87">IFERROR(INDEX(Atividade,SMALL(IF(Meta=$F$2,ROW(Atividade)-MIN(ROW(Atividade))+1),ROWS($B$3:B87)))&amp;CHAR(10),"")</f>
        <v/>
      </c>
      <c r="H87" s="13"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13" t="str">
        <f t="array" ref="D88">IFERROR(INDEX(Atividade,SMALL(IF(Meta=$D$2,ROW(Atividade)-MIN(ROW(Atividade))+1),ROWS($B$3:B88)))&amp;CHAR(10),"")</f>
        <v/>
      </c>
      <c r="F88" s="13" t="str">
        <f t="array" ref="F88">IFERROR(INDEX(Atividade,SMALL(IF(Meta=$F$2,ROW(Atividade)-MIN(ROW(Atividade))+1),ROWS($B$3:B88)))&amp;CHAR(10),"")</f>
        <v/>
      </c>
      <c r="H88" s="13"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13" t="str">
        <f t="array" ref="D89">IFERROR(INDEX(Atividade,SMALL(IF(Meta=$D$2,ROW(Atividade)-MIN(ROW(Atividade))+1),ROWS($B$3:B89)))&amp;CHAR(10),"")</f>
        <v/>
      </c>
      <c r="F89" s="13" t="str">
        <f t="array" ref="F89">IFERROR(INDEX(Atividade,SMALL(IF(Meta=$F$2,ROW(Atividade)-MIN(ROW(Atividade))+1),ROWS($B$3:B89)))&amp;CHAR(10),"")</f>
        <v/>
      </c>
      <c r="H89" s="13"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13" t="str">
        <f t="array" ref="D90">IFERROR(INDEX(Atividade,SMALL(IF(Meta=$D$2,ROW(Atividade)-MIN(ROW(Atividade))+1),ROWS($B$3:B90)))&amp;CHAR(10),"")</f>
        <v/>
      </c>
      <c r="F90" s="13" t="str">
        <f t="array" ref="F90">IFERROR(INDEX(Atividade,SMALL(IF(Meta=$F$2,ROW(Atividade)-MIN(ROW(Atividade))+1),ROWS($B$3:B90)))&amp;CHAR(10),"")</f>
        <v/>
      </c>
      <c r="H90" s="13"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13" t="str">
        <f t="array" ref="D91">IFERROR(INDEX(Atividade,SMALL(IF(Meta=$D$2,ROW(Atividade)-MIN(ROW(Atividade))+1),ROWS($B$3:B91)))&amp;CHAR(10),"")</f>
        <v/>
      </c>
      <c r="F91" s="13" t="str">
        <f t="array" ref="F91">IFERROR(INDEX(Atividade,SMALL(IF(Meta=$F$2,ROW(Atividade)-MIN(ROW(Atividade))+1),ROWS($B$3:B91)))&amp;CHAR(10),"")</f>
        <v/>
      </c>
      <c r="H91" s="13"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13" t="str">
        <f t="array" ref="D92">IFERROR(INDEX(Atividade,SMALL(IF(Meta=$D$2,ROW(Atividade)-MIN(ROW(Atividade))+1),ROWS($B$3:B92)))&amp;CHAR(10),"")</f>
        <v/>
      </c>
      <c r="F92" s="13" t="str">
        <f t="array" ref="F92">IFERROR(INDEX(Atividade,SMALL(IF(Meta=$F$2,ROW(Atividade)-MIN(ROW(Atividade))+1),ROWS($B$3:B92)))&amp;CHAR(10),"")</f>
        <v/>
      </c>
      <c r="H92" s="13"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13" t="str">
        <f t="array" ref="D93">IFERROR(INDEX(Atividade,SMALL(IF(Meta=$D$2,ROW(Atividade)-MIN(ROW(Atividade))+1),ROWS($B$3:B93)))&amp;CHAR(10),"")</f>
        <v/>
      </c>
      <c r="F93" s="13" t="str">
        <f t="array" ref="F93">IFERROR(INDEX(Atividade,SMALL(IF(Meta=$F$2,ROW(Atividade)-MIN(ROW(Atividade))+1),ROWS($B$3:B93)))&amp;CHAR(10),"")</f>
        <v/>
      </c>
      <c r="H93" s="13"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13" t="str">
        <f t="array" ref="D94">IFERROR(INDEX(Atividade,SMALL(IF(Meta=$D$2,ROW(Atividade)-MIN(ROW(Atividade))+1),ROWS($B$3:B94)))&amp;CHAR(10),"")</f>
        <v/>
      </c>
      <c r="F94" s="13" t="str">
        <f t="array" ref="F94">IFERROR(INDEX(Atividade,SMALL(IF(Meta=$F$2,ROW(Atividade)-MIN(ROW(Atividade))+1),ROWS($B$3:B94)))&amp;CHAR(10),"")</f>
        <v/>
      </c>
      <c r="H94" s="13"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13" t="str">
        <f t="array" ref="D95">IFERROR(INDEX(Atividade,SMALL(IF(Meta=$D$2,ROW(Atividade)-MIN(ROW(Atividade))+1),ROWS($B$3:B95)))&amp;CHAR(10),"")</f>
        <v/>
      </c>
      <c r="F95" s="13" t="str">
        <f t="array" ref="F95">IFERROR(INDEX(Atividade,SMALL(IF(Meta=$F$2,ROW(Atividade)-MIN(ROW(Atividade))+1),ROWS($B$3:B95)))&amp;CHAR(10),"")</f>
        <v/>
      </c>
      <c r="H95" s="13"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13" t="str">
        <f t="array" ref="D96">IFERROR(INDEX(Atividade,SMALL(IF(Meta=$D$2,ROW(Atividade)-MIN(ROW(Atividade))+1),ROWS($B$3:B96)))&amp;CHAR(10),"")</f>
        <v/>
      </c>
      <c r="F96" s="13" t="str">
        <f t="array" ref="F96">IFERROR(INDEX(Atividade,SMALL(IF(Meta=$F$2,ROW(Atividade)-MIN(ROW(Atividade))+1),ROWS($B$3:B96)))&amp;CHAR(10),"")</f>
        <v/>
      </c>
      <c r="H96" s="13"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13" t="str">
        <f t="array" ref="D97">IFERROR(INDEX(Atividade,SMALL(IF(Meta=$D$2,ROW(Atividade)-MIN(ROW(Atividade))+1),ROWS($B$3:B97)))&amp;CHAR(10),"")</f>
        <v/>
      </c>
      <c r="F97" s="13" t="str">
        <f t="array" ref="F97">IFERROR(INDEX(Atividade,SMALL(IF(Meta=$F$2,ROW(Atividade)-MIN(ROW(Atividade))+1),ROWS($B$3:B97)))&amp;CHAR(10),"")</f>
        <v/>
      </c>
      <c r="H97" s="13"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13" t="str">
        <f t="array" ref="D98">IFERROR(INDEX(Atividade,SMALL(IF(Meta=$D$2,ROW(Atividade)-MIN(ROW(Atividade))+1),ROWS($B$3:B98)))&amp;CHAR(10),"")</f>
        <v/>
      </c>
      <c r="F98" s="13" t="str">
        <f t="array" ref="F98">IFERROR(INDEX(Atividade,SMALL(IF(Meta=$F$2,ROW(Atividade)-MIN(ROW(Atividade))+1),ROWS($B$3:B98)))&amp;CHAR(10),"")</f>
        <v/>
      </c>
      <c r="H98" s="13"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13" t="str">
        <f t="array" ref="D99">IFERROR(INDEX(Atividade,SMALL(IF(Meta=$D$2,ROW(Atividade)-MIN(ROW(Atividade))+1),ROWS($B$3:B99)))&amp;CHAR(10),"")</f>
        <v/>
      </c>
      <c r="F99" s="13" t="str">
        <f t="array" ref="F99">IFERROR(INDEX(Atividade,SMALL(IF(Meta=$F$2,ROW(Atividade)-MIN(ROW(Atividade))+1),ROWS($B$3:B99)))&amp;CHAR(10),"")</f>
        <v/>
      </c>
      <c r="H99" s="13"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13" t="str">
        <f t="array" ref="D100">IFERROR(INDEX(Atividade,SMALL(IF(Meta=$D$2,ROW(Atividade)-MIN(ROW(Atividade))+1),ROWS($B$3:B100)))&amp;CHAR(10),"")</f>
        <v/>
      </c>
      <c r="F100" s="13" t="str">
        <f t="array" ref="F100">IFERROR(INDEX(Atividade,SMALL(IF(Meta=$F$2,ROW(Atividade)-MIN(ROW(Atividade))+1),ROWS($B$3:B100)))&amp;CHAR(10),"")</f>
        <v/>
      </c>
      <c r="H100" s="13"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2021-03-12T11:06:02Z</dcterms:modified>
</cp:coreProperties>
</file>