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B38D547D-A6FB-4A03-B87D-2FF686FF6C7B}" xr6:coauthVersionLast="46" xr6:coauthVersionMax="46" xr10:uidLastSave="{00000000-0000-0000-0000-000000000000}"/>
  <bookViews>
    <workbookView xWindow="-120" yWindow="480" windowWidth="29040" windowHeight="15840" activeTab="1" xr2:uid="{00000000-000D-0000-FFFF-FFFF00000000}"/>
  </bookViews>
  <sheets>
    <sheet name="Dados do Roteiro" sheetId="3" r:id="rId1"/>
    <sheet name="Roteiro Ágil" sheetId="1" r:id="rId2"/>
    <sheet name="Sobre" sheetId="2" r:id="rId3"/>
    <sheet name="Planilha1" sheetId="4" r:id="rId4"/>
  </sheets>
  <externalReferences>
    <externalReference r:id="rId5"/>
  </externalReferences>
  <definedNames>
    <definedName name="Atividade">DadosDoRoteiro[Marco ou Atividade]</definedName>
    <definedName name="DadosExternos_1" localSheetId="3" hidden="1">Planilha1!$A$1:$D$11</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4" i="3" l="1"/>
  <c r="C23" i="3"/>
  <c r="C22" i="3"/>
  <c r="C21" i="3"/>
  <c r="C20" i="3"/>
  <c r="C19" i="3"/>
  <c r="C18" i="3"/>
  <c r="C10" i="3"/>
  <c r="C11" i="3"/>
  <c r="C9" i="3"/>
  <c r="C8" i="3"/>
  <c r="C7" i="3"/>
  <c r="C6" i="3"/>
  <c r="C5" i="3"/>
  <c r="B5" i="1" s="1" a="1"/>
  <c r="B5" i="1" s="1"/>
  <c r="C26" i="3"/>
  <c r="C28" i="3"/>
  <c r="D7" i="1" s="1" a="1"/>
  <c r="D7" i="1" s="1"/>
  <c r="C27" i="3"/>
  <c r="H4" i="1" s="1" a="1"/>
  <c r="H4" i="1" s="1"/>
  <c r="C17" i="3"/>
  <c r="C16" i="3"/>
  <c r="C15" i="3"/>
  <c r="C14" i="3"/>
  <c r="B13" i="1" s="1" a="1"/>
  <c r="B13" i="1" s="1"/>
  <c r="C13" i="3"/>
  <c r="C12" i="3"/>
  <c r="C4" i="3"/>
  <c r="C3" i="3"/>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 i="1" l="1" a="1"/>
  <c r="B10" i="1" s="1"/>
  <c r="B12" i="1" a="1"/>
  <c r="B12" i="1" s="1"/>
  <c r="B15" i="1" a="1"/>
  <c r="B15" i="1" s="1"/>
  <c r="B14" i="1" a="1"/>
  <c r="B14" i="1" s="1"/>
  <c r="B11" i="1" a="1"/>
  <c r="B11" i="1" s="1"/>
  <c r="D5" i="1" a="1"/>
  <c r="D5" i="1" s="1"/>
  <c r="D6" i="1" a="1"/>
  <c r="D6" i="1" s="1"/>
  <c r="B8" i="1" a="1"/>
  <c r="B8" i="1" s="1"/>
  <c r="B9" i="1" a="1"/>
  <c r="B9" i="1" s="1"/>
  <c r="B6" i="1" a="1"/>
  <c r="B6" i="1" s="1"/>
  <c r="B4" i="1" a="1"/>
  <c r="B4" i="1" s="1"/>
  <c r="B7" i="1" a="1"/>
  <c r="B7" i="1" s="1"/>
  <c r="D4" i="1" a="1"/>
  <c r="D4" i="1" s="1"/>
  <c r="H3" i="1" a="1"/>
  <c r="H3" i="1" s="1"/>
  <c r="F3" i="1" a="1"/>
  <c r="F3" i="1" s="1"/>
  <c r="D3" i="1" a="1"/>
  <c r="D3" i="1" s="1"/>
  <c r="B3" i="1" a="1"/>
  <c r="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363B1-0A0B-45C0-8566-58B73F99D84E}" keepAlive="1" name="Consulta - DadosDoRoteiro" description="Conexão com a consulta 'DadosDoRoteiro' na pasta de trabalho." type="5" refreshedVersion="6" background="1" saveData="1">
    <dbPr connection="Provider=Microsoft.Mashup.OleDb.1;Data Source=$Workbook$;Location=DadosDoRoteiro;Extended Properties=&quot;&quot;" command="SELECT * FROM [DadosDoRoteiro]"/>
  </connection>
</connections>
</file>

<file path=xl/sharedStrings.xml><?xml version="1.0" encoding="utf-8"?>
<sst xmlns="http://schemas.openxmlformats.org/spreadsheetml/2006/main" count="149" uniqueCount="68">
  <si>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</si>
  <si>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</si>
  <si>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</si>
  <si>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</si>
  <si>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</si>
  <si>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</si>
  <si>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</si>
  <si>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</si>
  <si>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</si>
  <si>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</si>
  <si>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</si>
  <si>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Atividade 1
Criar protótipo</t>
  </si>
  <si>
    <t>Atividade 2
Demonstrar protótipo</t>
  </si>
  <si>
    <t>Atividade 6</t>
  </si>
  <si>
    <t>Atividade 7
Terceirizar o Desenvolvimento da implementação do estágio um</t>
  </si>
  <si>
    <t>Atividade 9
Estágio um aprovado</t>
  </si>
  <si>
    <t>Atividade 10</t>
  </si>
  <si>
    <t>Atividade 8</t>
  </si>
  <si>
    <t>Atividade 3</t>
  </si>
  <si>
    <t>Atividade 4</t>
  </si>
  <si>
    <t>Atividade 5</t>
  </si>
  <si>
    <t>Prioridade</t>
  </si>
  <si>
    <t>1 – Alto</t>
  </si>
  <si>
    <t>2 – Médio</t>
  </si>
  <si>
    <t>3 – Baixo</t>
  </si>
  <si>
    <t>Resultado</t>
  </si>
  <si>
    <t>Diminuir em 10%</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</si>
  <si>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</si>
  <si>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</si>
  <si>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</si>
  <si>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</si>
  <si>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</si>
  <si>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</si>
  <si>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</si>
  <si>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</si>
  <si>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</si>
  <si>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</si>
  <si>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</si>
  <si>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UC 09</t>
  </si>
  <si>
    <t>UC 12</t>
  </si>
  <si>
    <t>Ana</t>
  </si>
  <si>
    <t>Bárbara</t>
  </si>
  <si>
    <t>Caroline</t>
  </si>
  <si>
    <t>Marta</t>
  </si>
  <si>
    <t xml:space="preserve">Atribuído a </t>
  </si>
  <si>
    <t>Tarefa</t>
  </si>
  <si>
    <t>Bárbara, Ana</t>
  </si>
  <si>
    <t>RESTful API - service (04/03)</t>
  </si>
  <si>
    <t>RESTful API (03/03)</t>
  </si>
  <si>
    <t>Apagar branches não usados (03/03)</t>
  </si>
  <si>
    <t>UC7a, UC7b - Documentação (02/03)</t>
  </si>
  <si>
    <t>UC 11 - Documentação (01/03 e 03/03)</t>
  </si>
  <si>
    <t>UC 10A e UC10B  - Documentação (02/03 e 03/03)</t>
  </si>
  <si>
    <t>UC 10A e UC10B  - Implementação Java (04/03 e 05/03)</t>
  </si>
  <si>
    <t>UC 10A e UC10B  - Base de Dados (05/03)</t>
  </si>
  <si>
    <t>UC 10A e UC10B  - Interface Gráfica (08/03 e 09/03)</t>
  </si>
  <si>
    <t>UC 10A e UC10B  - Conexão de Implementação Java, Base de Dados e Interface Gráfica (10/03)</t>
  </si>
  <si>
    <t>Caroline, Bárbara</t>
  </si>
  <si>
    <t xml:space="preserve">UC 10A e UC10B  -Debug e correções no modelo (11/03 e 12/03, 13/03, 14/03) </t>
  </si>
  <si>
    <t>UC10A e UC10B - Revisão da Documentação (13/03)</t>
  </si>
  <si>
    <t>Revisão de Procedimentos na BD (13/03 e 14/03)</t>
  </si>
  <si>
    <t>WS - Ligação à BD - Login/Logout (08-03)</t>
  </si>
  <si>
    <t>WS - Login com timeout, /registerUser  - completo (09/03)</t>
  </si>
  <si>
    <t>WS - registar organizações, /registerUserWithRoles (10/03)</t>
  </si>
  <si>
    <t>Algoritmo de match (anúncios elegíveis), Code cleanup (11/03)</t>
  </si>
  <si>
    <t>Filtro tarefas - fix, Classificacao - fix (12/03)</t>
  </si>
  <si>
    <t>Login com enter, anúncios elegíveis, filtro tarefas - fixed (13/03)</t>
  </si>
  <si>
    <t>Soft delete (14/03)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</si>
</sst>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cellStyleXfs>
  <cellXfs count="17">
    <xf numFmtId="0" fontId="0" fillId="0" borderId="0" xfId="0">
      <alignment horizontal="left" vertical="center" wrapText="1" indent="1"/>
    </xf>
    <xf numFmtId="0" fontId="3" fillId="0" borderId="0" xfId="2">
      <alignment vertical="center"/>
    </xf>
    <xf numFmtId="0" fontId="1" fillId="0" borderId="0" xfId="5"/>
    <xf numFmtId="0" fontId="0" fillId="0" borderId="0" xfId="0" applyAlignment="1">
      <alignment horizontal="left" vertical="center" indent="1"/>
    </xf>
    <xf numFmtId="0" fontId="2" fillId="0" borderId="0" xfId="0" applyFont="1" applyAlignment="1">
      <alignment horizontal="left" vertical="center" indent="1"/>
    </xf>
    <xf numFmtId="0" fontId="1" fillId="0" borderId="0" xfId="5" applyAlignment="1">
      <alignment horizontal="left" vertical="center" wrapText="1"/>
    </xf>
    <xf numFmtId="0" fontId="0" fillId="0" borderId="0" xfId="0" applyNumberFormat="1">
      <alignment horizontal="left" vertical="center" wrapText="1" indent="1"/>
    </xf>
    <xf numFmtId="0" fontId="7" fillId="3" borderId="0" xfId="0" applyFont="1" applyFill="1" applyAlignment="1">
      <alignment horizontal="center" vertical="center" wrapText="1"/>
    </xf>
    <xf numFmtId="0" fontId="6" fillId="3" borderId="0" xfId="1" applyFill="1" applyBorder="1" applyAlignment="1">
      <alignment horizontal="center" vertical="center"/>
    </xf>
    <xf numFmtId="0" fontId="0" fillId="3" borderId="0" xfId="0" applyFill="1" applyAlignment="1">
      <alignment horizontal="center" vertical="center" wrapText="1"/>
    </xf>
    <xf numFmtId="0" fontId="6" fillId="3" borderId="1" xfId="1" applyFill="1" applyBorder="1" applyAlignment="1">
      <alignment horizontal="center" vertical="center"/>
    </xf>
    <xf numFmtId="0" fontId="4" fillId="3" borderId="2" xfId="3" applyFill="1" applyBorder="1" applyAlignment="1">
      <alignment horizontal="center" vertical="center"/>
    </xf>
    <xf numFmtId="0" fontId="5" fillId="3" borderId="0" xfId="4" applyFill="1" applyBorder="1" applyAlignment="1">
      <alignment horizontal="center" vertical="center"/>
    </xf>
    <xf numFmtId="0" fontId="0" fillId="3" borderId="0" xfId="0" applyFill="1" applyBorder="1" applyAlignment="1">
      <alignment horizontal="center" vertical="center" wrapText="1"/>
    </xf>
    <xf numFmtId="0" fontId="0" fillId="0" borderId="0" xfId="0" applyAlignment="1">
      <alignment horizontal="center" vertical="center" wrapText="1"/>
    </xf>
    <xf numFmtId="0" fontId="0" fillId="0" borderId="0" xfId="0" applyFont="1">
      <alignment horizontal="left" vertical="center" wrapText="1" indent="1"/>
    </xf>
    <xf numFmtId="0" fontId="0" fillId="2" borderId="0" xfId="0" applyFill="1">
      <alignment horizontal="left" vertical="center" wrapText="1" indent="1"/>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numFmt numFmtId="0" formatCode="General"/>
    </dxf>
    <dxf>
      <numFmt numFmtId="0" formatCode="General"/>
    </dxf>
    <dxf>
      <numFmt numFmtId="0" formatCode="General"/>
    </dxf>
    <dxf>
      <numFmt numFmtId="0" formatCode="Genera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5</xdr:row>
      <xdr:rowOff>752475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185738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37385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185738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37385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lest/Desktop/Dashboard%20Spri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dos do Roteiro"/>
      <sheetName val="Roteiro Ágil"/>
      <sheetName val="Sobre"/>
      <sheetName val="Planilha1"/>
    </sheetNames>
    <sheetDataSet>
      <sheetData sheetId="0"/>
      <sheetData sheetId="1" refreshError="1"/>
      <sheetData sheetId="2" refreshError="1"/>
      <sheetData sheetId="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BB8A464-3E7E-4B52-96BE-203D4D1BF663}" autoFormatId="16" applyNumberFormats="0" applyBorderFormats="0" applyFontFormats="0" applyPatternFormats="0" applyAlignmentFormats="0" applyWidthHeightFormats="0">
  <queryTableRefresh nextId="5">
    <queryTableFields count="4">
      <queryTableField id="1" name="Meta" tableColumnId="5"/>
      <queryTableField id="2" name="Marco ou Atividade" tableColumnId="2"/>
      <queryTableField id="3" name="Prioridade" tableColumnId="3"/>
      <queryTableField id="4" name="Resultad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28">
  <autoFilter ref="B2:G28" xr:uid="{00000000-0009-0000-0100-000001000000}"/>
  <sortState xmlns:xlrd2="http://schemas.microsoft.com/office/spreadsheetml/2017/richdata2" ref="B3:G28">
    <sortCondition ref="D3:D28"/>
    <sortCondition ref="C3:C28"/>
  </sortState>
  <tableColumns count="6">
    <tableColumn id="1" xr3:uid="{00000000-0010-0000-0000-000001000000}" name="Meta" totalsRowLabel="Total"/>
    <tableColumn id="7" xr3:uid="{00000000-0010-0000-0000-000007000000}" name="Marco ou Atividade"/>
    <tableColumn id="4" xr3:uid="{00000000-0010-0000-0000-000004000000}" name="Prioridade"/>
    <tableColumn id="8" xr3:uid="{04A266B4-5A78-4B3E-9BEE-4E41C4549F4B}" name="Tarefa"/>
    <tableColumn id="6" xr3:uid="{E90A2CBA-08A3-41E6-8D5E-302CAF48E236}" name="Atribuído a "/>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4589A1-4340-41B9-AB7F-21BF2341E0D1}" name="DadosDoRoteiro_2" displayName="DadosDoRoteiro_2" ref="A1:D11" tableType="queryTable" totalsRowShown="0">
  <autoFilter ref="A1:D11" xr:uid="{C1B53D2A-A6C3-4D99-91DB-4F8433EFAD85}"/>
  <tableColumns count="4">
    <tableColumn id="5" xr3:uid="{9BC31315-9A30-4F1C-80DB-8A1E2AFA76A9}" uniqueName="5" name="Meta" queryTableFieldId="1" dataDxfId="9"/>
    <tableColumn id="2" xr3:uid="{0CDE8D7F-4E64-46FA-96DD-C166D94FC640}" uniqueName="2" name="Marco ou Atividade" queryTableFieldId="2" dataDxfId="8"/>
    <tableColumn id="3" xr3:uid="{CA9AAE9A-6617-4550-BAA1-C4EF6F2AEC56}" uniqueName="3" name="Prioridade" queryTableFieldId="3" dataDxfId="7"/>
    <tableColumn id="4" xr3:uid="{9933D81E-9075-4557-8F64-4EE38A353C41}" uniqueName="4" name="Resultado"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9"/>
  <sheetViews>
    <sheetView showGridLines="0" topLeftCell="A10" workbookViewId="0">
      <selection activeCell="B18" sqref="B18:F24"/>
    </sheetView>
  </sheetViews>
  <sheetFormatPr defaultRowHeight="15" x14ac:dyDescent="0.25"/>
  <cols>
    <col min="1" max="1" width="2.625" style="4" customWidth="1"/>
    <col min="2" max="2" width="15.625" customWidth="1"/>
    <col min="3" max="3" width="30.625" customWidth="1"/>
    <col min="4" max="4" width="14.125" customWidth="1"/>
    <col min="5" max="5" width="30.625" customWidth="1"/>
    <col min="6" max="6" width="38.375" customWidth="1"/>
    <col min="7" max="7" width="21" customWidth="1"/>
  </cols>
  <sheetData>
    <row r="1" spans="1:9" ht="50.1" customHeight="1" x14ac:dyDescent="0.25">
      <c r="A1" s="4" t="s">
        <v>0</v>
      </c>
      <c r="B1" s="1" t="s">
        <v>3</v>
      </c>
    </row>
    <row r="2" spans="1:9" x14ac:dyDescent="0.25">
      <c r="A2" s="4" t="s">
        <v>1</v>
      </c>
      <c r="B2" t="s">
        <v>4</v>
      </c>
      <c r="C2" t="s">
        <v>10</v>
      </c>
      <c r="D2" t="s">
        <v>21</v>
      </c>
      <c r="E2" t="s">
        <v>45</v>
      </c>
      <c r="F2" t="s">
        <v>44</v>
      </c>
      <c r="G2" t="s">
        <v>25</v>
      </c>
      <c r="I2" s="3" t="s">
        <v>28</v>
      </c>
    </row>
    <row r="3" spans="1:9" x14ac:dyDescent="0.25">
      <c r="B3" t="s">
        <v>8</v>
      </c>
      <c r="C3" t="str">
        <f>CONCATENATE(DadosDoRoteiro[[#This Row],[Tarefa]]," - Responsável: ",DadosDoRoteiro[[#This Row],[Atribuído a ]])</f>
        <v>UC 09 - Responsável: Ana</v>
      </c>
      <c r="D3" t="s">
        <v>22</v>
      </c>
      <c r="E3" t="s">
        <v>38</v>
      </c>
      <c r="F3" t="s">
        <v>40</v>
      </c>
      <c r="G3" s="15"/>
      <c r="I3" s="3" t="s">
        <v>29</v>
      </c>
    </row>
    <row r="4" spans="1:9" ht="45" x14ac:dyDescent="0.25">
      <c r="B4" t="s">
        <v>8</v>
      </c>
      <c r="C4" t="str">
        <f>CONCATENATE(DadosDoRoteiro[[#This Row],[Tarefa]]," - Responsável: ",DadosDoRoteiro[[#This Row],[Atribuído a ]])</f>
        <v>UC 10A e UC10B  - Documentação (02/03 e 03/03) - Responsável: Caroline</v>
      </c>
      <c r="D4" t="s">
        <v>22</v>
      </c>
      <c r="E4" t="s">
        <v>52</v>
      </c>
      <c r="F4" t="s">
        <v>42</v>
      </c>
    </row>
    <row r="5" spans="1:9" ht="45" x14ac:dyDescent="0.25">
      <c r="B5" t="s">
        <v>8</v>
      </c>
      <c r="C5" t="str">
        <f>CONCATENATE(DadosDoRoteiro[[#This Row],[Tarefa]]," - Responsável: ",DadosDoRoteiro[[#This Row],[Atribuído a ]])</f>
        <v>UC 10A e UC10B  - Implementação Java (04/03 e 05/03) - Responsável: Caroline</v>
      </c>
      <c r="D5" t="s">
        <v>22</v>
      </c>
      <c r="E5" t="s">
        <v>53</v>
      </c>
      <c r="F5" t="s">
        <v>42</v>
      </c>
    </row>
    <row r="6" spans="1:9" ht="30" x14ac:dyDescent="0.25">
      <c r="B6" t="s">
        <v>8</v>
      </c>
      <c r="C6" t="str">
        <f>CONCATENATE(DadosDoRoteiro[[#This Row],[Tarefa]]," - Responsável: ",DadosDoRoteiro[[#This Row],[Atribuído a ]])</f>
        <v>UC 10A e UC10B  - Base de Dados (05/03) - Responsável: Caroline</v>
      </c>
      <c r="D6" t="s">
        <v>22</v>
      </c>
      <c r="E6" t="s">
        <v>54</v>
      </c>
      <c r="F6" t="s">
        <v>42</v>
      </c>
    </row>
    <row r="7" spans="1:9" ht="45" x14ac:dyDescent="0.25">
      <c r="B7" t="s">
        <v>8</v>
      </c>
      <c r="C7" t="str">
        <f>CONCATENATE(DadosDoRoteiro[[#This Row],[Tarefa]]," - Responsável: ",DadosDoRoteiro[[#This Row],[Atribuído a ]])</f>
        <v>UC 10A e UC10B  - Interface Gráfica (08/03 e 09/03) - Responsável: Caroline</v>
      </c>
      <c r="D7" t="s">
        <v>22</v>
      </c>
      <c r="E7" t="s">
        <v>55</v>
      </c>
      <c r="F7" t="s">
        <v>42</v>
      </c>
    </row>
    <row r="8" spans="1:9" ht="60" x14ac:dyDescent="0.25">
      <c r="B8" t="s">
        <v>8</v>
      </c>
      <c r="C8" t="str">
        <f>CONCATENATE(DadosDoRoteiro[[#This Row],[Tarefa]]," - Responsável: ",DadosDoRoteiro[[#This Row],[Atribuído a ]])</f>
        <v>UC 10A e UC10B  - Conexão de Implementação Java, Base de Dados e Interface Gráfica (10/03) - Responsável: Caroline</v>
      </c>
      <c r="D8" t="s">
        <v>22</v>
      </c>
      <c r="E8" t="s">
        <v>56</v>
      </c>
      <c r="F8" t="s">
        <v>42</v>
      </c>
    </row>
    <row r="9" spans="1:9" ht="60" x14ac:dyDescent="0.25">
      <c r="B9" t="s">
        <v>8</v>
      </c>
      <c r="C9" t="str">
        <f>CONCATENATE(DadosDoRoteiro[[#This Row],[Tarefa]]," - Responsável: ",DadosDoRoteiro[[#This Row],[Atribuído a ]])</f>
        <v>UC 10A e UC10B  -Debug e correções no modelo (11/03 e 12/03, 13/03, 14/03)  - Responsável: Caroline, Bárbara</v>
      </c>
      <c r="D9" t="s">
        <v>22</v>
      </c>
      <c r="E9" t="s">
        <v>58</v>
      </c>
      <c r="F9" t="s">
        <v>57</v>
      </c>
    </row>
    <row r="10" spans="1:9" ht="45" x14ac:dyDescent="0.25">
      <c r="B10" t="s">
        <v>8</v>
      </c>
      <c r="C10" t="str">
        <f>CONCATENATE(DadosDoRoteiro[[#This Row],[Tarefa]]," - Responsável: ",DadosDoRoteiro[[#This Row],[Atribuído a ]])</f>
        <v>Revisão de Procedimentos na BD (13/03 e 14/03) - Responsável: Caroline, Bárbara</v>
      </c>
      <c r="D10" t="s">
        <v>22</v>
      </c>
      <c r="E10" t="s">
        <v>60</v>
      </c>
      <c r="F10" t="s">
        <v>57</v>
      </c>
    </row>
    <row r="11" spans="1:9" ht="45" x14ac:dyDescent="0.25">
      <c r="B11" t="s">
        <v>8</v>
      </c>
      <c r="C11" t="str">
        <f>CONCATENATE(DadosDoRoteiro[[#This Row],[Tarefa]]," - Responsável: ",DadosDoRoteiro[[#This Row],[Atribuído a ]])</f>
        <v>UC10A e UC10B - Revisão da Documentação (13/03) - Responsável: Caroline</v>
      </c>
      <c r="D11" t="s">
        <v>22</v>
      </c>
      <c r="E11" t="s">
        <v>59</v>
      </c>
      <c r="F11" t="s">
        <v>42</v>
      </c>
    </row>
    <row r="12" spans="1:9" ht="30" x14ac:dyDescent="0.25">
      <c r="B12" t="s">
        <v>8</v>
      </c>
      <c r="C12" t="str">
        <f>CONCATENATE(DadosDoRoteiro[[#This Row],[Tarefa]]," - Responsável: ",DadosDoRoteiro[[#This Row],[Atribuído a ]])</f>
        <v>UC 11 - Documentação (01/03 e 03/03) - Responsável: Caroline</v>
      </c>
      <c r="D12" t="s">
        <v>22</v>
      </c>
      <c r="E12" t="s">
        <v>51</v>
      </c>
      <c r="F12" t="s">
        <v>42</v>
      </c>
    </row>
    <row r="13" spans="1:9" x14ac:dyDescent="0.25">
      <c r="B13" t="s">
        <v>5</v>
      </c>
      <c r="C13" t="str">
        <f>CONCATENATE(DadosDoRoteiro[[#This Row],[Tarefa]]," - Responsável: ",DadosDoRoteiro[[#This Row],[Atribuído a ]])</f>
        <v>UC 12 - Responsável: Marta</v>
      </c>
      <c r="D13" t="s">
        <v>22</v>
      </c>
      <c r="E13" t="s">
        <v>39</v>
      </c>
      <c r="F13" t="s">
        <v>43</v>
      </c>
    </row>
    <row r="14" spans="1:9" ht="30" x14ac:dyDescent="0.25">
      <c r="B14" t="s">
        <v>8</v>
      </c>
      <c r="C14" t="str">
        <f>CONCATENATE(DadosDoRoteiro[[#This Row],[Tarefa]]," - Responsável: ",DadosDoRoteiro[[#This Row],[Atribuído a ]])</f>
        <v>UC7a, UC7b - Documentação (02/03) - Responsável: Bárbara</v>
      </c>
      <c r="D14" t="s">
        <v>22</v>
      </c>
      <c r="E14" t="s">
        <v>50</v>
      </c>
      <c r="F14" t="s">
        <v>41</v>
      </c>
    </row>
    <row r="15" spans="1:9" ht="30" x14ac:dyDescent="0.25">
      <c r="B15" t="s">
        <v>8</v>
      </c>
      <c r="C15" t="str">
        <f>CONCATENATE(DadosDoRoteiro[[#This Row],[Tarefa]]," - Responsável: ",DadosDoRoteiro[[#This Row],[Atribuído a ]])</f>
        <v>Apagar branches não usados (03/03) - Responsável: Bárbara</v>
      </c>
      <c r="D15" t="s">
        <v>23</v>
      </c>
      <c r="E15" t="s">
        <v>49</v>
      </c>
      <c r="F15" t="s">
        <v>41</v>
      </c>
    </row>
    <row r="16" spans="1:9" ht="30" x14ac:dyDescent="0.25">
      <c r="B16" t="s">
        <v>5</v>
      </c>
      <c r="C16" t="str">
        <f>CONCATENATE(DadosDoRoteiro[[#This Row],[Tarefa]]," - Responsável: ",DadosDoRoteiro[[#This Row],[Atribuído a ]])</f>
        <v>RESTful API (03/03) - Responsável: Bárbara, Ana</v>
      </c>
      <c r="D16" t="s">
        <v>23</v>
      </c>
      <c r="E16" t="s">
        <v>48</v>
      </c>
      <c r="F16" t="s">
        <v>46</v>
      </c>
    </row>
    <row r="17" spans="1:6" ht="30" x14ac:dyDescent="0.25">
      <c r="B17" t="s">
        <v>5</v>
      </c>
      <c r="C17" t="str">
        <f>CONCATENATE(DadosDoRoteiro[[#This Row],[Tarefa]]," - Responsável: ",DadosDoRoteiro[[#This Row],[Atribuído a ]])</f>
        <v>RESTful API - service (04/03) - Responsável: Bárbara</v>
      </c>
      <c r="D17" t="s">
        <v>24</v>
      </c>
      <c r="E17" t="s">
        <v>47</v>
      </c>
      <c r="F17" t="s">
        <v>41</v>
      </c>
    </row>
    <row r="18" spans="1:6" ht="30" x14ac:dyDescent="0.25">
      <c r="B18" t="s">
        <v>8</v>
      </c>
      <c r="C18" t="str">
        <f>CONCATENATE([1]!DadosDoRoteiro[[#This Row],[Tarefa]]," - Responsável: ",[1]!DadosDoRoteiro[[#This Row],[Atribuído a ]])</f>
        <v>WS - Login com timeout, /registerUser  - completo (09/03) - Responsável: Bárbara</v>
      </c>
      <c r="E18" t="s">
        <v>61</v>
      </c>
      <c r="F18" t="s">
        <v>41</v>
      </c>
    </row>
    <row r="19" spans="1:6" ht="45" x14ac:dyDescent="0.25">
      <c r="B19" t="s">
        <v>8</v>
      </c>
      <c r="C19" t="str">
        <f>CONCATENATE([1]!DadosDoRoteiro[[#This Row],[Tarefa]]," - Responsável: ",[1]!DadosDoRoteiro[[#This Row],[Atribuído a ]])</f>
        <v>WS - registar organizações, /registerUserWithRoles (10/03) - Responsável: Bárbara</v>
      </c>
      <c r="E19" t="s">
        <v>62</v>
      </c>
      <c r="F19" t="s">
        <v>41</v>
      </c>
    </row>
    <row r="20" spans="1:6" ht="45" x14ac:dyDescent="0.25">
      <c r="B20" t="s">
        <v>8</v>
      </c>
      <c r="C20" t="str">
        <f>CONCATENATE([1]!DadosDoRoteiro[[#This Row],[Tarefa]]," - Responsável: ",[1]!DadosDoRoteiro[[#This Row],[Atribuído a ]])</f>
        <v>Algoritmo de match (anúncios elegíveis), Code cleanup (11/03) - Responsável: Bárbara</v>
      </c>
      <c r="E20" t="s">
        <v>63</v>
      </c>
      <c r="F20" t="s">
        <v>41</v>
      </c>
    </row>
    <row r="21" spans="1:6" ht="45" x14ac:dyDescent="0.25">
      <c r="B21" t="s">
        <v>8</v>
      </c>
      <c r="C21" t="str">
        <f>CONCATENATE([1]!DadosDoRoteiro[[#This Row],[Tarefa]]," - Responsável: ",[1]!DadosDoRoteiro[[#This Row],[Atribuído a ]])</f>
        <v>Filtro tarefas - fix, Classificacao - fix (12/03) - Responsável: Bárbara</v>
      </c>
      <c r="E21" t="s">
        <v>64</v>
      </c>
      <c r="F21" t="s">
        <v>41</v>
      </c>
    </row>
    <row r="22" spans="1:6" ht="30" x14ac:dyDescent="0.25">
      <c r="B22" t="s">
        <v>8</v>
      </c>
      <c r="C22" t="str">
        <f>CONCATENATE([1]!DadosDoRoteiro[[#This Row],[Tarefa]]," - Responsável: ",[1]!DadosDoRoteiro[[#This Row],[Atribuído a ]])</f>
        <v>Login com enter, anúncios elegíveis, filtro tarefas - fixed (13/03) - Responsável: Bárbara</v>
      </c>
      <c r="E22" t="s">
        <v>65</v>
      </c>
      <c r="F22" t="s">
        <v>41</v>
      </c>
    </row>
    <row r="23" spans="1:6" ht="45" x14ac:dyDescent="0.25">
      <c r="B23" t="s">
        <v>8</v>
      </c>
      <c r="C23" t="str">
        <f>CONCATENATE([1]!DadosDoRoteiro[[#This Row],[Tarefa]]," - Responsável: ",[1]!DadosDoRoteiro[[#This Row],[Atribuído a ]])</f>
        <v>Soft delete (14/03) - Responsável: Bárbara</v>
      </c>
      <c r="E23" t="s">
        <v>66</v>
      </c>
      <c r="F23" t="s">
        <v>41</v>
      </c>
    </row>
    <row r="24" spans="1:6" ht="30" x14ac:dyDescent="0.25">
      <c r="B24" t="s">
        <v>8</v>
      </c>
      <c r="C24" t="str">
        <f>CONCATENATE([1]!DadosDoRoteiro[[#This Row],[Tarefa]]," - Responsável: ",[1]!DadosDoRoteiro[[#This Row],[Atribuído a ]])</f>
        <v xml:space="preserve"> - Responsável: </v>
      </c>
      <c r="E24" t="s">
        <v>67</v>
      </c>
      <c r="F24" t="s">
        <v>41</v>
      </c>
    </row>
    <row r="26" spans="1:6" x14ac:dyDescent="0.25">
      <c r="B26" t="s">
        <v>8</v>
      </c>
      <c r="C26" t="str">
        <f>CONCATENATE(DadosDoRoteiro[[#This Row],[Tarefa]]," - Responsável: ",DadosDoRoteiro[[#This Row],[Atribuído a ]])</f>
        <v xml:space="preserve"> - Responsável: </v>
      </c>
      <c r="D26" t="s">
        <v>24</v>
      </c>
    </row>
    <row r="27" spans="1:6" x14ac:dyDescent="0.25">
      <c r="B27" t="s">
        <v>7</v>
      </c>
      <c r="C27" t="str">
        <f>CONCATENATE(DadosDoRoteiro[[#This Row],[Tarefa]]," - Responsável: ",DadosDoRoteiro[[#This Row],[Atribuído a ]])</f>
        <v xml:space="preserve"> - Responsável: </v>
      </c>
      <c r="D27" t="s">
        <v>24</v>
      </c>
    </row>
    <row r="28" spans="1:6" x14ac:dyDescent="0.25">
      <c r="B28" t="s">
        <v>5</v>
      </c>
      <c r="C28" t="str">
        <f>CONCATENATE(DadosDoRoteiro[[#This Row],[Tarefa]]," - Responsável: ",DadosDoRoteiro[[#This Row],[Atribuído a ]])</f>
        <v xml:space="preserve"> - Responsável: </v>
      </c>
      <c r="D28" t="s">
        <v>24</v>
      </c>
    </row>
    <row r="29" spans="1:6" x14ac:dyDescent="0.25">
      <c r="A29" s="4" t="s">
        <v>2</v>
      </c>
      <c r="B29" s="16" t="s">
        <v>9</v>
      </c>
      <c r="C29" s="16"/>
      <c r="D29" s="16"/>
      <c r="E29" s="16"/>
    </row>
  </sheetData>
  <mergeCells count="1">
    <mergeCell ref="B29:E29"/>
  </mergeCells>
  <phoneticPr fontId="20" type="noConversion"/>
  <dataValidations count="2">
    <dataValidation type="list" allowBlank="1" showInputMessage="1" showErrorMessage="1" sqref="F27:F28 D3:D28" xr:uid="{00000000-0002-0000-0000-000001000000}">
      <formula1>"1 – Alto, 2 – Médio, 3 – Baixo"</formula1>
    </dataValidation>
    <dataValidation type="list" allowBlank="1" showInputMessage="1" showErrorMessage="1" sqref="B3:B28"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abSelected="1" topLeftCell="A4" workbookViewId="0">
      <selection activeCell="D17" sqref="D17"/>
    </sheetView>
  </sheetViews>
  <sheetFormatPr defaultRowHeight="15" x14ac:dyDescent="0.25"/>
  <cols>
    <col min="1" max="1" width="2.375" style="7" customWidth="1"/>
    <col min="2" max="2" width="30.625" style="9" customWidth="1"/>
    <col min="3" max="3" width="6.625" style="9" customWidth="1"/>
    <col min="4" max="4" width="30.625" style="9" customWidth="1"/>
    <col min="5" max="5" width="6.625" style="9" customWidth="1"/>
    <col min="6" max="6" width="30.625" style="9" customWidth="1"/>
    <col min="7" max="7" width="6.625" style="9" customWidth="1"/>
    <col min="8" max="8" width="30.625" style="9" customWidth="1"/>
    <col min="9" max="9" width="2.625" style="9" customWidth="1"/>
    <col min="10" max="16384" width="9" style="9"/>
  </cols>
  <sheetData>
    <row r="1" spans="1:9" ht="50.1" customHeight="1" thickBot="1" x14ac:dyDescent="0.3">
      <c r="A1" s="7" t="s">
        <v>30</v>
      </c>
      <c r="B1" s="8" t="s">
        <v>32</v>
      </c>
      <c r="D1" s="10"/>
      <c r="E1" s="10"/>
      <c r="F1" s="10"/>
      <c r="G1" s="10"/>
      <c r="H1" s="10"/>
    </row>
    <row r="2" spans="1:9" ht="45" customHeight="1" thickTop="1" x14ac:dyDescent="0.25">
      <c r="A2" s="7" t="s">
        <v>31</v>
      </c>
      <c r="B2" s="11" t="s">
        <v>8</v>
      </c>
      <c r="D2" s="12" t="s">
        <v>5</v>
      </c>
      <c r="E2" s="12"/>
      <c r="F2" s="12" t="s">
        <v>6</v>
      </c>
      <c r="G2" s="12"/>
      <c r="H2" s="12" t="s">
        <v>7</v>
      </c>
      <c r="I2" s="13"/>
    </row>
    <row r="3" spans="1:9" ht="45" x14ac:dyDescent="0.25">
      <c r="B3" s="14" t="str">
        <f t="array" ref="B3">IFERROR(INDEX(Atividade,SMALL(IF(Meta=$B$2,ROW(Atividade)-MIN(ROW(Atividade))+1),ROWS($B$3:B3)))&amp;" "&amp;CHAR(10)&amp;(INDEX(Resultado,SMALL(IF(Meta=$B$2,ROW(Resultado)-MIN(ROW(Resultado))+1),ROWS($B$3:B3))))&amp;CHAR(10),"")</f>
        <v xml:space="preserve">UC 09 - Responsável: Ana 
</v>
      </c>
      <c r="D3" s="13" t="str">
        <f t="array" ref="D3">IFERROR(INDEX(Atividade,SMALL(IF(Meta=$D$2,ROW(Atividade)-MIN(ROW(Atividade))+1),ROWS($B$3:B3)))&amp;CHAR(10),"")</f>
        <v xml:space="preserve">UC 12 - Responsável: Marta
</v>
      </c>
      <c r="E3" s="13"/>
      <c r="F3" s="13" t="str">
        <f t="array" ref="F3">IFERROR(INDEX(Atividade,SMALL(IF(Meta=$F$2,ROW(Atividade)-MIN(ROW(Atividade))+1),ROWS($B$3:B3)))&amp;CHAR(10),"")</f>
        <v/>
      </c>
      <c r="G3" s="13"/>
      <c r="H3" s="13" t="str">
        <f t="array" ref="H3">IFERROR(INDEX(Atividade,SMALL(IF(Meta=$H$2,ROW(Atividade)-MIN(ROW(Atividade))+1),ROWS($B$3:B3)))&amp;CHAR(10),"")</f>
        <v xml:space="preserve"> - Responsável: 
</v>
      </c>
      <c r="I3" s="13"/>
    </row>
    <row r="4" spans="1:9" ht="75" x14ac:dyDescent="0.25">
      <c r="B4" s="14" t="str">
        <f t="array" ref="B4">IFERROR(INDEX(Atividade,SMALL(IF(Meta=$B$2,ROW(Atividade)-MIN(ROW(Atividade))+1),ROWS($B$3:B4)))&amp;" "&amp;CHAR(10)&amp;(INDEX(Resultado,SMALL(IF(Meta=$B$2,ROW(Resultado)-MIN(ROW(Resultado))+1),ROWS($B$3:B4))))&amp;CHAR(10),"")</f>
        <v xml:space="preserve">UC 10A e UC10B  - Documentação (02/03 e 03/03) - Responsável: Caroline 
</v>
      </c>
      <c r="D4" s="13" t="str">
        <f t="array" ref="D4">IFERROR(INDEX(Atividade,SMALL(IF(Meta=$D$2,ROW(Atividade)-MIN(ROW(Atividade))+1),ROWS($B$3:B4)))&amp;CHAR(10),"")</f>
        <v xml:space="preserve">RESTful API (03/03) - Responsável: Bárbara, Ana
</v>
      </c>
      <c r="E4" s="13"/>
      <c r="F4" s="13" t="str">
        <f t="array" ref="F4">IFERROR(INDEX(Atividade,SMALL(IF(Meta=$F$2,ROW(Atividade)-MIN(ROW(Atividade))+1),ROWS($B$3:B4)))&amp;CHAR(10),"")</f>
        <v/>
      </c>
      <c r="G4" s="13"/>
      <c r="H4" s="13" t="str">
        <f t="array" ref="H4">IFERROR(INDEX(Atividade,SMALL(IF(Meta=$H$2,ROW(Atividade)-MIN(ROW(Atividade))+1),ROWS($B$3:B4)))&amp;CHAR(10),"")</f>
        <v/>
      </c>
      <c r="I4" s="13"/>
    </row>
    <row r="5" spans="1:9" ht="75" x14ac:dyDescent="0.25">
      <c r="B5" s="14"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13" t="str">
        <f t="array" ref="D5">IFERROR(INDEX(Atividade,SMALL(IF(Meta=$D$2,ROW(Atividade)-MIN(ROW(Atividade))+1),ROWS($B$3:B5)))&amp;CHAR(10),"")</f>
        <v xml:space="preserve">RESTful API - service (04/03) - Responsável: Bárbara
</v>
      </c>
      <c r="E5" s="13"/>
      <c r="F5" s="13" t="str">
        <f t="array" ref="F5">IFERROR(INDEX(Atividade,SMALL(IF(Meta=$F$2,ROW(Atividade)-MIN(ROW(Atividade))+1),ROWS($B$3:B5)))&amp;CHAR(10),"")</f>
        <v/>
      </c>
      <c r="G5" s="13"/>
      <c r="H5" s="13" t="str">
        <f t="array" ref="H5">IFERROR(INDEX(Atividade,SMALL(IF(Meta=$H$2,ROW(Atividade)-MIN(ROW(Atividade))+1),ROWS($B$3:B5)))&amp;CHAR(10),"")</f>
        <v/>
      </c>
      <c r="I5" s="13"/>
    </row>
    <row r="6" spans="1:9" ht="60" x14ac:dyDescent="0.25">
      <c r="B6" s="14" t="str">
        <f t="array" ref="B6">IFERROR(INDEX(Atividade,SMALL(IF(Meta=$B$2,ROW(Atividade)-MIN(ROW(Atividade))+1),ROWS($B$3:B6)))&amp;" "&amp;CHAR(10)&amp;(INDEX(Resultado,SMALL(IF(Meta=$B$2,ROW(Resultado)-MIN(ROW(Resultado))+1),ROWS($B$3:B6))))&amp;CHAR(10),"")</f>
        <v xml:space="preserve">UC 10A e UC10B  - Base de Dados (05/03) - Responsável: Caroline 
</v>
      </c>
      <c r="D6" s="13" t="str">
        <f t="array" ref="D6">IFERROR(INDEX(Atividade,SMALL(IF(Meta=$D$2,ROW(Atividade)-MIN(ROW(Atividade))+1),ROWS($B$3:B6)))&amp;CHAR(10),"")</f>
        <v xml:space="preserve"> - Responsável: 
</v>
      </c>
      <c r="E6" s="13"/>
      <c r="F6" s="13" t="str">
        <f t="array" ref="F6">IFERROR(INDEX(Atividade,SMALL(IF(Meta=$F$2,ROW(Atividade)-MIN(ROW(Atividade))+1),ROWS($B$3:B6)))&amp;CHAR(10),"")</f>
        <v/>
      </c>
      <c r="G6" s="13"/>
      <c r="H6" s="13" t="str">
        <f t="array" ref="H6">IFERROR(INDEX(Atividade,SMALL(IF(Meta=$H$2,ROW(Atividade)-MIN(ROW(Atividade))+1),ROWS($B$3:B6)))&amp;CHAR(10),"")</f>
        <v/>
      </c>
      <c r="I6" s="13"/>
    </row>
    <row r="7" spans="1:9" ht="75" x14ac:dyDescent="0.25">
      <c r="B7" s="14" t="str">
        <f t="array" ref="B7">IFERROR(INDEX(Atividade,SMALL(IF(Meta=$B$2,ROW(Atividade)-MIN(ROW(Atividade))+1),ROWS($B$3:B7)))&amp;" "&amp;CHAR(10)&amp;(INDEX(Resultado,SMALL(IF(Meta=$B$2,ROW(Resultado)-MIN(ROW(Resultado))+1),ROWS($B$3:B7))))&amp;CHAR(10),"")</f>
        <v xml:space="preserve">UC 10A e UC10B  - Interface Gráfica (08/03 e 09/03) - Responsável: Caroline 
</v>
      </c>
      <c r="D7" s="13" t="str">
        <f t="array" ref="D7">IFERROR(INDEX(Atividade,SMALL(IF(Meta=$D$2,ROW(Atividade)-MIN(ROW(Atividade))+1),ROWS($B$3:B7)))&amp;CHAR(10),"")</f>
        <v/>
      </c>
      <c r="E7" s="13"/>
      <c r="F7" s="13" t="str">
        <f t="array" ref="F7">IFERROR(INDEX(Atividade,SMALL(IF(Meta=$F$2,ROW(Atividade)-MIN(ROW(Atividade))+1),ROWS($B$3:B7)))&amp;CHAR(10),"")</f>
        <v/>
      </c>
      <c r="G7" s="13"/>
      <c r="H7" s="13" t="str">
        <f t="array" ref="H7">IFERROR(INDEX(Atividade,SMALL(IF(Meta=$H$2,ROW(Atividade)-MIN(ROW(Atividade))+1),ROWS($B$3:B7)))&amp;CHAR(10),"")</f>
        <v/>
      </c>
      <c r="I7" s="13"/>
    </row>
    <row r="8" spans="1:9" ht="90" x14ac:dyDescent="0.25">
      <c r="B8" s="14"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13" t="str">
        <f t="array" ref="D8">IFERROR(INDEX(Atividade,SMALL(IF(Meta=$D$2,ROW(Atividade)-MIN(ROW(Atividade))+1),ROWS($B$3:B8)))&amp;CHAR(10),"")</f>
        <v/>
      </c>
      <c r="E8" s="13"/>
      <c r="F8" s="13" t="str">
        <f t="array" ref="F8">IFERROR(INDEX(Atividade,SMALL(IF(Meta=$F$2,ROW(Atividade)-MIN(ROW(Atividade))+1),ROWS($B$3:B8)))&amp;CHAR(10),"")</f>
        <v/>
      </c>
      <c r="G8" s="13"/>
      <c r="H8" s="13" t="str">
        <f t="array" ref="H8">IFERROR(INDEX(Atividade,SMALL(IF(Meta=$H$2,ROW(Atividade)-MIN(ROW(Atividade))+1),ROWS($B$3:B8)))&amp;CHAR(10),"")</f>
        <v/>
      </c>
      <c r="I8" s="13"/>
    </row>
    <row r="9" spans="1:9" ht="90" x14ac:dyDescent="0.25">
      <c r="B9" s="14" t="str">
        <f t="array" ref="B9">IFERROR(INDEX(Atividade,SMALL(IF(Meta=$B$2,ROW(Atividade)-MIN(ROW(Atividade))+1),ROWS($B$3:B9)))&amp;" "&amp;CHAR(10)&amp;(INDEX(Resultado,SMALL(IF(Meta=$B$2,ROW(Resultado)-MIN(ROW(Resultado))+1),ROWS($B$3:B9))))&amp;CHAR(10),"")</f>
        <v xml:space="preserve">UC 10A e UC10B  -Debug e correções no modelo (11/03 e 12/03, 13/03, 14/03)  - Responsável: Caroline, Bárbara 
</v>
      </c>
      <c r="D9" s="13" t="str">
        <f t="array" ref="D9">IFERROR(INDEX(Atividade,SMALL(IF(Meta=$D$2,ROW(Atividade)-MIN(ROW(Atividade))+1),ROWS($B$3:B9)))&amp;CHAR(10),"")</f>
        <v/>
      </c>
      <c r="E9" s="13"/>
      <c r="F9" s="13" t="str">
        <f t="array" ref="F9">IFERROR(INDEX(Atividade,SMALL(IF(Meta=$F$2,ROW(Atividade)-MIN(ROW(Atividade))+1),ROWS($B$3:B9)))&amp;CHAR(10),"")</f>
        <v/>
      </c>
      <c r="G9" s="13"/>
      <c r="H9" s="13" t="str">
        <f t="array" ref="H9">IFERROR(INDEX(Atividade,SMALL(IF(Meta=$H$2,ROW(Atividade)-MIN(ROW(Atividade))+1),ROWS($B$3:B9)))&amp;CHAR(10),"")</f>
        <v/>
      </c>
      <c r="I9" s="13"/>
    </row>
    <row r="10" spans="1:9" ht="75" x14ac:dyDescent="0.25">
      <c r="B10" s="14" t="str">
        <f t="array" ref="B10">IFERROR(INDEX(Atividade,SMALL(IF(Meta=$B$2,ROW(Atividade)-MIN(ROW(Atividade))+1),ROWS($B$3:B10)))&amp;" "&amp;CHAR(10)&amp;(INDEX(Resultado,SMALL(IF(Meta=$B$2,ROW(Resultado)-MIN(ROW(Resultado))+1),ROWS($B$3:B10))))&amp;CHAR(10),"")</f>
        <v xml:space="preserve">Revisão de Procedimentos na BD (13/03 e 14/03) - Responsável: Caroline, Bárbara 
</v>
      </c>
      <c r="D10" s="13" t="str">
        <f t="array" ref="D10">IFERROR(INDEX(Atividade,SMALL(IF(Meta=$D$2,ROW(Atividade)-MIN(ROW(Atividade))+1),ROWS($B$3:B10)))&amp;CHAR(10),"")</f>
        <v/>
      </c>
      <c r="E10" s="13"/>
      <c r="F10" s="13" t="str">
        <f t="array" ref="F10">IFERROR(INDEX(Atividade,SMALL(IF(Meta=$F$2,ROW(Atividade)-MIN(ROW(Atividade))+1),ROWS($B$3:B10)))&amp;CHAR(10),"")</f>
        <v/>
      </c>
      <c r="G10" s="13"/>
      <c r="H10" s="13" t="str">
        <f t="array" ref="H10">IFERROR(INDEX(Atividade,SMALL(IF(Meta=$H$2,ROW(Atividade)-MIN(ROW(Atividade))+1),ROWS($B$3:B10)))&amp;CHAR(10),"")</f>
        <v/>
      </c>
      <c r="I10" s="13"/>
    </row>
    <row r="11" spans="1:9" ht="75" x14ac:dyDescent="0.25">
      <c r="B11" s="14" t="str">
        <f t="array" ref="B11">IFERROR(INDEX(Atividade,SMALL(IF(Meta=$B$2,ROW(Atividade)-MIN(ROW(Atividade))+1),ROWS($B$3:B11)))&amp;" "&amp;CHAR(10)&amp;(INDEX(Resultado,SMALL(IF(Meta=$B$2,ROW(Resultado)-MIN(ROW(Resultado))+1),ROWS($B$3:B11))))&amp;CHAR(10),"")</f>
        <v xml:space="preserve">UC10A e UC10B - Revisão da Documentação (13/03) - Responsável: Caroline 
</v>
      </c>
      <c r="D11" s="13" t="str">
        <f t="array" ref="D11">IFERROR(INDEX(Atividade,SMALL(IF(Meta=$D$2,ROW(Atividade)-MIN(ROW(Atividade))+1),ROWS($B$3:B11)))&amp;CHAR(10),"")</f>
        <v/>
      </c>
      <c r="E11" s="13"/>
      <c r="F11" s="13" t="str">
        <f t="array" ref="F11">IFERROR(INDEX(Atividade,SMALL(IF(Meta=$F$2,ROW(Atividade)-MIN(ROW(Atividade))+1),ROWS($B$3:B11)))&amp;CHAR(10),"")</f>
        <v/>
      </c>
      <c r="G11" s="13"/>
      <c r="H11" s="13" t="str">
        <f t="array" ref="H11">IFERROR(INDEX(Atividade,SMALL(IF(Meta=$H$2,ROW(Atividade)-MIN(ROW(Atividade))+1),ROWS($B$3:B11)))&amp;CHAR(10),"")</f>
        <v/>
      </c>
      <c r="I11" s="13"/>
    </row>
    <row r="12" spans="1:9" ht="60" x14ac:dyDescent="0.25">
      <c r="B12" s="14" t="str">
        <f t="array" ref="B12">IFERROR(INDEX(Atividade,SMALL(IF(Meta=$B$2,ROW(Atividade)-MIN(ROW(Atividade))+1),ROWS($B$3:B12)))&amp;" "&amp;CHAR(10)&amp;(INDEX(Resultado,SMALL(IF(Meta=$B$2,ROW(Resultado)-MIN(ROW(Resultado))+1),ROWS($B$3:B12))))&amp;CHAR(10),"")</f>
        <v xml:space="preserve">UC 11 - Documentação (01/03 e 03/03) - Responsável: Caroline 
</v>
      </c>
      <c r="D12" s="13" t="str">
        <f t="array" ref="D12">IFERROR(INDEX(Atividade,SMALL(IF(Meta=$D$2,ROW(Atividade)-MIN(ROW(Atividade))+1),ROWS($B$3:B12)))&amp;CHAR(10),"")</f>
        <v/>
      </c>
      <c r="E12" s="13"/>
      <c r="F12" s="13" t="str">
        <f t="array" ref="F12">IFERROR(INDEX(Atividade,SMALL(IF(Meta=$F$2,ROW(Atividade)-MIN(ROW(Atividade))+1),ROWS($B$3:B12)))&amp;CHAR(10),"")</f>
        <v/>
      </c>
      <c r="G12" s="13"/>
      <c r="H12" s="13" t="str">
        <f t="array" ref="H12">IFERROR(INDEX(Atividade,SMALL(IF(Meta=$H$2,ROW(Atividade)-MIN(ROW(Atividade))+1),ROWS($B$3:B12)))&amp;CHAR(10),"")</f>
        <v/>
      </c>
      <c r="I12" s="13"/>
    </row>
    <row r="13" spans="1:9" ht="60" x14ac:dyDescent="0.25">
      <c r="B13" s="14" t="str">
        <f t="array" ref="B13">IFERROR(INDEX(Atividade,SMALL(IF(Meta=$B$2,ROW(Atividade)-MIN(ROW(Atividade))+1),ROWS($B$3:B13)))&amp;" "&amp;CHAR(10)&amp;(INDEX(Resultado,SMALL(IF(Meta=$B$2,ROW(Resultado)-MIN(ROW(Resultado))+1),ROWS($B$3:B13))))&amp;CHAR(10),"")</f>
        <v xml:space="preserve">UC7a, UC7b - Documentação (02/03) - Responsável: Bárbara 
</v>
      </c>
      <c r="D13" s="13" t="str">
        <f t="array" ref="D13">IFERROR(INDEX(Atividade,SMALL(IF(Meta=$D$2,ROW(Atividade)-MIN(ROW(Atividade))+1),ROWS($B$3:B13)))&amp;CHAR(10),"")</f>
        <v/>
      </c>
      <c r="E13" s="13"/>
      <c r="F13" s="13" t="str">
        <f t="array" ref="F13">IFERROR(INDEX(Atividade,SMALL(IF(Meta=$F$2,ROW(Atividade)-MIN(ROW(Atividade))+1),ROWS($B$3:B13)))&amp;CHAR(10),"")</f>
        <v/>
      </c>
      <c r="G13" s="13"/>
      <c r="H13" s="13" t="str">
        <f t="array" ref="H13">IFERROR(INDEX(Atividade,SMALL(IF(Meta=$H$2,ROW(Atividade)-MIN(ROW(Atividade))+1),ROWS($B$3:B13)))&amp;CHAR(10),"")</f>
        <v/>
      </c>
      <c r="I13" s="13"/>
    </row>
    <row r="14" spans="1:9" ht="60" x14ac:dyDescent="0.25">
      <c r="B14" s="14" t="str">
        <f t="array" ref="B14">IFERROR(INDEX(Atividade,SMALL(IF(Meta=$B$2,ROW(Atividade)-MIN(ROW(Atividade))+1),ROWS($B$3:B14)))&amp;" "&amp;CHAR(10)&amp;(INDEX(Resultado,SMALL(IF(Meta=$B$2,ROW(Resultado)-MIN(ROW(Resultado))+1),ROWS($B$3:B14))))&amp;CHAR(10),"")</f>
        <v xml:space="preserve">Apagar branches não usados (03/03) - Responsável: Bárbara 
</v>
      </c>
      <c r="D14" s="13" t="str">
        <f t="array" ref="D14">IFERROR(INDEX(Atividade,SMALL(IF(Meta=$D$2,ROW(Atividade)-MIN(ROW(Atividade))+1),ROWS($B$3:B14)))&amp;CHAR(10),"")</f>
        <v/>
      </c>
      <c r="E14" s="13"/>
      <c r="F14" s="13" t="str">
        <f t="array" ref="F14">IFERROR(INDEX(Atividade,SMALL(IF(Meta=$F$2,ROW(Atividade)-MIN(ROW(Atividade))+1),ROWS($B$3:B14)))&amp;CHAR(10),"")</f>
        <v/>
      </c>
      <c r="G14" s="13"/>
      <c r="H14" s="13" t="str">
        <f t="array" ref="H14">IFERROR(INDEX(Atividade,SMALL(IF(Meta=$H$2,ROW(Atividade)-MIN(ROW(Atividade))+1),ROWS($B$3:B14)))&amp;CHAR(10),"")</f>
        <v/>
      </c>
      <c r="I14" s="13"/>
    </row>
    <row r="15" spans="1:9" ht="75" x14ac:dyDescent="0.25">
      <c r="B15" s="14" t="str">
        <f t="array" ref="B15">IFERROR(INDEX(Atividade,SMALL(IF(Meta=$B$2,ROW(Atividade)-MIN(ROW(Atividade))+1),ROWS($B$3:B15)))&amp;" "&amp;CHAR(10)&amp;(INDEX(Resultado,SMALL(IF(Meta=$B$2,ROW(Resultado)-MIN(ROW(Resultado))+1),ROWS($B$3:B15))))&amp;CHAR(10),"")</f>
        <v xml:space="preserve">WS - Login com timeout, /registerUser  - completo (09/03) - Responsável: Bárbara 
</v>
      </c>
      <c r="D15" s="13" t="str">
        <f t="array" ref="D15">IFERROR(INDEX(Atividade,SMALL(IF(Meta=$D$2,ROW(Atividade)-MIN(ROW(Atividade))+1),ROWS($B$3:B15)))&amp;CHAR(10),"")</f>
        <v/>
      </c>
      <c r="E15" s="13"/>
      <c r="F15" s="13" t="str">
        <f t="array" ref="F15">IFERROR(INDEX(Atividade,SMALL(IF(Meta=$F$2,ROW(Atividade)-MIN(ROW(Atividade))+1),ROWS($B$3:B15)))&amp;CHAR(10),"")</f>
        <v/>
      </c>
      <c r="G15" s="13"/>
      <c r="H15" s="13" t="str">
        <f t="array" ref="H15">IFERROR(INDEX(Atividade,SMALL(IF(Meta=$H$2,ROW(Atividade)-MIN(ROW(Atividade))+1),ROWS($B$3:B15)))&amp;CHAR(10),"")</f>
        <v/>
      </c>
      <c r="I15" s="13"/>
    </row>
    <row r="16" spans="1:9" ht="75" x14ac:dyDescent="0.25">
      <c r="B16" s="14" t="str">
        <f t="array" ref="B16">IFERROR(INDEX(Atividade,SMALL(IF(Meta=$B$2,ROW(Atividade)-MIN(ROW(Atividade))+1),ROWS($B$3:B16)))&amp;" "&amp;CHAR(10)&amp;(INDEX(Resultado,SMALL(IF(Meta=$B$2,ROW(Resultado)-MIN(ROW(Resultado))+1),ROWS($B$3:B16))))&amp;CHAR(10),"")</f>
        <v xml:space="preserve">WS - registar organizações, /registerUserWithRoles (10/03) - Responsável: Bárbara 
</v>
      </c>
      <c r="D16" s="13" t="str">
        <f t="array" ref="D16">IFERROR(INDEX(Atividade,SMALL(IF(Meta=$D$2,ROW(Atividade)-MIN(ROW(Atividade))+1),ROWS($B$3:B16)))&amp;CHAR(10),"")</f>
        <v/>
      </c>
      <c r="E16" s="13"/>
      <c r="F16" s="13" t="str">
        <f t="array" ref="F16">IFERROR(INDEX(Atividade,SMALL(IF(Meta=$F$2,ROW(Atividade)-MIN(ROW(Atividade))+1),ROWS($B$3:B16)))&amp;CHAR(10),"")</f>
        <v/>
      </c>
      <c r="G16" s="13"/>
      <c r="H16" s="13" t="str">
        <f t="array" ref="H16">IFERROR(INDEX(Atividade,SMALL(IF(Meta=$H$2,ROW(Atividade)-MIN(ROW(Atividade))+1),ROWS($B$3:B16)))&amp;CHAR(10),"")</f>
        <v/>
      </c>
      <c r="I16" s="13"/>
    </row>
    <row r="17" spans="1:9" ht="75" x14ac:dyDescent="0.25">
      <c r="B17" s="14" t="str">
        <f t="array" ref="B17">IFERROR(INDEX(Atividade,SMALL(IF(Meta=$B$2,ROW(Atividade)-MIN(ROW(Atividade))+1),ROWS($B$3:B17)))&amp;" "&amp;CHAR(10)&amp;(INDEX(Resultado,SMALL(IF(Meta=$B$2,ROW(Resultado)-MIN(ROW(Resultado))+1),ROWS($B$3:B17))))&amp;CHAR(10),"")</f>
        <v xml:space="preserve">Algoritmo de match (anúncios elegíveis), Code cleanup (11/03) - Responsável: Bárbara 
</v>
      </c>
      <c r="D17" s="13" t="str">
        <f t="array" ref="D17">IFERROR(INDEX(Atividade,SMALL(IF(Meta=$D$2,ROW(Atividade)-MIN(ROW(Atividade))+1),ROWS($B$3:B17)))&amp;CHAR(10),"")</f>
        <v/>
      </c>
      <c r="E17" s="13"/>
      <c r="F17" s="13" t="str">
        <f t="array" ref="F17">IFERROR(INDEX(Atividade,SMALL(IF(Meta=$F$2,ROW(Atividade)-MIN(ROW(Atividade))+1),ROWS($B$3:B17)))&amp;CHAR(10),"")</f>
        <v/>
      </c>
      <c r="G17" s="13"/>
      <c r="H17" s="13" t="str">
        <f t="array" ref="H17">IFERROR(INDEX(Atividade,SMALL(IF(Meta=$H$2,ROW(Atividade)-MIN(ROW(Atividade))+1),ROWS($B$3:B17)))&amp;CHAR(10),"")</f>
        <v/>
      </c>
      <c r="I17" s="13"/>
    </row>
    <row r="18" spans="1:9" ht="60" x14ac:dyDescent="0.25">
      <c r="B18" s="14" t="str">
        <f t="array" ref="B18">IFERROR(INDEX(Atividade,SMALL(IF(Meta=$B$2,ROW(Atividade)-MIN(ROW(Atividade))+1),ROWS($B$3:B18)))&amp;" "&amp;CHAR(10)&amp;(INDEX(Resultado,SMALL(IF(Meta=$B$2,ROW(Resultado)-MIN(ROW(Resultado))+1),ROWS($B$3:B18))))&amp;CHAR(10),"")</f>
        <v xml:space="preserve">Filtro tarefas - fix, Classificacao - fix (12/03) - Responsável: Bárbara 
</v>
      </c>
      <c r="D18" s="13" t="str">
        <f t="array" ref="D18">IFERROR(INDEX(Atividade,SMALL(IF(Meta=$D$2,ROW(Atividade)-MIN(ROW(Atividade))+1),ROWS($B$3:B18)))&amp;CHAR(10),"")</f>
        <v/>
      </c>
      <c r="E18" s="13"/>
      <c r="F18" s="13" t="str">
        <f t="array" ref="F18">IFERROR(INDEX(Atividade,SMALL(IF(Meta=$F$2,ROW(Atividade)-MIN(ROW(Atividade))+1),ROWS($B$3:B18)))&amp;CHAR(10),"")</f>
        <v/>
      </c>
      <c r="G18" s="13"/>
      <c r="H18" s="13" t="str">
        <f t="array" ref="H18">IFERROR(INDEX(Atividade,SMALL(IF(Meta=$H$2,ROW(Atividade)-MIN(ROW(Atividade))+1),ROWS($B$3:B18)))&amp;CHAR(10),"")</f>
        <v/>
      </c>
      <c r="I18" s="13"/>
    </row>
    <row r="19" spans="1:9" ht="75" x14ac:dyDescent="0.25">
      <c r="B19" s="14" t="str">
        <f t="array" ref="B19">IFERROR(INDEX(Atividade,SMALL(IF(Meta=$B$2,ROW(Atividade)-MIN(ROW(Atividade))+1),ROWS($B$3:B19)))&amp;" "&amp;CHAR(10)&amp;(INDEX(Resultado,SMALL(IF(Meta=$B$2,ROW(Resultado)-MIN(ROW(Resultado))+1),ROWS($B$3:B19))))&amp;CHAR(10),"")</f>
        <v xml:space="preserve">Login com enter, anúncios elegíveis, filtro tarefas - fixed (13/03) - Responsável: Bárbara 
</v>
      </c>
      <c r="D19" s="13" t="str">
        <f t="array" ref="D19">IFERROR(INDEX(Atividade,SMALL(IF(Meta=$D$2,ROW(Atividade)-MIN(ROW(Atividade))+1),ROWS($B$3:B19)))&amp;CHAR(10),"")</f>
        <v/>
      </c>
      <c r="E19" s="13"/>
      <c r="F19" s="13" t="str">
        <f t="array" ref="F19">IFERROR(INDEX(Atividade,SMALL(IF(Meta=$F$2,ROW(Atividade)-MIN(ROW(Atividade))+1),ROWS($B$3:B19)))&amp;CHAR(10),"")</f>
        <v/>
      </c>
      <c r="G19" s="13"/>
      <c r="H19" s="13" t="str">
        <f t="array" ref="H19">IFERROR(INDEX(Atividade,SMALL(IF(Meta=$H$2,ROW(Atividade)-MIN(ROW(Atividade))+1),ROWS($B$3:B19)))&amp;CHAR(10),"")</f>
        <v/>
      </c>
      <c r="I19" s="13"/>
    </row>
    <row r="20" spans="1:9" ht="60" x14ac:dyDescent="0.25">
      <c r="B20" s="14" t="str">
        <f t="array" ref="B20">IFERROR(INDEX(Atividade,SMALL(IF(Meta=$B$2,ROW(Atividade)-MIN(ROW(Atividade))+1),ROWS($B$3:B20)))&amp;" "&amp;CHAR(10)&amp;(INDEX(Resultado,SMALL(IF(Meta=$B$2,ROW(Resultado)-MIN(ROW(Resultado))+1),ROWS($B$3:B20))))&amp;CHAR(10),"")</f>
        <v xml:space="preserve">Soft delete (14/03) - Responsável: Bárbara 
</v>
      </c>
      <c r="D20" s="13" t="str">
        <f t="array" ref="D20">IFERROR(INDEX(Atividade,SMALL(IF(Meta=$D$2,ROW(Atividade)-MIN(ROW(Atividade))+1),ROWS($B$3:B20)))&amp;CHAR(10),"")</f>
        <v/>
      </c>
      <c r="E20" s="13"/>
      <c r="F20" s="13" t="str">
        <f t="array" ref="F20">IFERROR(INDEX(Atividade,SMALL(IF(Meta=$F$2,ROW(Atividade)-MIN(ROW(Atividade))+1),ROWS($B$3:B20)))&amp;CHAR(10),"")</f>
        <v/>
      </c>
      <c r="G20" s="13"/>
      <c r="H20" s="13" t="str">
        <f t="array" ref="H20">IFERROR(INDEX(Atividade,SMALL(IF(Meta=$H$2,ROW(Atividade)-MIN(ROW(Atividade))+1),ROWS($B$3:B20)))&amp;CHAR(10),"")</f>
        <v/>
      </c>
      <c r="I20" s="13"/>
    </row>
    <row r="21" spans="1:9" x14ac:dyDescent="0.25">
      <c r="A21" s="9"/>
      <c r="B21" s="14" t="str">
        <f t="array" ref="B21">IFERROR(INDEX(Atividade,SMALL(IF(Meta=$B$2,ROW(Atividade)-MIN(ROW(Atividade))+1),ROWS($B$3:B21)))&amp;" "&amp;CHAR(10)&amp;(INDEX(Resultado,SMALL(IF(Meta=$B$2,ROW(Resultado)-MIN(ROW(Resultado))+1),ROWS($B$3:B21))))&amp;CHAR(10),"")</f>
        <v xml:space="preserve"> - Responsável:  
</v>
      </c>
      <c r="D21" s="13" t="str">
        <f t="array" ref="D21">IFERROR(INDEX(Atividade,SMALL(IF(Meta=$D$2,ROW(Atividade)-MIN(ROW(Atividade))+1),ROWS($B$3:B21)))&amp;CHAR(10),"")</f>
        <v/>
      </c>
      <c r="F21" s="13" t="str">
        <f t="array" ref="F21">IFERROR(INDEX(Atividade,SMALL(IF(Meta=$F$2,ROW(Atividade)-MIN(ROW(Atividade))+1),ROWS($B$3:B21)))&amp;CHAR(10),"")</f>
        <v/>
      </c>
      <c r="H21" s="13" t="str">
        <f t="array" ref="H21">IFERROR(INDEX(Atividade,SMALL(IF(Meta=$H$2,ROW(Atividade)-MIN(ROW(Atividade))+1),ROWS($B$3:B21)))&amp;CHAR(10),"")</f>
        <v/>
      </c>
    </row>
    <row r="22" spans="1:9" x14ac:dyDescent="0.25">
      <c r="B22" s="14" t="str">
        <f t="array" ref="B22">IFERROR(INDEX(Atividade,SMALL(IF(Meta=$B$2,ROW(Atividade)-MIN(ROW(Atividade))+1),ROWS($B$3:B22)))&amp;" "&amp;CHAR(10)&amp;(INDEX(Resultado,SMALL(IF(Meta=$B$2,ROW(Resultado)-MIN(ROW(Resultado))+1),ROWS($B$3:B22))))&amp;CHAR(10),"")</f>
        <v xml:space="preserve"> - Responsável:  
</v>
      </c>
      <c r="D22" s="13" t="str">
        <f t="array" ref="D22">IFERROR(INDEX(Atividade,SMALL(IF(Meta=$D$2,ROW(Atividade)-MIN(ROW(Atividade))+1),ROWS($B$3:B22)))&amp;CHAR(10),"")</f>
        <v/>
      </c>
      <c r="F22" s="13" t="str">
        <f t="array" ref="F22">IFERROR(INDEX(Atividade,SMALL(IF(Meta=$F$2,ROW(Atividade)-MIN(ROW(Atividade))+1),ROWS($B$3:B22)))&amp;CHAR(10),"")</f>
        <v/>
      </c>
      <c r="H22" s="13" t="str">
        <f t="array" ref="H22">IFERROR(INDEX(Atividade,SMALL(IF(Meta=$H$2,ROW(Atividade)-MIN(ROW(Atividade))+1),ROWS($B$3:B22)))&amp;CHAR(10),"")</f>
        <v/>
      </c>
    </row>
    <row r="23" spans="1:9" x14ac:dyDescent="0.25">
      <c r="B23" s="14" t="str">
        <f t="array" ref="B23">IFERROR(INDEX(Atividade,SMALL(IF(Meta=$B$2,ROW(Atividade)-MIN(ROW(Atividade))+1),ROWS($B$3:B23)))&amp;" "&amp;CHAR(10)&amp;(INDEX(Resultado,SMALL(IF(Meta=$B$2,ROW(Resultado)-MIN(ROW(Resultado))+1),ROWS($B$3:B23))))&amp;CHAR(10),"")</f>
        <v/>
      </c>
      <c r="D23" s="13" t="str">
        <f t="array" ref="D23">IFERROR(INDEX(Atividade,SMALL(IF(Meta=$D$2,ROW(Atividade)-MIN(ROW(Atividade))+1),ROWS($B$3:B23)))&amp;CHAR(10),"")</f>
        <v/>
      </c>
      <c r="F23" s="13" t="str">
        <f t="array" ref="F23">IFERROR(INDEX(Atividade,SMALL(IF(Meta=$F$2,ROW(Atividade)-MIN(ROW(Atividade))+1),ROWS($B$3:B23)))&amp;CHAR(10),"")</f>
        <v/>
      </c>
      <c r="H23" s="13" t="str">
        <f t="array" ref="H23">IFERROR(INDEX(Atividade,SMALL(IF(Meta=$H$2,ROW(Atividade)-MIN(ROW(Atividade))+1),ROWS($B$3:B23)))&amp;CHAR(10),"")</f>
        <v/>
      </c>
    </row>
    <row r="24" spans="1:9" x14ac:dyDescent="0.25">
      <c r="B24" s="14" t="str">
        <f t="array" ref="B24">IFERROR(INDEX(Atividade,SMALL(IF(Meta=$B$2,ROW(Atividade)-MIN(ROW(Atividade))+1),ROWS($B$3:B24)))&amp;" "&amp;CHAR(10)&amp;(INDEX(Resultado,SMALL(IF(Meta=$B$2,ROW(Resultado)-MIN(ROW(Resultado))+1),ROWS($B$3:B24))))&amp;CHAR(10),"")</f>
        <v/>
      </c>
      <c r="D24" s="13" t="str">
        <f t="array" ref="D24">IFERROR(INDEX(Atividade,SMALL(IF(Meta=$D$2,ROW(Atividade)-MIN(ROW(Atividade))+1),ROWS($B$3:B24)))&amp;CHAR(10),"")</f>
        <v/>
      </c>
      <c r="F24" s="13" t="str">
        <f t="array" ref="F24">IFERROR(INDEX(Atividade,SMALL(IF(Meta=$F$2,ROW(Atividade)-MIN(ROW(Atividade))+1),ROWS($B$3:B24)))&amp;CHAR(10),"")</f>
        <v/>
      </c>
      <c r="H24" s="13" t="str">
        <f t="array" ref="H24">IFERROR(INDEX(Atividade,SMALL(IF(Meta=$H$2,ROW(Atividade)-MIN(ROW(Atividade))+1),ROWS($B$3:B24)))&amp;CHAR(10),"")</f>
        <v/>
      </c>
    </row>
    <row r="25" spans="1:9" x14ac:dyDescent="0.25">
      <c r="B25" s="14" t="str">
        <f t="array" ref="B25">IFERROR(INDEX(Atividade,SMALL(IF(Meta=$B$2,ROW(Atividade)-MIN(ROW(Atividade))+1),ROWS($B$3:B25)))&amp;" "&amp;CHAR(10)&amp;(INDEX(Resultado,SMALL(IF(Meta=$B$2,ROW(Resultado)-MIN(ROW(Resultado))+1),ROWS($B$3:B25))))&amp;CHAR(10),"")</f>
        <v/>
      </c>
      <c r="D25" s="13" t="str">
        <f t="array" ref="D25">IFERROR(INDEX(Atividade,SMALL(IF(Meta=$D$2,ROW(Atividade)-MIN(ROW(Atividade))+1),ROWS($B$3:B25)))&amp;CHAR(10),"")</f>
        <v/>
      </c>
      <c r="F25" s="13" t="str">
        <f t="array" ref="F25">IFERROR(INDEX(Atividade,SMALL(IF(Meta=$F$2,ROW(Atividade)-MIN(ROW(Atividade))+1),ROWS($B$3:B25)))&amp;CHAR(10),"")</f>
        <v/>
      </c>
      <c r="H25" s="13" t="str">
        <f t="array" ref="H25">IFERROR(INDEX(Atividade,SMALL(IF(Meta=$H$2,ROW(Atividade)-MIN(ROW(Atividade))+1),ROWS($B$3:B25)))&amp;CHAR(10),"")</f>
        <v/>
      </c>
    </row>
    <row r="26" spans="1:9" x14ac:dyDescent="0.25">
      <c r="B26" s="14" t="str">
        <f t="array" ref="B26">IFERROR(INDEX(Atividade,SMALL(IF(Meta=$B$2,ROW(Atividade)-MIN(ROW(Atividade))+1),ROWS($B$3:B26)))&amp;" "&amp;CHAR(10)&amp;(INDEX(Resultado,SMALL(IF(Meta=$B$2,ROW(Resultado)-MIN(ROW(Resultado))+1),ROWS($B$3:B26))))&amp;CHAR(10),"")</f>
        <v/>
      </c>
      <c r="D26" s="13" t="str">
        <f t="array" ref="D26">IFERROR(INDEX(Atividade,SMALL(IF(Meta=$D$2,ROW(Atividade)-MIN(ROW(Atividade))+1),ROWS($B$3:B26)))&amp;CHAR(10),"")</f>
        <v/>
      </c>
      <c r="F26" s="13" t="str">
        <f t="array" ref="F26">IFERROR(INDEX(Atividade,SMALL(IF(Meta=$F$2,ROW(Atividade)-MIN(ROW(Atividade))+1),ROWS($B$3:B26)))&amp;CHAR(10),"")</f>
        <v/>
      </c>
      <c r="H26" s="13" t="str">
        <f t="array" ref="H26">IFERROR(INDEX(Atividade,SMALL(IF(Meta=$H$2,ROW(Atividade)-MIN(ROW(Atividade))+1),ROWS($B$3:B26)))&amp;CHAR(10),"")</f>
        <v/>
      </c>
    </row>
    <row r="27" spans="1:9" x14ac:dyDescent="0.25">
      <c r="B27" s="14" t="str">
        <f t="array" ref="B27">IFERROR(INDEX(Atividade,SMALL(IF(Meta=$B$2,ROW(Atividade)-MIN(ROW(Atividade))+1),ROWS($B$3:B27)))&amp;" "&amp;CHAR(10)&amp;(INDEX(Resultado,SMALL(IF(Meta=$B$2,ROW(Resultado)-MIN(ROW(Resultado))+1),ROWS($B$3:B27))))&amp;CHAR(10),"")</f>
        <v/>
      </c>
      <c r="D27" s="13" t="str">
        <f t="array" ref="D27">IFERROR(INDEX(Atividade,SMALL(IF(Meta=$D$2,ROW(Atividade)-MIN(ROW(Atividade))+1),ROWS($B$3:B27)))&amp;CHAR(10),"")</f>
        <v/>
      </c>
      <c r="F27" s="13" t="str">
        <f t="array" ref="F27">IFERROR(INDEX(Atividade,SMALL(IF(Meta=$F$2,ROW(Atividade)-MIN(ROW(Atividade))+1),ROWS($B$3:B27)))&amp;CHAR(10),"")</f>
        <v/>
      </c>
      <c r="H27" s="13" t="str">
        <f t="array" ref="H27">IFERROR(INDEX(Atividade,SMALL(IF(Meta=$H$2,ROW(Atividade)-MIN(ROW(Atividade))+1),ROWS($B$3:B27)))&amp;CHAR(10),"")</f>
        <v/>
      </c>
    </row>
    <row r="28" spans="1:9" x14ac:dyDescent="0.25">
      <c r="B28" s="14" t="str">
        <f t="array" ref="B28">IFERROR(INDEX(Atividade,SMALL(IF(Meta=$B$2,ROW(Atividade)-MIN(ROW(Atividade))+1),ROWS($B$3:B28)))&amp;" "&amp;CHAR(10)&amp;(INDEX(Resultado,SMALL(IF(Meta=$B$2,ROW(Resultado)-MIN(ROW(Resultado))+1),ROWS($B$3:B28))))&amp;CHAR(10),"")</f>
        <v/>
      </c>
      <c r="D28" s="13" t="str">
        <f t="array" ref="D28">IFERROR(INDEX(Atividade,SMALL(IF(Meta=$D$2,ROW(Atividade)-MIN(ROW(Atividade))+1),ROWS($B$3:B28)))&amp;CHAR(10),"")</f>
        <v/>
      </c>
      <c r="F28" s="13" t="str">
        <f t="array" ref="F28">IFERROR(INDEX(Atividade,SMALL(IF(Meta=$F$2,ROW(Atividade)-MIN(ROW(Atividade))+1),ROWS($B$3:B28)))&amp;CHAR(10),"")</f>
        <v/>
      </c>
      <c r="H28" s="13" t="str">
        <f t="array" ref="H28">IFERROR(INDEX(Atividade,SMALL(IF(Meta=$H$2,ROW(Atividade)-MIN(ROW(Atividade))+1),ROWS($B$3:B28)))&amp;CHAR(10),"")</f>
        <v/>
      </c>
    </row>
    <row r="29" spans="1:9" x14ac:dyDescent="0.25">
      <c r="B29" s="14" t="str">
        <f t="array" ref="B29">IFERROR(INDEX(Atividade,SMALL(IF(Meta=$B$2,ROW(Atividade)-MIN(ROW(Atividade))+1),ROWS($B$3:B29)))&amp;" "&amp;CHAR(10)&amp;(INDEX(Resultado,SMALL(IF(Meta=$B$2,ROW(Resultado)-MIN(ROW(Resultado))+1),ROWS($B$3:B29))))&amp;CHAR(10),"")</f>
        <v/>
      </c>
      <c r="D29" s="13" t="str">
        <f t="array" ref="D29">IFERROR(INDEX(Atividade,SMALL(IF(Meta=$D$2,ROW(Atividade)-MIN(ROW(Atividade))+1),ROWS($B$3:B29)))&amp;CHAR(10),"")</f>
        <v/>
      </c>
      <c r="F29" s="13" t="str">
        <f t="array" ref="F29">IFERROR(INDEX(Atividade,SMALL(IF(Meta=$F$2,ROW(Atividade)-MIN(ROW(Atividade))+1),ROWS($B$3:B29)))&amp;CHAR(10),"")</f>
        <v/>
      </c>
      <c r="H29" s="13" t="str">
        <f t="array" ref="H29">IFERROR(INDEX(Atividade,SMALL(IF(Meta=$H$2,ROW(Atividade)-MIN(ROW(Atividade))+1),ROWS($B$3:B29)))&amp;CHAR(10),"")</f>
        <v/>
      </c>
    </row>
    <row r="30" spans="1:9" x14ac:dyDescent="0.25">
      <c r="B30" s="14" t="str">
        <f t="array" ref="B30">IFERROR(INDEX(Atividade,SMALL(IF(Meta=$B$2,ROW(Atividade)-MIN(ROW(Atividade))+1),ROWS($B$3:B30)))&amp;" "&amp;CHAR(10)&amp;(INDEX(Resultado,SMALL(IF(Meta=$B$2,ROW(Resultado)-MIN(ROW(Resultado))+1),ROWS($B$3:B30))))&amp;CHAR(10),"")</f>
        <v/>
      </c>
      <c r="D30" s="13" t="str">
        <f t="array" ref="D30">IFERROR(INDEX(Atividade,SMALL(IF(Meta=$D$2,ROW(Atividade)-MIN(ROW(Atividade))+1),ROWS($B$3:B30)))&amp;CHAR(10),"")</f>
        <v/>
      </c>
      <c r="F30" s="13" t="str">
        <f t="array" ref="F30">IFERROR(INDEX(Atividade,SMALL(IF(Meta=$F$2,ROW(Atividade)-MIN(ROW(Atividade))+1),ROWS($B$3:B30)))&amp;CHAR(10),"")</f>
        <v/>
      </c>
      <c r="H30" s="13" t="str">
        <f t="array" ref="H30">IFERROR(INDEX(Atividade,SMALL(IF(Meta=$H$2,ROW(Atividade)-MIN(ROW(Atividade))+1),ROWS($B$3:B30)))&amp;CHAR(10),"")</f>
        <v/>
      </c>
    </row>
    <row r="31" spans="1:9" x14ac:dyDescent="0.25">
      <c r="B31" s="14" t="str">
        <f t="array" ref="B31">IFERROR(INDEX(Atividade,SMALL(IF(Meta=$B$2,ROW(Atividade)-MIN(ROW(Atividade))+1),ROWS($B$3:B31)))&amp;" "&amp;CHAR(10)&amp;(INDEX(Resultado,SMALL(IF(Meta=$B$2,ROW(Resultado)-MIN(ROW(Resultado))+1),ROWS($B$3:B31))))&amp;CHAR(10),"")</f>
        <v/>
      </c>
      <c r="D31" s="13" t="str">
        <f t="array" ref="D31">IFERROR(INDEX(Atividade,SMALL(IF(Meta=$D$2,ROW(Atividade)-MIN(ROW(Atividade))+1),ROWS($B$3:B31)))&amp;CHAR(10),"")</f>
        <v/>
      </c>
      <c r="F31" s="13" t="str">
        <f t="array" ref="F31">IFERROR(INDEX(Atividade,SMALL(IF(Meta=$F$2,ROW(Atividade)-MIN(ROW(Atividade))+1),ROWS($B$3:B31)))&amp;CHAR(10),"")</f>
        <v/>
      </c>
      <c r="H31" s="13" t="str">
        <f t="array" ref="H31">IFERROR(INDEX(Atividade,SMALL(IF(Meta=$H$2,ROW(Atividade)-MIN(ROW(Atividade))+1),ROWS($B$3:B31)))&amp;CHAR(10),"")</f>
        <v/>
      </c>
    </row>
    <row r="32" spans="1:9" x14ac:dyDescent="0.25">
      <c r="B32" s="14" t="str">
        <f t="array" ref="B32">IFERROR(INDEX(Atividade,SMALL(IF(Meta=$B$2,ROW(Atividade)-MIN(ROW(Atividade))+1),ROWS($B$3:B32)))&amp;" "&amp;CHAR(10)&amp;(INDEX(Resultado,SMALL(IF(Meta=$B$2,ROW(Resultado)-MIN(ROW(Resultado))+1),ROWS($B$3:B32))))&amp;CHAR(10),"")</f>
        <v/>
      </c>
      <c r="D32" s="13" t="str">
        <f t="array" ref="D32">IFERROR(INDEX(Atividade,SMALL(IF(Meta=$D$2,ROW(Atividade)-MIN(ROW(Atividade))+1),ROWS($B$3:B32)))&amp;CHAR(10),"")</f>
        <v/>
      </c>
      <c r="F32" s="13" t="str">
        <f t="array" ref="F32">IFERROR(INDEX(Atividade,SMALL(IF(Meta=$F$2,ROW(Atividade)-MIN(ROW(Atividade))+1),ROWS($B$3:B32)))&amp;CHAR(10),"")</f>
        <v/>
      </c>
      <c r="H32" s="13" t="str">
        <f t="array" ref="H32">IFERROR(INDEX(Atividade,SMALL(IF(Meta=$H$2,ROW(Atividade)-MIN(ROW(Atividade))+1),ROWS($B$3:B32)))&amp;CHAR(10),"")</f>
        <v/>
      </c>
    </row>
    <row r="33" spans="2:8" x14ac:dyDescent="0.25">
      <c r="B33" s="14" t="str">
        <f t="array" ref="B33">IFERROR(INDEX(Atividade,SMALL(IF(Meta=$B$2,ROW(Atividade)-MIN(ROW(Atividade))+1),ROWS($B$3:B33)))&amp;" "&amp;CHAR(10)&amp;(INDEX(Resultado,SMALL(IF(Meta=$B$2,ROW(Resultado)-MIN(ROW(Resultado))+1),ROWS($B$3:B33))))&amp;CHAR(10),"")</f>
        <v/>
      </c>
      <c r="D33" s="13" t="str">
        <f t="array" ref="D33">IFERROR(INDEX(Atividade,SMALL(IF(Meta=$D$2,ROW(Atividade)-MIN(ROW(Atividade))+1),ROWS($B$3:B33)))&amp;CHAR(10),"")</f>
        <v/>
      </c>
      <c r="F33" s="13" t="str">
        <f t="array" ref="F33">IFERROR(INDEX(Atividade,SMALL(IF(Meta=$F$2,ROW(Atividade)-MIN(ROW(Atividade))+1),ROWS($B$3:B33)))&amp;CHAR(10),"")</f>
        <v/>
      </c>
      <c r="H33" s="13" t="str">
        <f t="array" ref="H33">IFERROR(INDEX(Atividade,SMALL(IF(Meta=$H$2,ROW(Atividade)-MIN(ROW(Atividade))+1),ROWS($B$3:B33)))&amp;CHAR(10),"")</f>
        <v/>
      </c>
    </row>
    <row r="34" spans="2:8" x14ac:dyDescent="0.25">
      <c r="B34" s="14" t="str">
        <f t="array" ref="B34">IFERROR(INDEX(Atividade,SMALL(IF(Meta=$B$2,ROW(Atividade)-MIN(ROW(Atividade))+1),ROWS($B$3:B34)))&amp;" "&amp;CHAR(10)&amp;(INDEX(Resultado,SMALL(IF(Meta=$B$2,ROW(Resultado)-MIN(ROW(Resultado))+1),ROWS($B$3:B34))))&amp;CHAR(10),"")</f>
        <v/>
      </c>
      <c r="D34" s="13" t="str">
        <f t="array" ref="D34">IFERROR(INDEX(Atividade,SMALL(IF(Meta=$D$2,ROW(Atividade)-MIN(ROW(Atividade))+1),ROWS($B$3:B34)))&amp;CHAR(10),"")</f>
        <v/>
      </c>
      <c r="F34" s="13" t="str">
        <f t="array" ref="F34">IFERROR(INDEX(Atividade,SMALL(IF(Meta=$F$2,ROW(Atividade)-MIN(ROW(Atividade))+1),ROWS($B$3:B34)))&amp;CHAR(10),"")</f>
        <v/>
      </c>
      <c r="H34" s="13" t="str">
        <f t="array" ref="H34">IFERROR(INDEX(Atividade,SMALL(IF(Meta=$H$2,ROW(Atividade)-MIN(ROW(Atividade))+1),ROWS($B$3:B34)))&amp;CHAR(10),"")</f>
        <v/>
      </c>
    </row>
    <row r="35" spans="2:8" x14ac:dyDescent="0.25">
      <c r="B35" s="14" t="str">
        <f t="array" ref="B35">IFERROR(INDEX(Atividade,SMALL(IF(Meta=$B$2,ROW(Atividade)-MIN(ROW(Atividade))+1),ROWS($B$3:B35)))&amp;" "&amp;CHAR(10)&amp;(INDEX(Resultado,SMALL(IF(Meta=$B$2,ROW(Resultado)-MIN(ROW(Resultado))+1),ROWS($B$3:B35))))&amp;CHAR(10),"")</f>
        <v/>
      </c>
      <c r="D35" s="13" t="str">
        <f t="array" ref="D35">IFERROR(INDEX(Atividade,SMALL(IF(Meta=$D$2,ROW(Atividade)-MIN(ROW(Atividade))+1),ROWS($B$3:B35)))&amp;CHAR(10),"")</f>
        <v/>
      </c>
      <c r="F35" s="13" t="str">
        <f t="array" ref="F35">IFERROR(INDEX(Atividade,SMALL(IF(Meta=$F$2,ROW(Atividade)-MIN(ROW(Atividade))+1),ROWS($B$3:B35)))&amp;CHAR(10),"")</f>
        <v/>
      </c>
      <c r="H35" s="13" t="str">
        <f t="array" ref="H35">IFERROR(INDEX(Atividade,SMALL(IF(Meta=$H$2,ROW(Atividade)-MIN(ROW(Atividade))+1),ROWS($B$3:B35)))&amp;CHAR(10),"")</f>
        <v/>
      </c>
    </row>
    <row r="36" spans="2:8" x14ac:dyDescent="0.25">
      <c r="B36" s="14" t="str">
        <f t="array" ref="B36">IFERROR(INDEX(Atividade,SMALL(IF(Meta=$B$2,ROW(Atividade)-MIN(ROW(Atividade))+1),ROWS($B$3:B36)))&amp;" "&amp;CHAR(10)&amp;(INDEX(Resultado,SMALL(IF(Meta=$B$2,ROW(Resultado)-MIN(ROW(Resultado))+1),ROWS($B$3:B36))))&amp;CHAR(10),"")</f>
        <v/>
      </c>
      <c r="D36" s="13" t="str">
        <f t="array" ref="D36">IFERROR(INDEX(Atividade,SMALL(IF(Meta=$D$2,ROW(Atividade)-MIN(ROW(Atividade))+1),ROWS($B$3:B36)))&amp;CHAR(10),"")</f>
        <v/>
      </c>
      <c r="F36" s="13" t="str">
        <f t="array" ref="F36">IFERROR(INDEX(Atividade,SMALL(IF(Meta=$F$2,ROW(Atividade)-MIN(ROW(Atividade))+1),ROWS($B$3:B36)))&amp;CHAR(10),"")</f>
        <v/>
      </c>
      <c r="H36" s="13" t="str">
        <f t="array" ref="H36">IFERROR(INDEX(Atividade,SMALL(IF(Meta=$H$2,ROW(Atividade)-MIN(ROW(Atividade))+1),ROWS($B$3:B36)))&amp;CHAR(10),"")</f>
        <v/>
      </c>
    </row>
    <row r="37" spans="2:8" x14ac:dyDescent="0.25">
      <c r="B37" s="14" t="str">
        <f t="array" ref="B37">IFERROR(INDEX(Atividade,SMALL(IF(Meta=$B$2,ROW(Atividade)-MIN(ROW(Atividade))+1),ROWS($B$3:B37)))&amp;" "&amp;CHAR(10)&amp;(INDEX(Resultado,SMALL(IF(Meta=$B$2,ROW(Resultado)-MIN(ROW(Resultado))+1),ROWS($B$3:B37))))&amp;CHAR(10),"")</f>
        <v/>
      </c>
      <c r="D37" s="13" t="str">
        <f t="array" ref="D37">IFERROR(INDEX(Atividade,SMALL(IF(Meta=$D$2,ROW(Atividade)-MIN(ROW(Atividade))+1),ROWS($B$3:B37)))&amp;CHAR(10),"")</f>
        <v/>
      </c>
      <c r="F37" s="13" t="str">
        <f t="array" ref="F37">IFERROR(INDEX(Atividade,SMALL(IF(Meta=$F$2,ROW(Atividade)-MIN(ROW(Atividade))+1),ROWS($B$3:B37)))&amp;CHAR(10),"")</f>
        <v/>
      </c>
      <c r="H37" s="13" t="str">
        <f t="array" ref="H37">IFERROR(INDEX(Atividade,SMALL(IF(Meta=$H$2,ROW(Atividade)-MIN(ROW(Atividade))+1),ROWS($B$3:B37)))&amp;CHAR(10),"")</f>
        <v/>
      </c>
    </row>
    <row r="38" spans="2:8" x14ac:dyDescent="0.25">
      <c r="B38" s="14" t="str">
        <f t="array" ref="B38">IFERROR(INDEX(Atividade,SMALL(IF(Meta=$B$2,ROW(Atividade)-MIN(ROW(Atividade))+1),ROWS($B$3:B38)))&amp;" "&amp;CHAR(10)&amp;(INDEX(Resultado,SMALL(IF(Meta=$B$2,ROW(Resultado)-MIN(ROW(Resultado))+1),ROWS($B$3:B38))))&amp;CHAR(10),"")</f>
        <v/>
      </c>
      <c r="D38" s="13" t="str">
        <f t="array" ref="D38">IFERROR(INDEX(Atividade,SMALL(IF(Meta=$D$2,ROW(Atividade)-MIN(ROW(Atividade))+1),ROWS($B$3:B38)))&amp;CHAR(10),"")</f>
        <v/>
      </c>
      <c r="F38" s="13" t="str">
        <f t="array" ref="F38">IFERROR(INDEX(Atividade,SMALL(IF(Meta=$F$2,ROW(Atividade)-MIN(ROW(Atividade))+1),ROWS($B$3:B38)))&amp;CHAR(10),"")</f>
        <v/>
      </c>
      <c r="H38" s="13" t="str">
        <f t="array" ref="H38">IFERROR(INDEX(Atividade,SMALL(IF(Meta=$H$2,ROW(Atividade)-MIN(ROW(Atividade))+1),ROWS($B$3:B38)))&amp;CHAR(10),"")</f>
        <v/>
      </c>
    </row>
    <row r="39" spans="2:8" x14ac:dyDescent="0.25">
      <c r="B39" s="14" t="str">
        <f t="array" ref="B39">IFERROR(INDEX(Atividade,SMALL(IF(Meta=$B$2,ROW(Atividade)-MIN(ROW(Atividade))+1),ROWS($B$3:B39)))&amp;" "&amp;CHAR(10)&amp;(INDEX(Resultado,SMALL(IF(Meta=$B$2,ROW(Resultado)-MIN(ROW(Resultado))+1),ROWS($B$3:B39))))&amp;CHAR(10),"")</f>
        <v/>
      </c>
      <c r="D39" s="13" t="str">
        <f t="array" ref="D39">IFERROR(INDEX(Atividade,SMALL(IF(Meta=$D$2,ROW(Atividade)-MIN(ROW(Atividade))+1),ROWS($B$3:B39)))&amp;CHAR(10),"")</f>
        <v/>
      </c>
      <c r="F39" s="13" t="str">
        <f t="array" ref="F39">IFERROR(INDEX(Atividade,SMALL(IF(Meta=$F$2,ROW(Atividade)-MIN(ROW(Atividade))+1),ROWS($B$3:B39)))&amp;CHAR(10),"")</f>
        <v/>
      </c>
      <c r="H39" s="13" t="str">
        <f t="array" ref="H39">IFERROR(INDEX(Atividade,SMALL(IF(Meta=$H$2,ROW(Atividade)-MIN(ROW(Atividade))+1),ROWS($B$3:B39)))&amp;CHAR(10),"")</f>
        <v/>
      </c>
    </row>
    <row r="40" spans="2:8" x14ac:dyDescent="0.25">
      <c r="B40" s="14" t="str">
        <f t="array" ref="B40">IFERROR(INDEX(Atividade,SMALL(IF(Meta=$B$2,ROW(Atividade)-MIN(ROW(Atividade))+1),ROWS($B$3:B40)))&amp;" "&amp;CHAR(10)&amp;(INDEX(Resultado,SMALL(IF(Meta=$B$2,ROW(Resultado)-MIN(ROW(Resultado))+1),ROWS($B$3:B40))))&amp;CHAR(10),"")</f>
        <v/>
      </c>
      <c r="D40" s="13" t="str">
        <f t="array" ref="D40">IFERROR(INDEX(Atividade,SMALL(IF(Meta=$D$2,ROW(Atividade)-MIN(ROW(Atividade))+1),ROWS($B$3:B40)))&amp;CHAR(10),"")</f>
        <v/>
      </c>
      <c r="F40" s="13" t="str">
        <f t="array" ref="F40">IFERROR(INDEX(Atividade,SMALL(IF(Meta=$F$2,ROW(Atividade)-MIN(ROW(Atividade))+1),ROWS($B$3:B40)))&amp;CHAR(10),"")</f>
        <v/>
      </c>
      <c r="H40" s="13" t="str">
        <f t="array" ref="H40">IFERROR(INDEX(Atividade,SMALL(IF(Meta=$H$2,ROW(Atividade)-MIN(ROW(Atividade))+1),ROWS($B$3:B40)))&amp;CHAR(10),"")</f>
        <v/>
      </c>
    </row>
    <row r="41" spans="2:8" x14ac:dyDescent="0.25">
      <c r="B41" s="14" t="str">
        <f t="array" ref="B41">IFERROR(INDEX(Atividade,SMALL(IF(Meta=$B$2,ROW(Atividade)-MIN(ROW(Atividade))+1),ROWS($B$3:B41)))&amp;" "&amp;CHAR(10)&amp;(INDEX(Resultado,SMALL(IF(Meta=$B$2,ROW(Resultado)-MIN(ROW(Resultado))+1),ROWS($B$3:B41))))&amp;CHAR(10),"")</f>
        <v/>
      </c>
      <c r="D41" s="13" t="str">
        <f t="array" ref="D41">IFERROR(INDEX(Atividade,SMALL(IF(Meta=$D$2,ROW(Atividade)-MIN(ROW(Atividade))+1),ROWS($B$3:B41)))&amp;CHAR(10),"")</f>
        <v/>
      </c>
      <c r="F41" s="13" t="str">
        <f t="array" ref="F41">IFERROR(INDEX(Atividade,SMALL(IF(Meta=$F$2,ROW(Atividade)-MIN(ROW(Atividade))+1),ROWS($B$3:B41)))&amp;CHAR(10),"")</f>
        <v/>
      </c>
      <c r="H41" s="13" t="str">
        <f t="array" ref="H41">IFERROR(INDEX(Atividade,SMALL(IF(Meta=$H$2,ROW(Atividade)-MIN(ROW(Atividade))+1),ROWS($B$3:B41)))&amp;CHAR(10),"")</f>
        <v/>
      </c>
    </row>
    <row r="42" spans="2:8" x14ac:dyDescent="0.25">
      <c r="B42" s="14" t="str">
        <f t="array" ref="B42">IFERROR(INDEX(Atividade,SMALL(IF(Meta=$B$2,ROW(Atividade)-MIN(ROW(Atividade))+1),ROWS($B$3:B42)))&amp;" "&amp;CHAR(10)&amp;(INDEX(Resultado,SMALL(IF(Meta=$B$2,ROW(Resultado)-MIN(ROW(Resultado))+1),ROWS($B$3:B42))))&amp;CHAR(10),"")</f>
        <v/>
      </c>
      <c r="D42" s="13" t="str">
        <f t="array" ref="D42">IFERROR(INDEX(Atividade,SMALL(IF(Meta=$D$2,ROW(Atividade)-MIN(ROW(Atividade))+1),ROWS($B$3:B42)))&amp;CHAR(10),"")</f>
        <v/>
      </c>
      <c r="F42" s="13" t="str">
        <f t="array" ref="F42">IFERROR(INDEX(Atividade,SMALL(IF(Meta=$F$2,ROW(Atividade)-MIN(ROW(Atividade))+1),ROWS($B$3:B42)))&amp;CHAR(10),"")</f>
        <v/>
      </c>
      <c r="H42" s="13" t="str">
        <f t="array" ref="H42">IFERROR(INDEX(Atividade,SMALL(IF(Meta=$H$2,ROW(Atividade)-MIN(ROW(Atividade))+1),ROWS($B$3:B42)))&amp;CHAR(10),"")</f>
        <v/>
      </c>
    </row>
    <row r="43" spans="2:8" x14ac:dyDescent="0.25">
      <c r="B43" s="14" t="str">
        <f t="array" ref="B43">IFERROR(INDEX(Atividade,SMALL(IF(Meta=$B$2,ROW(Atividade)-MIN(ROW(Atividade))+1),ROWS($B$3:B43)))&amp;" "&amp;CHAR(10)&amp;(INDEX(Resultado,SMALL(IF(Meta=$B$2,ROW(Resultado)-MIN(ROW(Resultado))+1),ROWS($B$3:B43))))&amp;CHAR(10),"")</f>
        <v/>
      </c>
      <c r="D43" s="13" t="str">
        <f t="array" ref="D43">IFERROR(INDEX(Atividade,SMALL(IF(Meta=$D$2,ROW(Atividade)-MIN(ROW(Atividade))+1),ROWS($B$3:B43)))&amp;CHAR(10),"")</f>
        <v/>
      </c>
      <c r="F43" s="13" t="str">
        <f t="array" ref="F43">IFERROR(INDEX(Atividade,SMALL(IF(Meta=$F$2,ROW(Atividade)-MIN(ROW(Atividade))+1),ROWS($B$3:B43)))&amp;CHAR(10),"")</f>
        <v/>
      </c>
      <c r="H43" s="13" t="str">
        <f t="array" ref="H43">IFERROR(INDEX(Atividade,SMALL(IF(Meta=$H$2,ROW(Atividade)-MIN(ROW(Atividade))+1),ROWS($B$3:B43)))&amp;CHAR(10),"")</f>
        <v/>
      </c>
    </row>
    <row r="44" spans="2:8" x14ac:dyDescent="0.25">
      <c r="B44" s="14" t="str">
        <f t="array" ref="B44">IFERROR(INDEX(Atividade,SMALL(IF(Meta=$B$2,ROW(Atividade)-MIN(ROW(Atividade))+1),ROWS($B$3:B44)))&amp;" "&amp;CHAR(10)&amp;(INDEX(Resultado,SMALL(IF(Meta=$B$2,ROW(Resultado)-MIN(ROW(Resultado))+1),ROWS($B$3:B44))))&amp;CHAR(10),"")</f>
        <v/>
      </c>
      <c r="D44" s="13" t="str">
        <f t="array" ref="D44">IFERROR(INDEX(Atividade,SMALL(IF(Meta=$D$2,ROW(Atividade)-MIN(ROW(Atividade))+1),ROWS($B$3:B44)))&amp;CHAR(10),"")</f>
        <v/>
      </c>
      <c r="F44" s="13" t="str">
        <f t="array" ref="F44">IFERROR(INDEX(Atividade,SMALL(IF(Meta=$F$2,ROW(Atividade)-MIN(ROW(Atividade))+1),ROWS($B$3:B44)))&amp;CHAR(10),"")</f>
        <v/>
      </c>
      <c r="H44" s="13" t="str">
        <f t="array" ref="H44">IFERROR(INDEX(Atividade,SMALL(IF(Meta=$H$2,ROW(Atividade)-MIN(ROW(Atividade))+1),ROWS($B$3:B44)))&amp;CHAR(10),"")</f>
        <v/>
      </c>
    </row>
    <row r="45" spans="2:8" x14ac:dyDescent="0.25">
      <c r="B45" s="14" t="str">
        <f t="array" ref="B45">IFERROR(INDEX(Atividade,SMALL(IF(Meta=$B$2,ROW(Atividade)-MIN(ROW(Atividade))+1),ROWS($B$3:B45)))&amp;" "&amp;CHAR(10)&amp;(INDEX(Resultado,SMALL(IF(Meta=$B$2,ROW(Resultado)-MIN(ROW(Resultado))+1),ROWS($B$3:B45))))&amp;CHAR(10),"")</f>
        <v/>
      </c>
      <c r="D45" s="13" t="str">
        <f t="array" ref="D45">IFERROR(INDEX(Atividade,SMALL(IF(Meta=$D$2,ROW(Atividade)-MIN(ROW(Atividade))+1),ROWS($B$3:B45)))&amp;CHAR(10),"")</f>
        <v/>
      </c>
      <c r="F45" s="13" t="str">
        <f t="array" ref="F45">IFERROR(INDEX(Atividade,SMALL(IF(Meta=$F$2,ROW(Atividade)-MIN(ROW(Atividade))+1),ROWS($B$3:B45)))&amp;CHAR(10),"")</f>
        <v/>
      </c>
      <c r="H45" s="13" t="str">
        <f t="array" ref="H45">IFERROR(INDEX(Atividade,SMALL(IF(Meta=$H$2,ROW(Atividade)-MIN(ROW(Atividade))+1),ROWS($B$3:B45)))&amp;CHAR(10),"")</f>
        <v/>
      </c>
    </row>
    <row r="46" spans="2:8" x14ac:dyDescent="0.25">
      <c r="B46" s="14" t="str">
        <f t="array" ref="B46">IFERROR(INDEX(Atividade,SMALL(IF(Meta=$B$2,ROW(Atividade)-MIN(ROW(Atividade))+1),ROWS($B$3:B46)))&amp;" "&amp;CHAR(10)&amp;(INDEX(Resultado,SMALL(IF(Meta=$B$2,ROW(Resultado)-MIN(ROW(Resultado))+1),ROWS($B$3:B46))))&amp;CHAR(10),"")</f>
        <v/>
      </c>
      <c r="D46" s="13" t="str">
        <f t="array" ref="D46">IFERROR(INDEX(Atividade,SMALL(IF(Meta=$D$2,ROW(Atividade)-MIN(ROW(Atividade))+1),ROWS($B$3:B46)))&amp;CHAR(10),"")</f>
        <v/>
      </c>
      <c r="F46" s="13" t="str">
        <f t="array" ref="F46">IFERROR(INDEX(Atividade,SMALL(IF(Meta=$F$2,ROW(Atividade)-MIN(ROW(Atividade))+1),ROWS($B$3:B46)))&amp;CHAR(10),"")</f>
        <v/>
      </c>
      <c r="H46" s="13" t="str">
        <f t="array" ref="H46">IFERROR(INDEX(Atividade,SMALL(IF(Meta=$H$2,ROW(Atividade)-MIN(ROW(Atividade))+1),ROWS($B$3:B46)))&amp;CHAR(10),"")</f>
        <v/>
      </c>
    </row>
    <row r="47" spans="2:8" x14ac:dyDescent="0.25">
      <c r="B47" s="14" t="str">
        <f t="array" ref="B47">IFERROR(INDEX(Atividade,SMALL(IF(Meta=$B$2,ROW(Atividade)-MIN(ROW(Atividade))+1),ROWS($B$3:B47)))&amp;" "&amp;CHAR(10)&amp;(INDEX(Resultado,SMALL(IF(Meta=$B$2,ROW(Resultado)-MIN(ROW(Resultado))+1),ROWS($B$3:B47))))&amp;CHAR(10),"")</f>
        <v/>
      </c>
      <c r="D47" s="13" t="str">
        <f t="array" ref="D47">IFERROR(INDEX(Atividade,SMALL(IF(Meta=$D$2,ROW(Atividade)-MIN(ROW(Atividade))+1),ROWS($B$3:B47)))&amp;CHAR(10),"")</f>
        <v/>
      </c>
      <c r="F47" s="13" t="str">
        <f t="array" ref="F47">IFERROR(INDEX(Atividade,SMALL(IF(Meta=$F$2,ROW(Atividade)-MIN(ROW(Atividade))+1),ROWS($B$3:B47)))&amp;CHAR(10),"")</f>
        <v/>
      </c>
      <c r="H47" s="13" t="str">
        <f t="array" ref="H47">IFERROR(INDEX(Atividade,SMALL(IF(Meta=$H$2,ROW(Atividade)-MIN(ROW(Atividade))+1),ROWS($B$3:B47)))&amp;CHAR(10),"")</f>
        <v/>
      </c>
    </row>
    <row r="48" spans="2:8" x14ac:dyDescent="0.25">
      <c r="B48" s="14" t="str">
        <f t="array" ref="B48">IFERROR(INDEX(Atividade,SMALL(IF(Meta=$B$2,ROW(Atividade)-MIN(ROW(Atividade))+1),ROWS($B$3:B48)))&amp;" "&amp;CHAR(10)&amp;(INDEX(Resultado,SMALL(IF(Meta=$B$2,ROW(Resultado)-MIN(ROW(Resultado))+1),ROWS($B$3:B48))))&amp;CHAR(10),"")</f>
        <v/>
      </c>
      <c r="D48" s="13" t="str">
        <f t="array" ref="D48">IFERROR(INDEX(Atividade,SMALL(IF(Meta=$D$2,ROW(Atividade)-MIN(ROW(Atividade))+1),ROWS($B$3:B48)))&amp;CHAR(10),"")</f>
        <v/>
      </c>
      <c r="F48" s="13" t="str">
        <f t="array" ref="F48">IFERROR(INDEX(Atividade,SMALL(IF(Meta=$F$2,ROW(Atividade)-MIN(ROW(Atividade))+1),ROWS($B$3:B48)))&amp;CHAR(10),"")</f>
        <v/>
      </c>
      <c r="H48" s="13" t="str">
        <f t="array" ref="H48">IFERROR(INDEX(Atividade,SMALL(IF(Meta=$H$2,ROW(Atividade)-MIN(ROW(Atividade))+1),ROWS($B$3:B48)))&amp;CHAR(10),"")</f>
        <v/>
      </c>
    </row>
    <row r="49" spans="2:8" x14ac:dyDescent="0.25">
      <c r="B49" s="14" t="str">
        <f t="array" ref="B49">IFERROR(INDEX(Atividade,SMALL(IF(Meta=$B$2,ROW(Atividade)-MIN(ROW(Atividade))+1),ROWS($B$3:B49)))&amp;" "&amp;CHAR(10)&amp;(INDEX(Resultado,SMALL(IF(Meta=$B$2,ROW(Resultado)-MIN(ROW(Resultado))+1),ROWS($B$3:B49))))&amp;CHAR(10),"")</f>
        <v/>
      </c>
      <c r="D49" s="13" t="str">
        <f t="array" ref="D49">IFERROR(INDEX(Atividade,SMALL(IF(Meta=$D$2,ROW(Atividade)-MIN(ROW(Atividade))+1),ROWS($B$3:B49)))&amp;CHAR(10),"")</f>
        <v/>
      </c>
      <c r="F49" s="13" t="str">
        <f t="array" ref="F49">IFERROR(INDEX(Atividade,SMALL(IF(Meta=$F$2,ROW(Atividade)-MIN(ROW(Atividade))+1),ROWS($B$3:B49)))&amp;CHAR(10),"")</f>
        <v/>
      </c>
      <c r="H49" s="13" t="str">
        <f t="array" ref="H49">IFERROR(INDEX(Atividade,SMALL(IF(Meta=$H$2,ROW(Atividade)-MIN(ROW(Atividade))+1),ROWS($B$3:B49)))&amp;CHAR(10),"")</f>
        <v/>
      </c>
    </row>
    <row r="50" spans="2:8" x14ac:dyDescent="0.25">
      <c r="B50" s="14" t="str">
        <f t="array" ref="B50">IFERROR(INDEX(Atividade,SMALL(IF(Meta=$B$2,ROW(Atividade)-MIN(ROW(Atividade))+1),ROWS($B$3:B50)))&amp;" "&amp;CHAR(10)&amp;(INDEX(Resultado,SMALL(IF(Meta=$B$2,ROW(Resultado)-MIN(ROW(Resultado))+1),ROWS($B$3:B50))))&amp;CHAR(10),"")</f>
        <v/>
      </c>
      <c r="D50" s="13" t="str">
        <f t="array" ref="D50">IFERROR(INDEX(Atividade,SMALL(IF(Meta=$D$2,ROW(Atividade)-MIN(ROW(Atividade))+1),ROWS($B$3:B50)))&amp;CHAR(10),"")</f>
        <v/>
      </c>
      <c r="F50" s="13" t="str">
        <f t="array" ref="F50">IFERROR(INDEX(Atividade,SMALL(IF(Meta=$F$2,ROW(Atividade)-MIN(ROW(Atividade))+1),ROWS($B$3:B50)))&amp;CHAR(10),"")</f>
        <v/>
      </c>
      <c r="H50" s="13" t="str">
        <f t="array" ref="H50">IFERROR(INDEX(Atividade,SMALL(IF(Meta=$H$2,ROW(Atividade)-MIN(ROW(Atividade))+1),ROWS($B$3:B50)))&amp;CHAR(10),"")</f>
        <v/>
      </c>
    </row>
    <row r="51" spans="2:8" x14ac:dyDescent="0.25">
      <c r="B51" s="14" t="str">
        <f t="array" ref="B51">IFERROR(INDEX(Atividade,SMALL(IF(Meta=$B$2,ROW(Atividade)-MIN(ROW(Atividade))+1),ROWS($B$3:B51)))&amp;" "&amp;CHAR(10)&amp;(INDEX(Resultado,SMALL(IF(Meta=$B$2,ROW(Resultado)-MIN(ROW(Resultado))+1),ROWS($B$3:B51))))&amp;CHAR(10),"")</f>
        <v/>
      </c>
      <c r="D51" s="13" t="str">
        <f t="array" ref="D51">IFERROR(INDEX(Atividade,SMALL(IF(Meta=$D$2,ROW(Atividade)-MIN(ROW(Atividade))+1),ROWS($B$3:B51)))&amp;CHAR(10),"")</f>
        <v/>
      </c>
      <c r="F51" s="13" t="str">
        <f t="array" ref="F51">IFERROR(INDEX(Atividade,SMALL(IF(Meta=$F$2,ROW(Atividade)-MIN(ROW(Atividade))+1),ROWS($B$3:B51)))&amp;CHAR(10),"")</f>
        <v/>
      </c>
      <c r="H51" s="13" t="str">
        <f t="array" ref="H51">IFERROR(INDEX(Atividade,SMALL(IF(Meta=$H$2,ROW(Atividade)-MIN(ROW(Atividade))+1),ROWS($B$3:B51)))&amp;CHAR(10),"")</f>
        <v/>
      </c>
    </row>
    <row r="52" spans="2:8" x14ac:dyDescent="0.25">
      <c r="B52" s="14" t="str">
        <f t="array" ref="B52">IFERROR(INDEX(Atividade,SMALL(IF(Meta=$B$2,ROW(Atividade)-MIN(ROW(Atividade))+1),ROWS($B$3:B52)))&amp;" "&amp;CHAR(10)&amp;(INDEX(Resultado,SMALL(IF(Meta=$B$2,ROW(Resultado)-MIN(ROW(Resultado))+1),ROWS($B$3:B52))))&amp;CHAR(10),"")</f>
        <v/>
      </c>
      <c r="D52" s="13" t="str">
        <f t="array" ref="D52">IFERROR(INDEX(Atividade,SMALL(IF(Meta=$D$2,ROW(Atividade)-MIN(ROW(Atividade))+1),ROWS($B$3:B52)))&amp;CHAR(10),"")</f>
        <v/>
      </c>
      <c r="F52" s="13" t="str">
        <f t="array" ref="F52">IFERROR(INDEX(Atividade,SMALL(IF(Meta=$F$2,ROW(Atividade)-MIN(ROW(Atividade))+1),ROWS($B$3:B52)))&amp;CHAR(10),"")</f>
        <v/>
      </c>
      <c r="H52" s="13" t="str">
        <f t="array" ref="H52">IFERROR(INDEX(Atividade,SMALL(IF(Meta=$H$2,ROW(Atividade)-MIN(ROW(Atividade))+1),ROWS($B$3:B52)))&amp;CHAR(10),"")</f>
        <v/>
      </c>
    </row>
    <row r="53" spans="2:8" x14ac:dyDescent="0.25">
      <c r="B53" s="14" t="str">
        <f t="array" ref="B53">IFERROR(INDEX(Atividade,SMALL(IF(Meta=$B$2,ROW(Atividade)-MIN(ROW(Atividade))+1),ROWS($B$3:B53)))&amp;" "&amp;CHAR(10)&amp;(INDEX(Resultado,SMALL(IF(Meta=$B$2,ROW(Resultado)-MIN(ROW(Resultado))+1),ROWS($B$3:B53))))&amp;CHAR(10),"")</f>
        <v/>
      </c>
      <c r="D53" s="13" t="str">
        <f t="array" ref="D53">IFERROR(INDEX(Atividade,SMALL(IF(Meta=$D$2,ROW(Atividade)-MIN(ROW(Atividade))+1),ROWS($B$3:B53)))&amp;CHAR(10),"")</f>
        <v/>
      </c>
      <c r="F53" s="13" t="str">
        <f t="array" ref="F53">IFERROR(INDEX(Atividade,SMALL(IF(Meta=$F$2,ROW(Atividade)-MIN(ROW(Atividade))+1),ROWS($B$3:B53)))&amp;CHAR(10),"")</f>
        <v/>
      </c>
      <c r="H53" s="13" t="str">
        <f t="array" ref="H53">IFERROR(INDEX(Atividade,SMALL(IF(Meta=$H$2,ROW(Atividade)-MIN(ROW(Atividade))+1),ROWS($B$3:B53)))&amp;CHAR(10),"")</f>
        <v/>
      </c>
    </row>
    <row r="54" spans="2:8" x14ac:dyDescent="0.25">
      <c r="B54" s="14" t="str">
        <f t="array" ref="B54">IFERROR(INDEX(Atividade,SMALL(IF(Meta=$B$2,ROW(Atividade)-MIN(ROW(Atividade))+1),ROWS($B$3:B54)))&amp;" "&amp;CHAR(10)&amp;(INDEX(Resultado,SMALL(IF(Meta=$B$2,ROW(Resultado)-MIN(ROW(Resultado))+1),ROWS($B$3:B54))))&amp;CHAR(10),"")</f>
        <v/>
      </c>
      <c r="D54" s="13" t="str">
        <f t="array" ref="D54">IFERROR(INDEX(Atividade,SMALL(IF(Meta=$D$2,ROW(Atividade)-MIN(ROW(Atividade))+1),ROWS($B$3:B54)))&amp;CHAR(10),"")</f>
        <v/>
      </c>
      <c r="F54" s="13" t="str">
        <f t="array" ref="F54">IFERROR(INDEX(Atividade,SMALL(IF(Meta=$F$2,ROW(Atividade)-MIN(ROW(Atividade))+1),ROWS($B$3:B54)))&amp;CHAR(10),"")</f>
        <v/>
      </c>
      <c r="H54" s="13" t="str">
        <f t="array" ref="H54">IFERROR(INDEX(Atividade,SMALL(IF(Meta=$H$2,ROW(Atividade)-MIN(ROW(Atividade))+1),ROWS($B$3:B54)))&amp;CHAR(10),"")</f>
        <v/>
      </c>
    </row>
    <row r="55" spans="2:8" x14ac:dyDescent="0.25">
      <c r="B55" s="14" t="str">
        <f t="array" ref="B55">IFERROR(INDEX(Atividade,SMALL(IF(Meta=$B$2,ROW(Atividade)-MIN(ROW(Atividade))+1),ROWS($B$3:B55)))&amp;" "&amp;CHAR(10)&amp;(INDEX(Resultado,SMALL(IF(Meta=$B$2,ROW(Resultado)-MIN(ROW(Resultado))+1),ROWS($B$3:B55))))&amp;CHAR(10),"")</f>
        <v/>
      </c>
      <c r="D55" s="13" t="str">
        <f t="array" ref="D55">IFERROR(INDEX(Atividade,SMALL(IF(Meta=$D$2,ROW(Atividade)-MIN(ROW(Atividade))+1),ROWS($B$3:B55)))&amp;CHAR(10),"")</f>
        <v/>
      </c>
      <c r="F55" s="13" t="str">
        <f t="array" ref="F55">IFERROR(INDEX(Atividade,SMALL(IF(Meta=$F$2,ROW(Atividade)-MIN(ROW(Atividade))+1),ROWS($B$3:B55)))&amp;CHAR(10),"")</f>
        <v/>
      </c>
      <c r="H55" s="13" t="str">
        <f t="array" ref="H55">IFERROR(INDEX(Atividade,SMALL(IF(Meta=$H$2,ROW(Atividade)-MIN(ROW(Atividade))+1),ROWS($B$3:B55)))&amp;CHAR(10),"")</f>
        <v/>
      </c>
    </row>
    <row r="56" spans="2:8" x14ac:dyDescent="0.25">
      <c r="B56" s="14" t="str">
        <f t="array" ref="B56">IFERROR(INDEX(Atividade,SMALL(IF(Meta=$B$2,ROW(Atividade)-MIN(ROW(Atividade))+1),ROWS($B$3:B56)))&amp;" "&amp;CHAR(10)&amp;(INDEX(Resultado,SMALL(IF(Meta=$B$2,ROW(Resultado)-MIN(ROW(Resultado))+1),ROWS($B$3:B56))))&amp;CHAR(10),"")</f>
        <v/>
      </c>
      <c r="D56" s="13" t="str">
        <f t="array" ref="D56">IFERROR(INDEX(Atividade,SMALL(IF(Meta=$D$2,ROW(Atividade)-MIN(ROW(Atividade))+1),ROWS($B$3:B56)))&amp;CHAR(10),"")</f>
        <v/>
      </c>
      <c r="F56" s="13" t="str">
        <f t="array" ref="F56">IFERROR(INDEX(Atividade,SMALL(IF(Meta=$F$2,ROW(Atividade)-MIN(ROW(Atividade))+1),ROWS($B$3:B56)))&amp;CHAR(10),"")</f>
        <v/>
      </c>
      <c r="H56" s="13" t="str">
        <f t="array" ref="H56">IFERROR(INDEX(Atividade,SMALL(IF(Meta=$H$2,ROW(Atividade)-MIN(ROW(Atividade))+1),ROWS($B$3:B56)))&amp;CHAR(10),"")</f>
        <v/>
      </c>
    </row>
    <row r="57" spans="2:8" x14ac:dyDescent="0.25">
      <c r="B57" s="14" t="str">
        <f t="array" ref="B57">IFERROR(INDEX(Atividade,SMALL(IF(Meta=$B$2,ROW(Atividade)-MIN(ROW(Atividade))+1),ROWS($B$3:B57)))&amp;" "&amp;CHAR(10)&amp;(INDEX(Resultado,SMALL(IF(Meta=$B$2,ROW(Resultado)-MIN(ROW(Resultado))+1),ROWS($B$3:B57))))&amp;CHAR(10),"")</f>
        <v/>
      </c>
      <c r="D57" s="13" t="str">
        <f t="array" ref="D57">IFERROR(INDEX(Atividade,SMALL(IF(Meta=$D$2,ROW(Atividade)-MIN(ROW(Atividade))+1),ROWS($B$3:B57)))&amp;CHAR(10),"")</f>
        <v/>
      </c>
      <c r="F57" s="13" t="str">
        <f t="array" ref="F57">IFERROR(INDEX(Atividade,SMALL(IF(Meta=$F$2,ROW(Atividade)-MIN(ROW(Atividade))+1),ROWS($B$3:B57)))&amp;CHAR(10),"")</f>
        <v/>
      </c>
      <c r="H57" s="13" t="str">
        <f t="array" ref="H57">IFERROR(INDEX(Atividade,SMALL(IF(Meta=$H$2,ROW(Atividade)-MIN(ROW(Atividade))+1),ROWS($B$3:B57)))&amp;CHAR(10),"")</f>
        <v/>
      </c>
    </row>
    <row r="58" spans="2:8" x14ac:dyDescent="0.25">
      <c r="B58" s="14" t="str">
        <f t="array" ref="B58">IFERROR(INDEX(Atividade,SMALL(IF(Meta=$B$2,ROW(Atividade)-MIN(ROW(Atividade))+1),ROWS($B$3:B58)))&amp;" "&amp;CHAR(10)&amp;(INDEX(Resultado,SMALL(IF(Meta=$B$2,ROW(Resultado)-MIN(ROW(Resultado))+1),ROWS($B$3:B58))))&amp;CHAR(10),"")</f>
        <v/>
      </c>
      <c r="D58" s="13" t="str">
        <f t="array" ref="D58">IFERROR(INDEX(Atividade,SMALL(IF(Meta=$D$2,ROW(Atividade)-MIN(ROW(Atividade))+1),ROWS($B$3:B58)))&amp;CHAR(10),"")</f>
        <v/>
      </c>
      <c r="F58" s="13" t="str">
        <f t="array" ref="F58">IFERROR(INDEX(Atividade,SMALL(IF(Meta=$F$2,ROW(Atividade)-MIN(ROW(Atividade))+1),ROWS($B$3:B58)))&amp;CHAR(10),"")</f>
        <v/>
      </c>
      <c r="H58" s="13" t="str">
        <f t="array" ref="H58">IFERROR(INDEX(Atividade,SMALL(IF(Meta=$H$2,ROW(Atividade)-MIN(ROW(Atividade))+1),ROWS($B$3:B58)))&amp;CHAR(10),"")</f>
        <v/>
      </c>
    </row>
    <row r="59" spans="2:8" x14ac:dyDescent="0.25">
      <c r="B59" s="14" t="str">
        <f t="array" ref="B59">IFERROR(INDEX(Atividade,SMALL(IF(Meta=$B$2,ROW(Atividade)-MIN(ROW(Atividade))+1),ROWS($B$3:B59)))&amp;" "&amp;CHAR(10)&amp;(INDEX(Resultado,SMALL(IF(Meta=$B$2,ROW(Resultado)-MIN(ROW(Resultado))+1),ROWS($B$3:B59))))&amp;CHAR(10),"")</f>
        <v/>
      </c>
      <c r="D59" s="13" t="str">
        <f t="array" ref="D59">IFERROR(INDEX(Atividade,SMALL(IF(Meta=$D$2,ROW(Atividade)-MIN(ROW(Atividade))+1),ROWS($B$3:B59)))&amp;CHAR(10),"")</f>
        <v/>
      </c>
      <c r="F59" s="13" t="str">
        <f t="array" ref="F59">IFERROR(INDEX(Atividade,SMALL(IF(Meta=$F$2,ROW(Atividade)-MIN(ROW(Atividade))+1),ROWS($B$3:B59)))&amp;CHAR(10),"")</f>
        <v/>
      </c>
      <c r="H59" s="13" t="str">
        <f t="array" ref="H59">IFERROR(INDEX(Atividade,SMALL(IF(Meta=$H$2,ROW(Atividade)-MIN(ROW(Atividade))+1),ROWS($B$3:B59)))&amp;CHAR(10),"")</f>
        <v/>
      </c>
    </row>
    <row r="60" spans="2:8" x14ac:dyDescent="0.25">
      <c r="B60" s="14" t="str">
        <f t="array" ref="B60">IFERROR(INDEX(Atividade,SMALL(IF(Meta=$B$2,ROW(Atividade)-MIN(ROW(Atividade))+1),ROWS($B$3:B60)))&amp;" "&amp;CHAR(10)&amp;(INDEX(Resultado,SMALL(IF(Meta=$B$2,ROW(Resultado)-MIN(ROW(Resultado))+1),ROWS($B$3:B60))))&amp;CHAR(10),"")</f>
        <v/>
      </c>
      <c r="D60" s="13" t="str">
        <f t="array" ref="D60">IFERROR(INDEX(Atividade,SMALL(IF(Meta=$D$2,ROW(Atividade)-MIN(ROW(Atividade))+1),ROWS($B$3:B60)))&amp;CHAR(10),"")</f>
        <v/>
      </c>
      <c r="F60" s="13" t="str">
        <f t="array" ref="F60">IFERROR(INDEX(Atividade,SMALL(IF(Meta=$F$2,ROW(Atividade)-MIN(ROW(Atividade))+1),ROWS($B$3:B60)))&amp;CHAR(10),"")</f>
        <v/>
      </c>
      <c r="H60" s="13" t="str">
        <f t="array" ref="H60">IFERROR(INDEX(Atividade,SMALL(IF(Meta=$H$2,ROW(Atividade)-MIN(ROW(Atividade))+1),ROWS($B$3:B60)))&amp;CHAR(10),"")</f>
        <v/>
      </c>
    </row>
    <row r="61" spans="2:8" x14ac:dyDescent="0.25">
      <c r="B61" s="14" t="str">
        <f t="array" ref="B61">IFERROR(INDEX(Atividade,SMALL(IF(Meta=$B$2,ROW(Atividade)-MIN(ROW(Atividade))+1),ROWS($B$3:B61)))&amp;" "&amp;CHAR(10)&amp;(INDEX(Resultado,SMALL(IF(Meta=$B$2,ROW(Resultado)-MIN(ROW(Resultado))+1),ROWS($B$3:B61))))&amp;CHAR(10),"")</f>
        <v/>
      </c>
      <c r="D61" s="13" t="str">
        <f t="array" ref="D61">IFERROR(INDEX(Atividade,SMALL(IF(Meta=$D$2,ROW(Atividade)-MIN(ROW(Atividade))+1),ROWS($B$3:B61)))&amp;CHAR(10),"")</f>
        <v/>
      </c>
      <c r="F61" s="13" t="str">
        <f t="array" ref="F61">IFERROR(INDEX(Atividade,SMALL(IF(Meta=$F$2,ROW(Atividade)-MIN(ROW(Atividade))+1),ROWS($B$3:B61)))&amp;CHAR(10),"")</f>
        <v/>
      </c>
      <c r="H61" s="13" t="str">
        <f t="array" ref="H61">IFERROR(INDEX(Atividade,SMALL(IF(Meta=$H$2,ROW(Atividade)-MIN(ROW(Atividade))+1),ROWS($B$3:B61)))&amp;CHAR(10),"")</f>
        <v/>
      </c>
    </row>
    <row r="62" spans="2:8" x14ac:dyDescent="0.25">
      <c r="B62" s="14" t="str">
        <f t="array" ref="B62">IFERROR(INDEX(Atividade,SMALL(IF(Meta=$B$2,ROW(Atividade)-MIN(ROW(Atividade))+1),ROWS($B$3:B62)))&amp;" "&amp;CHAR(10)&amp;(INDEX(Resultado,SMALL(IF(Meta=$B$2,ROW(Resultado)-MIN(ROW(Resultado))+1),ROWS($B$3:B62))))&amp;CHAR(10),"")</f>
        <v/>
      </c>
      <c r="D62" s="13" t="str">
        <f t="array" ref="D62">IFERROR(INDEX(Atividade,SMALL(IF(Meta=$D$2,ROW(Atividade)-MIN(ROW(Atividade))+1),ROWS($B$3:B62)))&amp;CHAR(10),"")</f>
        <v/>
      </c>
      <c r="F62" s="13" t="str">
        <f t="array" ref="F62">IFERROR(INDEX(Atividade,SMALL(IF(Meta=$F$2,ROW(Atividade)-MIN(ROW(Atividade))+1),ROWS($B$3:B62)))&amp;CHAR(10),"")</f>
        <v/>
      </c>
      <c r="H62" s="13" t="str">
        <f t="array" ref="H62">IFERROR(INDEX(Atividade,SMALL(IF(Meta=$H$2,ROW(Atividade)-MIN(ROW(Atividade))+1),ROWS($B$3:B62)))&amp;CHAR(10),"")</f>
        <v/>
      </c>
    </row>
    <row r="63" spans="2:8" x14ac:dyDescent="0.25">
      <c r="B63" s="14" t="str">
        <f t="array" ref="B63">IFERROR(INDEX(Atividade,SMALL(IF(Meta=$B$2,ROW(Atividade)-MIN(ROW(Atividade))+1),ROWS($B$3:B63)))&amp;" "&amp;CHAR(10)&amp;(INDEX(Resultado,SMALL(IF(Meta=$B$2,ROW(Resultado)-MIN(ROW(Resultado))+1),ROWS($B$3:B63))))&amp;CHAR(10),"")</f>
        <v/>
      </c>
      <c r="D63" s="13" t="str">
        <f t="array" ref="D63">IFERROR(INDEX(Atividade,SMALL(IF(Meta=$D$2,ROW(Atividade)-MIN(ROW(Atividade))+1),ROWS($B$3:B63)))&amp;CHAR(10),"")</f>
        <v/>
      </c>
      <c r="F63" s="13" t="str">
        <f t="array" ref="F63">IFERROR(INDEX(Atividade,SMALL(IF(Meta=$F$2,ROW(Atividade)-MIN(ROW(Atividade))+1),ROWS($B$3:B63)))&amp;CHAR(10),"")</f>
        <v/>
      </c>
      <c r="H63" s="13" t="str">
        <f t="array" ref="H63">IFERROR(INDEX(Atividade,SMALL(IF(Meta=$H$2,ROW(Atividade)-MIN(ROW(Atividade))+1),ROWS($B$3:B63)))&amp;CHAR(10),"")</f>
        <v/>
      </c>
    </row>
    <row r="64" spans="2:8" x14ac:dyDescent="0.25">
      <c r="B64" s="14" t="str">
        <f t="array" ref="B64">IFERROR(INDEX(Atividade,SMALL(IF(Meta=$B$2,ROW(Atividade)-MIN(ROW(Atividade))+1),ROWS($B$3:B64)))&amp;" "&amp;CHAR(10)&amp;(INDEX(Resultado,SMALL(IF(Meta=$B$2,ROW(Resultado)-MIN(ROW(Resultado))+1),ROWS($B$3:B64))))&amp;CHAR(10),"")</f>
        <v/>
      </c>
      <c r="D64" s="13" t="str">
        <f t="array" ref="D64">IFERROR(INDEX(Atividade,SMALL(IF(Meta=$D$2,ROW(Atividade)-MIN(ROW(Atividade))+1),ROWS($B$3:B64)))&amp;CHAR(10),"")</f>
        <v/>
      </c>
      <c r="F64" s="13" t="str">
        <f t="array" ref="F64">IFERROR(INDEX(Atividade,SMALL(IF(Meta=$F$2,ROW(Atividade)-MIN(ROW(Atividade))+1),ROWS($B$3:B64)))&amp;CHAR(10),"")</f>
        <v/>
      </c>
      <c r="H64" s="13" t="str">
        <f t="array" ref="H64">IFERROR(INDEX(Atividade,SMALL(IF(Meta=$H$2,ROW(Atividade)-MIN(ROW(Atividade))+1),ROWS($B$3:B64)))&amp;CHAR(10),"")</f>
        <v/>
      </c>
    </row>
    <row r="65" spans="2:8" x14ac:dyDescent="0.25">
      <c r="B65" s="14" t="str">
        <f t="array" ref="B65">IFERROR(INDEX(Atividade,SMALL(IF(Meta=$B$2,ROW(Atividade)-MIN(ROW(Atividade))+1),ROWS($B$3:B65)))&amp;" "&amp;CHAR(10)&amp;(INDEX(Resultado,SMALL(IF(Meta=$B$2,ROW(Resultado)-MIN(ROW(Resultado))+1),ROWS($B$3:B65))))&amp;CHAR(10),"")</f>
        <v/>
      </c>
      <c r="D65" s="13" t="str">
        <f t="array" ref="D65">IFERROR(INDEX(Atividade,SMALL(IF(Meta=$D$2,ROW(Atividade)-MIN(ROW(Atividade))+1),ROWS($B$3:B65)))&amp;CHAR(10),"")</f>
        <v/>
      </c>
      <c r="F65" s="13" t="str">
        <f t="array" ref="F65">IFERROR(INDEX(Atividade,SMALL(IF(Meta=$F$2,ROW(Atividade)-MIN(ROW(Atividade))+1),ROWS($B$3:B65)))&amp;CHAR(10),"")</f>
        <v/>
      </c>
      <c r="H65" s="13" t="str">
        <f t="array" ref="H65">IFERROR(INDEX(Atividade,SMALL(IF(Meta=$H$2,ROW(Atividade)-MIN(ROW(Atividade))+1),ROWS($B$3:B65)))&amp;CHAR(10),"")</f>
        <v/>
      </c>
    </row>
    <row r="66" spans="2:8" x14ac:dyDescent="0.25">
      <c r="B66" s="14" t="str">
        <f t="array" ref="B66">IFERROR(INDEX(Atividade,SMALL(IF(Meta=$B$2,ROW(Atividade)-MIN(ROW(Atividade))+1),ROWS($B$3:B66)))&amp;" "&amp;CHAR(10)&amp;(INDEX(Resultado,SMALL(IF(Meta=$B$2,ROW(Resultado)-MIN(ROW(Resultado))+1),ROWS($B$3:B66))))&amp;CHAR(10),"")</f>
        <v/>
      </c>
      <c r="D66" s="13" t="str">
        <f t="array" ref="D66">IFERROR(INDEX(Atividade,SMALL(IF(Meta=$D$2,ROW(Atividade)-MIN(ROW(Atividade))+1),ROWS($B$3:B66)))&amp;CHAR(10),"")</f>
        <v/>
      </c>
      <c r="F66" s="13" t="str">
        <f t="array" ref="F66">IFERROR(INDEX(Atividade,SMALL(IF(Meta=$F$2,ROW(Atividade)-MIN(ROW(Atividade))+1),ROWS($B$3:B66)))&amp;CHAR(10),"")</f>
        <v/>
      </c>
      <c r="H66" s="13" t="str">
        <f t="array" ref="H66">IFERROR(INDEX(Atividade,SMALL(IF(Meta=$H$2,ROW(Atividade)-MIN(ROW(Atividade))+1),ROWS($B$3:B66)))&amp;CHAR(10),"")</f>
        <v/>
      </c>
    </row>
    <row r="67" spans="2:8" x14ac:dyDescent="0.25">
      <c r="B67" s="14" t="str">
        <f t="array" ref="B67">IFERROR(INDEX(Atividade,SMALL(IF(Meta=$B$2,ROW(Atividade)-MIN(ROW(Atividade))+1),ROWS($B$3:B67)))&amp;" "&amp;CHAR(10)&amp;(INDEX(Resultado,SMALL(IF(Meta=$B$2,ROW(Resultado)-MIN(ROW(Resultado))+1),ROWS($B$3:B67))))&amp;CHAR(10),"")</f>
        <v/>
      </c>
      <c r="D67" s="13" t="str">
        <f t="array" ref="D67">IFERROR(INDEX(Atividade,SMALL(IF(Meta=$D$2,ROW(Atividade)-MIN(ROW(Atividade))+1),ROWS($B$3:B67)))&amp;CHAR(10),"")</f>
        <v/>
      </c>
      <c r="F67" s="13" t="str">
        <f t="array" ref="F67">IFERROR(INDEX(Atividade,SMALL(IF(Meta=$F$2,ROW(Atividade)-MIN(ROW(Atividade))+1),ROWS($B$3:B67)))&amp;CHAR(10),"")</f>
        <v/>
      </c>
      <c r="H67" s="13" t="str">
        <f t="array" ref="H67">IFERROR(INDEX(Atividade,SMALL(IF(Meta=$H$2,ROW(Atividade)-MIN(ROW(Atividade))+1),ROWS($B$3:B67)))&amp;CHAR(10),"")</f>
        <v/>
      </c>
    </row>
    <row r="68" spans="2:8" x14ac:dyDescent="0.25">
      <c r="B68" s="14" t="str">
        <f t="array" ref="B68">IFERROR(INDEX(Atividade,SMALL(IF(Meta=$B$2,ROW(Atividade)-MIN(ROW(Atividade))+1),ROWS($B$3:B68)))&amp;" "&amp;CHAR(10)&amp;(INDEX(Resultado,SMALL(IF(Meta=$B$2,ROW(Resultado)-MIN(ROW(Resultado))+1),ROWS($B$3:B68))))&amp;CHAR(10),"")</f>
        <v/>
      </c>
      <c r="D68" s="13" t="str">
        <f t="array" ref="D68">IFERROR(INDEX(Atividade,SMALL(IF(Meta=$D$2,ROW(Atividade)-MIN(ROW(Atividade))+1),ROWS($B$3:B68)))&amp;CHAR(10),"")</f>
        <v/>
      </c>
      <c r="F68" s="13" t="str">
        <f t="array" ref="F68">IFERROR(INDEX(Atividade,SMALL(IF(Meta=$F$2,ROW(Atividade)-MIN(ROW(Atividade))+1),ROWS($B$3:B68)))&amp;CHAR(10),"")</f>
        <v/>
      </c>
      <c r="H68" s="13" t="str">
        <f t="array" ref="H68">IFERROR(INDEX(Atividade,SMALL(IF(Meta=$H$2,ROW(Atividade)-MIN(ROW(Atividade))+1),ROWS($B$3:B68)))&amp;CHAR(10),"")</f>
        <v/>
      </c>
    </row>
    <row r="69" spans="2:8" x14ac:dyDescent="0.25">
      <c r="B69" s="14" t="str">
        <f t="array" ref="B69">IFERROR(INDEX(Atividade,SMALL(IF(Meta=$B$2,ROW(Atividade)-MIN(ROW(Atividade))+1),ROWS($B$3:B69)))&amp;" "&amp;CHAR(10)&amp;(INDEX(Resultado,SMALL(IF(Meta=$B$2,ROW(Resultado)-MIN(ROW(Resultado))+1),ROWS($B$3:B69))))&amp;CHAR(10),"")</f>
        <v/>
      </c>
      <c r="D69" s="13" t="str">
        <f t="array" ref="D69">IFERROR(INDEX(Atividade,SMALL(IF(Meta=$D$2,ROW(Atividade)-MIN(ROW(Atividade))+1),ROWS($B$3:B69)))&amp;CHAR(10),"")</f>
        <v/>
      </c>
      <c r="F69" s="13" t="str">
        <f t="array" ref="F69">IFERROR(INDEX(Atividade,SMALL(IF(Meta=$F$2,ROW(Atividade)-MIN(ROW(Atividade))+1),ROWS($B$3:B69)))&amp;CHAR(10),"")</f>
        <v/>
      </c>
      <c r="H69" s="13" t="str">
        <f t="array" ref="H69">IFERROR(INDEX(Atividade,SMALL(IF(Meta=$H$2,ROW(Atividade)-MIN(ROW(Atividade))+1),ROWS($B$3:B69)))&amp;CHAR(10),"")</f>
        <v/>
      </c>
    </row>
    <row r="70" spans="2:8" x14ac:dyDescent="0.25">
      <c r="B70" s="14" t="str">
        <f t="array" ref="B70">IFERROR(INDEX(Atividade,SMALL(IF(Meta=$B$2,ROW(Atividade)-MIN(ROW(Atividade))+1),ROWS($B$3:B70)))&amp;" "&amp;CHAR(10)&amp;(INDEX(Resultado,SMALL(IF(Meta=$B$2,ROW(Resultado)-MIN(ROW(Resultado))+1),ROWS($B$3:B70))))&amp;CHAR(10),"")</f>
        <v/>
      </c>
      <c r="D70" s="13" t="str">
        <f t="array" ref="D70">IFERROR(INDEX(Atividade,SMALL(IF(Meta=$D$2,ROW(Atividade)-MIN(ROW(Atividade))+1),ROWS($B$3:B70)))&amp;CHAR(10),"")</f>
        <v/>
      </c>
      <c r="F70" s="13" t="str">
        <f t="array" ref="F70">IFERROR(INDEX(Atividade,SMALL(IF(Meta=$F$2,ROW(Atividade)-MIN(ROW(Atividade))+1),ROWS($B$3:B70)))&amp;CHAR(10),"")</f>
        <v/>
      </c>
      <c r="H70" s="13" t="str">
        <f t="array" ref="H70">IFERROR(INDEX(Atividade,SMALL(IF(Meta=$H$2,ROW(Atividade)-MIN(ROW(Atividade))+1),ROWS($B$3:B70)))&amp;CHAR(10),"")</f>
        <v/>
      </c>
    </row>
    <row r="71" spans="2:8" x14ac:dyDescent="0.25">
      <c r="B71" s="14" t="str">
        <f t="array" ref="B71">IFERROR(INDEX(Atividade,SMALL(IF(Meta=$B$2,ROW(Atividade)-MIN(ROW(Atividade))+1),ROWS($B$3:B71)))&amp;" "&amp;CHAR(10)&amp;(INDEX(Resultado,SMALL(IF(Meta=$B$2,ROW(Resultado)-MIN(ROW(Resultado))+1),ROWS($B$3:B71))))&amp;CHAR(10),"")</f>
        <v/>
      </c>
      <c r="D71" s="13" t="str">
        <f t="array" ref="D71">IFERROR(INDEX(Atividade,SMALL(IF(Meta=$D$2,ROW(Atividade)-MIN(ROW(Atividade))+1),ROWS($B$3:B71)))&amp;CHAR(10),"")</f>
        <v/>
      </c>
      <c r="F71" s="13" t="str">
        <f t="array" ref="F71">IFERROR(INDEX(Atividade,SMALL(IF(Meta=$F$2,ROW(Atividade)-MIN(ROW(Atividade))+1),ROWS($B$3:B71)))&amp;CHAR(10),"")</f>
        <v/>
      </c>
      <c r="H71" s="13" t="str">
        <f t="array" ref="H71">IFERROR(INDEX(Atividade,SMALL(IF(Meta=$H$2,ROW(Atividade)-MIN(ROW(Atividade))+1),ROWS($B$3:B71)))&amp;CHAR(10),"")</f>
        <v/>
      </c>
    </row>
    <row r="72" spans="2:8" x14ac:dyDescent="0.25">
      <c r="B72" s="14" t="str">
        <f t="array" ref="B72">IFERROR(INDEX(Atividade,SMALL(IF(Meta=$B$2,ROW(Atividade)-MIN(ROW(Atividade))+1),ROWS($B$3:B72)))&amp;" "&amp;CHAR(10)&amp;(INDEX(Resultado,SMALL(IF(Meta=$B$2,ROW(Resultado)-MIN(ROW(Resultado))+1),ROWS($B$3:B72))))&amp;CHAR(10),"")</f>
        <v/>
      </c>
      <c r="D72" s="13" t="str">
        <f t="array" ref="D72">IFERROR(INDEX(Atividade,SMALL(IF(Meta=$D$2,ROW(Atividade)-MIN(ROW(Atividade))+1),ROWS($B$3:B72)))&amp;CHAR(10),"")</f>
        <v/>
      </c>
      <c r="F72" s="13" t="str">
        <f t="array" ref="F72">IFERROR(INDEX(Atividade,SMALL(IF(Meta=$F$2,ROW(Atividade)-MIN(ROW(Atividade))+1),ROWS($B$3:B72)))&amp;CHAR(10),"")</f>
        <v/>
      </c>
      <c r="H72" s="13" t="str">
        <f t="array" ref="H72">IFERROR(INDEX(Atividade,SMALL(IF(Meta=$H$2,ROW(Atividade)-MIN(ROW(Atividade))+1),ROWS($B$3:B72)))&amp;CHAR(10),"")</f>
        <v/>
      </c>
    </row>
    <row r="73" spans="2:8" x14ac:dyDescent="0.25">
      <c r="B73" s="14" t="str">
        <f t="array" ref="B73">IFERROR(INDEX(Atividade,SMALL(IF(Meta=$B$2,ROW(Atividade)-MIN(ROW(Atividade))+1),ROWS($B$3:B73)))&amp;" "&amp;CHAR(10)&amp;(INDEX(Resultado,SMALL(IF(Meta=$B$2,ROW(Resultado)-MIN(ROW(Resultado))+1),ROWS($B$3:B73))))&amp;CHAR(10),"")</f>
        <v/>
      </c>
      <c r="D73" s="13" t="str">
        <f t="array" ref="D73">IFERROR(INDEX(Atividade,SMALL(IF(Meta=$D$2,ROW(Atividade)-MIN(ROW(Atividade))+1),ROWS($B$3:B73)))&amp;CHAR(10),"")</f>
        <v/>
      </c>
      <c r="F73" s="13" t="str">
        <f t="array" ref="F73">IFERROR(INDEX(Atividade,SMALL(IF(Meta=$F$2,ROW(Atividade)-MIN(ROW(Atividade))+1),ROWS($B$3:B73)))&amp;CHAR(10),"")</f>
        <v/>
      </c>
      <c r="H73" s="13" t="str">
        <f t="array" ref="H73">IFERROR(INDEX(Atividade,SMALL(IF(Meta=$H$2,ROW(Atividade)-MIN(ROW(Atividade))+1),ROWS($B$3:B73)))&amp;CHAR(10),"")</f>
        <v/>
      </c>
    </row>
    <row r="74" spans="2:8" x14ac:dyDescent="0.25">
      <c r="B74" s="14" t="str">
        <f t="array" ref="B74">IFERROR(INDEX(Atividade,SMALL(IF(Meta=$B$2,ROW(Atividade)-MIN(ROW(Atividade))+1),ROWS($B$3:B74)))&amp;" "&amp;CHAR(10)&amp;(INDEX(Resultado,SMALL(IF(Meta=$B$2,ROW(Resultado)-MIN(ROW(Resultado))+1),ROWS($B$3:B74))))&amp;CHAR(10),"")</f>
        <v/>
      </c>
      <c r="D74" s="13" t="str">
        <f t="array" ref="D74">IFERROR(INDEX(Atividade,SMALL(IF(Meta=$D$2,ROW(Atividade)-MIN(ROW(Atividade))+1),ROWS($B$3:B74)))&amp;CHAR(10),"")</f>
        <v/>
      </c>
      <c r="F74" s="13" t="str">
        <f t="array" ref="F74">IFERROR(INDEX(Atividade,SMALL(IF(Meta=$F$2,ROW(Atividade)-MIN(ROW(Atividade))+1),ROWS($B$3:B74)))&amp;CHAR(10),"")</f>
        <v/>
      </c>
      <c r="H74" s="13" t="str">
        <f t="array" ref="H74">IFERROR(INDEX(Atividade,SMALL(IF(Meta=$H$2,ROW(Atividade)-MIN(ROW(Atividade))+1),ROWS($B$3:B74)))&amp;CHAR(10),"")</f>
        <v/>
      </c>
    </row>
    <row r="75" spans="2:8" x14ac:dyDescent="0.25">
      <c r="B75" s="14" t="str">
        <f t="array" ref="B75">IFERROR(INDEX(Atividade,SMALL(IF(Meta=$B$2,ROW(Atividade)-MIN(ROW(Atividade))+1),ROWS($B$3:B75)))&amp;" "&amp;CHAR(10)&amp;(INDEX(Resultado,SMALL(IF(Meta=$B$2,ROW(Resultado)-MIN(ROW(Resultado))+1),ROWS($B$3:B75))))&amp;CHAR(10),"")</f>
        <v/>
      </c>
      <c r="D75" s="13" t="str">
        <f t="array" ref="D75">IFERROR(INDEX(Atividade,SMALL(IF(Meta=$D$2,ROW(Atividade)-MIN(ROW(Atividade))+1),ROWS($B$3:B75)))&amp;CHAR(10),"")</f>
        <v/>
      </c>
      <c r="F75" s="13" t="str">
        <f t="array" ref="F75">IFERROR(INDEX(Atividade,SMALL(IF(Meta=$F$2,ROW(Atividade)-MIN(ROW(Atividade))+1),ROWS($B$3:B75)))&amp;CHAR(10),"")</f>
        <v/>
      </c>
      <c r="H75" s="13" t="str">
        <f t="array" ref="H75">IFERROR(INDEX(Atividade,SMALL(IF(Meta=$H$2,ROW(Atividade)-MIN(ROW(Atividade))+1),ROWS($B$3:B75)))&amp;CHAR(10),"")</f>
        <v/>
      </c>
    </row>
    <row r="76" spans="2:8" x14ac:dyDescent="0.25">
      <c r="B76" s="14" t="str">
        <f t="array" ref="B76">IFERROR(INDEX(Atividade,SMALL(IF(Meta=$B$2,ROW(Atividade)-MIN(ROW(Atividade))+1),ROWS($B$3:B76)))&amp;" "&amp;CHAR(10)&amp;(INDEX(Resultado,SMALL(IF(Meta=$B$2,ROW(Resultado)-MIN(ROW(Resultado))+1),ROWS($B$3:B76))))&amp;CHAR(10),"")</f>
        <v/>
      </c>
      <c r="D76" s="13" t="str">
        <f t="array" ref="D76">IFERROR(INDEX(Atividade,SMALL(IF(Meta=$D$2,ROW(Atividade)-MIN(ROW(Atividade))+1),ROWS($B$3:B76)))&amp;CHAR(10),"")</f>
        <v/>
      </c>
      <c r="F76" s="13" t="str">
        <f t="array" ref="F76">IFERROR(INDEX(Atividade,SMALL(IF(Meta=$F$2,ROW(Atividade)-MIN(ROW(Atividade))+1),ROWS($B$3:B76)))&amp;CHAR(10),"")</f>
        <v/>
      </c>
      <c r="H76" s="13" t="str">
        <f t="array" ref="H76">IFERROR(INDEX(Atividade,SMALL(IF(Meta=$H$2,ROW(Atividade)-MIN(ROW(Atividade))+1),ROWS($B$3:B76)))&amp;CHAR(10),"")</f>
        <v/>
      </c>
    </row>
    <row r="77" spans="2:8" x14ac:dyDescent="0.25">
      <c r="B77" s="14" t="str">
        <f t="array" ref="B77">IFERROR(INDEX(Atividade,SMALL(IF(Meta=$B$2,ROW(Atividade)-MIN(ROW(Atividade))+1),ROWS($B$3:B77)))&amp;" "&amp;CHAR(10)&amp;(INDEX(Resultado,SMALL(IF(Meta=$B$2,ROW(Resultado)-MIN(ROW(Resultado))+1),ROWS($B$3:B77))))&amp;CHAR(10),"")</f>
        <v/>
      </c>
      <c r="D77" s="13" t="str">
        <f t="array" ref="D77">IFERROR(INDEX(Atividade,SMALL(IF(Meta=$D$2,ROW(Atividade)-MIN(ROW(Atividade))+1),ROWS($B$3:B77)))&amp;CHAR(10),"")</f>
        <v/>
      </c>
      <c r="F77" s="13" t="str">
        <f t="array" ref="F77">IFERROR(INDEX(Atividade,SMALL(IF(Meta=$F$2,ROW(Atividade)-MIN(ROW(Atividade))+1),ROWS($B$3:B77)))&amp;CHAR(10),"")</f>
        <v/>
      </c>
      <c r="H77" s="13" t="str">
        <f t="array" ref="H77">IFERROR(INDEX(Atividade,SMALL(IF(Meta=$H$2,ROW(Atividade)-MIN(ROW(Atividade))+1),ROWS($B$3:B77)))&amp;CHAR(10),"")</f>
        <v/>
      </c>
    </row>
    <row r="78" spans="2:8" x14ac:dyDescent="0.25">
      <c r="B78" s="14" t="str">
        <f t="array" ref="B78">IFERROR(INDEX(Atividade,SMALL(IF(Meta=$B$2,ROW(Atividade)-MIN(ROW(Atividade))+1),ROWS($B$3:B78)))&amp;" "&amp;CHAR(10)&amp;(INDEX(Resultado,SMALL(IF(Meta=$B$2,ROW(Resultado)-MIN(ROW(Resultado))+1),ROWS($B$3:B78))))&amp;CHAR(10),"")</f>
        <v/>
      </c>
      <c r="D78" s="13" t="str">
        <f t="array" ref="D78">IFERROR(INDEX(Atividade,SMALL(IF(Meta=$D$2,ROW(Atividade)-MIN(ROW(Atividade))+1),ROWS($B$3:B78)))&amp;CHAR(10),"")</f>
        <v/>
      </c>
      <c r="F78" s="13" t="str">
        <f t="array" ref="F78">IFERROR(INDEX(Atividade,SMALL(IF(Meta=$F$2,ROW(Atividade)-MIN(ROW(Atividade))+1),ROWS($B$3:B78)))&amp;CHAR(10),"")</f>
        <v/>
      </c>
      <c r="H78" s="13" t="str">
        <f t="array" ref="H78">IFERROR(INDEX(Atividade,SMALL(IF(Meta=$H$2,ROW(Atividade)-MIN(ROW(Atividade))+1),ROWS($B$3:B78)))&amp;CHAR(10),"")</f>
        <v/>
      </c>
    </row>
    <row r="79" spans="2:8" x14ac:dyDescent="0.25">
      <c r="B79" s="14" t="str">
        <f t="array" ref="B79">IFERROR(INDEX(Atividade,SMALL(IF(Meta=$B$2,ROW(Atividade)-MIN(ROW(Atividade))+1),ROWS($B$3:B79)))&amp;" "&amp;CHAR(10)&amp;(INDEX(Resultado,SMALL(IF(Meta=$B$2,ROW(Resultado)-MIN(ROW(Resultado))+1),ROWS($B$3:B79))))&amp;CHAR(10),"")</f>
        <v/>
      </c>
      <c r="D79" s="13" t="str">
        <f t="array" ref="D79">IFERROR(INDEX(Atividade,SMALL(IF(Meta=$D$2,ROW(Atividade)-MIN(ROW(Atividade))+1),ROWS($B$3:B79)))&amp;CHAR(10),"")</f>
        <v/>
      </c>
      <c r="F79" s="13" t="str">
        <f t="array" ref="F79">IFERROR(INDEX(Atividade,SMALL(IF(Meta=$F$2,ROW(Atividade)-MIN(ROW(Atividade))+1),ROWS($B$3:B79)))&amp;CHAR(10),"")</f>
        <v/>
      </c>
      <c r="H79" s="13" t="str">
        <f t="array" ref="H79">IFERROR(INDEX(Atividade,SMALL(IF(Meta=$H$2,ROW(Atividade)-MIN(ROW(Atividade))+1),ROWS($B$3:B79)))&amp;CHAR(10),"")</f>
        <v/>
      </c>
    </row>
    <row r="80" spans="2:8" x14ac:dyDescent="0.25">
      <c r="B80" s="14" t="str">
        <f t="array" ref="B80">IFERROR(INDEX(Atividade,SMALL(IF(Meta=$B$2,ROW(Atividade)-MIN(ROW(Atividade))+1),ROWS($B$3:B80)))&amp;" "&amp;CHAR(10)&amp;(INDEX(Resultado,SMALL(IF(Meta=$B$2,ROW(Resultado)-MIN(ROW(Resultado))+1),ROWS($B$3:B80))))&amp;CHAR(10),"")</f>
        <v/>
      </c>
      <c r="D80" s="13" t="str">
        <f t="array" ref="D80">IFERROR(INDEX(Atividade,SMALL(IF(Meta=$D$2,ROW(Atividade)-MIN(ROW(Atividade))+1),ROWS($B$3:B80)))&amp;CHAR(10),"")</f>
        <v/>
      </c>
      <c r="F80" s="13" t="str">
        <f t="array" ref="F80">IFERROR(INDEX(Atividade,SMALL(IF(Meta=$F$2,ROW(Atividade)-MIN(ROW(Atividade))+1),ROWS($B$3:B80)))&amp;CHAR(10),"")</f>
        <v/>
      </c>
      <c r="H80" s="13" t="str">
        <f t="array" ref="H80">IFERROR(INDEX(Atividade,SMALL(IF(Meta=$H$2,ROW(Atividade)-MIN(ROW(Atividade))+1),ROWS($B$3:B80)))&amp;CHAR(10),"")</f>
        <v/>
      </c>
    </row>
    <row r="81" spans="2:8" x14ac:dyDescent="0.25">
      <c r="B81" s="14" t="str">
        <f t="array" ref="B81">IFERROR(INDEX(Atividade,SMALL(IF(Meta=$B$2,ROW(Atividade)-MIN(ROW(Atividade))+1),ROWS($B$3:B81)))&amp;" "&amp;CHAR(10)&amp;(INDEX(Resultado,SMALL(IF(Meta=$B$2,ROW(Resultado)-MIN(ROW(Resultado))+1),ROWS($B$3:B81))))&amp;CHAR(10),"")</f>
        <v/>
      </c>
      <c r="D81" s="13" t="str">
        <f t="array" ref="D81">IFERROR(INDEX(Atividade,SMALL(IF(Meta=$D$2,ROW(Atividade)-MIN(ROW(Atividade))+1),ROWS($B$3:B81)))&amp;CHAR(10),"")</f>
        <v/>
      </c>
      <c r="F81" s="13" t="str">
        <f t="array" ref="F81">IFERROR(INDEX(Atividade,SMALL(IF(Meta=$F$2,ROW(Atividade)-MIN(ROW(Atividade))+1),ROWS($B$3:B81)))&amp;CHAR(10),"")</f>
        <v/>
      </c>
      <c r="H81" s="13" t="str">
        <f t="array" ref="H81">IFERROR(INDEX(Atividade,SMALL(IF(Meta=$H$2,ROW(Atividade)-MIN(ROW(Atividade))+1),ROWS($B$3:B81)))&amp;CHAR(10),"")</f>
        <v/>
      </c>
    </row>
    <row r="82" spans="2:8" x14ac:dyDescent="0.25">
      <c r="B82" s="14" t="str">
        <f t="array" ref="B82">IFERROR(INDEX(Atividade,SMALL(IF(Meta=$B$2,ROW(Atividade)-MIN(ROW(Atividade))+1),ROWS($B$3:B82)))&amp;" "&amp;CHAR(10)&amp;(INDEX(Resultado,SMALL(IF(Meta=$B$2,ROW(Resultado)-MIN(ROW(Resultado))+1),ROWS($B$3:B82))))&amp;CHAR(10),"")</f>
        <v/>
      </c>
      <c r="D82" s="13" t="str">
        <f t="array" ref="D82">IFERROR(INDEX(Atividade,SMALL(IF(Meta=$D$2,ROW(Atividade)-MIN(ROW(Atividade))+1),ROWS($B$3:B82)))&amp;CHAR(10),"")</f>
        <v/>
      </c>
      <c r="F82" s="13" t="str">
        <f t="array" ref="F82">IFERROR(INDEX(Atividade,SMALL(IF(Meta=$F$2,ROW(Atividade)-MIN(ROW(Atividade))+1),ROWS($B$3:B82)))&amp;CHAR(10),"")</f>
        <v/>
      </c>
      <c r="H82" s="13" t="str">
        <f t="array" ref="H82">IFERROR(INDEX(Atividade,SMALL(IF(Meta=$H$2,ROW(Atividade)-MIN(ROW(Atividade))+1),ROWS($B$3:B82)))&amp;CHAR(10),"")</f>
        <v/>
      </c>
    </row>
    <row r="83" spans="2:8" x14ac:dyDescent="0.25">
      <c r="B83" s="14" t="str">
        <f t="array" ref="B83">IFERROR(INDEX(Atividade,SMALL(IF(Meta=$B$2,ROW(Atividade)-MIN(ROW(Atividade))+1),ROWS($B$3:B83)))&amp;" "&amp;CHAR(10)&amp;(INDEX(Resultado,SMALL(IF(Meta=$B$2,ROW(Resultado)-MIN(ROW(Resultado))+1),ROWS($B$3:B83))))&amp;CHAR(10),"")</f>
        <v/>
      </c>
      <c r="D83" s="13" t="str">
        <f t="array" ref="D83">IFERROR(INDEX(Atividade,SMALL(IF(Meta=$D$2,ROW(Atividade)-MIN(ROW(Atividade))+1),ROWS($B$3:B83)))&amp;CHAR(10),"")</f>
        <v/>
      </c>
      <c r="F83" s="13" t="str">
        <f t="array" ref="F83">IFERROR(INDEX(Atividade,SMALL(IF(Meta=$F$2,ROW(Atividade)-MIN(ROW(Atividade))+1),ROWS($B$3:B83)))&amp;CHAR(10),"")</f>
        <v/>
      </c>
      <c r="H83" s="13" t="str">
        <f t="array" ref="H83">IFERROR(INDEX(Atividade,SMALL(IF(Meta=$H$2,ROW(Atividade)-MIN(ROW(Atividade))+1),ROWS($B$3:B83)))&amp;CHAR(10),"")</f>
        <v/>
      </c>
    </row>
    <row r="84" spans="2:8" x14ac:dyDescent="0.25">
      <c r="B84" s="14" t="str">
        <f t="array" ref="B84">IFERROR(INDEX(Atividade,SMALL(IF(Meta=$B$2,ROW(Atividade)-MIN(ROW(Atividade))+1),ROWS($B$3:B84)))&amp;" "&amp;CHAR(10)&amp;(INDEX(Resultado,SMALL(IF(Meta=$B$2,ROW(Resultado)-MIN(ROW(Resultado))+1),ROWS($B$3:B84))))&amp;CHAR(10),"")</f>
        <v/>
      </c>
      <c r="D84" s="13" t="str">
        <f t="array" ref="D84">IFERROR(INDEX(Atividade,SMALL(IF(Meta=$D$2,ROW(Atividade)-MIN(ROW(Atividade))+1),ROWS($B$3:B84)))&amp;CHAR(10),"")</f>
        <v/>
      </c>
      <c r="F84" s="13" t="str">
        <f t="array" ref="F84">IFERROR(INDEX(Atividade,SMALL(IF(Meta=$F$2,ROW(Atividade)-MIN(ROW(Atividade))+1),ROWS($B$3:B84)))&amp;CHAR(10),"")</f>
        <v/>
      </c>
      <c r="H84" s="13" t="str">
        <f t="array" ref="H84">IFERROR(INDEX(Atividade,SMALL(IF(Meta=$H$2,ROW(Atividade)-MIN(ROW(Atividade))+1),ROWS($B$3:B84)))&amp;CHAR(10),"")</f>
        <v/>
      </c>
    </row>
    <row r="85" spans="2:8" x14ac:dyDescent="0.25">
      <c r="B85" s="14" t="str">
        <f t="array" ref="B85">IFERROR(INDEX(Atividade,SMALL(IF(Meta=$B$2,ROW(Atividade)-MIN(ROW(Atividade))+1),ROWS($B$3:B85)))&amp;" "&amp;CHAR(10)&amp;(INDEX(Resultado,SMALL(IF(Meta=$B$2,ROW(Resultado)-MIN(ROW(Resultado))+1),ROWS($B$3:B85))))&amp;CHAR(10),"")</f>
        <v/>
      </c>
      <c r="D85" s="13" t="str">
        <f t="array" ref="D85">IFERROR(INDEX(Atividade,SMALL(IF(Meta=$D$2,ROW(Atividade)-MIN(ROW(Atividade))+1),ROWS($B$3:B85)))&amp;CHAR(10),"")</f>
        <v/>
      </c>
      <c r="F85" s="13" t="str">
        <f t="array" ref="F85">IFERROR(INDEX(Atividade,SMALL(IF(Meta=$F$2,ROW(Atividade)-MIN(ROW(Atividade))+1),ROWS($B$3:B85)))&amp;CHAR(10),"")</f>
        <v/>
      </c>
      <c r="H85" s="13" t="str">
        <f t="array" ref="H85">IFERROR(INDEX(Atividade,SMALL(IF(Meta=$H$2,ROW(Atividade)-MIN(ROW(Atividade))+1),ROWS($B$3:B85)))&amp;CHAR(10),"")</f>
        <v/>
      </c>
    </row>
    <row r="86" spans="2:8" x14ac:dyDescent="0.25">
      <c r="B86" s="14" t="str">
        <f t="array" ref="B86">IFERROR(INDEX(Atividade,SMALL(IF(Meta=$B$2,ROW(Atividade)-MIN(ROW(Atividade))+1),ROWS($B$3:B86)))&amp;" "&amp;CHAR(10)&amp;(INDEX(Resultado,SMALL(IF(Meta=$B$2,ROW(Resultado)-MIN(ROW(Resultado))+1),ROWS($B$3:B86))))&amp;CHAR(10),"")</f>
        <v/>
      </c>
      <c r="D86" s="13" t="str">
        <f t="array" ref="D86">IFERROR(INDEX(Atividade,SMALL(IF(Meta=$D$2,ROW(Atividade)-MIN(ROW(Atividade))+1),ROWS($B$3:B86)))&amp;CHAR(10),"")</f>
        <v/>
      </c>
      <c r="F86" s="13" t="str">
        <f t="array" ref="F86">IFERROR(INDEX(Atividade,SMALL(IF(Meta=$F$2,ROW(Atividade)-MIN(ROW(Atividade))+1),ROWS($B$3:B86)))&amp;CHAR(10),"")</f>
        <v/>
      </c>
      <c r="H86" s="13" t="str">
        <f t="array" ref="H86">IFERROR(INDEX(Atividade,SMALL(IF(Meta=$H$2,ROW(Atividade)-MIN(ROW(Atividade))+1),ROWS($B$3:B86)))&amp;CHAR(10),"")</f>
        <v/>
      </c>
    </row>
    <row r="87" spans="2:8" x14ac:dyDescent="0.25">
      <c r="B87" s="14" t="str">
        <f t="array" ref="B87">IFERROR(INDEX(Atividade,SMALL(IF(Meta=$B$2,ROW(Atividade)-MIN(ROW(Atividade))+1),ROWS($B$3:B87)))&amp;" "&amp;CHAR(10)&amp;(INDEX(Resultado,SMALL(IF(Meta=$B$2,ROW(Resultado)-MIN(ROW(Resultado))+1),ROWS($B$3:B87))))&amp;CHAR(10),"")</f>
        <v/>
      </c>
      <c r="D87" s="13" t="str">
        <f t="array" ref="D87">IFERROR(INDEX(Atividade,SMALL(IF(Meta=$D$2,ROW(Atividade)-MIN(ROW(Atividade))+1),ROWS($B$3:B87)))&amp;CHAR(10),"")</f>
        <v/>
      </c>
      <c r="F87" s="13" t="str">
        <f t="array" ref="F87">IFERROR(INDEX(Atividade,SMALL(IF(Meta=$F$2,ROW(Atividade)-MIN(ROW(Atividade))+1),ROWS($B$3:B87)))&amp;CHAR(10),"")</f>
        <v/>
      </c>
      <c r="H87" s="13" t="str">
        <f t="array" ref="H87">IFERROR(INDEX(Atividade,SMALL(IF(Meta=$H$2,ROW(Atividade)-MIN(ROW(Atividade))+1),ROWS($B$3:B87)))&amp;CHAR(10),"")</f>
        <v/>
      </c>
    </row>
    <row r="88" spans="2:8" x14ac:dyDescent="0.25">
      <c r="B88" s="14" t="str">
        <f t="array" ref="B88">IFERROR(INDEX(Atividade,SMALL(IF(Meta=$B$2,ROW(Atividade)-MIN(ROW(Atividade))+1),ROWS($B$3:B88)))&amp;" "&amp;CHAR(10)&amp;(INDEX(Resultado,SMALL(IF(Meta=$B$2,ROW(Resultado)-MIN(ROW(Resultado))+1),ROWS($B$3:B88))))&amp;CHAR(10),"")</f>
        <v/>
      </c>
      <c r="D88" s="13" t="str">
        <f t="array" ref="D88">IFERROR(INDEX(Atividade,SMALL(IF(Meta=$D$2,ROW(Atividade)-MIN(ROW(Atividade))+1),ROWS($B$3:B88)))&amp;CHAR(10),"")</f>
        <v/>
      </c>
      <c r="F88" s="13" t="str">
        <f t="array" ref="F88">IFERROR(INDEX(Atividade,SMALL(IF(Meta=$F$2,ROW(Atividade)-MIN(ROW(Atividade))+1),ROWS($B$3:B88)))&amp;CHAR(10),"")</f>
        <v/>
      </c>
      <c r="H88" s="13" t="str">
        <f t="array" ref="H88">IFERROR(INDEX(Atividade,SMALL(IF(Meta=$H$2,ROW(Atividade)-MIN(ROW(Atividade))+1),ROWS($B$3:B88)))&amp;CHAR(10),"")</f>
        <v/>
      </c>
    </row>
    <row r="89" spans="2:8" x14ac:dyDescent="0.25">
      <c r="B89" s="14" t="str">
        <f t="array" ref="B89">IFERROR(INDEX(Atividade,SMALL(IF(Meta=$B$2,ROW(Atividade)-MIN(ROW(Atividade))+1),ROWS($B$3:B89)))&amp;" "&amp;CHAR(10)&amp;(INDEX(Resultado,SMALL(IF(Meta=$B$2,ROW(Resultado)-MIN(ROW(Resultado))+1),ROWS($B$3:B89))))&amp;CHAR(10),"")</f>
        <v/>
      </c>
      <c r="D89" s="13" t="str">
        <f t="array" ref="D89">IFERROR(INDEX(Atividade,SMALL(IF(Meta=$D$2,ROW(Atividade)-MIN(ROW(Atividade))+1),ROWS($B$3:B89)))&amp;CHAR(10),"")</f>
        <v/>
      </c>
      <c r="F89" s="13" t="str">
        <f t="array" ref="F89">IFERROR(INDEX(Atividade,SMALL(IF(Meta=$F$2,ROW(Atividade)-MIN(ROW(Atividade))+1),ROWS($B$3:B89)))&amp;CHAR(10),"")</f>
        <v/>
      </c>
      <c r="H89" s="13" t="str">
        <f t="array" ref="H89">IFERROR(INDEX(Atividade,SMALL(IF(Meta=$H$2,ROW(Atividade)-MIN(ROW(Atividade))+1),ROWS($B$3:B89)))&amp;CHAR(10),"")</f>
        <v/>
      </c>
    </row>
    <row r="90" spans="2:8" x14ac:dyDescent="0.25">
      <c r="B90" s="14" t="str">
        <f t="array" ref="B90">IFERROR(INDEX(Atividade,SMALL(IF(Meta=$B$2,ROW(Atividade)-MIN(ROW(Atividade))+1),ROWS($B$3:B90)))&amp;" "&amp;CHAR(10)&amp;(INDEX(Resultado,SMALL(IF(Meta=$B$2,ROW(Resultado)-MIN(ROW(Resultado))+1),ROWS($B$3:B90))))&amp;CHAR(10),"")</f>
        <v/>
      </c>
      <c r="D90" s="13" t="str">
        <f t="array" ref="D90">IFERROR(INDEX(Atividade,SMALL(IF(Meta=$D$2,ROW(Atividade)-MIN(ROW(Atividade))+1),ROWS($B$3:B90)))&amp;CHAR(10),"")</f>
        <v/>
      </c>
      <c r="F90" s="13" t="str">
        <f t="array" ref="F90">IFERROR(INDEX(Atividade,SMALL(IF(Meta=$F$2,ROW(Atividade)-MIN(ROW(Atividade))+1),ROWS($B$3:B90)))&amp;CHAR(10),"")</f>
        <v/>
      </c>
      <c r="H90" s="13" t="str">
        <f t="array" ref="H90">IFERROR(INDEX(Atividade,SMALL(IF(Meta=$H$2,ROW(Atividade)-MIN(ROW(Atividade))+1),ROWS($B$3:B90)))&amp;CHAR(10),"")</f>
        <v/>
      </c>
    </row>
    <row r="91" spans="2:8" x14ac:dyDescent="0.25">
      <c r="B91" s="14" t="str">
        <f t="array" ref="B91">IFERROR(INDEX(Atividade,SMALL(IF(Meta=$B$2,ROW(Atividade)-MIN(ROW(Atividade))+1),ROWS($B$3:B91)))&amp;" "&amp;CHAR(10)&amp;(INDEX(Resultado,SMALL(IF(Meta=$B$2,ROW(Resultado)-MIN(ROW(Resultado))+1),ROWS($B$3:B91))))&amp;CHAR(10),"")</f>
        <v/>
      </c>
      <c r="D91" s="13" t="str">
        <f t="array" ref="D91">IFERROR(INDEX(Atividade,SMALL(IF(Meta=$D$2,ROW(Atividade)-MIN(ROW(Atividade))+1),ROWS($B$3:B91)))&amp;CHAR(10),"")</f>
        <v/>
      </c>
      <c r="F91" s="13" t="str">
        <f t="array" ref="F91">IFERROR(INDEX(Atividade,SMALL(IF(Meta=$F$2,ROW(Atividade)-MIN(ROW(Atividade))+1),ROWS($B$3:B91)))&amp;CHAR(10),"")</f>
        <v/>
      </c>
      <c r="H91" s="13" t="str">
        <f t="array" ref="H91">IFERROR(INDEX(Atividade,SMALL(IF(Meta=$H$2,ROW(Atividade)-MIN(ROW(Atividade))+1),ROWS($B$3:B91)))&amp;CHAR(10),"")</f>
        <v/>
      </c>
    </row>
    <row r="92" spans="2:8" x14ac:dyDescent="0.25">
      <c r="B92" s="14" t="str">
        <f t="array" ref="B92">IFERROR(INDEX(Atividade,SMALL(IF(Meta=$B$2,ROW(Atividade)-MIN(ROW(Atividade))+1),ROWS($B$3:B92)))&amp;" "&amp;CHAR(10)&amp;(INDEX(Resultado,SMALL(IF(Meta=$B$2,ROW(Resultado)-MIN(ROW(Resultado))+1),ROWS($B$3:B92))))&amp;CHAR(10),"")</f>
        <v/>
      </c>
      <c r="D92" s="13" t="str">
        <f t="array" ref="D92">IFERROR(INDEX(Atividade,SMALL(IF(Meta=$D$2,ROW(Atividade)-MIN(ROW(Atividade))+1),ROWS($B$3:B92)))&amp;CHAR(10),"")</f>
        <v/>
      </c>
      <c r="F92" s="13" t="str">
        <f t="array" ref="F92">IFERROR(INDEX(Atividade,SMALL(IF(Meta=$F$2,ROW(Atividade)-MIN(ROW(Atividade))+1),ROWS($B$3:B92)))&amp;CHAR(10),"")</f>
        <v/>
      </c>
      <c r="H92" s="13" t="str">
        <f t="array" ref="H92">IFERROR(INDEX(Atividade,SMALL(IF(Meta=$H$2,ROW(Atividade)-MIN(ROW(Atividade))+1),ROWS($B$3:B92)))&amp;CHAR(10),"")</f>
        <v/>
      </c>
    </row>
    <row r="93" spans="2:8" x14ac:dyDescent="0.25">
      <c r="B93" s="14" t="str">
        <f t="array" ref="B93">IFERROR(INDEX(Atividade,SMALL(IF(Meta=$B$2,ROW(Atividade)-MIN(ROW(Atividade))+1),ROWS($B$3:B93)))&amp;" "&amp;CHAR(10)&amp;(INDEX(Resultado,SMALL(IF(Meta=$B$2,ROW(Resultado)-MIN(ROW(Resultado))+1),ROWS($B$3:B93))))&amp;CHAR(10),"")</f>
        <v/>
      </c>
      <c r="D93" s="13" t="str">
        <f t="array" ref="D93">IFERROR(INDEX(Atividade,SMALL(IF(Meta=$D$2,ROW(Atividade)-MIN(ROW(Atividade))+1),ROWS($B$3:B93)))&amp;CHAR(10),"")</f>
        <v/>
      </c>
      <c r="F93" s="13" t="str">
        <f t="array" ref="F93">IFERROR(INDEX(Atividade,SMALL(IF(Meta=$F$2,ROW(Atividade)-MIN(ROW(Atividade))+1),ROWS($B$3:B93)))&amp;CHAR(10),"")</f>
        <v/>
      </c>
      <c r="H93" s="13" t="str">
        <f t="array" ref="H93">IFERROR(INDEX(Atividade,SMALL(IF(Meta=$H$2,ROW(Atividade)-MIN(ROW(Atividade))+1),ROWS($B$3:B93)))&amp;CHAR(10),"")</f>
        <v/>
      </c>
    </row>
    <row r="94" spans="2:8" x14ac:dyDescent="0.25">
      <c r="B94" s="14" t="str">
        <f t="array" ref="B94">IFERROR(INDEX(Atividade,SMALL(IF(Meta=$B$2,ROW(Atividade)-MIN(ROW(Atividade))+1),ROWS($B$3:B94)))&amp;" "&amp;CHAR(10)&amp;(INDEX(Resultado,SMALL(IF(Meta=$B$2,ROW(Resultado)-MIN(ROW(Resultado))+1),ROWS($B$3:B94))))&amp;CHAR(10),"")</f>
        <v/>
      </c>
      <c r="D94" s="13" t="str">
        <f t="array" ref="D94">IFERROR(INDEX(Atividade,SMALL(IF(Meta=$D$2,ROW(Atividade)-MIN(ROW(Atividade))+1),ROWS($B$3:B94)))&amp;CHAR(10),"")</f>
        <v/>
      </c>
      <c r="F94" s="13" t="str">
        <f t="array" ref="F94">IFERROR(INDEX(Atividade,SMALL(IF(Meta=$F$2,ROW(Atividade)-MIN(ROW(Atividade))+1),ROWS($B$3:B94)))&amp;CHAR(10),"")</f>
        <v/>
      </c>
      <c r="H94" s="13" t="str">
        <f t="array" ref="H94">IFERROR(INDEX(Atividade,SMALL(IF(Meta=$H$2,ROW(Atividade)-MIN(ROW(Atividade))+1),ROWS($B$3:B94)))&amp;CHAR(10),"")</f>
        <v/>
      </c>
    </row>
    <row r="95" spans="2:8" x14ac:dyDescent="0.25">
      <c r="B95" s="14" t="str">
        <f t="array" ref="B95">IFERROR(INDEX(Atividade,SMALL(IF(Meta=$B$2,ROW(Atividade)-MIN(ROW(Atividade))+1),ROWS($B$3:B95)))&amp;" "&amp;CHAR(10)&amp;(INDEX(Resultado,SMALL(IF(Meta=$B$2,ROW(Resultado)-MIN(ROW(Resultado))+1),ROWS($B$3:B95))))&amp;CHAR(10),"")</f>
        <v/>
      </c>
      <c r="D95" s="13" t="str">
        <f t="array" ref="D95">IFERROR(INDEX(Atividade,SMALL(IF(Meta=$D$2,ROW(Atividade)-MIN(ROW(Atividade))+1),ROWS($B$3:B95)))&amp;CHAR(10),"")</f>
        <v/>
      </c>
      <c r="F95" s="13" t="str">
        <f t="array" ref="F95">IFERROR(INDEX(Atividade,SMALL(IF(Meta=$F$2,ROW(Atividade)-MIN(ROW(Atividade))+1),ROWS($B$3:B95)))&amp;CHAR(10),"")</f>
        <v/>
      </c>
      <c r="H95" s="13" t="str">
        <f t="array" ref="H95">IFERROR(INDEX(Atividade,SMALL(IF(Meta=$H$2,ROW(Atividade)-MIN(ROW(Atividade))+1),ROWS($B$3:B95)))&amp;CHAR(10),"")</f>
        <v/>
      </c>
    </row>
    <row r="96" spans="2:8" x14ac:dyDescent="0.25">
      <c r="B96" s="14" t="str">
        <f t="array" ref="B96">IFERROR(INDEX(Atividade,SMALL(IF(Meta=$B$2,ROW(Atividade)-MIN(ROW(Atividade))+1),ROWS($B$3:B96)))&amp;" "&amp;CHAR(10)&amp;(INDEX(Resultado,SMALL(IF(Meta=$B$2,ROW(Resultado)-MIN(ROW(Resultado))+1),ROWS($B$3:B96))))&amp;CHAR(10),"")</f>
        <v/>
      </c>
      <c r="D96" s="13" t="str">
        <f t="array" ref="D96">IFERROR(INDEX(Atividade,SMALL(IF(Meta=$D$2,ROW(Atividade)-MIN(ROW(Atividade))+1),ROWS($B$3:B96)))&amp;CHAR(10),"")</f>
        <v/>
      </c>
      <c r="F96" s="13" t="str">
        <f t="array" ref="F96">IFERROR(INDEX(Atividade,SMALL(IF(Meta=$F$2,ROW(Atividade)-MIN(ROW(Atividade))+1),ROWS($B$3:B96)))&amp;CHAR(10),"")</f>
        <v/>
      </c>
      <c r="H96" s="13" t="str">
        <f t="array" ref="H96">IFERROR(INDEX(Atividade,SMALL(IF(Meta=$H$2,ROW(Atividade)-MIN(ROW(Atividade))+1),ROWS($B$3:B96)))&amp;CHAR(10),"")</f>
        <v/>
      </c>
    </row>
    <row r="97" spans="2:8" x14ac:dyDescent="0.25">
      <c r="B97" s="14" t="str">
        <f t="array" ref="B97">IFERROR(INDEX(Atividade,SMALL(IF(Meta=$B$2,ROW(Atividade)-MIN(ROW(Atividade))+1),ROWS($B$3:B97)))&amp;" "&amp;CHAR(10)&amp;(INDEX(Resultado,SMALL(IF(Meta=$B$2,ROW(Resultado)-MIN(ROW(Resultado))+1),ROWS($B$3:B97))))&amp;CHAR(10),"")</f>
        <v/>
      </c>
      <c r="D97" s="13" t="str">
        <f t="array" ref="D97">IFERROR(INDEX(Atividade,SMALL(IF(Meta=$D$2,ROW(Atividade)-MIN(ROW(Atividade))+1),ROWS($B$3:B97)))&amp;CHAR(10),"")</f>
        <v/>
      </c>
      <c r="F97" s="13" t="str">
        <f t="array" ref="F97">IFERROR(INDEX(Atividade,SMALL(IF(Meta=$F$2,ROW(Atividade)-MIN(ROW(Atividade))+1),ROWS($B$3:B97)))&amp;CHAR(10),"")</f>
        <v/>
      </c>
      <c r="H97" s="13" t="str">
        <f t="array" ref="H97">IFERROR(INDEX(Atividade,SMALL(IF(Meta=$H$2,ROW(Atividade)-MIN(ROW(Atividade))+1),ROWS($B$3:B97)))&amp;CHAR(10),"")</f>
        <v/>
      </c>
    </row>
    <row r="98" spans="2:8" x14ac:dyDescent="0.25">
      <c r="B98" s="14" t="str">
        <f t="array" ref="B98">IFERROR(INDEX(Atividade,SMALL(IF(Meta=$B$2,ROW(Atividade)-MIN(ROW(Atividade))+1),ROWS($B$3:B98)))&amp;" "&amp;CHAR(10)&amp;(INDEX(Resultado,SMALL(IF(Meta=$B$2,ROW(Resultado)-MIN(ROW(Resultado))+1),ROWS($B$3:B98))))&amp;CHAR(10),"")</f>
        <v/>
      </c>
      <c r="D98" s="13" t="str">
        <f t="array" ref="D98">IFERROR(INDEX(Atividade,SMALL(IF(Meta=$D$2,ROW(Atividade)-MIN(ROW(Atividade))+1),ROWS($B$3:B98)))&amp;CHAR(10),"")</f>
        <v/>
      </c>
      <c r="F98" s="13" t="str">
        <f t="array" ref="F98">IFERROR(INDEX(Atividade,SMALL(IF(Meta=$F$2,ROW(Atividade)-MIN(ROW(Atividade))+1),ROWS($B$3:B98)))&amp;CHAR(10),"")</f>
        <v/>
      </c>
      <c r="H98" s="13" t="str">
        <f t="array" ref="H98">IFERROR(INDEX(Atividade,SMALL(IF(Meta=$H$2,ROW(Atividade)-MIN(ROW(Atividade))+1),ROWS($B$3:B98)))&amp;CHAR(10),"")</f>
        <v/>
      </c>
    </row>
    <row r="99" spans="2:8" x14ac:dyDescent="0.25">
      <c r="B99" s="14" t="str">
        <f t="array" ref="B99">IFERROR(INDEX(Atividade,SMALL(IF(Meta=$B$2,ROW(Atividade)-MIN(ROW(Atividade))+1),ROWS($B$3:B99)))&amp;" "&amp;CHAR(10)&amp;(INDEX(Resultado,SMALL(IF(Meta=$B$2,ROW(Resultado)-MIN(ROW(Resultado))+1),ROWS($B$3:B99))))&amp;CHAR(10),"")</f>
        <v/>
      </c>
      <c r="D99" s="13" t="str">
        <f t="array" ref="D99">IFERROR(INDEX(Atividade,SMALL(IF(Meta=$D$2,ROW(Atividade)-MIN(ROW(Atividade))+1),ROWS($B$3:B99)))&amp;CHAR(10),"")</f>
        <v/>
      </c>
      <c r="F99" s="13" t="str">
        <f t="array" ref="F99">IFERROR(INDEX(Atividade,SMALL(IF(Meta=$F$2,ROW(Atividade)-MIN(ROW(Atividade))+1),ROWS($B$3:B99)))&amp;CHAR(10),"")</f>
        <v/>
      </c>
      <c r="H99" s="13" t="str">
        <f t="array" ref="H99">IFERROR(INDEX(Atividade,SMALL(IF(Meta=$H$2,ROW(Atividade)-MIN(ROW(Atividade))+1),ROWS($B$3:B99)))&amp;CHAR(10),"")</f>
        <v/>
      </c>
    </row>
    <row r="100" spans="2:8" x14ac:dyDescent="0.25">
      <c r="B100" s="14" t="str">
        <f t="array" ref="B100">IFERROR(INDEX(Atividade,SMALL(IF(Meta=$B$2,ROW(Atividade)-MIN(ROW(Atividade))+1),ROWS($B$3:B100)))&amp;" "&amp;CHAR(10)&amp;(INDEX(Resultado,SMALL(IF(Meta=$B$2,ROW(Resultado)-MIN(ROW(Resultado))+1),ROWS($B$3:B100))))&amp;CHAR(10),"")</f>
        <v/>
      </c>
      <c r="D100" s="13" t="str">
        <f t="array" ref="D100">IFERROR(INDEX(Atividade,SMALL(IF(Meta=$D$2,ROW(Atividade)-MIN(ROW(Atividade))+1),ROWS($B$3:B100)))&amp;CHAR(10),"")</f>
        <v/>
      </c>
      <c r="F100" s="13" t="str">
        <f t="array" ref="F100">IFERROR(INDEX(Atividade,SMALL(IF(Meta=$F$2,ROW(Atividade)-MIN(ROW(Atividade))+1),ROWS($B$3:B100)))&amp;CHAR(10),"")</f>
        <v/>
      </c>
      <c r="H100" s="13"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election activeCell="A3" sqref="A3"/>
    </sheetView>
  </sheetViews>
  <sheetFormatPr defaultRowHeight="15" x14ac:dyDescent="0.25"/>
  <cols>
    <col min="1" max="1" width="79.625" customWidth="1"/>
  </cols>
  <sheetData>
    <row r="1" spans="1:1" ht="50.1" customHeight="1" x14ac:dyDescent="0.25">
      <c r="A1" s="1" t="s">
        <v>33</v>
      </c>
    </row>
    <row r="2" spans="1:1" x14ac:dyDescent="0.25">
      <c r="A2" s="2" t="s">
        <v>34</v>
      </c>
    </row>
    <row r="3" spans="1:1" ht="240" x14ac:dyDescent="0.25">
      <c r="A3" t="s">
        <v>35</v>
      </c>
    </row>
    <row r="4" spans="1:1" x14ac:dyDescent="0.25">
      <c r="A4" s="5" t="s">
        <v>33</v>
      </c>
    </row>
    <row r="5" spans="1:1" ht="75" x14ac:dyDescent="0.25">
      <c r="A5" t="s">
        <v>36</v>
      </c>
    </row>
    <row r="6" spans="1:1" x14ac:dyDescent="0.25">
      <c r="A6" t="s">
        <v>37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3C52-B48D-4630-97B0-94CC393C70A2}">
  <dimension ref="A1:D11"/>
  <sheetViews>
    <sheetView workbookViewId="0">
      <selection activeCell="D6" sqref="D6"/>
    </sheetView>
  </sheetViews>
  <sheetFormatPr defaultRowHeight="15" x14ac:dyDescent="0.25"/>
  <cols>
    <col min="1" max="1" width="11.25" bestFit="1" customWidth="1"/>
    <col min="2" max="2" width="19.875" bestFit="1" customWidth="1"/>
    <col min="3" max="3" width="12.375" bestFit="1" customWidth="1"/>
    <col min="4" max="4" width="12.125" bestFit="1" customWidth="1"/>
  </cols>
  <sheetData>
    <row r="1" spans="1:4" x14ac:dyDescent="0.25">
      <c r="A1" s="6" t="s">
        <v>4</v>
      </c>
      <c r="B1" s="6" t="s">
        <v>10</v>
      </c>
      <c r="C1" s="6" t="s">
        <v>21</v>
      </c>
      <c r="D1" s="6" t="s">
        <v>25</v>
      </c>
    </row>
    <row r="2" spans="1:4" ht="30" x14ac:dyDescent="0.25">
      <c r="A2" s="6" t="s">
        <v>5</v>
      </c>
      <c r="B2" s="6" t="s">
        <v>11</v>
      </c>
      <c r="C2" s="6" t="s">
        <v>22</v>
      </c>
      <c r="D2" s="6"/>
    </row>
    <row r="3" spans="1:4" ht="30" x14ac:dyDescent="0.25">
      <c r="A3" s="6" t="s">
        <v>6</v>
      </c>
      <c r="B3" s="6" t="s">
        <v>12</v>
      </c>
      <c r="C3" s="6" t="s">
        <v>22</v>
      </c>
      <c r="D3" s="6"/>
    </row>
    <row r="4" spans="1:4" x14ac:dyDescent="0.25">
      <c r="A4" s="6" t="s">
        <v>5</v>
      </c>
      <c r="B4" s="6" t="s">
        <v>13</v>
      </c>
      <c r="C4" s="6" t="s">
        <v>22</v>
      </c>
      <c r="D4" s="6"/>
    </row>
    <row r="5" spans="1:4" ht="75" x14ac:dyDescent="0.25">
      <c r="A5" s="6" t="s">
        <v>7</v>
      </c>
      <c r="B5" s="6" t="s">
        <v>14</v>
      </c>
      <c r="C5" s="6" t="s">
        <v>22</v>
      </c>
      <c r="D5" s="6"/>
    </row>
    <row r="6" spans="1:4" ht="30" x14ac:dyDescent="0.25">
      <c r="A6" s="6" t="s">
        <v>8</v>
      </c>
      <c r="B6" s="6" t="s">
        <v>15</v>
      </c>
      <c r="C6" s="6" t="s">
        <v>22</v>
      </c>
      <c r="D6" s="6" t="s">
        <v>26</v>
      </c>
    </row>
    <row r="7" spans="1:4" x14ac:dyDescent="0.25">
      <c r="A7" s="6" t="s">
        <v>7</v>
      </c>
      <c r="B7" s="6" t="s">
        <v>16</v>
      </c>
      <c r="C7" s="6" t="s">
        <v>23</v>
      </c>
      <c r="D7" s="6"/>
    </row>
    <row r="8" spans="1:4" x14ac:dyDescent="0.25">
      <c r="A8" s="6" t="s">
        <v>6</v>
      </c>
      <c r="B8" s="6" t="s">
        <v>17</v>
      </c>
      <c r="C8" s="6" t="s">
        <v>23</v>
      </c>
      <c r="D8" s="6"/>
    </row>
    <row r="9" spans="1:4" ht="30" x14ac:dyDescent="0.25">
      <c r="A9" s="6" t="s">
        <v>8</v>
      </c>
      <c r="B9" s="6" t="s">
        <v>18</v>
      </c>
      <c r="C9" s="6" t="s">
        <v>24</v>
      </c>
      <c r="D9" s="6" t="s">
        <v>27</v>
      </c>
    </row>
    <row r="10" spans="1:4" x14ac:dyDescent="0.25">
      <c r="A10" s="6" t="s">
        <v>7</v>
      </c>
      <c r="B10" s="6" t="s">
        <v>19</v>
      </c>
      <c r="C10" s="6" t="s">
        <v>24</v>
      </c>
      <c r="D10" s="6"/>
    </row>
    <row r="11" spans="1:4" x14ac:dyDescent="0.25">
      <c r="A11" s="6" t="s">
        <v>5</v>
      </c>
      <c r="B11" s="6" t="s">
        <v>20</v>
      </c>
      <c r="C11" s="6" t="s">
        <v>24</v>
      </c>
      <c r="D11" s="6"/>
    </row>
  </sheetData>
  <phoneticPr fontId="20"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44-7C1F-4DD6-A83E-D1F1E67CC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5</vt:i4>
      </vt:variant>
    </vt:vector>
  </HeadingPairs>
  <TitlesOfParts>
    <vt:vector size="9" baseType="lpstr">
      <vt:lpstr>Dados do Roteiro</vt:lpstr>
      <vt:lpstr>Roteiro Ágil</vt:lpstr>
      <vt:lpstr>Sobre</vt:lpstr>
      <vt:lpstr>Planilha1</vt:lpstr>
      <vt:lpstr>Atividade</vt:lpstr>
      <vt:lpstr>Meta</vt:lpstr>
      <vt:lpstr>Prioridade</vt:lpstr>
      <vt:lpstr>Resultado</vt:lpstr>
      <vt:lpstr>'Dados do Roteiro'!Títulos_de_Impressão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2021-03-14T11:29:15Z</dcterms:modified>
</cp:coreProperties>
</file>