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filterPrivacy="1" defaultThemeVersion="166925"/>
  <xr:revisionPtr revIDLastSave="1" documentId="8_{94C3FB7E-DE88-4AF0-A96B-457D8D067511}" xr6:coauthVersionLast="47" xr6:coauthVersionMax="47" xr10:uidLastSave="{9748FF1D-26F4-468A-9DD9-440B5C38CB34}"/>
  <bookViews>
    <workbookView xWindow="-105" yWindow="0" windowWidth="14610" windowHeight="15585" activeTab="1" xr2:uid="{00000000-000D-0000-FFFF-FFFF00000000}"/>
  </bookViews>
  <sheets>
    <sheet name="Instructions" sheetId="6" r:id="rId1"/>
    <sheet name="1. Annotation table" sheetId="1" r:id="rId2"/>
    <sheet name="2. Problem table" sheetId="11" r:id="rId3"/>
    <sheet name="3. Time annotation" sheetId="12" r:id="rId4"/>
    <sheet name="A1. Help indicators" sheetId="2" r:id="rId5"/>
    <sheet name="A2. Help task moments" sheetId="10" r:id="rId6"/>
    <sheet name="A3. Help severities" sheetId="4" r:id="rId7"/>
    <sheet name="A4. Help types" sheetId="7" r:id="rId8"/>
  </sheets>
  <definedNames>
    <definedName name="ExternalData_1" localSheetId="1" hidden="1">'1. Annotation table'!$A$1:$F$229</definedName>
    <definedName name="ISFOXAutomaticLabelingDisabled" hidden="1">"True"</definedName>
    <definedName name="ISFOXClassificationHistory_0" hidden="1">"AST\rahgal;7d788e96-5802-48f7-b87f-ef0226e41b7c;Public;2021-01-23T14:21:01;;IOSB-AST|"</definedName>
    <definedName name="ISFOXClassificationId" hidden="1">"7d788e96-5802-48f7-b87f-ef0226e41b7c"</definedName>
    <definedName name="ISFOXClassificationInKeywords" hidden="1">"Public"</definedName>
    <definedName name="ISFOXClassificationName" hidden="1">"Public"</definedName>
    <definedName name="ISFOXDocumentClassificationVersion" hidden="1">3</definedName>
    <definedName name="ISFOXLabelingDefaultPosition">3</definedName>
    <definedName name="ISFOXOldClassificationId" hidden="1">"7d788e96-5802-48f7-b87f-ef0226e41b7c"</definedName>
    <definedName name="ISFOXOldClassificationIdBackup" hidden="1">"00000000-0000-0000-0000-000000000000"</definedName>
    <definedName name="ISFOXPrefix" hidden="1">"IOSB-AST"</definedName>
    <definedName name="ISFOXPreviousClassificationId" hidden="1">"7d788e96-5802-48f7-b87f-ef0226e41b7c"</definedName>
    <definedName name="ISFOXSaveAsProcess" hidden="1">"True"</definedName>
    <definedName name="ISFOXShowClassificationRequestWindow" hidden="1">"False"</definedName>
    <definedName name="ISFOXVersionHistoryCount" hidden="1">1</definedName>
    <definedName name="ISFOXVersioningChanged" hidden="1">"False"</definedName>
    <definedName name="ISFOXWorkbookInitialized"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6" l="1"/>
  <c r="A13" i="6"/>
  <c r="A12" i="6"/>
  <c r="A11" i="6"/>
  <c r="A10" i="6"/>
  <c r="A9" i="6"/>
  <c r="A8"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C612AC-DF40-4BD8-BB11-F7A8F8FA9CF8}" keepAlive="1" name="Query - evaluation_set" description="Connection to the 'evaluation_set' query in the workbook." type="5" refreshedVersion="8" background="1" saveData="1">
    <dbPr connection="Provider=Microsoft.Mashup.OleDb.1;Data Source=$Workbook$;Location=evaluation_set;Extended Properties=&quot;&quot;" command="SELECT * FROM [evaluation_set]"/>
  </connection>
</connections>
</file>

<file path=xl/sharedStrings.xml><?xml version="1.0" encoding="utf-8"?>
<sst xmlns="http://schemas.openxmlformats.org/spreadsheetml/2006/main" count="191" uniqueCount="152">
  <si>
    <r>
      <rPr>
        <b/>
        <sz val="11"/>
        <color theme="1"/>
        <rFont val="Calibri"/>
        <family val="2"/>
        <scheme val="minor"/>
      </rPr>
      <t xml:space="preserve">Source: </t>
    </r>
    <r>
      <rPr>
        <sz val="11"/>
        <color theme="1"/>
        <rFont val="Calibri"/>
        <family val="2"/>
        <scheme val="minor"/>
      </rPr>
      <t>Skov, M. B., &amp; Stage, J. (2005). Supporting Problem Identification in Usability Evaluations. Proceedings of the 17th Australia Conference on Computer-Human Interaction: Citizens Online: Considerations for Today and the Future, 1–9. Narrabundah, AUS: Computer-Human Interaction Special Interest Group (CHISIG) of Australia.</t>
    </r>
  </si>
  <si>
    <t>ACT</t>
  </si>
  <si>
    <t>DISC</t>
  </si>
  <si>
    <t>EXE</t>
  </si>
  <si>
    <t>REP</t>
  </si>
  <si>
    <t>CORR</t>
  </si>
  <si>
    <t>STOP</t>
  </si>
  <si>
    <t>GOAL</t>
  </si>
  <si>
    <t>PUZZ</t>
  </si>
  <si>
    <t>RAND</t>
  </si>
  <si>
    <t>SEARCH</t>
  </si>
  <si>
    <t>DIFF</t>
  </si>
  <si>
    <t>DSF</t>
  </si>
  <si>
    <t>REC</t>
  </si>
  <si>
    <t>QUIT</t>
  </si>
  <si>
    <t>Instructions</t>
  </si>
  <si>
    <t>Critical</t>
  </si>
  <si>
    <t>Serious</t>
  </si>
  <si>
    <t>Cosmetic</t>
  </si>
  <si>
    <r>
      <rPr>
        <b/>
        <sz val="11"/>
        <color theme="1"/>
        <rFont val="Calibri"/>
        <family val="2"/>
        <scheme val="minor"/>
      </rPr>
      <t xml:space="preserve">Source: </t>
    </r>
    <r>
      <rPr>
        <sz val="11"/>
        <color theme="1"/>
        <rFont val="Calibri"/>
        <family val="2"/>
        <scheme val="minor"/>
      </rPr>
      <t>Alhadreti, O., &amp; Mayhew, P. (2017). To Intervene or Not to Intervene: An Investigation of Three Think-Aloud Protocols in Usability Testing. J. Usability Studies, 12(3), 111–132. https://doi.org/10.5555/3190862.3190865</t>
    </r>
  </si>
  <si>
    <t>severity</t>
  </si>
  <si>
    <t>type</t>
  </si>
  <si>
    <t>Navigation</t>
  </si>
  <si>
    <t>Layout</t>
  </si>
  <si>
    <t>Content</t>
  </si>
  <si>
    <t>Functionality</t>
  </si>
  <si>
    <t>problem</t>
  </si>
  <si>
    <t>comments</t>
  </si>
  <si>
    <t>Definition</t>
  </si>
  <si>
    <t>Short description</t>
  </si>
  <si>
    <t>wrong action</t>
  </si>
  <si>
    <t>discontinues action</t>
  </si>
  <si>
    <t xml:space="preserve">execution problem </t>
  </si>
  <si>
    <t xml:space="preserve">repeated action </t>
  </si>
  <si>
    <t>corrective action</t>
  </si>
  <si>
    <t>task stopped</t>
  </si>
  <si>
    <t>an action does not belong in the correct sequence of actions
an action is omitted from the sequence
an action within a sequence is replaced by another action
actions within the sequence are performed in reversed order</t>
  </si>
  <si>
    <t>user points at function as if to start executing it, but then does not
user stops executing action, before it is finished</t>
  </si>
  <si>
    <t>execution of action not done correctly or optimally</t>
  </si>
  <si>
    <t>an action is repeated with the same effect</t>
  </si>
  <si>
    <t>an action is corrected with a subsequent action (or sequence of actions)
an action is undone</t>
  </si>
  <si>
    <t>starts new task, before having successfully finished the current task</t>
  </si>
  <si>
    <t>wrong goal</t>
  </si>
  <si>
    <t>puzzled</t>
  </si>
  <si>
    <t>random actions</t>
  </si>
  <si>
    <t>execution difficulty</t>
  </si>
  <si>
    <t>doubt, surprise, frustration</t>
  </si>
  <si>
    <t>quits task</t>
  </si>
  <si>
    <t>user formulates a goal that cannot be achieved with the product or that
does not contribute to achieving the task goal</t>
  </si>
  <si>
    <t>user indicates:
not to know how to perform the task or what function is needed for it
not to be sure whether a specific action is needed or not</t>
  </si>
  <si>
    <t>user indicates:
that the current action(s) are chosen randomly</t>
  </si>
  <si>
    <t>user indicates:
not being able to locate a specific function
to be searching for a function of which the analyst knows it does not exist</t>
  </si>
  <si>
    <t>user indicates:
having physical problems in executing an action
that executing the action is difficult or uncomfortable</t>
  </si>
  <si>
    <t>user indicates:
not to be sure whether an action was executed properly
not to understand an action’s effect
to be surprised by an action’s effect
the effect of an action was unsatisfactory or frustrated the user</t>
  </si>
  <si>
    <t>user indicates:
to recognise a preceding error
to understand something previously not understood</t>
  </si>
  <si>
    <t>user indicates:
to recognise that the current task was not finished successfully, but continues with a subsequent task</t>
  </si>
  <si>
    <t>Severity</t>
  </si>
  <si>
    <t>Slowed down (relative to normal speed)</t>
  </si>
  <si>
    <t>Understanding</t>
  </si>
  <si>
    <t>Frustration</t>
  </si>
  <si>
    <t xml:space="preserve">Hindered in solving the task </t>
  </si>
  <si>
    <t>Does not understand how information in the system can be used for solving a task. 
Repeats the same information in different parts of the system.</t>
  </si>
  <si>
    <t xml:space="preserve">Delayed for several seconds </t>
  </si>
  <si>
    <t xml:space="preserve">Delayed for a few seconds </t>
  </si>
  <si>
    <t>Does not understand how a specific functionality operates or is activated.
Cannot explain the functioning of the system.</t>
  </si>
  <si>
    <t>Does actions without being able to explain why (you just have to do it).</t>
  </si>
  <si>
    <t>Is clearly annoyed by something that cannot be done or remembered or something illogical that you must do.
Believes he has damaged something.</t>
  </si>
  <si>
    <t>Type</t>
  </si>
  <si>
    <t>Example</t>
  </si>
  <si>
    <t>Participants have problems navigating between pages or identifying suitable links for information/functions.</t>
  </si>
  <si>
    <t>The participant has trouble returning to the home page.</t>
  </si>
  <si>
    <t>Participants encounter difficulties due to web elements, display problems, visibility issues, inconsistency, and problematic structure and form design.</t>
  </si>
  <si>
    <t>The participant feels that the font is too small.</t>
  </si>
  <si>
    <t>Participants think certain information is unnecessary or is absent; Participants have problems understanding the information including terminology and dialogue.</t>
  </si>
  <si>
    <t>The participant does not understand the feedback of an error messages.</t>
  </si>
  <si>
    <t>Participants encounter difficulties due to the absence of certain functions or the presence of problematic functions.</t>
  </si>
  <si>
    <t>The participant expects an option on the “Catalogue” page to specify how many items to load per page.</t>
  </si>
  <si>
    <t>Qualification</t>
  </si>
  <si>
    <t>Training</t>
  </si>
  <si>
    <t>Main task</t>
  </si>
  <si>
    <t>Demographic questionnaire</t>
  </si>
  <si>
    <t>Final questionnaire</t>
  </si>
  <si>
    <t>Payment</t>
  </si>
  <si>
    <t>Help/Support/Feedback</t>
  </si>
  <si>
    <t>Description</t>
  </si>
  <si>
    <t>Test or qualifications made by the workers. It can be before or after initial insturctions.</t>
  </si>
  <si>
    <t>Language proficiency test.
Technical test on the browser.</t>
  </si>
  <si>
    <t>Any type of instructions shown to the worker. Normally at the beginning of the task.
Sometimes also shown in task.</t>
  </si>
  <si>
    <t>Motivation questionnaire.</t>
  </si>
  <si>
    <t>Interactive or non-interactive demos or tests to foster instructions understanding.</t>
  </si>
  <si>
    <t>Main activity that workers should conduct. This task is the actual collection of data to be later used.</t>
  </si>
  <si>
    <t>Optional</t>
  </si>
  <si>
    <t>Yes</t>
  </si>
  <si>
    <t>Quiz, interactive demo, video.</t>
  </si>
  <si>
    <t>Questionnaite asking about the experience with the main task. It can contain validity-check questions.</t>
  </si>
  <si>
    <t>Questionnaire asking for demograhic details of workers. It can contain validity-check questions.</t>
  </si>
  <si>
    <t>Payment information.</t>
  </si>
  <si>
    <t>Any help/support/feedback channel offer to the workers.</t>
  </si>
  <si>
    <t>video_id</t>
  </si>
  <si>
    <t>Additional help</t>
  </si>
  <si>
    <t>Name of the video being annotated.</t>
  </si>
  <si>
    <t>Field</t>
  </si>
  <si>
    <t>Task moment in which the event occurred.</t>
  </si>
  <si>
    <t>Estimated severity of the observed usability problem.</t>
  </si>
  <si>
    <t>Type of usability problem.</t>
  </si>
  <si>
    <t>Additional comments, observations to be included.</t>
  </si>
  <si>
    <t>Format: MM:SS</t>
  </si>
  <si>
    <t>recognition of error or
misunderstanding</t>
  </si>
  <si>
    <t>searches for function</t>
  </si>
  <si>
    <t>Keyboard shortcuts</t>
  </si>
  <si>
    <t>Alt + Arrow down</t>
  </si>
  <si>
    <t>Open dropdown lists</t>
  </si>
  <si>
    <t>start_time</t>
  </si>
  <si>
    <t>finish_time</t>
  </si>
  <si>
    <t>comment</t>
  </si>
  <si>
    <t>Sample problem 1</t>
  </si>
  <si>
    <t>Sample problem 2</t>
  </si>
  <si>
    <t>Sample problem 3</t>
  </si>
  <si>
    <t>annotation_start_time</t>
  </si>
  <si>
    <t>annotation_finish_time</t>
  </si>
  <si>
    <r>
      <t>Source:</t>
    </r>
    <r>
      <rPr>
        <sz val="11"/>
        <color theme="1"/>
        <rFont val="Calibri"/>
        <family val="2"/>
        <scheme val="minor"/>
      </rPr>
      <t xml:space="preserve"> Vermeeren, A. P. O. S., den Bouwmeester, K., Aasman, J., Ridder, H., &amp; de Ridder, H. (2002). DEVAN: A tool for detailed video analysis of user test data. Behaviour &amp; IT, 21(6), 403–423. https://doi.org/10.1080/0144929021000051714</t>
    </r>
  </si>
  <si>
    <t>Source</t>
  </si>
  <si>
    <t>Problem description from the perspective of the system.
For instance: The task's insstructions containg too much text resulting in the worker to skim only parts of it</t>
  </si>
  <si>
    <r>
      <t xml:space="preserve">Based on </t>
    </r>
    <r>
      <rPr>
        <b/>
        <sz val="11"/>
        <color theme="1"/>
        <rFont val="Calibri"/>
        <family val="2"/>
        <scheme val="minor"/>
      </rPr>
      <t>verbal or non-verbal behaviour</t>
    </r>
    <r>
      <rPr>
        <sz val="11"/>
        <color theme="1"/>
        <rFont val="Calibri"/>
        <family val="2"/>
        <scheme val="minor"/>
      </rPr>
      <t xml:space="preserve"> from the worker</t>
    </r>
  </si>
  <si>
    <r>
      <t xml:space="preserve">Based on </t>
    </r>
    <r>
      <rPr>
        <b/>
        <sz val="11"/>
        <color theme="1"/>
        <rFont val="Calibri"/>
        <family val="2"/>
        <scheme val="minor"/>
      </rPr>
      <t>actions</t>
    </r>
    <r>
      <rPr>
        <sz val="11"/>
        <color theme="1"/>
        <rFont val="Calibri"/>
        <family val="2"/>
        <scheme val="minor"/>
      </rPr>
      <t xml:space="preserve"> performed </t>
    </r>
    <r>
      <rPr>
        <b/>
        <sz val="11"/>
        <color theme="1"/>
        <rFont val="Calibri"/>
        <family val="2"/>
        <scheme val="minor"/>
      </rPr>
      <t>on the UI/App</t>
    </r>
  </si>
  <si>
    <t>task_moment</t>
  </si>
  <si>
    <t>(Start) time of the current indicator that is been annotated.</t>
  </si>
  <si>
    <t>Required</t>
  </si>
  <si>
    <t>No</t>
  </si>
  <si>
    <t>Code of the observed indicator.</t>
  </si>
  <si>
    <r>
      <t xml:space="preserve">Description of the usability problem that resulted from the observed event. 
These </t>
    </r>
    <r>
      <rPr>
        <i/>
        <sz val="11"/>
        <color theme="1"/>
        <rFont val="Calibri"/>
        <family val="2"/>
        <scheme val="minor"/>
      </rPr>
      <t xml:space="preserve">must be registered in the </t>
    </r>
    <r>
      <rPr>
        <b/>
        <i/>
        <sz val="11"/>
        <color theme="1"/>
        <rFont val="Calibri"/>
        <family val="2"/>
        <scheme val="minor"/>
      </rPr>
      <t>2. Problem table</t>
    </r>
    <r>
      <rPr>
        <sz val="11"/>
        <color theme="1"/>
        <rFont val="Calibri"/>
        <family val="2"/>
        <scheme val="minor"/>
      </rPr>
      <t xml:space="preserve"> to be loaded automatically in the interaction table.</t>
    </r>
  </si>
  <si>
    <r>
      <t xml:space="preserve">For each identfied problem you should register ist description, severty and type in the </t>
    </r>
    <r>
      <rPr>
        <b/>
        <sz val="12"/>
        <color theme="1"/>
        <rFont val="Calibri"/>
        <family val="2"/>
        <scheme val="minor"/>
      </rPr>
      <t>2. Problem table</t>
    </r>
    <r>
      <rPr>
        <sz val="12"/>
        <color theme="1"/>
        <rFont val="Calibri"/>
        <family val="2"/>
        <scheme val="minor"/>
      </rPr>
      <t>.</t>
    </r>
  </si>
  <si>
    <t>See 2. Problem table</t>
  </si>
  <si>
    <t>Indicator code</t>
  </si>
  <si>
    <t>indicator_code</t>
  </si>
  <si>
    <t>Fields to register in 2. Problem table</t>
  </si>
  <si>
    <t>Fields to register in 1. Annotation table</t>
  </si>
  <si>
    <t>See section below</t>
  </si>
  <si>
    <t>Help</t>
  </si>
  <si>
    <r>
      <t xml:space="preserve">In this table you should fill the following sheets out:
</t>
    </r>
    <r>
      <rPr>
        <b/>
        <sz val="11"/>
        <color theme="1"/>
        <rFont val="Calibri"/>
        <family val="2"/>
        <scheme val="minor"/>
      </rPr>
      <t>1. Annotation table:</t>
    </r>
    <r>
      <rPr>
        <sz val="11"/>
        <color theme="1"/>
        <rFont val="Calibri"/>
        <family val="2"/>
        <scheme val="minor"/>
      </rPr>
      <t xml:space="preserve"> here you should complete the annotation of the videos.
</t>
    </r>
    <r>
      <rPr>
        <b/>
        <sz val="11"/>
        <color theme="1"/>
        <rFont val="Calibri"/>
        <family val="2"/>
        <scheme val="minor"/>
      </rPr>
      <t>2. Problem table:</t>
    </r>
    <r>
      <rPr>
        <sz val="11"/>
        <color theme="1"/>
        <rFont val="Calibri"/>
        <family val="2"/>
        <scheme val="minor"/>
      </rPr>
      <t xml:space="preserve"> here you should register the problems that you identify in the videos.
</t>
    </r>
    <r>
      <rPr>
        <b/>
        <sz val="11"/>
        <color theme="1"/>
        <rFont val="Calibri"/>
        <family val="2"/>
        <scheme val="minor"/>
      </rPr>
      <t xml:space="preserve">3. Time annotation: </t>
    </r>
    <r>
      <rPr>
        <sz val="11"/>
        <color theme="1"/>
        <rFont val="Calibri"/>
        <family val="2"/>
        <scheme val="minor"/>
      </rPr>
      <t xml:space="preserve">here you should register the time it takes you to annotate each video.
Additionally, there 4 annexes providing help to fill the previous sheets. These are </t>
    </r>
    <r>
      <rPr>
        <b/>
        <sz val="11"/>
        <color theme="1"/>
        <rFont val="Calibri"/>
        <family val="2"/>
        <scheme val="minor"/>
      </rPr>
      <t xml:space="preserve">A1. Help indicators, A2. Help task moments, A3. Help severities, </t>
    </r>
    <r>
      <rPr>
        <sz val="11"/>
        <color theme="1"/>
        <rFont val="Calibri"/>
        <family val="2"/>
        <scheme val="minor"/>
      </rPr>
      <t xml:space="preserve">and </t>
    </r>
    <r>
      <rPr>
        <b/>
        <sz val="11"/>
        <color theme="1"/>
        <rFont val="Calibri"/>
        <family val="2"/>
        <scheme val="minor"/>
      </rPr>
      <t xml:space="preserve">A4. Help types
</t>
    </r>
    <r>
      <rPr>
        <sz val="11"/>
        <color theme="1"/>
        <rFont val="Calibri"/>
        <family val="2"/>
        <scheme val="minor"/>
      </rPr>
      <t xml:space="preserve">
Complete the </t>
    </r>
    <r>
      <rPr>
        <b/>
        <sz val="11"/>
        <color theme="1"/>
        <rFont val="Calibri"/>
        <family val="2"/>
        <scheme val="minor"/>
      </rPr>
      <t>Interaction table (second sheet)</t>
    </r>
    <r>
      <rPr>
        <sz val="11"/>
        <color theme="1"/>
        <rFont val="Calibri"/>
        <family val="2"/>
        <scheme val="minor"/>
      </rPr>
      <t xml:space="preserve"> with the </t>
    </r>
    <r>
      <rPr>
        <b/>
        <sz val="11"/>
        <color theme="1"/>
        <rFont val="Calibri"/>
        <family val="2"/>
        <scheme val="minor"/>
      </rPr>
      <t xml:space="preserve">problem indicators </t>
    </r>
    <r>
      <rPr>
        <sz val="11"/>
        <color theme="1"/>
        <rFont val="Calibri"/>
        <family val="2"/>
        <scheme val="minor"/>
      </rPr>
      <t xml:space="preserve">and their respective </t>
    </r>
    <r>
      <rPr>
        <b/>
        <sz val="11"/>
        <color theme="1"/>
        <rFont val="Calibri"/>
        <family val="2"/>
        <scheme val="minor"/>
      </rPr>
      <t>problems</t>
    </r>
    <r>
      <rPr>
        <sz val="11"/>
        <color theme="1"/>
        <rFont val="Calibri"/>
        <family val="2"/>
        <scheme val="minor"/>
      </rPr>
      <t xml:space="preserve"> that you observe in each video at each moment. For each event you should fill the following fields out:</t>
    </r>
  </si>
  <si>
    <t>See A1. Help indicators</t>
  </si>
  <si>
    <t>See A2. Help task moments</t>
  </si>
  <si>
    <t>See A3. Help severities</t>
  </si>
  <si>
    <t>See A4. Help types</t>
  </si>
  <si>
    <t>Time at which you start anotating the video.</t>
  </si>
  <si>
    <t>Format: HH:MM</t>
  </si>
  <si>
    <t>Time at which you finish anotating the video.</t>
  </si>
  <si>
    <t>Fields to register in 3. Time annotation</t>
  </si>
  <si>
    <r>
      <rPr>
        <b/>
        <sz val="12"/>
        <color theme="4" tint="-0.499984740745262"/>
        <rFont val="Calibri"/>
        <family val="2"/>
        <scheme val="minor"/>
      </rPr>
      <t>Problem definition:</t>
    </r>
    <r>
      <rPr>
        <b/>
        <sz val="11"/>
        <color theme="1"/>
        <rFont val="Calibri"/>
        <family val="2"/>
        <scheme val="minor"/>
      </rPr>
      <t xml:space="preserve">
</t>
    </r>
    <r>
      <rPr>
        <sz val="11"/>
        <color theme="1"/>
        <rFont val="Calibri"/>
        <family val="2"/>
        <scheme val="minor"/>
      </rPr>
      <t xml:space="preserve">"A usability problem is an aspect of the system and/ or a demand on the user which makes it unpleasant, inefficient, onerous or impossible for the user to achieve their goals in typical usage situations."
</t>
    </r>
    <r>
      <rPr>
        <i/>
        <sz val="9"/>
        <color theme="1"/>
        <rFont val="Calibri"/>
        <family val="2"/>
        <scheme val="minor"/>
      </rPr>
      <t>Source</t>
    </r>
    <r>
      <rPr>
        <sz val="9"/>
        <color theme="1"/>
        <rFont val="Calibri"/>
        <family val="2"/>
        <scheme val="minor"/>
      </rPr>
      <t>: Lavery, D., Cockton, G., &amp; Atkinson, M. P. (1997). Comparison of evaluation methods using structured usability problem reports. Behaviour &amp; Information Technology, 16(4–5), 246–266.</t>
    </r>
    <r>
      <rPr>
        <b/>
        <sz val="11"/>
        <color theme="1"/>
        <rFont val="Calibri"/>
        <family val="2"/>
        <scheme val="minor"/>
      </rPr>
      <t xml:space="preserve">
</t>
    </r>
    <r>
      <rPr>
        <b/>
        <sz val="12"/>
        <color theme="4" tint="-0.499984740745262"/>
        <rFont val="Calibri"/>
        <family val="2"/>
        <scheme val="minor"/>
      </rPr>
      <t>Problem formulation from system/task perspective:</t>
    </r>
    <r>
      <rPr>
        <sz val="11"/>
        <color theme="1"/>
        <rFont val="Calibri"/>
        <family val="2"/>
        <scheme val="minor"/>
      </rPr>
      <t xml:space="preserve">
Problems can be formulated from task/UI perspective using the following formula:
</t>
    </r>
    <r>
      <rPr>
        <i/>
        <sz val="11"/>
        <color theme="1"/>
        <rFont val="Calibri"/>
        <family val="2"/>
        <scheme val="minor"/>
      </rPr>
      <t xml:space="preserve">
The [Task/UI Element] [Problem formulation] resulting in/leading to the [Worker's Difficulty]</t>
    </r>
    <r>
      <rPr>
        <sz val="11"/>
        <color theme="1"/>
        <rFont val="Calibri"/>
        <family val="2"/>
        <scheme val="minor"/>
      </rPr>
      <t xml:space="preserve">
</t>
    </r>
    <r>
      <rPr>
        <b/>
        <sz val="11"/>
        <color theme="1"/>
        <rFont val="Calibri"/>
        <family val="2"/>
        <scheme val="minor"/>
      </rPr>
      <t xml:space="preserve">
Examples:</t>
    </r>
    <r>
      <rPr>
        <sz val="11"/>
        <color theme="1"/>
        <rFont val="Calibri"/>
        <family val="2"/>
        <scheme val="minor"/>
      </rPr>
      <t xml:space="preserve">
1. The initial tasks' instructions contain too much text resulting in th worker to skim some partas of it
2. The task's tutorial includes a timer that results in the worker drawing his attention to it instead of watching the video
3. Some images are too dense resulting in workers annotating just parts of a tumor
</t>
    </r>
    <r>
      <rPr>
        <b/>
        <sz val="12"/>
        <color theme="4" tint="-0.499984740745262"/>
        <rFont val="Calibri"/>
        <family val="2"/>
        <scheme val="minor"/>
      </rPr>
      <t>Problem formulation from workers' perspective:</t>
    </r>
    <r>
      <rPr>
        <sz val="11"/>
        <color theme="1"/>
        <rFont val="Calibri"/>
        <family val="2"/>
        <scheme val="minor"/>
      </rPr>
      <t xml:space="preserve">
Problems can also be formulated from worker perspective using the following formula:
</t>
    </r>
    <r>
      <rPr>
        <i/>
        <sz val="11"/>
        <color theme="1"/>
        <rFont val="Calibri"/>
        <family val="2"/>
        <scheme val="minor"/>
      </rPr>
      <t>Worker does [Unexpected action] instead of [Expected action]</t>
    </r>
    <r>
      <rPr>
        <sz val="11"/>
        <color theme="1"/>
        <rFont val="Calibri"/>
        <family val="2"/>
        <scheme val="minor"/>
      </rPr>
      <t xml:space="preserve">
</t>
    </r>
    <r>
      <rPr>
        <b/>
        <sz val="11"/>
        <color theme="1"/>
        <rFont val="Calibri"/>
        <family val="2"/>
        <scheme val="minor"/>
      </rPr>
      <t>Examples:</t>
    </r>
    <r>
      <rPr>
        <sz val="11"/>
        <color theme="1"/>
        <rFont val="Calibri"/>
        <family val="2"/>
        <scheme val="minor"/>
      </rPr>
      <t xml:space="preserve">
1. Worker moves cursor directly to next button instead of readign the instructions
2. Worker draws a region directly/randomly instead of inspecting the image accoriding to the instructions
3. Worker annotates red regions instead of tumor regions</t>
    </r>
  </si>
  <si>
    <t>Task moment</t>
  </si>
  <si>
    <t>Finish time of the current indicator that is been annotated. 
Can be empty if the event does not prolong over time.</t>
  </si>
  <si>
    <t>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</si>
</sst>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sz val="12"/>
      <color theme="1"/>
      <name val="Calibri"/>
      <family val="2"/>
      <scheme val="minor"/>
    </font>
    <font>
      <b/>
      <sz val="12"/>
      <color theme="4" tint="-0.499984740745262"/>
      <name val="Calibri"/>
      <family val="2"/>
      <scheme val="minor"/>
    </font>
    <font>
      <b/>
      <sz val="14"/>
      <color theme="4" tint="-0.499984740745262"/>
      <name val="Calibri"/>
      <family val="2"/>
      <scheme val="minor"/>
    </font>
    <font>
      <i/>
      <sz val="9"/>
      <color theme="1"/>
      <name val="Calibri"/>
      <family val="2"/>
      <scheme val="minor"/>
    </font>
    <font>
      <sz val="9"/>
      <color theme="1"/>
      <name val="Calibri"/>
      <family val="2"/>
      <scheme val="minor"/>
    </font>
    <font>
      <b/>
      <i/>
      <sz val="11"/>
      <color theme="1"/>
      <name val="Calibri"/>
      <family val="2"/>
      <scheme val="minor"/>
    </font>
  </fonts>
  <fills count="2">
    <fill>
      <patternFill patternType="none"/>
    </fill>
    <fill>
      <patternFill patternType="gray125"/>
    </fill>
  </fills>
  <borders count="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39">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top" wrapText="1"/>
    </xf>
    <xf numFmtId="0" fontId="1" fillId="0" borderId="0" xfId="0" applyFont="1" applyAlignment="1">
      <alignment vertical="top"/>
    </xf>
    <xf numFmtId="0" fontId="0" fillId="0" borderId="0" xfId="0" applyAlignment="1">
      <alignment vertical="top"/>
    </xf>
    <xf numFmtId="0" fontId="1" fillId="0" borderId="0" xfId="0" applyFont="1" applyAlignment="1">
      <alignment vertical="top" wrapText="1"/>
    </xf>
    <xf numFmtId="0" fontId="1" fillId="0" borderId="1" xfId="0" applyFont="1" applyBorder="1" applyAlignment="1">
      <alignment vertical="top" wrapText="1"/>
    </xf>
    <xf numFmtId="0" fontId="1" fillId="0" borderId="1" xfId="0" applyFont="1" applyBorder="1" applyAlignment="1">
      <alignment vertical="top"/>
    </xf>
    <xf numFmtId="0" fontId="1" fillId="0" borderId="2" xfId="0" applyFont="1" applyBorder="1" applyAlignment="1">
      <alignment vertical="top" wrapText="1"/>
    </xf>
    <xf numFmtId="0" fontId="0" fillId="0" borderId="2" xfId="0" applyBorder="1" applyAlignment="1">
      <alignment vertical="top"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wrapText="1"/>
    </xf>
    <xf numFmtId="0" fontId="0" fillId="0" borderId="0" xfId="0" applyAlignment="1">
      <alignment vertical="center" wrapText="1"/>
    </xf>
    <xf numFmtId="0" fontId="0" fillId="0" borderId="0" xfId="0" applyAlignment="1">
      <alignment vertical="center"/>
    </xf>
    <xf numFmtId="0" fontId="1" fillId="0" borderId="2" xfId="0" applyFont="1" applyBorder="1" applyAlignment="1">
      <alignment vertical="center" wrapText="1"/>
    </xf>
    <xf numFmtId="0" fontId="0" fillId="0" borderId="2" xfId="0" applyBorder="1" applyAlignment="1">
      <alignment vertical="center" wrapText="1"/>
    </xf>
    <xf numFmtId="0" fontId="0" fillId="0" borderId="2" xfId="0" applyBorder="1" applyAlignment="1">
      <alignment vertical="center"/>
    </xf>
    <xf numFmtId="0" fontId="1" fillId="0" borderId="0" xfId="0" applyFont="1" applyAlignment="1">
      <alignment vertical="center"/>
    </xf>
    <xf numFmtId="0" fontId="1" fillId="0" borderId="2" xfId="0" applyFont="1" applyBorder="1" applyAlignment="1">
      <alignment vertical="center"/>
    </xf>
    <xf numFmtId="20" fontId="0" fillId="0" borderId="0" xfId="0" applyNumberFormat="1"/>
    <xf numFmtId="0" fontId="0" fillId="0" borderId="0" xfId="0" applyAlignment="1">
      <alignment horizontal="left"/>
    </xf>
    <xf numFmtId="0" fontId="3" fillId="0" borderId="0" xfId="0" applyFont="1" applyAlignment="1">
      <alignment horizontal="left" vertical="top" wrapText="1"/>
    </xf>
    <xf numFmtId="0" fontId="1" fillId="0" borderId="0" xfId="0" applyFont="1" applyAlignment="1">
      <alignment horizontal="left"/>
    </xf>
    <xf numFmtId="0" fontId="1" fillId="0" borderId="2" xfId="0" applyFont="1" applyBorder="1" applyAlignment="1">
      <alignment vertical="top"/>
    </xf>
    <xf numFmtId="0" fontId="0" fillId="0" borderId="0" xfId="0" applyAlignment="1">
      <alignment horizontal="left" vertical="top" wrapText="1"/>
    </xf>
    <xf numFmtId="0" fontId="6" fillId="0" borderId="0" xfId="0" applyFont="1" applyAlignment="1">
      <alignment wrapText="1"/>
    </xf>
    <xf numFmtId="0" fontId="5" fillId="0" borderId="0" xfId="0" applyFont="1" applyAlignment="1">
      <alignment horizontal="left" vertical="top" wrapText="1"/>
    </xf>
    <xf numFmtId="0" fontId="5" fillId="0" borderId="0" xfId="0" applyFont="1" applyAlignment="1">
      <alignment wrapText="1"/>
    </xf>
    <xf numFmtId="0" fontId="0" fillId="0" borderId="0" xfId="0" applyAlignment="1">
      <alignment horizontal="left" vertical="top" wrapText="1"/>
    </xf>
    <xf numFmtId="0" fontId="6" fillId="0" borderId="0" xfId="0" applyFont="1" applyAlignment="1">
      <alignment wrapText="1"/>
    </xf>
    <xf numFmtId="0" fontId="4" fillId="0" borderId="0" xfId="0" applyFont="1" applyAlignment="1">
      <alignment horizontal="left" vertical="top" wrapText="1"/>
    </xf>
    <xf numFmtId="0" fontId="0" fillId="0" borderId="0" xfId="0" applyAlignment="1">
      <alignment wrapText="1"/>
    </xf>
    <xf numFmtId="0" fontId="0" fillId="0" borderId="0" xfId="0" applyAlignment="1">
      <alignment horizontal="left" vertical="top"/>
    </xf>
    <xf numFmtId="0" fontId="0" fillId="0" borderId="3" xfId="0" applyBorder="1" applyAlignment="1">
      <alignment horizontal="center" vertical="center" wrapText="1"/>
    </xf>
    <xf numFmtId="0" fontId="0" fillId="0" borderId="0" xfId="0" applyAlignment="1">
      <alignment horizontal="center" vertical="center" wrapText="1"/>
    </xf>
    <xf numFmtId="0" fontId="0" fillId="0" borderId="2" xfId="0" applyBorder="1" applyAlignment="1">
      <alignment horizontal="center" vertical="center" wrapText="1"/>
    </xf>
  </cellXfs>
  <cellStyles count="1">
    <cellStyle name="Normal" xfId="0" builtinId="0"/>
  </cellStyles>
  <dxfs count="2">
    <dxf>
      <border>
        <bottom style="thin">
          <color indexed="64"/>
        </bottom>
      </border>
    </dxf>
    <dxf>
      <font>
        <b/>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16</xdr:col>
      <xdr:colOff>104775</xdr:colOff>
      <xdr:row>2</xdr:row>
      <xdr:rowOff>80962</xdr:rowOff>
    </xdr:from>
    <xdr:to>
      <xdr:col>27</xdr:col>
      <xdr:colOff>419154</xdr:colOff>
      <xdr:row>8</xdr:row>
      <xdr:rowOff>23823</xdr:rowOff>
    </xdr:to>
    <xdr:pic>
      <xdr:nvPicPr>
        <xdr:cNvPr id="3" name="Picture 2">
          <a:extLst>
            <a:ext uri="{FF2B5EF4-FFF2-40B4-BE49-F238E27FC236}">
              <a16:creationId xmlns:a16="http://schemas.microsoft.com/office/drawing/2014/main" id="{05B7A7C8-4272-4E18-9E92-5BD7B48885C6}"/>
            </a:ext>
          </a:extLst>
        </xdr:cNvPr>
        <xdr:cNvPicPr>
          <a:picLocks noChangeAspect="1"/>
        </xdr:cNvPicPr>
      </xdr:nvPicPr>
      <xdr:blipFill>
        <a:blip xmlns:r="http://schemas.openxmlformats.org/officeDocument/2006/relationships" r:embed="rId1"/>
        <a:stretch>
          <a:fillRect/>
        </a:stretch>
      </xdr:blipFill>
      <xdr:spPr>
        <a:xfrm>
          <a:off x="10467975" y="442912"/>
          <a:ext cx="7439079" cy="1571636"/>
        </a:xfrm>
        <a:prstGeom prst="rect">
          <a:avLst/>
        </a:prstGeom>
      </xdr:spPr>
    </xdr:pic>
    <xdr:clientData/>
  </xdr:twoCellAnchor>
  <xdr:twoCellAnchor editAs="oneCell">
    <xdr:from>
      <xdr:col>15</xdr:col>
      <xdr:colOff>604837</xdr:colOff>
      <xdr:row>13</xdr:row>
      <xdr:rowOff>19050</xdr:rowOff>
    </xdr:from>
    <xdr:to>
      <xdr:col>26</xdr:col>
      <xdr:colOff>14335</xdr:colOff>
      <xdr:row>17</xdr:row>
      <xdr:rowOff>7619</xdr:rowOff>
    </xdr:to>
    <xdr:pic>
      <xdr:nvPicPr>
        <xdr:cNvPr id="4" name="Picture 3">
          <a:extLst>
            <a:ext uri="{FF2B5EF4-FFF2-40B4-BE49-F238E27FC236}">
              <a16:creationId xmlns:a16="http://schemas.microsoft.com/office/drawing/2014/main" id="{356FBD70-D466-4C13-9709-156D39FF3C24}"/>
            </a:ext>
          </a:extLst>
        </xdr:cNvPr>
        <xdr:cNvPicPr>
          <a:picLocks noChangeAspect="1"/>
        </xdr:cNvPicPr>
      </xdr:nvPicPr>
      <xdr:blipFill>
        <a:blip xmlns:r="http://schemas.openxmlformats.org/officeDocument/2006/relationships" r:embed="rId2"/>
        <a:stretch>
          <a:fillRect/>
        </a:stretch>
      </xdr:blipFill>
      <xdr:spPr>
        <a:xfrm>
          <a:off x="9748837" y="2396490"/>
          <a:ext cx="6115098" cy="14516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361952</xdr:colOff>
      <xdr:row>0</xdr:row>
      <xdr:rowOff>43141</xdr:rowOff>
    </xdr:from>
    <xdr:to>
      <xdr:col>12</xdr:col>
      <xdr:colOff>85726</xdr:colOff>
      <xdr:row>9</xdr:row>
      <xdr:rowOff>27541</xdr:rowOff>
    </xdr:to>
    <xdr:pic>
      <xdr:nvPicPr>
        <xdr:cNvPr id="2" name="Picture 1">
          <a:extLst>
            <a:ext uri="{FF2B5EF4-FFF2-40B4-BE49-F238E27FC236}">
              <a16:creationId xmlns:a16="http://schemas.microsoft.com/office/drawing/2014/main" id="{CFA33F89-9BF0-81B6-A04C-D55AF92C4A8F}"/>
            </a:ext>
          </a:extLst>
        </xdr:cNvPr>
        <xdr:cNvPicPr>
          <a:picLocks noChangeAspect="1"/>
        </xdr:cNvPicPr>
      </xdr:nvPicPr>
      <xdr:blipFill rotWithShape="1">
        <a:blip xmlns:r="http://schemas.openxmlformats.org/officeDocument/2006/relationships" r:embed="rId1"/>
        <a:srcRect r="27606"/>
        <a:stretch/>
      </xdr:blipFill>
      <xdr:spPr>
        <a:xfrm>
          <a:off x="9182102" y="43141"/>
          <a:ext cx="4905374" cy="2880000"/>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5092C62-75C1-4316-B6DF-3454BF1484FB}" autoFormatId="16" applyNumberFormats="0" applyBorderFormats="0" applyFontFormats="0" applyPatternFormats="0" applyAlignmentFormats="0" applyWidthHeightFormats="0">
  <queryTableRefresh nextId="17" unboundColumnsRight="1">
    <queryTableFields count="7">
      <queryTableField id="2" name="participant_id" tableColumnId="2"/>
      <queryTableField id="14" dataBound="0" tableColumnId="1"/>
      <queryTableField id="3" name="time" tableColumnId="3"/>
      <queryTableField id="4" name="breakdown_code" tableColumnId="4"/>
      <queryTableField id="5" name="problem_description" tableColumnId="5"/>
      <queryTableField id="8" name="context" tableColumnId="8"/>
      <queryTableField id="16" dataBound="0" tableColumnId="6"/>
    </queryTableFields>
    <queryTableDeletedFields count="8">
      <deletedField name="ta_type"/>
      <deletedField name="task_id"/>
      <deletedField name="source"/>
      <deletedField name="interview"/>
      <deletedField name="evaluator"/>
      <deletedField name="observation"/>
      <deletedField name="severity"/>
      <deletedField name="typ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EB119-C33B-435C-8C89-97ACD6A69C93}" name="evaluation_set" displayName="evaluation_set" ref="A1:G229" tableType="queryTable" totalsRowShown="0" headerRowDxfId="1" headerRowBorderDxfId="0">
  <autoFilter ref="A1:G229" xr:uid="{B09EB119-C33B-435C-8C89-97ACD6A69C93}"/>
  <tableColumns count="7">
    <tableColumn id="2" xr3:uid="{79CB0158-FD12-4303-A410-0F9EF12C19CC}" uniqueName="2" name="video_id" queryTableFieldId="2"/>
    <tableColumn id="1" xr3:uid="{1265D6BF-7194-41F1-AB9F-78DFD0389BF2}" uniqueName="1" name="start_time" queryTableFieldId="14"/>
    <tableColumn id="3" xr3:uid="{96C47DA4-8C85-4F4A-9C3A-B1BEB63C4A68}" uniqueName="3" name="finish_time" queryTableFieldId="3"/>
    <tableColumn id="4" xr3:uid="{EEA435DA-F106-4903-B0D0-9E3A65C8D951}" uniqueName="4" name="indicator_code" queryTableFieldId="4"/>
    <tableColumn id="5" xr3:uid="{B03A32A7-1CC1-4503-85F6-89432F319914}" uniqueName="5" name="task_moment" queryTableFieldId="5"/>
    <tableColumn id="8" xr3:uid="{52F12C98-E3B2-49DB-BD97-12436E359B40}" uniqueName="8" name="problem" queryTableFieldId="8"/>
    <tableColumn id="6" xr3:uid="{63E388BC-1AEE-4423-A3D7-47D57E2E7B5C}" uniqueName="6" name="comments" queryTableFieldId="1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5"/>
  <sheetViews>
    <sheetView topLeftCell="A3" zoomScaleNormal="100" workbookViewId="0">
      <selection activeCell="A3" sqref="A3:D3"/>
    </sheetView>
  </sheetViews>
  <sheetFormatPr defaultColWidth="8.85546875" defaultRowHeight="15" x14ac:dyDescent="0.25"/>
  <cols>
    <col min="1" max="1" width="20" style="2" bestFit="1" customWidth="1"/>
    <col min="2" max="2" width="45.85546875" style="2" bestFit="1" customWidth="1"/>
    <col min="3" max="3" width="10.140625" customWidth="1"/>
    <col min="4" max="4" width="22.5703125" bestFit="1" customWidth="1"/>
  </cols>
  <sheetData>
    <row r="1" spans="1:4" ht="18.75" x14ac:dyDescent="0.3">
      <c r="A1" s="32" t="s">
        <v>15</v>
      </c>
      <c r="B1" s="32"/>
      <c r="C1" s="32"/>
      <c r="D1" s="32"/>
    </row>
    <row r="2" spans="1:4" ht="18.75" x14ac:dyDescent="0.3">
      <c r="A2" s="28"/>
      <c r="B2" s="28"/>
      <c r="C2" s="28"/>
    </row>
    <row r="3" spans="1:4" ht="117.75" customHeight="1" x14ac:dyDescent="0.25">
      <c r="A3" s="31" t="s">
        <v>139</v>
      </c>
      <c r="B3" s="31"/>
      <c r="C3" s="31"/>
      <c r="D3" s="31"/>
    </row>
    <row r="4" spans="1:4" x14ac:dyDescent="0.25">
      <c r="A4" s="27"/>
      <c r="B4" s="27"/>
      <c r="C4" s="27"/>
    </row>
    <row r="5" spans="1:4" ht="15.75" customHeight="1" x14ac:dyDescent="0.25">
      <c r="A5" s="29" t="s">
        <v>136</v>
      </c>
      <c r="B5" s="29"/>
      <c r="C5" s="29"/>
      <c r="D5" s="29"/>
    </row>
    <row r="6" spans="1:4" x14ac:dyDescent="0.25">
      <c r="A6" s="4"/>
    </row>
    <row r="7" spans="1:4" x14ac:dyDescent="0.25">
      <c r="A7" s="12" t="s">
        <v>101</v>
      </c>
      <c r="B7" s="12" t="s">
        <v>84</v>
      </c>
      <c r="C7" s="13" t="s">
        <v>127</v>
      </c>
      <c r="D7" s="13" t="s">
        <v>138</v>
      </c>
    </row>
    <row r="8" spans="1:4" x14ac:dyDescent="0.25">
      <c r="A8" s="14" t="str">
        <f>evaluation_set[[#Headers],[video_id]]</f>
        <v>video_id</v>
      </c>
      <c r="B8" s="15" t="s">
        <v>100</v>
      </c>
      <c r="C8" s="16" t="s">
        <v>92</v>
      </c>
      <c r="D8" s="16"/>
    </row>
    <row r="9" spans="1:4" ht="30" x14ac:dyDescent="0.25">
      <c r="A9" s="14" t="str">
        <f>evaluation_set[[#Headers],[start_time]]</f>
        <v>start_time</v>
      </c>
      <c r="B9" s="15" t="s">
        <v>126</v>
      </c>
      <c r="C9" s="16" t="s">
        <v>92</v>
      </c>
      <c r="D9" s="16" t="s">
        <v>106</v>
      </c>
    </row>
    <row r="10" spans="1:4" ht="60" x14ac:dyDescent="0.25">
      <c r="A10" s="14" t="str">
        <f>evaluation_set[[#Headers],[finish_time]]</f>
        <v>finish_time</v>
      </c>
      <c r="B10" s="15" t="s">
        <v>150</v>
      </c>
      <c r="C10" s="16" t="s">
        <v>128</v>
      </c>
      <c r="D10" s="16" t="s">
        <v>106</v>
      </c>
    </row>
    <row r="11" spans="1:4" x14ac:dyDescent="0.25">
      <c r="A11" s="14" t="str">
        <f>evaluation_set[[#Headers],[indicator_code]]</f>
        <v>indicator_code</v>
      </c>
      <c r="B11" s="15" t="s">
        <v>129</v>
      </c>
      <c r="C11" s="16" t="s">
        <v>92</v>
      </c>
      <c r="D11" s="16" t="s">
        <v>140</v>
      </c>
    </row>
    <row r="12" spans="1:4" x14ac:dyDescent="0.25">
      <c r="A12" s="14" t="str">
        <f>evaluation_set[[#Headers],[task_moment]]</f>
        <v>task_moment</v>
      </c>
      <c r="B12" s="15" t="s">
        <v>102</v>
      </c>
      <c r="C12" s="16" t="s">
        <v>92</v>
      </c>
      <c r="D12" s="16" t="s">
        <v>141</v>
      </c>
    </row>
    <row r="13" spans="1:4" ht="75" x14ac:dyDescent="0.25">
      <c r="A13" s="14" t="str">
        <f>evaluation_set[[#Headers],[problem]]</f>
        <v>problem</v>
      </c>
      <c r="B13" s="15" t="s">
        <v>130</v>
      </c>
      <c r="C13" s="16" t="s">
        <v>92</v>
      </c>
      <c r="D13" s="16" t="s">
        <v>137</v>
      </c>
    </row>
    <row r="14" spans="1:4" ht="30" x14ac:dyDescent="0.25">
      <c r="A14" s="17" t="str">
        <f>evaluation_set[[#Headers],[comments]]</f>
        <v>comments</v>
      </c>
      <c r="B14" s="18" t="s">
        <v>105</v>
      </c>
      <c r="C14" s="19" t="s">
        <v>128</v>
      </c>
      <c r="D14" s="19"/>
    </row>
    <row r="16" spans="1:4" ht="15.75" customHeight="1" x14ac:dyDescent="0.25">
      <c r="A16" s="29" t="s">
        <v>135</v>
      </c>
      <c r="B16" s="29"/>
      <c r="C16" s="29"/>
      <c r="D16" s="29"/>
    </row>
    <row r="17" spans="1:4" ht="15.75" x14ac:dyDescent="0.25">
      <c r="B17" s="24"/>
      <c r="C17" s="24"/>
    </row>
    <row r="18" spans="1:4" ht="15.75" x14ac:dyDescent="0.25">
      <c r="A18" s="33" t="s">
        <v>131</v>
      </c>
      <c r="B18" s="33"/>
      <c r="C18" s="33"/>
      <c r="D18" s="33"/>
    </row>
    <row r="20" spans="1:4" x14ac:dyDescent="0.25">
      <c r="A20" s="12" t="s">
        <v>101</v>
      </c>
      <c r="B20" s="12" t="s">
        <v>84</v>
      </c>
      <c r="C20" s="13" t="s">
        <v>127</v>
      </c>
      <c r="D20" s="13" t="s">
        <v>99</v>
      </c>
    </row>
    <row r="21" spans="1:4" ht="75" x14ac:dyDescent="0.25">
      <c r="A21" s="14" t="s">
        <v>26</v>
      </c>
      <c r="B21" s="15" t="s">
        <v>122</v>
      </c>
      <c r="C21" s="16" t="s">
        <v>92</v>
      </c>
      <c r="D21" s="16" t="s">
        <v>132</v>
      </c>
    </row>
    <row r="22" spans="1:4" ht="30" x14ac:dyDescent="0.25">
      <c r="A22" s="14" t="s">
        <v>20</v>
      </c>
      <c r="B22" s="15" t="s">
        <v>103</v>
      </c>
      <c r="C22" s="16" t="s">
        <v>92</v>
      </c>
      <c r="D22" s="16" t="s">
        <v>142</v>
      </c>
    </row>
    <row r="23" spans="1:4" x14ac:dyDescent="0.25">
      <c r="A23" s="14" t="s">
        <v>21</v>
      </c>
      <c r="B23" s="15" t="s">
        <v>104</v>
      </c>
      <c r="C23" s="16" t="s">
        <v>92</v>
      </c>
      <c r="D23" s="16" t="s">
        <v>143</v>
      </c>
    </row>
    <row r="24" spans="1:4" ht="30" x14ac:dyDescent="0.25">
      <c r="A24" s="17" t="s">
        <v>27</v>
      </c>
      <c r="B24" s="18" t="s">
        <v>105</v>
      </c>
      <c r="C24" s="19" t="s">
        <v>128</v>
      </c>
      <c r="D24" s="19"/>
    </row>
    <row r="26" spans="1:4" ht="14.25" customHeight="1" x14ac:dyDescent="0.25">
      <c r="A26" s="29" t="s">
        <v>147</v>
      </c>
      <c r="B26" s="29"/>
      <c r="C26" s="29"/>
    </row>
    <row r="28" spans="1:4" ht="15.75" customHeight="1" x14ac:dyDescent="0.25">
      <c r="A28" s="12" t="s">
        <v>101</v>
      </c>
      <c r="B28" s="12" t="s">
        <v>84</v>
      </c>
      <c r="C28" s="13" t="s">
        <v>127</v>
      </c>
      <c r="D28" s="13" t="s">
        <v>99</v>
      </c>
    </row>
    <row r="29" spans="1:4" x14ac:dyDescent="0.25">
      <c r="A29" s="20" t="s">
        <v>98</v>
      </c>
      <c r="B29" s="15" t="s">
        <v>100</v>
      </c>
      <c r="C29" s="16" t="s">
        <v>92</v>
      </c>
      <c r="D29" s="16"/>
    </row>
    <row r="30" spans="1:4" x14ac:dyDescent="0.25">
      <c r="A30" s="20" t="s">
        <v>118</v>
      </c>
      <c r="B30" s="15" t="s">
        <v>144</v>
      </c>
      <c r="C30" s="16" t="s">
        <v>92</v>
      </c>
      <c r="D30" s="16" t="s">
        <v>145</v>
      </c>
    </row>
    <row r="31" spans="1:4" x14ac:dyDescent="0.25">
      <c r="A31" s="21" t="s">
        <v>119</v>
      </c>
      <c r="B31" s="18" t="s">
        <v>146</v>
      </c>
      <c r="C31" s="19" t="s">
        <v>92</v>
      </c>
      <c r="D31" s="19" t="s">
        <v>145</v>
      </c>
    </row>
    <row r="33" spans="1:3" ht="15.75" x14ac:dyDescent="0.25">
      <c r="A33" s="30" t="s">
        <v>109</v>
      </c>
      <c r="B33" s="30"/>
      <c r="C33" s="30"/>
    </row>
    <row r="35" spans="1:3" x14ac:dyDescent="0.25">
      <c r="A35" s="2" t="s">
        <v>110</v>
      </c>
      <c r="B35" s="2" t="s">
        <v>111</v>
      </c>
    </row>
  </sheetData>
  <mergeCells count="7">
    <mergeCell ref="A26:C26"/>
    <mergeCell ref="A33:C33"/>
    <mergeCell ref="A3:D3"/>
    <mergeCell ref="A1:D1"/>
    <mergeCell ref="A5:D5"/>
    <mergeCell ref="A16:D16"/>
    <mergeCell ref="A18:D1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7"/>
  <sheetViews>
    <sheetView tabSelected="1" zoomScaleNormal="100" workbookViewId="0">
      <selection activeCell="D2" sqref="D2"/>
    </sheetView>
  </sheetViews>
  <sheetFormatPr defaultRowHeight="15" x14ac:dyDescent="0.25"/>
  <cols>
    <col min="1" max="1" width="16.28515625" customWidth="1"/>
    <col min="2" max="2" width="11.28515625" bestFit="1" customWidth="1"/>
    <col min="3" max="3" width="12" bestFit="1" customWidth="1"/>
    <col min="4" max="4" width="17.85546875" bestFit="1" customWidth="1"/>
    <col min="5" max="5" width="13.28515625" bestFit="1" customWidth="1"/>
    <col min="6" max="6" width="60.28515625" bestFit="1" customWidth="1"/>
    <col min="7" max="7" width="74.28515625" bestFit="1" customWidth="1"/>
  </cols>
  <sheetData>
    <row r="1" spans="1:7" s="1" customFormat="1" x14ac:dyDescent="0.25">
      <c r="A1" s="21" t="s">
        <v>98</v>
      </c>
      <c r="B1" s="21" t="s">
        <v>112</v>
      </c>
      <c r="C1" s="21" t="s">
        <v>113</v>
      </c>
      <c r="D1" s="21" t="s">
        <v>134</v>
      </c>
      <c r="E1" s="21" t="s">
        <v>125</v>
      </c>
      <c r="F1" s="21" t="s">
        <v>26</v>
      </c>
      <c r="G1" s="21" t="s">
        <v>27</v>
      </c>
    </row>
    <row r="2" spans="1:7" x14ac:dyDescent="0.25">
      <c r="B2" s="22"/>
      <c r="C2" s="22"/>
    </row>
    <row r="3" spans="1:7" x14ac:dyDescent="0.25">
      <c r="B3" s="22"/>
      <c r="C3" s="22"/>
    </row>
    <row r="4" spans="1:7" x14ac:dyDescent="0.25">
      <c r="B4" s="22"/>
      <c r="C4" s="22"/>
    </row>
    <row r="5" spans="1:7" x14ac:dyDescent="0.25">
      <c r="B5" s="22"/>
    </row>
    <row r="6" spans="1:7" x14ac:dyDescent="0.25">
      <c r="B6" s="22"/>
    </row>
    <row r="7" spans="1:7" x14ac:dyDescent="0.25">
      <c r="B7" s="22"/>
      <c r="C7" s="22"/>
    </row>
    <row r="8" spans="1:7" x14ac:dyDescent="0.25">
      <c r="B8" s="22"/>
      <c r="C8" s="22"/>
    </row>
    <row r="9" spans="1:7" x14ac:dyDescent="0.25">
      <c r="B9" s="22"/>
    </row>
    <row r="10" spans="1:7" x14ac:dyDescent="0.25">
      <c r="B10" s="22"/>
      <c r="C10" s="22"/>
    </row>
    <row r="11" spans="1:7" x14ac:dyDescent="0.25">
      <c r="B11" s="22"/>
      <c r="C11" s="22"/>
    </row>
    <row r="12" spans="1:7" x14ac:dyDescent="0.25">
      <c r="B12" s="22"/>
      <c r="C12" s="22"/>
    </row>
    <row r="13" spans="1:7" x14ac:dyDescent="0.25">
      <c r="B13" s="22"/>
      <c r="C13" s="22"/>
    </row>
    <row r="14" spans="1:7" x14ac:dyDescent="0.25">
      <c r="B14" s="22"/>
      <c r="C14" s="22"/>
    </row>
    <row r="15" spans="1:7" x14ac:dyDescent="0.25">
      <c r="B15" s="22"/>
    </row>
    <row r="16" spans="1:7" x14ac:dyDescent="0.25">
      <c r="B16" s="22"/>
      <c r="C16" s="22"/>
    </row>
    <row r="17" spans="2:3" x14ac:dyDescent="0.25">
      <c r="B17" s="22"/>
      <c r="C17" s="22"/>
    </row>
  </sheetData>
  <dataValidations count="1">
    <dataValidation type="list" allowBlank="1" showInputMessage="1" showErrorMessage="1" sqref="F226:F591" xr:uid="{00000000-0002-0000-0100-000001000000}">
      <formula1>"t1,t2"</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6000000}">
          <x14:formula1>
            <xm:f>'A1. Help indicators'!$A$2:$A$15</xm:f>
          </x14:formula1>
          <xm:sqref>E230:E1758</xm:sqref>
        </x14:dataValidation>
        <x14:dataValidation type="list" allowBlank="1" showInputMessage="1" showErrorMessage="1" xr:uid="{E242B57D-E48B-4F13-BF2E-FF856E2ED0D7}">
          <x14:formula1>
            <xm:f>'A1. Help indicators'!$A:$A</xm:f>
          </x14:formula1>
          <xm:sqref>D2:D229</xm:sqref>
        </x14:dataValidation>
        <x14:dataValidation type="list" allowBlank="1" showInputMessage="1" showErrorMessage="1" xr:uid="{117092AA-9054-4ED0-BAE3-0572165F03C0}">
          <x14:formula1>
            <xm:f>'A2. Help task moments'!$A:$A</xm:f>
          </x14:formula1>
          <xm:sqref>E2:E229</xm:sqref>
        </x14:dataValidation>
        <x14:dataValidation type="list" allowBlank="1" showInputMessage="1" showErrorMessage="1" xr:uid="{FDBBBBB9-AA9A-43E7-AF68-4EE405421091}">
          <x14:formula1>
            <xm:f>'2. Problem table'!$A:$A</xm:f>
          </x14:formula1>
          <xm:sqref>F2:F225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4E6E0-65E8-429B-B2AF-7F4DDC80D28C}">
  <dimension ref="A1:M43"/>
  <sheetViews>
    <sheetView zoomScaleNormal="100" workbookViewId="0">
      <selection activeCell="D13" sqref="D13"/>
    </sheetView>
  </sheetViews>
  <sheetFormatPr defaultRowHeight="15" x14ac:dyDescent="0.25"/>
  <cols>
    <col min="1" max="1" width="46.5703125" style="2" customWidth="1"/>
    <col min="2" max="2" width="9.42578125" bestFit="1" customWidth="1"/>
    <col min="3" max="3" width="11" bestFit="1" customWidth="1"/>
    <col min="7" max="7" width="70" customWidth="1"/>
    <col min="9" max="9" width="43" customWidth="1"/>
  </cols>
  <sheetData>
    <row r="1" spans="1:13" x14ac:dyDescent="0.25">
      <c r="A1" s="3" t="s">
        <v>26</v>
      </c>
      <c r="B1" s="14" t="s">
        <v>20</v>
      </c>
      <c r="C1" s="14" t="s">
        <v>21</v>
      </c>
      <c r="D1" s="25" t="s">
        <v>114</v>
      </c>
      <c r="E1" s="23"/>
      <c r="F1" s="23"/>
      <c r="G1" s="31" t="s">
        <v>148</v>
      </c>
    </row>
    <row r="2" spans="1:13" x14ac:dyDescent="0.25">
      <c r="A2" s="2" t="s">
        <v>115</v>
      </c>
      <c r="G2" s="35"/>
    </row>
    <row r="3" spans="1:13" x14ac:dyDescent="0.25">
      <c r="A3" s="2" t="s">
        <v>116</v>
      </c>
      <c r="G3" s="35"/>
    </row>
    <row r="4" spans="1:13" x14ac:dyDescent="0.25">
      <c r="A4" s="2" t="s">
        <v>117</v>
      </c>
      <c r="G4" s="35"/>
      <c r="H4" s="2"/>
      <c r="I4" s="1"/>
    </row>
    <row r="5" spans="1:13" ht="14.25" customHeight="1" x14ac:dyDescent="0.25">
      <c r="G5" s="35"/>
      <c r="I5" s="34"/>
      <c r="J5" s="34"/>
      <c r="K5" s="2"/>
      <c r="L5" s="2"/>
      <c r="M5" s="2"/>
    </row>
    <row r="6" spans="1:13" x14ac:dyDescent="0.25">
      <c r="G6" s="35"/>
      <c r="I6" s="34"/>
      <c r="J6" s="34"/>
      <c r="K6" s="2"/>
      <c r="L6" s="2"/>
      <c r="M6" s="2"/>
    </row>
    <row r="7" spans="1:13" ht="28.5" customHeight="1" x14ac:dyDescent="0.25">
      <c r="G7" s="35"/>
      <c r="I7" s="34"/>
      <c r="J7" s="34"/>
      <c r="K7" s="2"/>
      <c r="L7" s="2"/>
      <c r="M7" s="2"/>
    </row>
    <row r="8" spans="1:13" x14ac:dyDescent="0.25">
      <c r="G8" s="35"/>
    </row>
    <row r="9" spans="1:13" ht="14.25" customHeight="1" x14ac:dyDescent="0.25">
      <c r="G9" s="35"/>
      <c r="I9" s="1"/>
    </row>
    <row r="10" spans="1:13" ht="14.25" customHeight="1" x14ac:dyDescent="0.25">
      <c r="G10" s="35"/>
      <c r="I10" s="2"/>
      <c r="J10" s="2"/>
      <c r="K10" s="2"/>
      <c r="L10" s="2"/>
      <c r="M10" s="2"/>
    </row>
    <row r="11" spans="1:13" ht="28.5" customHeight="1" x14ac:dyDescent="0.25">
      <c r="G11" s="35"/>
      <c r="I11" s="2"/>
      <c r="J11" s="2"/>
      <c r="K11" s="2"/>
      <c r="L11" s="2"/>
      <c r="M11" s="2"/>
    </row>
    <row r="12" spans="1:13" x14ac:dyDescent="0.25">
      <c r="G12" s="35"/>
      <c r="I12" s="2"/>
      <c r="J12" s="2"/>
      <c r="K12" s="2"/>
      <c r="L12" s="2"/>
      <c r="M12" s="2"/>
    </row>
    <row r="13" spans="1:13" x14ac:dyDescent="0.25">
      <c r="G13" s="35"/>
    </row>
    <row r="14" spans="1:13" ht="28.5" customHeight="1" x14ac:dyDescent="0.25">
      <c r="G14" s="35"/>
    </row>
    <row r="15" spans="1:13" x14ac:dyDescent="0.25">
      <c r="G15" s="35"/>
    </row>
    <row r="16" spans="1:13" x14ac:dyDescent="0.25">
      <c r="G16" s="35"/>
    </row>
    <row r="17" spans="7:7" x14ac:dyDescent="0.25">
      <c r="G17" s="35"/>
    </row>
    <row r="18" spans="7:7" x14ac:dyDescent="0.25">
      <c r="G18" s="35"/>
    </row>
    <row r="19" spans="7:7" x14ac:dyDescent="0.25">
      <c r="G19" s="35"/>
    </row>
    <row r="20" spans="7:7" x14ac:dyDescent="0.25">
      <c r="G20" s="35"/>
    </row>
    <row r="21" spans="7:7" x14ac:dyDescent="0.25">
      <c r="G21" s="35"/>
    </row>
    <row r="22" spans="7:7" x14ac:dyDescent="0.25">
      <c r="G22" s="35"/>
    </row>
    <row r="23" spans="7:7" x14ac:dyDescent="0.25">
      <c r="G23" s="35"/>
    </row>
    <row r="24" spans="7:7" x14ac:dyDescent="0.25">
      <c r="G24" s="35"/>
    </row>
    <row r="25" spans="7:7" x14ac:dyDescent="0.25">
      <c r="G25" s="35"/>
    </row>
    <row r="26" spans="7:7" x14ac:dyDescent="0.25">
      <c r="G26" s="35"/>
    </row>
    <row r="27" spans="7:7" x14ac:dyDescent="0.25">
      <c r="G27" s="35"/>
    </row>
    <row r="28" spans="7:7" x14ac:dyDescent="0.25">
      <c r="G28" s="35"/>
    </row>
    <row r="29" spans="7:7" x14ac:dyDescent="0.25">
      <c r="G29" s="35"/>
    </row>
    <row r="30" spans="7:7" x14ac:dyDescent="0.25">
      <c r="G30" s="35"/>
    </row>
    <row r="31" spans="7:7" x14ac:dyDescent="0.25">
      <c r="G31" s="35"/>
    </row>
    <row r="32" spans="7:7" x14ac:dyDescent="0.25">
      <c r="G32" s="35"/>
    </row>
    <row r="33" spans="7:7" x14ac:dyDescent="0.25">
      <c r="G33" s="35"/>
    </row>
    <row r="34" spans="7:7" x14ac:dyDescent="0.25">
      <c r="G34" s="35"/>
    </row>
    <row r="35" spans="7:7" x14ac:dyDescent="0.25">
      <c r="G35" s="35"/>
    </row>
    <row r="36" spans="7:7" x14ac:dyDescent="0.25">
      <c r="G36" s="35"/>
    </row>
    <row r="37" spans="7:7" x14ac:dyDescent="0.25">
      <c r="G37" s="35"/>
    </row>
    <row r="38" spans="7:7" x14ac:dyDescent="0.25">
      <c r="G38" s="35"/>
    </row>
    <row r="39" spans="7:7" x14ac:dyDescent="0.25">
      <c r="G39" s="35"/>
    </row>
    <row r="40" spans="7:7" x14ac:dyDescent="0.25">
      <c r="G40" s="35"/>
    </row>
    <row r="41" spans="7:7" x14ac:dyDescent="0.25">
      <c r="G41" s="35"/>
    </row>
    <row r="42" spans="7:7" x14ac:dyDescent="0.25">
      <c r="G42" s="35"/>
    </row>
    <row r="43" spans="7:7" x14ac:dyDescent="0.25">
      <c r="G43" s="35"/>
    </row>
  </sheetData>
  <mergeCells count="2">
    <mergeCell ref="I5:J7"/>
    <mergeCell ref="G1:G43"/>
  </mergeCell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4">
        <x14:dataValidation type="list" allowBlank="1" showInputMessage="1" showErrorMessage="1" xr:uid="{4ABA65FB-9D72-4428-B0C8-CCB571DC9A73}">
          <x14:formula1>
            <xm:f>'A4. Help types'!$A:$A</xm:f>
          </x14:formula1>
          <xm:sqref>C2</xm:sqref>
        </x14:dataValidation>
        <x14:dataValidation type="list" allowBlank="1" showInputMessage="1" showErrorMessage="1" xr:uid="{272F07BA-62BD-4D13-8484-292E5559F712}">
          <x14:formula1>
            <xm:f>'A3. Help severities'!$A:$A</xm:f>
          </x14:formula1>
          <xm:sqref>B2:B221</xm:sqref>
        </x14:dataValidation>
        <x14:dataValidation type="list" allowBlank="1" showInputMessage="1" showErrorMessage="1" xr:uid="{00000000-0002-0000-0100-000007000000}">
          <x14:formula1>
            <xm:f>'A3. Help severities'!$A$2:$A$4</xm:f>
          </x14:formula1>
          <xm:sqref>C7:C1321 C3:C5</xm:sqref>
        </x14:dataValidation>
        <x14:dataValidation type="list" allowBlank="1" showInputMessage="1" showErrorMessage="1" xr:uid="{00000000-0002-0000-0100-00000B000000}">
          <x14:formula1>
            <xm:f>'A3. Help severities'!#REF!</xm:f>
          </x14:formula1>
          <xm:sqref>C6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82773-4538-40BC-AF84-DC6755EAA46B}">
  <dimension ref="A1:D1"/>
  <sheetViews>
    <sheetView workbookViewId="0">
      <selection activeCell="C2" sqref="C2"/>
    </sheetView>
  </sheetViews>
  <sheetFormatPr defaultRowHeight="15" x14ac:dyDescent="0.25"/>
  <cols>
    <col min="2" max="2" width="19.140625" bestFit="1" customWidth="1"/>
    <col min="3" max="3" width="20" bestFit="1" customWidth="1"/>
  </cols>
  <sheetData>
    <row r="1" spans="1:4" x14ac:dyDescent="0.25">
      <c r="A1" s="1" t="s">
        <v>98</v>
      </c>
      <c r="B1" s="1" t="s">
        <v>118</v>
      </c>
      <c r="C1" s="1" t="s">
        <v>119</v>
      </c>
      <c r="D1" s="1" t="s">
        <v>151</v>
      </c>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zoomScaleNormal="100" workbookViewId="0">
      <selection activeCell="B2" sqref="B2"/>
    </sheetView>
  </sheetViews>
  <sheetFormatPr defaultColWidth="8.85546875" defaultRowHeight="15" x14ac:dyDescent="0.25"/>
  <cols>
    <col min="1" max="1" width="12.42578125" style="5" bestFit="1" customWidth="1"/>
    <col min="2" max="2" width="22" style="6" bestFit="1" customWidth="1"/>
    <col min="3" max="3" width="62.7109375" style="6" customWidth="1"/>
    <col min="4" max="4" width="19.28515625" style="6" bestFit="1" customWidth="1"/>
    <col min="5" max="6" width="8.85546875" style="6"/>
    <col min="7" max="7" width="77.28515625" style="6" customWidth="1"/>
    <col min="8" max="16384" width="8.85546875" style="6"/>
  </cols>
  <sheetData>
    <row r="1" spans="1:7" x14ac:dyDescent="0.25">
      <c r="A1" s="9" t="s">
        <v>133</v>
      </c>
      <c r="B1" s="9" t="s">
        <v>29</v>
      </c>
      <c r="C1" s="9" t="s">
        <v>28</v>
      </c>
      <c r="D1" s="26" t="s">
        <v>121</v>
      </c>
      <c r="G1" s="7"/>
    </row>
    <row r="2" spans="1:7" ht="60" x14ac:dyDescent="0.25">
      <c r="A2" s="20" t="s">
        <v>1</v>
      </c>
      <c r="B2" s="16" t="s">
        <v>30</v>
      </c>
      <c r="C2" s="15" t="s">
        <v>36</v>
      </c>
      <c r="D2" s="36" t="s">
        <v>124</v>
      </c>
      <c r="G2" s="7" t="s">
        <v>120</v>
      </c>
    </row>
    <row r="3" spans="1:7" ht="30" x14ac:dyDescent="0.25">
      <c r="A3" s="20" t="s">
        <v>2</v>
      </c>
      <c r="B3" s="16" t="s">
        <v>31</v>
      </c>
      <c r="C3" s="15" t="s">
        <v>37</v>
      </c>
      <c r="D3" s="37"/>
    </row>
    <row r="4" spans="1:7" x14ac:dyDescent="0.25">
      <c r="A4" s="20" t="s">
        <v>3</v>
      </c>
      <c r="B4" s="16" t="s">
        <v>32</v>
      </c>
      <c r="C4" s="16" t="s">
        <v>38</v>
      </c>
      <c r="D4" s="37"/>
    </row>
    <row r="5" spans="1:7" x14ac:dyDescent="0.25">
      <c r="A5" s="20" t="s">
        <v>4</v>
      </c>
      <c r="B5" s="16" t="s">
        <v>33</v>
      </c>
      <c r="C5" s="16" t="s">
        <v>39</v>
      </c>
      <c r="D5" s="37"/>
    </row>
    <row r="6" spans="1:7" ht="45" x14ac:dyDescent="0.25">
      <c r="A6" s="20" t="s">
        <v>5</v>
      </c>
      <c r="B6" s="16" t="s">
        <v>34</v>
      </c>
      <c r="C6" s="15" t="s">
        <v>40</v>
      </c>
      <c r="D6" s="37"/>
    </row>
    <row r="7" spans="1:7" x14ac:dyDescent="0.25">
      <c r="A7" s="21" t="s">
        <v>6</v>
      </c>
      <c r="B7" s="19" t="s">
        <v>35</v>
      </c>
      <c r="C7" s="19" t="s">
        <v>41</v>
      </c>
      <c r="D7" s="38"/>
    </row>
    <row r="8" spans="1:7" ht="45" x14ac:dyDescent="0.25">
      <c r="A8" s="20" t="s">
        <v>7</v>
      </c>
      <c r="B8" s="16" t="s">
        <v>42</v>
      </c>
      <c r="C8" s="15" t="s">
        <v>48</v>
      </c>
      <c r="D8" s="36" t="s">
        <v>123</v>
      </c>
    </row>
    <row r="9" spans="1:7" ht="60" x14ac:dyDescent="0.25">
      <c r="A9" s="20" t="s">
        <v>8</v>
      </c>
      <c r="B9" s="16" t="s">
        <v>43</v>
      </c>
      <c r="C9" s="15" t="s">
        <v>49</v>
      </c>
      <c r="D9" s="37"/>
    </row>
    <row r="10" spans="1:7" ht="30" x14ac:dyDescent="0.25">
      <c r="A10" s="20" t="s">
        <v>9</v>
      </c>
      <c r="B10" s="16" t="s">
        <v>44</v>
      </c>
      <c r="C10" s="15" t="s">
        <v>50</v>
      </c>
      <c r="D10" s="37"/>
    </row>
    <row r="11" spans="1:7" ht="60" x14ac:dyDescent="0.25">
      <c r="A11" s="20" t="s">
        <v>10</v>
      </c>
      <c r="B11" s="16" t="s">
        <v>108</v>
      </c>
      <c r="C11" s="15" t="s">
        <v>51</v>
      </c>
      <c r="D11" s="37"/>
    </row>
    <row r="12" spans="1:7" ht="45" x14ac:dyDescent="0.25">
      <c r="A12" s="20" t="s">
        <v>11</v>
      </c>
      <c r="B12" s="15" t="s">
        <v>45</v>
      </c>
      <c r="C12" s="15" t="s">
        <v>52</v>
      </c>
      <c r="D12" s="37"/>
    </row>
    <row r="13" spans="1:7" ht="75" x14ac:dyDescent="0.25">
      <c r="A13" s="20" t="s">
        <v>12</v>
      </c>
      <c r="B13" s="16" t="s">
        <v>46</v>
      </c>
      <c r="C13" s="15" t="s">
        <v>53</v>
      </c>
      <c r="D13" s="37"/>
    </row>
    <row r="14" spans="1:7" ht="45" x14ac:dyDescent="0.25">
      <c r="A14" s="20" t="s">
        <v>13</v>
      </c>
      <c r="B14" s="15" t="s">
        <v>107</v>
      </c>
      <c r="C14" s="15" t="s">
        <v>54</v>
      </c>
      <c r="D14" s="37"/>
    </row>
    <row r="15" spans="1:7" ht="45" x14ac:dyDescent="0.25">
      <c r="A15" s="21" t="s">
        <v>14</v>
      </c>
      <c r="B15" s="19" t="s">
        <v>47</v>
      </c>
      <c r="C15" s="18" t="s">
        <v>55</v>
      </c>
      <c r="D15" s="38"/>
    </row>
  </sheetData>
  <mergeCells count="2">
    <mergeCell ref="D8:D15"/>
    <mergeCell ref="D2:D7"/>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94ED0-B86B-4689-A50F-5C6A0E867A9E}">
  <dimension ref="A1:D9"/>
  <sheetViews>
    <sheetView workbookViewId="0">
      <selection activeCell="A2" sqref="A2"/>
    </sheetView>
  </sheetViews>
  <sheetFormatPr defaultColWidth="9" defaultRowHeight="15" x14ac:dyDescent="0.25"/>
  <cols>
    <col min="1" max="1" width="23.5703125" style="5" bestFit="1" customWidth="1"/>
    <col min="2" max="2" width="54.7109375" style="4" customWidth="1"/>
    <col min="3" max="3" width="36.140625" style="6" customWidth="1"/>
    <col min="4" max="16384" width="9" style="6"/>
  </cols>
  <sheetData>
    <row r="1" spans="1:4" x14ac:dyDescent="0.25">
      <c r="A1" s="13" t="s">
        <v>149</v>
      </c>
      <c r="B1" s="12" t="s">
        <v>84</v>
      </c>
      <c r="C1" s="13" t="s">
        <v>68</v>
      </c>
      <c r="D1" s="13" t="s">
        <v>91</v>
      </c>
    </row>
    <row r="2" spans="1:4" ht="30" x14ac:dyDescent="0.25">
      <c r="A2" s="20" t="s">
        <v>77</v>
      </c>
      <c r="B2" s="15" t="s">
        <v>85</v>
      </c>
      <c r="C2" s="15" t="s">
        <v>86</v>
      </c>
      <c r="D2" s="16" t="s">
        <v>92</v>
      </c>
    </row>
    <row r="3" spans="1:4" ht="45" x14ac:dyDescent="0.25">
      <c r="A3" s="20" t="s">
        <v>15</v>
      </c>
      <c r="B3" s="15" t="s">
        <v>87</v>
      </c>
      <c r="C3" s="16"/>
      <c r="D3" s="16"/>
    </row>
    <row r="4" spans="1:4" ht="30" x14ac:dyDescent="0.25">
      <c r="A4" s="20" t="s">
        <v>80</v>
      </c>
      <c r="B4" s="15" t="s">
        <v>95</v>
      </c>
      <c r="C4" s="16"/>
      <c r="D4" s="16" t="s">
        <v>92</v>
      </c>
    </row>
    <row r="5" spans="1:4" ht="30" x14ac:dyDescent="0.25">
      <c r="A5" s="20" t="s">
        <v>78</v>
      </c>
      <c r="B5" s="15" t="s">
        <v>89</v>
      </c>
      <c r="C5" s="16" t="s">
        <v>93</v>
      </c>
      <c r="D5" s="16"/>
    </row>
    <row r="6" spans="1:4" ht="30" x14ac:dyDescent="0.25">
      <c r="A6" s="20" t="s">
        <v>79</v>
      </c>
      <c r="B6" s="15" t="s">
        <v>90</v>
      </c>
      <c r="C6" s="16"/>
      <c r="D6" s="16"/>
    </row>
    <row r="7" spans="1:4" ht="30" x14ac:dyDescent="0.25">
      <c r="A7" s="20" t="s">
        <v>81</v>
      </c>
      <c r="B7" s="15" t="s">
        <v>94</v>
      </c>
      <c r="C7" s="16" t="s">
        <v>88</v>
      </c>
      <c r="D7" s="16" t="s">
        <v>92</v>
      </c>
    </row>
    <row r="8" spans="1:4" x14ac:dyDescent="0.25">
      <c r="A8" s="20" t="s">
        <v>82</v>
      </c>
      <c r="B8" s="15" t="s">
        <v>96</v>
      </c>
      <c r="C8" s="16"/>
      <c r="D8" s="16"/>
    </row>
    <row r="9" spans="1:4" x14ac:dyDescent="0.25">
      <c r="A9" s="21" t="s">
        <v>83</v>
      </c>
      <c r="B9" s="18" t="s">
        <v>97</v>
      </c>
      <c r="C9" s="19"/>
      <c r="D9" s="19"/>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
  <sheetViews>
    <sheetView workbookViewId="0">
      <selection activeCell="E10" sqref="E10"/>
    </sheetView>
  </sheetViews>
  <sheetFormatPr defaultColWidth="8.85546875" defaultRowHeight="15" x14ac:dyDescent="0.25"/>
  <cols>
    <col min="1" max="1" width="8.85546875" style="6"/>
    <col min="2" max="2" width="34" style="6" bestFit="1" customWidth="1"/>
    <col min="3" max="3" width="40.42578125" style="4" customWidth="1"/>
    <col min="4" max="4" width="36.7109375" style="6" customWidth="1"/>
    <col min="5" max="5" width="20.42578125" style="6" customWidth="1"/>
    <col min="6" max="6" width="70.28515625" style="6" customWidth="1"/>
    <col min="7" max="8" width="8.85546875" style="6"/>
    <col min="9" max="9" width="79.7109375" style="6" customWidth="1"/>
    <col min="10" max="16384" width="8.85546875" style="6"/>
  </cols>
  <sheetData>
    <row r="1" spans="1:9" x14ac:dyDescent="0.25">
      <c r="A1" s="13" t="s">
        <v>56</v>
      </c>
      <c r="B1" s="13" t="s">
        <v>57</v>
      </c>
      <c r="C1" s="12" t="s">
        <v>58</v>
      </c>
      <c r="D1" s="13" t="s">
        <v>59</v>
      </c>
      <c r="E1" s="5"/>
    </row>
    <row r="2" spans="1:9" ht="75" x14ac:dyDescent="0.25">
      <c r="A2" s="20" t="s">
        <v>16</v>
      </c>
      <c r="B2" s="16" t="s">
        <v>60</v>
      </c>
      <c r="C2" s="15" t="s">
        <v>61</v>
      </c>
      <c r="D2" s="16"/>
      <c r="F2" s="4" t="s">
        <v>0</v>
      </c>
    </row>
    <row r="3" spans="1:9" ht="75" x14ac:dyDescent="0.25">
      <c r="A3" s="20" t="s">
        <v>17</v>
      </c>
      <c r="B3" s="16" t="s">
        <v>62</v>
      </c>
      <c r="C3" s="15" t="s">
        <v>64</v>
      </c>
      <c r="D3" s="15" t="s">
        <v>66</v>
      </c>
      <c r="I3" s="4"/>
    </row>
    <row r="4" spans="1:9" ht="30" x14ac:dyDescent="0.25">
      <c r="A4" s="21" t="s">
        <v>18</v>
      </c>
      <c r="B4" s="19" t="s">
        <v>63</v>
      </c>
      <c r="C4" s="18" t="s">
        <v>65</v>
      </c>
      <c r="D4" s="19"/>
      <c r="I4" s="4"/>
    </row>
    <row r="5" spans="1:9" x14ac:dyDescent="0.25">
      <c r="I5" s="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5"/>
  <sheetViews>
    <sheetView workbookViewId="0">
      <selection activeCell="E20" sqref="E20"/>
    </sheetView>
  </sheetViews>
  <sheetFormatPr defaultColWidth="8.85546875" defaultRowHeight="15" x14ac:dyDescent="0.25"/>
  <cols>
    <col min="1" max="1" width="14" style="7" customWidth="1"/>
    <col min="2" max="2" width="39.5703125" style="4" customWidth="1"/>
    <col min="3" max="3" width="43.7109375" style="4" customWidth="1"/>
    <col min="4" max="7" width="8.85546875" style="4"/>
    <col min="8" max="8" width="59.140625" style="4" customWidth="1"/>
    <col min="9" max="16384" width="8.85546875" style="4"/>
  </cols>
  <sheetData>
    <row r="1" spans="1:8" x14ac:dyDescent="0.25">
      <c r="A1" s="8" t="s">
        <v>67</v>
      </c>
      <c r="B1" s="8" t="s">
        <v>28</v>
      </c>
      <c r="C1" s="8" t="s">
        <v>68</v>
      </c>
    </row>
    <row r="2" spans="1:8" ht="45" x14ac:dyDescent="0.25">
      <c r="A2" s="7" t="s">
        <v>22</v>
      </c>
      <c r="B2" s="4" t="s">
        <v>69</v>
      </c>
      <c r="C2" s="4" t="s">
        <v>70</v>
      </c>
    </row>
    <row r="3" spans="1:8" ht="60" x14ac:dyDescent="0.25">
      <c r="A3" s="7" t="s">
        <v>23</v>
      </c>
      <c r="B3" s="4" t="s">
        <v>71</v>
      </c>
      <c r="C3" s="4" t="s">
        <v>72</v>
      </c>
      <c r="H3" s="4" t="s">
        <v>19</v>
      </c>
    </row>
    <row r="4" spans="1:8" ht="75" x14ac:dyDescent="0.25">
      <c r="A4" s="7" t="s">
        <v>24</v>
      </c>
      <c r="B4" s="4" t="s">
        <v>73</v>
      </c>
      <c r="C4" s="4" t="s">
        <v>74</v>
      </c>
    </row>
    <row r="5" spans="1:8" ht="45" x14ac:dyDescent="0.25">
      <c r="A5" s="10" t="s">
        <v>25</v>
      </c>
      <c r="B5" s="11" t="s">
        <v>75</v>
      </c>
      <c r="C5" s="11" t="s">
        <v>76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1. Annotation table</vt:lpstr>
      <vt:lpstr>2. Problem table</vt:lpstr>
      <vt:lpstr>3. Time annotation</vt:lpstr>
      <vt:lpstr>A1. Help indicators</vt:lpstr>
      <vt:lpstr>A2. Help task moments</vt:lpstr>
      <vt:lpstr>A3. Help severities</vt:lpstr>
      <vt:lpstr>A4. Help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2023-06-07T08:16:15Z</dcterms:created>
  <dcterms:modified xsi:type="dcterms:W3CDTF">2023-06-07T08:17:03Z</dcterms:modified>
</cp:coreProperties>
</file>