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indse3\Dropbox\FAFC SMART Lab\BodPod vs RMR Paper\Data\"/>
    </mc:Choice>
  </mc:AlternateContent>
  <bookViews>
    <workbookView xWindow="0" yWindow="0" windowWidth="24000" windowHeight="9460"/>
  </bookViews>
  <sheets>
    <sheet name="Equation Sheet" sheetId="1" r:id="rId1"/>
    <sheet name="RANOVA" sheetId="2" r:id="rId2"/>
    <sheet name="RANOVA2 - Outliers Remove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I2" i="1"/>
  <c r="L3" i="1"/>
  <c r="M3" i="1"/>
  <c r="N3" i="1"/>
  <c r="O3" i="1"/>
  <c r="P3" i="1"/>
  <c r="Q3" i="1"/>
  <c r="R3" i="1" s="1"/>
  <c r="S3" i="1"/>
  <c r="T3" i="1"/>
  <c r="U3" i="1"/>
  <c r="V3" i="1" s="1"/>
  <c r="W3" i="1"/>
  <c r="X3" i="1"/>
  <c r="Y3" i="1"/>
  <c r="Z3" i="1" s="1"/>
  <c r="AA3" i="1"/>
  <c r="AB3" i="1"/>
  <c r="AC3" i="1"/>
  <c r="AD3" i="1"/>
  <c r="AE3" i="1"/>
  <c r="AI3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I4" i="1"/>
  <c r="L5" i="1"/>
  <c r="M5" i="1"/>
  <c r="N5" i="1"/>
  <c r="O5" i="1"/>
  <c r="P5" i="1"/>
  <c r="Q5" i="1"/>
  <c r="R5" i="1"/>
  <c r="S5" i="1"/>
  <c r="T5" i="1" s="1"/>
  <c r="U5" i="1"/>
  <c r="V5" i="1"/>
  <c r="W5" i="1"/>
  <c r="X5" i="1" s="1"/>
  <c r="Y5" i="1"/>
  <c r="Z5" i="1"/>
  <c r="AA5" i="1"/>
  <c r="AB5" i="1" s="1"/>
  <c r="AC5" i="1"/>
  <c r="AD5" i="1"/>
  <c r="AE5" i="1"/>
  <c r="AI5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I6" i="1"/>
  <c r="L7" i="1"/>
  <c r="M7" i="1"/>
  <c r="N7" i="1"/>
  <c r="O7" i="1"/>
  <c r="P7" i="1"/>
  <c r="Q7" i="1"/>
  <c r="R7" i="1" s="1"/>
  <c r="S7" i="1"/>
  <c r="T7" i="1"/>
  <c r="U7" i="1"/>
  <c r="V7" i="1" s="1"/>
  <c r="W7" i="1"/>
  <c r="X7" i="1"/>
  <c r="Y7" i="1"/>
  <c r="Z7" i="1" s="1"/>
  <c r="AA7" i="1"/>
  <c r="AB7" i="1"/>
  <c r="AC7" i="1"/>
  <c r="AD7" i="1"/>
  <c r="AE7" i="1"/>
  <c r="AI7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I8" i="1"/>
  <c r="L9" i="1"/>
  <c r="M9" i="1"/>
  <c r="N9" i="1"/>
  <c r="O9" i="1"/>
  <c r="P9" i="1"/>
  <c r="Q9" i="1"/>
  <c r="R9" i="1"/>
  <c r="S9" i="1"/>
  <c r="T9" i="1" s="1"/>
  <c r="U9" i="1"/>
  <c r="V9" i="1"/>
  <c r="W9" i="1"/>
  <c r="X9" i="1" s="1"/>
  <c r="Y9" i="1"/>
  <c r="Z9" i="1"/>
  <c r="AA9" i="1"/>
  <c r="AB9" i="1" s="1"/>
  <c r="AC9" i="1"/>
  <c r="AD9" i="1"/>
  <c r="AE9" i="1"/>
  <c r="AI9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I10" i="1"/>
  <c r="L11" i="1"/>
  <c r="M11" i="1"/>
  <c r="N11" i="1"/>
  <c r="O11" i="1"/>
  <c r="P11" i="1"/>
  <c r="Q11" i="1"/>
  <c r="R11" i="1" s="1"/>
  <c r="S11" i="1"/>
  <c r="T11" i="1"/>
  <c r="U11" i="1"/>
  <c r="V11" i="1" s="1"/>
  <c r="W11" i="1"/>
  <c r="X11" i="1"/>
  <c r="Y11" i="1"/>
  <c r="Z11" i="1" s="1"/>
  <c r="AA11" i="1"/>
  <c r="AB11" i="1"/>
  <c r="AC11" i="1"/>
  <c r="AD11" i="1"/>
  <c r="AE11" i="1"/>
  <c r="AI11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I12" i="1"/>
  <c r="L13" i="1"/>
  <c r="M13" i="1"/>
  <c r="N13" i="1"/>
  <c r="O13" i="1"/>
  <c r="P13" i="1"/>
  <c r="Q13" i="1"/>
  <c r="R13" i="1"/>
  <c r="S13" i="1"/>
  <c r="T13" i="1" s="1"/>
  <c r="U13" i="1"/>
  <c r="V13" i="1"/>
  <c r="W13" i="1"/>
  <c r="X13" i="1" s="1"/>
  <c r="Y13" i="1"/>
  <c r="Z13" i="1"/>
  <c r="AA13" i="1"/>
  <c r="AB13" i="1" s="1"/>
  <c r="AC13" i="1"/>
  <c r="AD13" i="1"/>
  <c r="AE13" i="1"/>
  <c r="AI13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I14" i="1"/>
  <c r="L15" i="1"/>
  <c r="M15" i="1"/>
  <c r="N15" i="1"/>
  <c r="O15" i="1"/>
  <c r="P15" i="1"/>
  <c r="Q15" i="1"/>
  <c r="R15" i="1" s="1"/>
  <c r="S15" i="1"/>
  <c r="T15" i="1"/>
  <c r="U15" i="1"/>
  <c r="V15" i="1" s="1"/>
  <c r="W15" i="1"/>
  <c r="X15" i="1"/>
  <c r="Y15" i="1"/>
  <c r="Z15" i="1" s="1"/>
  <c r="AA15" i="1"/>
  <c r="AB15" i="1"/>
  <c r="AC15" i="1"/>
  <c r="AD15" i="1"/>
  <c r="AE15" i="1"/>
  <c r="AI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I16" i="1"/>
  <c r="L17" i="1"/>
  <c r="M17" i="1"/>
  <c r="N17" i="1"/>
  <c r="O17" i="1"/>
  <c r="P17" i="1"/>
  <c r="Q17" i="1"/>
  <c r="R17" i="1"/>
  <c r="S17" i="1"/>
  <c r="T17" i="1" s="1"/>
  <c r="U17" i="1"/>
  <c r="V17" i="1"/>
  <c r="W17" i="1"/>
  <c r="X17" i="1" s="1"/>
  <c r="Y17" i="1"/>
  <c r="Z17" i="1"/>
  <c r="AA17" i="1"/>
  <c r="AB17" i="1" s="1"/>
  <c r="AC17" i="1"/>
  <c r="AD17" i="1"/>
  <c r="AE17" i="1"/>
  <c r="AI17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I18" i="1"/>
  <c r="L19" i="1"/>
  <c r="M19" i="1"/>
  <c r="N19" i="1"/>
  <c r="O19" i="1"/>
  <c r="P19" i="1"/>
  <c r="Q19" i="1"/>
  <c r="R19" i="1" s="1"/>
  <c r="S19" i="1"/>
  <c r="T19" i="1"/>
  <c r="U19" i="1"/>
  <c r="V19" i="1" s="1"/>
  <c r="W19" i="1"/>
  <c r="X19" i="1"/>
  <c r="Y19" i="1"/>
  <c r="Z19" i="1" s="1"/>
  <c r="AA19" i="1"/>
  <c r="AB19" i="1"/>
  <c r="AC19" i="1"/>
  <c r="AD19" i="1"/>
  <c r="AE19" i="1"/>
  <c r="AI19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I20" i="1"/>
  <c r="L21" i="1"/>
  <c r="M21" i="1"/>
  <c r="N21" i="1"/>
  <c r="O21" i="1"/>
  <c r="P21" i="1"/>
  <c r="Q21" i="1"/>
  <c r="R21" i="1"/>
  <c r="S21" i="1"/>
  <c r="T21" i="1" s="1"/>
  <c r="U21" i="1"/>
  <c r="V21" i="1"/>
  <c r="W21" i="1"/>
  <c r="X21" i="1" s="1"/>
  <c r="Y21" i="1"/>
  <c r="Z21" i="1"/>
  <c r="AA21" i="1"/>
  <c r="AB21" i="1" s="1"/>
  <c r="AC21" i="1"/>
  <c r="AD21" i="1"/>
  <c r="AE21" i="1"/>
  <c r="AI21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I22" i="1"/>
  <c r="L23" i="1"/>
  <c r="M23" i="1"/>
  <c r="N23" i="1"/>
  <c r="O23" i="1"/>
  <c r="P23" i="1"/>
  <c r="Q23" i="1"/>
  <c r="R23" i="1" s="1"/>
  <c r="S23" i="1"/>
  <c r="T23" i="1"/>
  <c r="U23" i="1"/>
  <c r="V23" i="1" s="1"/>
  <c r="W23" i="1"/>
  <c r="X23" i="1"/>
  <c r="Y23" i="1"/>
  <c r="Z23" i="1" s="1"/>
  <c r="AA23" i="1"/>
  <c r="AB23" i="1"/>
  <c r="AC23" i="1"/>
  <c r="AD23" i="1"/>
  <c r="AE23" i="1"/>
  <c r="AI23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I24" i="1"/>
  <c r="L25" i="1"/>
  <c r="M25" i="1"/>
  <c r="N25" i="1"/>
  <c r="O25" i="1"/>
  <c r="P25" i="1"/>
  <c r="Q25" i="1"/>
  <c r="R25" i="1"/>
  <c r="S25" i="1"/>
  <c r="T25" i="1" s="1"/>
  <c r="U25" i="1"/>
  <c r="V25" i="1"/>
  <c r="W25" i="1"/>
  <c r="X25" i="1" s="1"/>
  <c r="Y25" i="1"/>
  <c r="Z25" i="1"/>
  <c r="AA25" i="1"/>
  <c r="AB25" i="1" s="1"/>
  <c r="AC25" i="1"/>
  <c r="AD25" i="1"/>
  <c r="AE25" i="1"/>
  <c r="AI25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I26" i="1"/>
  <c r="L27" i="1"/>
  <c r="M27" i="1"/>
  <c r="N27" i="1"/>
  <c r="O27" i="1"/>
  <c r="P27" i="1"/>
  <c r="Q27" i="1"/>
  <c r="R27" i="1" s="1"/>
  <c r="S27" i="1"/>
  <c r="T27" i="1"/>
  <c r="U27" i="1"/>
  <c r="V27" i="1" s="1"/>
  <c r="W27" i="1"/>
  <c r="X27" i="1"/>
  <c r="Y27" i="1"/>
  <c r="Z27" i="1" s="1"/>
  <c r="AA27" i="1"/>
  <c r="AB27" i="1"/>
  <c r="AC27" i="1"/>
  <c r="AD27" i="1"/>
  <c r="AE27" i="1"/>
  <c r="AI27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I28" i="1"/>
  <c r="L29" i="1"/>
  <c r="M29" i="1"/>
  <c r="N29" i="1"/>
  <c r="O29" i="1"/>
  <c r="P29" i="1"/>
  <c r="Q29" i="1"/>
  <c r="R29" i="1"/>
  <c r="S29" i="1"/>
  <c r="T29" i="1" s="1"/>
  <c r="U29" i="1"/>
  <c r="V29" i="1"/>
  <c r="W29" i="1"/>
  <c r="X29" i="1" s="1"/>
  <c r="Y29" i="1"/>
  <c r="Z29" i="1"/>
  <c r="AA29" i="1"/>
  <c r="AB29" i="1" s="1"/>
  <c r="AC29" i="1"/>
  <c r="AD29" i="1"/>
  <c r="AE29" i="1"/>
  <c r="AI29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I30" i="1"/>
  <c r="L31" i="1"/>
  <c r="M31" i="1"/>
  <c r="N31" i="1"/>
  <c r="O31" i="1"/>
  <c r="P31" i="1"/>
  <c r="Q31" i="1"/>
  <c r="R31" i="1" s="1"/>
  <c r="S31" i="1"/>
  <c r="T31" i="1"/>
  <c r="U31" i="1"/>
  <c r="V31" i="1" s="1"/>
  <c r="W31" i="1"/>
  <c r="X31" i="1"/>
  <c r="Y31" i="1"/>
  <c r="Z31" i="1" s="1"/>
  <c r="AA31" i="1"/>
  <c r="AB31" i="1"/>
  <c r="AC31" i="1"/>
  <c r="AD31" i="1"/>
  <c r="AE31" i="1"/>
  <c r="AI31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I32" i="1"/>
  <c r="L33" i="1"/>
  <c r="M33" i="1"/>
  <c r="N33" i="1"/>
  <c r="O33" i="1"/>
  <c r="P33" i="1"/>
  <c r="Q33" i="1"/>
  <c r="R33" i="1"/>
  <c r="S33" i="1"/>
  <c r="T33" i="1" s="1"/>
  <c r="U33" i="1"/>
  <c r="V33" i="1"/>
  <c r="W33" i="1"/>
  <c r="X33" i="1" s="1"/>
  <c r="Y33" i="1"/>
  <c r="Z33" i="1"/>
  <c r="AA33" i="1"/>
  <c r="AB33" i="1" s="1"/>
  <c r="AC33" i="1"/>
  <c r="AD33" i="1"/>
  <c r="AE33" i="1"/>
  <c r="AI33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I34" i="1"/>
  <c r="L35" i="1"/>
  <c r="M35" i="1"/>
  <c r="N35" i="1"/>
  <c r="O35" i="1"/>
  <c r="P35" i="1"/>
  <c r="Q35" i="1"/>
  <c r="R35" i="1" s="1"/>
  <c r="S35" i="1"/>
  <c r="T35" i="1"/>
  <c r="U35" i="1"/>
  <c r="V35" i="1" s="1"/>
  <c r="W35" i="1"/>
  <c r="X35" i="1"/>
  <c r="Y35" i="1"/>
  <c r="Z35" i="1" s="1"/>
  <c r="AA35" i="1"/>
  <c r="AB35" i="1"/>
  <c r="AC35" i="1"/>
  <c r="AD35" i="1"/>
  <c r="AE35" i="1"/>
  <c r="AI35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I36" i="1"/>
  <c r="L37" i="1"/>
  <c r="M37" i="1"/>
  <c r="N37" i="1"/>
  <c r="O37" i="1"/>
  <c r="P37" i="1"/>
  <c r="Q37" i="1"/>
  <c r="R37" i="1"/>
  <c r="S37" i="1"/>
  <c r="T37" i="1" s="1"/>
  <c r="U37" i="1"/>
  <c r="V37" i="1"/>
  <c r="W37" i="1"/>
  <c r="X37" i="1" s="1"/>
  <c r="Y37" i="1"/>
  <c r="Z37" i="1"/>
  <c r="AA37" i="1"/>
  <c r="AB37" i="1" s="1"/>
  <c r="AC37" i="1"/>
  <c r="AD37" i="1"/>
  <c r="AE37" i="1"/>
  <c r="AI37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I38" i="1"/>
  <c r="L39" i="1"/>
  <c r="M39" i="1"/>
  <c r="N39" i="1"/>
  <c r="O39" i="1"/>
  <c r="P39" i="1"/>
  <c r="Q39" i="1"/>
  <c r="R39" i="1" s="1"/>
  <c r="S39" i="1"/>
  <c r="T39" i="1"/>
  <c r="U39" i="1"/>
  <c r="V39" i="1" s="1"/>
  <c r="W39" i="1"/>
  <c r="X39" i="1"/>
  <c r="Y39" i="1"/>
  <c r="Z39" i="1" s="1"/>
  <c r="AA39" i="1"/>
  <c r="AB39" i="1"/>
  <c r="AC39" i="1"/>
  <c r="AD39" i="1"/>
  <c r="AE39" i="1"/>
  <c r="AI39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I40" i="1"/>
  <c r="L41" i="1"/>
  <c r="M41" i="1"/>
  <c r="N41" i="1"/>
  <c r="O41" i="1"/>
  <c r="P41" i="1"/>
  <c r="Q41" i="1"/>
  <c r="R41" i="1"/>
  <c r="S41" i="1"/>
  <c r="T41" i="1" s="1"/>
  <c r="U41" i="1"/>
  <c r="V41" i="1"/>
  <c r="W41" i="1"/>
  <c r="X41" i="1" s="1"/>
  <c r="Y41" i="1"/>
  <c r="Z41" i="1"/>
  <c r="AA41" i="1"/>
  <c r="AB41" i="1" s="1"/>
  <c r="AC41" i="1"/>
  <c r="AD41" i="1"/>
  <c r="AE41" i="1"/>
  <c r="AI41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I42" i="1"/>
  <c r="L43" i="1"/>
  <c r="M43" i="1"/>
  <c r="N43" i="1"/>
  <c r="O43" i="1"/>
  <c r="P43" i="1"/>
  <c r="Q43" i="1"/>
  <c r="R43" i="1" s="1"/>
  <c r="S43" i="1"/>
  <c r="T43" i="1"/>
  <c r="U43" i="1"/>
  <c r="V43" i="1" s="1"/>
  <c r="W43" i="1"/>
  <c r="X43" i="1"/>
  <c r="Y43" i="1"/>
  <c r="Z43" i="1" s="1"/>
  <c r="AA43" i="1"/>
  <c r="AB43" i="1"/>
  <c r="AC43" i="1"/>
  <c r="AD43" i="1"/>
  <c r="AE43" i="1"/>
  <c r="AI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I44" i="1"/>
  <c r="L45" i="1"/>
  <c r="M45" i="1"/>
  <c r="N45" i="1"/>
  <c r="O45" i="1"/>
  <c r="P45" i="1"/>
  <c r="Q45" i="1"/>
  <c r="R45" i="1"/>
  <c r="S45" i="1"/>
  <c r="T45" i="1" s="1"/>
  <c r="U45" i="1"/>
  <c r="V45" i="1"/>
  <c r="W45" i="1"/>
  <c r="X45" i="1" s="1"/>
  <c r="Y45" i="1"/>
  <c r="Z45" i="1"/>
  <c r="AA45" i="1"/>
  <c r="AB45" i="1" s="1"/>
  <c r="AC45" i="1"/>
  <c r="AD45" i="1"/>
  <c r="AE45" i="1"/>
  <c r="AI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I46" i="1"/>
  <c r="L47" i="1"/>
  <c r="M47" i="1"/>
  <c r="N47" i="1"/>
  <c r="O47" i="1"/>
  <c r="P47" i="1"/>
  <c r="Q47" i="1"/>
  <c r="R47" i="1" s="1"/>
  <c r="S47" i="1"/>
  <c r="T47" i="1"/>
  <c r="U47" i="1"/>
  <c r="V47" i="1" s="1"/>
  <c r="W47" i="1"/>
  <c r="X47" i="1"/>
  <c r="Y47" i="1"/>
  <c r="Z47" i="1" s="1"/>
  <c r="AA47" i="1"/>
  <c r="AB47" i="1"/>
  <c r="AC47" i="1"/>
  <c r="AD47" i="1"/>
  <c r="AE47" i="1"/>
  <c r="AI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I48" i="1"/>
  <c r="L49" i="1"/>
  <c r="M49" i="1"/>
  <c r="N49" i="1"/>
  <c r="O49" i="1"/>
  <c r="P49" i="1"/>
  <c r="Q49" i="1"/>
  <c r="R49" i="1"/>
  <c r="S49" i="1"/>
  <c r="T49" i="1" s="1"/>
  <c r="U49" i="1"/>
  <c r="V49" i="1"/>
  <c r="W49" i="1"/>
  <c r="X49" i="1" s="1"/>
  <c r="Y49" i="1"/>
  <c r="Z49" i="1"/>
  <c r="AA49" i="1"/>
  <c r="AB49" i="1" s="1"/>
  <c r="AC49" i="1"/>
  <c r="AD49" i="1"/>
  <c r="AE49" i="1"/>
  <c r="AI49" i="1"/>
</calcChain>
</file>

<file path=xl/sharedStrings.xml><?xml version="1.0" encoding="utf-8"?>
<sst xmlns="http://schemas.openxmlformats.org/spreadsheetml/2006/main" count="1072" uniqueCount="41">
  <si>
    <t>Female</t>
  </si>
  <si>
    <t>Male</t>
  </si>
  <si>
    <t>IC RMR</t>
  </si>
  <si>
    <t>Nelson</t>
  </si>
  <si>
    <t>WHO ALL</t>
  </si>
  <si>
    <t>Mifflin-St Jeor ALL</t>
  </si>
  <si>
    <t>Harris-Benedict ALL</t>
  </si>
  <si>
    <t>Dore</t>
  </si>
  <si>
    <t>Wang</t>
  </si>
  <si>
    <t>WHO 60+ female KCAL</t>
  </si>
  <si>
    <t>WHO 60+ female</t>
  </si>
  <si>
    <t>WHO 60+ male KCAL</t>
  </si>
  <si>
    <t>WHO 60+ male</t>
  </si>
  <si>
    <t>WHO 30-60 female KCAL</t>
  </si>
  <si>
    <t>WHO 30-60 female</t>
  </si>
  <si>
    <t>WHO 30-60 male KCAL</t>
  </si>
  <si>
    <t>WHO 30-60 male</t>
  </si>
  <si>
    <t>WHO 18-30 female KCAL</t>
  </si>
  <si>
    <t>WHO 18-30 female</t>
  </si>
  <si>
    <t>WHO 18-30 male KCAL</t>
  </si>
  <si>
    <t>WHO 18-30 male</t>
  </si>
  <si>
    <t>Owen</t>
  </si>
  <si>
    <t>Mifflin-St Jeor Female</t>
  </si>
  <si>
    <t>Mifflin-St Jeor Male</t>
  </si>
  <si>
    <t>Harris Benedict Female</t>
  </si>
  <si>
    <t>Harris Benedict Male</t>
  </si>
  <si>
    <t>BF</t>
  </si>
  <si>
    <t>BMI</t>
  </si>
  <si>
    <t>FM (kg)</t>
  </si>
  <si>
    <t>FFM (kg)</t>
  </si>
  <si>
    <t>Weight (kg)</t>
  </si>
  <si>
    <t>Height (cm)</t>
  </si>
  <si>
    <t>Height (m)</t>
  </si>
  <si>
    <t>Age</t>
  </si>
  <si>
    <t>Sex</t>
  </si>
  <si>
    <t>ID</t>
  </si>
  <si>
    <t>Measure</t>
  </si>
  <si>
    <t>RMR</t>
  </si>
  <si>
    <t>female</t>
  </si>
  <si>
    <t>male</t>
  </si>
  <si>
    <t>IC RMR2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</si>
</sst>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0" borderId="0" xfId="0" applyProtection="1">
      <protection locked="0"/>
    </xf>
    <xf numFmtId="0" fontId="0" fillId="0" borderId="0" xfId="0" applyFill="1"/>
    <xf numFmtId="1" fontId="0" fillId="0" borderId="0" xfId="0" applyNumberFormat="1" applyFill="1"/>
    <xf numFmtId="0" fontId="1" fillId="0" borderId="0" xfId="0" applyFont="1"/>
    <xf numFmtId="0" fontId="0" fillId="0" borderId="0" xfId="0" applyFill="1" applyProtection="1">
      <protection locked="0"/>
    </xf>
    <xf numFmtId="0" fontId="1" fillId="0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abSelected="1" topLeftCell="S1" zoomScale="70" zoomScaleNormal="70" workbookViewId="0">
      <selection activeCell="AK7" sqref="AK7"/>
    </sheetView>
  </sheetViews>
  <sheetFormatPr defaultColWidth="8.83203125" defaultRowHeight="15.5" x14ac:dyDescent="0.35"/>
  <cols>
    <col min="2" max="2" width="6.6640625" bestFit="1" customWidth="1"/>
    <col min="3" max="3" width="3.83203125" bestFit="1" customWidth="1"/>
    <col min="4" max="4" width="9.33203125" bestFit="1" customWidth="1"/>
    <col min="5" max="5" width="10.1640625" bestFit="1" customWidth="1"/>
    <col min="6" max="6" width="12" bestFit="1" customWidth="1"/>
    <col min="7" max="7" width="7.6640625" bestFit="1" customWidth="1"/>
    <col min="8" max="8" width="6.83203125" bestFit="1" customWidth="1"/>
    <col min="9" max="10" width="6.83203125" customWidth="1"/>
    <col min="11" max="11" width="12" bestFit="1" customWidth="1"/>
    <col min="12" max="12" width="18.83203125" bestFit="1" customWidth="1"/>
    <col min="13" max="13" width="19.83203125" bestFit="1" customWidth="1"/>
    <col min="14" max="14" width="17.1640625" customWidth="1"/>
    <col min="15" max="15" width="19" bestFit="1" customWidth="1"/>
    <col min="16" max="16" width="10" customWidth="1"/>
    <col min="17" max="17" width="15.33203125" bestFit="1" customWidth="1"/>
    <col min="18" max="18" width="21.1640625" customWidth="1"/>
    <col min="19" max="19" width="16.1640625" bestFit="1" customWidth="1"/>
    <col min="20" max="20" width="24.5" customWidth="1"/>
    <col min="21" max="21" width="16.5" customWidth="1"/>
    <col min="22" max="22" width="19.83203125" customWidth="1"/>
    <col min="23" max="23" width="16.1640625" bestFit="1" customWidth="1"/>
    <col min="24" max="24" width="16.1640625" customWidth="1"/>
    <col min="25" max="25" width="13" bestFit="1" customWidth="1"/>
    <col min="26" max="26" width="13" customWidth="1"/>
    <col min="27" max="27" width="19.5" customWidth="1"/>
    <col min="28" max="28" width="19" customWidth="1"/>
    <col min="29" max="29" width="8.33203125" customWidth="1"/>
    <col min="30" max="30" width="11.5" customWidth="1"/>
    <col min="31" max="31" width="8.33203125" bestFit="1" customWidth="1"/>
    <col min="32" max="32" width="16.83203125" bestFit="1" customWidth="1"/>
    <col min="33" max="33" width="19" customWidth="1"/>
    <col min="35" max="35" width="8.33203125" customWidth="1"/>
    <col min="36" max="36" width="12" bestFit="1" customWidth="1"/>
  </cols>
  <sheetData>
    <row r="1" spans="1:36" x14ac:dyDescent="0.35">
      <c r="A1" t="s">
        <v>35</v>
      </c>
      <c r="B1" t="s">
        <v>34</v>
      </c>
      <c r="C1" t="s">
        <v>33</v>
      </c>
      <c r="D1" t="s">
        <v>32</v>
      </c>
      <c r="E1" t="s">
        <v>31</v>
      </c>
      <c r="F1" t="s">
        <v>30</v>
      </c>
      <c r="G1" t="s">
        <v>29</v>
      </c>
      <c r="H1" t="s">
        <v>28</v>
      </c>
      <c r="I1" t="s">
        <v>27</v>
      </c>
      <c r="J1" t="s">
        <v>26</v>
      </c>
      <c r="K1" t="s">
        <v>2</v>
      </c>
      <c r="L1" t="s">
        <v>25</v>
      </c>
      <c r="M1" t="s">
        <v>24</v>
      </c>
      <c r="N1" t="s">
        <v>23</v>
      </c>
      <c r="O1" t="s">
        <v>22</v>
      </c>
      <c r="P1" t="s">
        <v>21</v>
      </c>
      <c r="Q1" t="s">
        <v>20</v>
      </c>
      <c r="R1" t="s">
        <v>19</v>
      </c>
      <c r="S1" t="s">
        <v>18</v>
      </c>
      <c r="T1" t="s">
        <v>17</v>
      </c>
      <c r="U1" t="s">
        <v>16</v>
      </c>
      <c r="V1" t="s">
        <v>15</v>
      </c>
      <c r="W1" t="s">
        <v>14</v>
      </c>
      <c r="X1" t="s">
        <v>13</v>
      </c>
      <c r="Y1" t="s">
        <v>12</v>
      </c>
      <c r="Z1" t="s">
        <v>11</v>
      </c>
      <c r="AA1" t="s">
        <v>10</v>
      </c>
      <c r="AB1" t="s">
        <v>9</v>
      </c>
      <c r="AC1" t="s">
        <v>3</v>
      </c>
      <c r="AD1" t="s">
        <v>8</v>
      </c>
      <c r="AE1" t="s">
        <v>7</v>
      </c>
      <c r="AF1" t="s">
        <v>6</v>
      </c>
      <c r="AG1" t="s">
        <v>5</v>
      </c>
      <c r="AH1" t="s">
        <v>4</v>
      </c>
      <c r="AI1" t="s">
        <v>3</v>
      </c>
      <c r="AJ1" t="s">
        <v>40</v>
      </c>
    </row>
    <row r="2" spans="1:36" x14ac:dyDescent="0.35">
      <c r="A2">
        <v>1</v>
      </c>
      <c r="B2" t="s">
        <v>0</v>
      </c>
      <c r="C2">
        <v>27</v>
      </c>
      <c r="D2">
        <v>1.57</v>
      </c>
      <c r="E2">
        <v>157</v>
      </c>
      <c r="F2">
        <v>41.465096678040702</v>
      </c>
      <c r="G2">
        <v>34.939</v>
      </c>
      <c r="H2">
        <v>6.5259999999999998</v>
      </c>
      <c r="I2">
        <v>16.822222677609922</v>
      </c>
      <c r="J2">
        <v>15.7</v>
      </c>
      <c r="K2" s="2">
        <v>1192.5045166015625</v>
      </c>
      <c r="L2">
        <f>66.473+(13.7516*F2)+(5.0033*E2)-(6.755*C2)</f>
        <v>1239.8175234777443</v>
      </c>
      <c r="M2">
        <f>655.0955+(9.5634*F2)+(1.8496*D2)-(4.6756*C2)</f>
        <v>928.30547757077454</v>
      </c>
      <c r="N2">
        <f>(9.99*F2)+(6.25*E2)-(4.92*C2)+(166)-(161)</f>
        <v>1267.6463158136266</v>
      </c>
      <c r="O2">
        <f>(9.99*F2)+(6.25*E2)-(4.92*C2)-(161)</f>
        <v>1101.6463158136266</v>
      </c>
      <c r="P2">
        <f>186+(23.6*G2)</f>
        <v>1010.5604000000001</v>
      </c>
      <c r="Q2">
        <f>(0.063*F2)+2.896</f>
        <v>5.5083010907165644</v>
      </c>
      <c r="R2">
        <f>Q2*238.85</f>
        <v>1315.6577155176515</v>
      </c>
      <c r="S2">
        <f>(0.062*F2)+2.036</f>
        <v>4.6068359940385237</v>
      </c>
      <c r="T2">
        <f>S2*238.85</f>
        <v>1100.3427771761014</v>
      </c>
      <c r="U2">
        <f>(0.048*F2)+3.653</f>
        <v>5.6433246405459538</v>
      </c>
      <c r="V2">
        <f>U2*238.85</f>
        <v>1347.9080903944011</v>
      </c>
      <c r="W2">
        <f>(0.034*F2)+3.538</f>
        <v>4.9478132870533837</v>
      </c>
      <c r="X2">
        <f>W2*238.85</f>
        <v>1181.7852036127006</v>
      </c>
      <c r="Y2">
        <f>(0.049*F2)+2.459</f>
        <v>4.4907897372239951</v>
      </c>
      <c r="Z2">
        <f>Y2*238.85</f>
        <v>1072.6251287359512</v>
      </c>
      <c r="AA2">
        <f>(0.038*F2)+2.755</f>
        <v>4.3306736737655465</v>
      </c>
      <c r="AB2">
        <f>AA2*238.85</f>
        <v>1034.3814069789007</v>
      </c>
      <c r="AC2">
        <f>25.8*G2+(4.04*H2)</f>
        <v>927.79124000000002</v>
      </c>
      <c r="AD2">
        <f>(24.6*G2)+175</f>
        <v>1034.4994000000002</v>
      </c>
      <c r="AE2">
        <f>712+(8.24*F2)+(0.02*G2)-(3.25*C2)</f>
        <v>966.62117662705532</v>
      </c>
      <c r="AF2">
        <v>928.30547757077454</v>
      </c>
      <c r="AG2">
        <v>1101.6463158136266</v>
      </c>
      <c r="AH2">
        <v>1100.3427771761014</v>
      </c>
      <c r="AI2">
        <f>25.8*G2+(4.04*H2)</f>
        <v>927.79124000000002</v>
      </c>
      <c r="AJ2" s="2">
        <v>1192.5045166015625</v>
      </c>
    </row>
    <row r="3" spans="1:36" x14ac:dyDescent="0.35">
      <c r="A3">
        <v>2</v>
      </c>
      <c r="B3" t="s">
        <v>0</v>
      </c>
      <c r="C3">
        <v>56</v>
      </c>
      <c r="D3">
        <v>1.67</v>
      </c>
      <c r="E3">
        <v>167</v>
      </c>
      <c r="F3">
        <v>79.156518436138597</v>
      </c>
      <c r="G3">
        <v>45.621000000000002</v>
      </c>
      <c r="H3">
        <v>33.536000000000001</v>
      </c>
      <c r="I3">
        <v>28.382702297012656</v>
      </c>
      <c r="J3">
        <v>42.4</v>
      </c>
      <c r="K3" s="2">
        <v>1423.7509765625</v>
      </c>
      <c r="L3">
        <f>66.473+(13.7516*F3)+(5.0033*E3)-(6.755*C3)</f>
        <v>1612.2728789264036</v>
      </c>
      <c r="M3">
        <f>655.0955+(9.5634*F3)+(1.8496*D3)-(4.6756*C3)</f>
        <v>1153.3561804121678</v>
      </c>
      <c r="N3">
        <f>(9.99*F3)+(6.25*E3)-(4.92*C3)+(166)-(161)</f>
        <v>1564.0036191770246</v>
      </c>
      <c r="O3">
        <f>(9.99*F3)+(6.25*E3)-(4.92*C3)-(161)</f>
        <v>1398.0036191770246</v>
      </c>
      <c r="P3">
        <f>186+(23.6*G3)</f>
        <v>1262.6556</v>
      </c>
      <c r="Q3">
        <f>(0.063*F3)+2.896</f>
        <v>7.8828606614767311</v>
      </c>
      <c r="R3">
        <f>Q3*238.85</f>
        <v>1882.8212689937172</v>
      </c>
      <c r="S3">
        <f>(0.062*F3)+2.036</f>
        <v>6.943704143040593</v>
      </c>
      <c r="T3">
        <f>S3*238.85</f>
        <v>1658.5037345652456</v>
      </c>
      <c r="U3">
        <f>(0.048*F3)+3.653</f>
        <v>7.4525128849346522</v>
      </c>
      <c r="V3">
        <f>U3*238.85</f>
        <v>1780.0327025666415</v>
      </c>
      <c r="W3">
        <f>(0.034*F3)+3.538</f>
        <v>6.2293216268287122</v>
      </c>
      <c r="X3">
        <f>W3*238.85</f>
        <v>1487.8734705680379</v>
      </c>
      <c r="Y3">
        <f>(0.049*F3)+2.459</f>
        <v>6.337669403370791</v>
      </c>
      <c r="Z3">
        <f>Y3*238.85</f>
        <v>1513.7523369951134</v>
      </c>
      <c r="AA3">
        <f>(0.038*F3)+2.755</f>
        <v>5.7629477005732666</v>
      </c>
      <c r="AB3">
        <f>AA3*238.85</f>
        <v>1376.4800582819246</v>
      </c>
      <c r="AC3">
        <f>25.8*G3+(4.04*H3)</f>
        <v>1312.5072399999999</v>
      </c>
      <c r="AD3">
        <f>(24.6*G3)+175</f>
        <v>1297.2766000000001</v>
      </c>
      <c r="AE3">
        <f>712+(8.24*F3)+(0.02*G3)-(3.25*C3)</f>
        <v>1183.1621319137821</v>
      </c>
      <c r="AF3">
        <v>1153.3561804121678</v>
      </c>
      <c r="AG3">
        <v>1398.0036191770246</v>
      </c>
      <c r="AH3">
        <v>1487.8734705680379</v>
      </c>
      <c r="AI3">
        <f>25.8*G3+(4.04*H3)</f>
        <v>1312.5072399999999</v>
      </c>
      <c r="AJ3" s="2">
        <v>1423.7509765625</v>
      </c>
    </row>
    <row r="4" spans="1:36" x14ac:dyDescent="0.35">
      <c r="A4">
        <v>3</v>
      </c>
      <c r="B4" t="s">
        <v>0</v>
      </c>
      <c r="C4" s="1">
        <v>31.92</v>
      </c>
      <c r="D4">
        <v>1.609</v>
      </c>
      <c r="E4">
        <v>160.9</v>
      </c>
      <c r="F4">
        <v>84.763715148602898</v>
      </c>
      <c r="G4">
        <v>49.710999999999999</v>
      </c>
      <c r="H4">
        <v>35.052999999999997</v>
      </c>
      <c r="I4">
        <v>32.741448969111715</v>
      </c>
      <c r="J4">
        <v>41.4</v>
      </c>
      <c r="K4" s="2">
        <v>1694.0018310546875</v>
      </c>
      <c r="L4">
        <f>66.473+(13.7516*F4)+(5.0033*E4)-(6.755*C4)</f>
        <v>1821.5210752375276</v>
      </c>
      <c r="M4">
        <f>655.0955+(9.5634*F4)+(1.8496*D4)-(4.6756*C4)</f>
        <v>1319.455667852149</v>
      </c>
      <c r="N4">
        <f>(9.99*F4)+(6.25*E4)-(4.92*C4)+(166)-(161)</f>
        <v>1700.3681143345432</v>
      </c>
      <c r="O4">
        <f>(9.99*F4)+(6.25*E4)-(4.92*C4)-(161)</f>
        <v>1534.3681143345432</v>
      </c>
      <c r="P4">
        <f>186+(23.6*G4)</f>
        <v>1359.1795999999999</v>
      </c>
      <c r="Q4">
        <f>(0.063*F4)+2.896</f>
        <v>8.2361140543619822</v>
      </c>
      <c r="R4">
        <f>Q4*238.85</f>
        <v>1967.1958418843594</v>
      </c>
      <c r="S4">
        <f>(0.062*F4)+2.036</f>
        <v>7.2913503392133805</v>
      </c>
      <c r="T4">
        <f>S4*238.85</f>
        <v>1741.5390285211158</v>
      </c>
      <c r="U4">
        <f>(0.048*F4)+3.653</f>
        <v>7.7216583271329391</v>
      </c>
      <c r="V4">
        <f>U4*238.85</f>
        <v>1844.3180914357024</v>
      </c>
      <c r="W4">
        <f>(0.034*F4)+3.538</f>
        <v>6.4199663150524984</v>
      </c>
      <c r="X4">
        <f>W4*238.85</f>
        <v>1533.4089543502892</v>
      </c>
      <c r="Y4">
        <f>(0.049*F4)+2.459</f>
        <v>6.6124220422815423</v>
      </c>
      <c r="Z4">
        <f>Y4*238.85</f>
        <v>1579.3770047989462</v>
      </c>
      <c r="AA4">
        <f>(0.038*F4)+2.755</f>
        <v>5.9760211756469097</v>
      </c>
      <c r="AB4">
        <f>AA4*238.85</f>
        <v>1427.3726578032642</v>
      </c>
      <c r="AC4">
        <f>25.8*G4+(4.04*H4)</f>
        <v>1424.1579199999999</v>
      </c>
      <c r="AD4">
        <f>(24.6*G4)+175</f>
        <v>1397.8905999999999</v>
      </c>
      <c r="AE4">
        <f>712+(8.24*F4)+(0.02*G4)-(3.25*C4)</f>
        <v>1307.7072328244878</v>
      </c>
      <c r="AF4">
        <v>1319.455667852149</v>
      </c>
      <c r="AG4">
        <v>1534.3681143345432</v>
      </c>
      <c r="AH4">
        <v>1533.4089543502892</v>
      </c>
      <c r="AI4">
        <f>25.8*G4+(4.04*H4)</f>
        <v>1424.1579199999999</v>
      </c>
      <c r="AJ4" s="2">
        <v>1694.0018310546875</v>
      </c>
    </row>
    <row r="5" spans="1:36" x14ac:dyDescent="0.35">
      <c r="A5">
        <v>4</v>
      </c>
      <c r="B5" t="s">
        <v>0</v>
      </c>
      <c r="C5" s="1">
        <v>38.17</v>
      </c>
      <c r="D5">
        <v>1.6280000000000001</v>
      </c>
      <c r="E5">
        <v>162.80000000000001</v>
      </c>
      <c r="F5">
        <v>66.978007136373293</v>
      </c>
      <c r="G5">
        <v>42.683</v>
      </c>
      <c r="H5">
        <v>24.295000000000002</v>
      </c>
      <c r="I5">
        <v>25.271057754790736</v>
      </c>
      <c r="J5">
        <v>36.299999999999997</v>
      </c>
      <c r="K5" s="2">
        <v>1499.4962158203125</v>
      </c>
      <c r="L5">
        <f>66.473+(13.7516*F5)+(5.0033*E5)-(6.755*C5)</f>
        <v>1544.2266529365511</v>
      </c>
      <c r="M5">
        <f>655.0955+(9.5634*F5)+(1.8496*D5)-(4.6756*C5)</f>
        <v>1120.1764702479923</v>
      </c>
      <c r="N5">
        <f>(9.99*F5)+(6.25*E5)-(4.92*C5)+(166)-(161)</f>
        <v>1503.8138912923694</v>
      </c>
      <c r="O5">
        <f>(9.99*F5)+(6.25*E5)-(4.92*C5)-(161)</f>
        <v>1337.8138912923694</v>
      </c>
      <c r="P5">
        <f>186+(23.6*G5)</f>
        <v>1193.3188</v>
      </c>
      <c r="Q5">
        <f>(0.063*F5)+2.896</f>
        <v>7.1156144495915177</v>
      </c>
      <c r="R5">
        <f>Q5*238.85</f>
        <v>1699.564511284934</v>
      </c>
      <c r="S5">
        <f>(0.062*F5)+2.036</f>
        <v>6.1886364424551434</v>
      </c>
      <c r="T5">
        <f>S5*238.85</f>
        <v>1478.1558142804111</v>
      </c>
      <c r="U5">
        <f>(0.048*F5)+3.653</f>
        <v>6.8679443425459183</v>
      </c>
      <c r="V5">
        <f>U5*238.85</f>
        <v>1640.4085062170925</v>
      </c>
      <c r="W5">
        <f>(0.034*F5)+3.538</f>
        <v>5.8152522426366922</v>
      </c>
      <c r="X5">
        <f>W5*238.85</f>
        <v>1388.9729981537739</v>
      </c>
      <c r="Y5">
        <f>(0.049*F5)+2.459</f>
        <v>5.7409223496822914</v>
      </c>
      <c r="Z5">
        <f>Y5*238.85</f>
        <v>1371.2193032216153</v>
      </c>
      <c r="AA5">
        <f>(0.038*F5)+2.755</f>
        <v>5.3001642711821848</v>
      </c>
      <c r="AB5">
        <f>AA5*238.85</f>
        <v>1265.9442361718648</v>
      </c>
      <c r="AC5">
        <f>25.8*G5+(4.04*H5)</f>
        <v>1199.3732000000002</v>
      </c>
      <c r="AD5">
        <f>(24.6*G5)+175</f>
        <v>1225.0018</v>
      </c>
      <c r="AE5">
        <f>712+(8.24*F5)+(0.02*G5)-(3.25*C5)</f>
        <v>1140.6999388037159</v>
      </c>
      <c r="AF5">
        <v>1120.1764702479923</v>
      </c>
      <c r="AG5">
        <v>1337.8138912923694</v>
      </c>
      <c r="AH5">
        <v>1388.9729981537739</v>
      </c>
      <c r="AI5">
        <f>25.8*G5+(4.04*H5)</f>
        <v>1199.3732000000002</v>
      </c>
      <c r="AJ5" s="2">
        <v>1499.4962158203125</v>
      </c>
    </row>
    <row r="6" spans="1:36" x14ac:dyDescent="0.35">
      <c r="A6">
        <v>5</v>
      </c>
      <c r="B6" t="s">
        <v>0</v>
      </c>
      <c r="C6" s="1">
        <v>42.98</v>
      </c>
      <c r="D6">
        <v>1.726</v>
      </c>
      <c r="E6">
        <v>172.6</v>
      </c>
      <c r="F6">
        <v>88.387734213157302</v>
      </c>
      <c r="G6">
        <v>51.478000000000002</v>
      </c>
      <c r="H6">
        <v>36.908999999999999</v>
      </c>
      <c r="I6">
        <v>29.669513034631308</v>
      </c>
      <c r="J6">
        <v>41.8</v>
      </c>
      <c r="K6" s="2">
        <v>1614.759033203125</v>
      </c>
      <c r="L6">
        <f>66.473+(13.7516*F6)+(5.0033*E6)-(6.755*C6)</f>
        <v>1855.1854458056539</v>
      </c>
      <c r="M6">
        <f>655.0955+(9.5634*F6)+(1.8496*D6)-(4.6756*C6)</f>
        <v>1302.6178789741086</v>
      </c>
      <c r="N6">
        <f>(9.99*F6)+(6.25*E6)-(4.92*C6)+(166)-(161)</f>
        <v>1755.2818647894414</v>
      </c>
      <c r="O6">
        <f>(9.99*F6)+(6.25*E6)-(4.92*C6)-(161)</f>
        <v>1589.2818647894414</v>
      </c>
      <c r="P6">
        <f>186+(23.6*G6)</f>
        <v>1400.8808000000001</v>
      </c>
      <c r="Q6">
        <f>(0.063*F6)+2.896</f>
        <v>8.4644272554289088</v>
      </c>
      <c r="R6">
        <f>Q6*238.85</f>
        <v>2021.7284499591949</v>
      </c>
      <c r="S6">
        <f>(0.062*F6)+2.036</f>
        <v>7.5160395212157525</v>
      </c>
      <c r="T6">
        <f>S6*238.85</f>
        <v>1795.2060396423824</v>
      </c>
      <c r="U6">
        <f>(0.048*F6)+3.653</f>
        <v>7.895611242231551</v>
      </c>
      <c r="V6">
        <f>U6*238.85</f>
        <v>1885.8667452070058</v>
      </c>
      <c r="W6">
        <f>(0.034*F6)+3.538</f>
        <v>6.5431829632473484</v>
      </c>
      <c r="X6">
        <f>W6*238.85</f>
        <v>1562.8392507716292</v>
      </c>
      <c r="Y6">
        <f>(0.049*F6)+2.459</f>
        <v>6.7899989764447088</v>
      </c>
      <c r="Z6">
        <f>Y6*238.85</f>
        <v>1621.7912555238186</v>
      </c>
      <c r="AA6">
        <f>(0.038*F6)+2.755</f>
        <v>6.1137339000999766</v>
      </c>
      <c r="AB6">
        <f>AA6*238.85</f>
        <v>1460.2653420388795</v>
      </c>
      <c r="AC6">
        <f>25.8*G6+(4.04*H6)</f>
        <v>1477.2447600000003</v>
      </c>
      <c r="AD6">
        <f>(24.6*G6)+175</f>
        <v>1441.3588000000002</v>
      </c>
      <c r="AE6">
        <f>712+(8.24*F6)+(0.02*G6)-(3.25*C6)</f>
        <v>1301.6594899164161</v>
      </c>
      <c r="AF6">
        <v>1302.6178789741086</v>
      </c>
      <c r="AG6">
        <v>1589.2818647894414</v>
      </c>
      <c r="AH6">
        <v>1562.8392507716292</v>
      </c>
      <c r="AI6">
        <f>25.8*G6+(4.04*H6)</f>
        <v>1477.2447600000003</v>
      </c>
      <c r="AJ6" s="2">
        <v>1614.759033203125</v>
      </c>
    </row>
    <row r="7" spans="1:36" x14ac:dyDescent="0.35">
      <c r="A7">
        <v>6</v>
      </c>
      <c r="B7" t="s">
        <v>0</v>
      </c>
      <c r="C7" s="1">
        <v>24.31</v>
      </c>
      <c r="D7">
        <v>1.649</v>
      </c>
      <c r="E7">
        <v>164.9</v>
      </c>
      <c r="F7">
        <v>58.587092679523003</v>
      </c>
      <c r="G7">
        <v>45.576999999999998</v>
      </c>
      <c r="H7">
        <v>13.01</v>
      </c>
      <c r="I7">
        <v>21.5457013584222</v>
      </c>
      <c r="J7">
        <v>22.2</v>
      </c>
      <c r="K7" s="2">
        <v>1308.4295654296875</v>
      </c>
      <c r="L7">
        <f>66.473+(13.7516*F7)+(5.0033*E7)-(6.755*C7)</f>
        <v>1532.9693836917286</v>
      </c>
      <c r="M7">
        <f>655.0955+(9.5634*F7)+(1.8496*D7)-(4.6756*C7)</f>
        <v>1104.7734565313503</v>
      </c>
      <c r="N7">
        <f>(9.99*F7)+(6.25*E7)-(4.92*C7)+(166)-(161)</f>
        <v>1501.304855868435</v>
      </c>
      <c r="O7">
        <f>(9.99*F7)+(6.25*E7)-(4.92*C7)-(161)</f>
        <v>1335.304855868435</v>
      </c>
      <c r="P7">
        <f>186+(23.6*G7)</f>
        <v>1261.6171999999999</v>
      </c>
      <c r="Q7">
        <f>(0.063*F7)+2.896</f>
        <v>6.5869868388099491</v>
      </c>
      <c r="R7">
        <f>Q7*238.85</f>
        <v>1573.3018064497562</v>
      </c>
      <c r="S7">
        <f>(0.062*F7)+2.036</f>
        <v>5.6683997461304259</v>
      </c>
      <c r="T7">
        <f>S7*238.85</f>
        <v>1353.8972793632522</v>
      </c>
      <c r="U7">
        <f>(0.048*F7)+3.653</f>
        <v>6.4651804486171045</v>
      </c>
      <c r="V7">
        <f>U7*238.85</f>
        <v>1544.2083501521954</v>
      </c>
      <c r="W7">
        <f>(0.034*F7)+3.538</f>
        <v>5.5299611511037821</v>
      </c>
      <c r="X7">
        <f>W7*238.85</f>
        <v>1320.8312209411383</v>
      </c>
      <c r="Y7">
        <f>(0.049*F7)+2.459</f>
        <v>5.3297675412966274</v>
      </c>
      <c r="Z7">
        <f>Y7*238.85</f>
        <v>1273.0149772386994</v>
      </c>
      <c r="AA7">
        <f>(0.038*F7)+2.755</f>
        <v>4.9813095218218741</v>
      </c>
      <c r="AB7">
        <f>AA7*238.85</f>
        <v>1189.7857792871546</v>
      </c>
      <c r="AC7">
        <f>25.8*G7+(4.04*H7)</f>
        <v>1228.4470000000001</v>
      </c>
      <c r="AD7">
        <f>(24.6*G7)+175</f>
        <v>1296.1941999999999</v>
      </c>
      <c r="AE7">
        <f>712+(8.24*F7)+(0.02*G7)-(3.25*C7)</f>
        <v>1116.6616836792698</v>
      </c>
      <c r="AF7">
        <v>1104.7734565313503</v>
      </c>
      <c r="AG7">
        <v>1335.304855868435</v>
      </c>
      <c r="AH7">
        <v>1353.8972793632522</v>
      </c>
      <c r="AI7">
        <f>25.8*G7+(4.04*H7)</f>
        <v>1228.4470000000001</v>
      </c>
      <c r="AJ7" s="2">
        <v>1308.4295654296875</v>
      </c>
    </row>
    <row r="8" spans="1:36" x14ac:dyDescent="0.35">
      <c r="A8">
        <v>7</v>
      </c>
      <c r="B8" t="s">
        <v>0</v>
      </c>
      <c r="C8" s="1">
        <v>33.270000000000003</v>
      </c>
      <c r="D8">
        <v>1.649</v>
      </c>
      <c r="E8">
        <v>164.9</v>
      </c>
      <c r="F8">
        <v>104.427652939127</v>
      </c>
      <c r="G8">
        <v>56.972000000000001</v>
      </c>
      <c r="H8">
        <v>47.456000000000003</v>
      </c>
      <c r="I8">
        <v>38.403800579334515</v>
      </c>
      <c r="J8">
        <v>45.4</v>
      </c>
      <c r="K8" s="2">
        <v>1750.25341796875</v>
      </c>
      <c r="L8">
        <f>66.473+(13.7516*F8)+(5.0033*E8)-(6.755*C8)</f>
        <v>2102.8256321576987</v>
      </c>
      <c r="M8">
        <f>655.0955+(9.5634*F8)+(1.8496*D8)-(4.6756*C8)</f>
        <v>1501.2716945180473</v>
      </c>
      <c r="N8">
        <f>(9.99*F8)+(6.25*E8)-(4.92*C8)+(166)-(161)</f>
        <v>1915.1688528618788</v>
      </c>
      <c r="O8">
        <f>(9.99*F8)+(6.25*E8)-(4.92*C8)-(161)</f>
        <v>1749.1688528618788</v>
      </c>
      <c r="P8">
        <f>186+(23.6*G8)</f>
        <v>1530.5392000000002</v>
      </c>
      <c r="Q8">
        <f>(0.063*F8)+2.896</f>
        <v>9.4749421351650014</v>
      </c>
      <c r="R8">
        <f>Q8*238.85</f>
        <v>2263.0899289841605</v>
      </c>
      <c r="S8">
        <f>(0.062*F8)+2.036</f>
        <v>8.510514482225874</v>
      </c>
      <c r="T8">
        <f>S8*238.85</f>
        <v>2032.73638407965</v>
      </c>
      <c r="U8">
        <f>(0.048*F8)+3.653</f>
        <v>8.6655273410780964</v>
      </c>
      <c r="V8">
        <f>U8*238.85</f>
        <v>2069.7612054165033</v>
      </c>
      <c r="W8">
        <f>(0.034*F8)+3.538</f>
        <v>7.0885401999303177</v>
      </c>
      <c r="X8">
        <f>W8*238.85</f>
        <v>1693.0978267533562</v>
      </c>
      <c r="Y8">
        <f>(0.049*F8)+2.459</f>
        <v>7.5759549940172235</v>
      </c>
      <c r="Z8">
        <f>Y8*238.85</f>
        <v>1809.5168503210139</v>
      </c>
      <c r="AA8">
        <f>(0.038*F8)+2.755</f>
        <v>6.7232508116868264</v>
      </c>
      <c r="AB8">
        <f>AA8*238.85</f>
        <v>1605.8484563713985</v>
      </c>
      <c r="AC8">
        <f>25.8*G8+(4.04*H8)</f>
        <v>1661.5998400000001</v>
      </c>
      <c r="AD8">
        <f>(24.6*G8)+175</f>
        <v>1576.5112000000001</v>
      </c>
      <c r="AE8">
        <f>712+(8.24*F8)+(0.02*G8)-(3.25*C8)</f>
        <v>1465.4958002184062</v>
      </c>
      <c r="AF8">
        <v>1501.2716945180473</v>
      </c>
      <c r="AG8">
        <v>1749.1688528618788</v>
      </c>
      <c r="AH8">
        <v>1693.0978267533562</v>
      </c>
      <c r="AI8">
        <f>25.8*G8+(4.04*H8)</f>
        <v>1661.5998400000001</v>
      </c>
      <c r="AJ8" s="2">
        <v>1750.25341796875</v>
      </c>
    </row>
    <row r="9" spans="1:36" x14ac:dyDescent="0.35">
      <c r="A9">
        <v>8</v>
      </c>
      <c r="B9" s="3" t="s">
        <v>1</v>
      </c>
      <c r="C9" s="4">
        <v>27.09</v>
      </c>
      <c r="D9" s="3">
        <v>1.7509999999999999</v>
      </c>
      <c r="E9" s="3">
        <v>175.1</v>
      </c>
      <c r="F9" s="3">
        <v>82.635501724873606</v>
      </c>
      <c r="G9" s="3">
        <v>59.793999999999997</v>
      </c>
      <c r="H9" s="3">
        <v>22.841000000000001</v>
      </c>
      <c r="I9" s="3">
        <v>26.95220964535681</v>
      </c>
      <c r="J9">
        <v>27.6</v>
      </c>
      <c r="K9" s="6">
        <v>1733.960205078125</v>
      </c>
      <c r="L9" s="3">
        <f>66.473+(13.7516*F9)+(5.0033*E9)-(6.755*C9)</f>
        <v>1895.928245519772</v>
      </c>
      <c r="M9" s="3">
        <f>655.0955+(9.5634*F9)+(1.8496*D9)-(4.6756*C9)</f>
        <v>1321.9485027956562</v>
      </c>
      <c r="N9" s="3">
        <f>(9.99*F9)+(6.25*E9)-(4.92*C9)+(166)-(161)</f>
        <v>1791.6208622314875</v>
      </c>
      <c r="O9" s="3">
        <f>(9.99*F9)+(6.25*E9)-(4.92*C9)-(161)</f>
        <v>1625.6208622314875</v>
      </c>
      <c r="P9" s="3">
        <f>186+(23.6*G9)</f>
        <v>1597.1384</v>
      </c>
      <c r="Q9" s="3">
        <f>(0.063*F9)+2.896</f>
        <v>8.1020366086670368</v>
      </c>
      <c r="R9" s="3">
        <f>Q9*238.85</f>
        <v>1935.1714439801217</v>
      </c>
      <c r="S9" s="3">
        <f>(0.062*F9)+2.036</f>
        <v>7.1594011069421644</v>
      </c>
      <c r="T9" s="3">
        <f>S9*238.85</f>
        <v>1710.0229543931359</v>
      </c>
      <c r="U9" s="3">
        <f>(0.048*F9)+3.653</f>
        <v>7.6195040827939327</v>
      </c>
      <c r="V9" s="3">
        <f>U9*238.85</f>
        <v>1819.9185501753307</v>
      </c>
      <c r="W9" s="3">
        <f>(0.034*F9)+3.538</f>
        <v>6.3476070586457025</v>
      </c>
      <c r="X9" s="3">
        <f>W9*238.85</f>
        <v>1516.125945957526</v>
      </c>
      <c r="Y9" s="3">
        <f>(0.049*F9)+2.459</f>
        <v>6.5081395845188066</v>
      </c>
      <c r="Z9" s="3">
        <f>Y9*238.85</f>
        <v>1554.4691397623169</v>
      </c>
      <c r="AA9" s="3">
        <f>(0.038*F9)+2.755</f>
        <v>5.8951490655451968</v>
      </c>
      <c r="AB9" s="3">
        <f>AA9*238.85</f>
        <v>1408.0563543054702</v>
      </c>
      <c r="AC9" s="3">
        <f>25.8*G9+(4.04*H9)</f>
        <v>1634.9628399999999</v>
      </c>
      <c r="AD9" s="3">
        <f>(24.6*G9)+175</f>
        <v>1645.9323999999999</v>
      </c>
      <c r="AE9" s="3">
        <f>712+(8.24*F9)+(0.02*G9)-(3.25*C9)</f>
        <v>1306.0699142129586</v>
      </c>
      <c r="AF9" s="3">
        <v>1321.9485027956562</v>
      </c>
      <c r="AG9" s="3">
        <v>1625.6208622314875</v>
      </c>
      <c r="AH9">
        <v>1935.1714439801217</v>
      </c>
      <c r="AI9">
        <f>25.8*G9+(4.04*H9)</f>
        <v>1634.9628399999999</v>
      </c>
      <c r="AJ9" s="6">
        <v>1733.960205078125</v>
      </c>
    </row>
    <row r="10" spans="1:36" x14ac:dyDescent="0.35">
      <c r="A10">
        <v>9</v>
      </c>
      <c r="B10" t="s">
        <v>1</v>
      </c>
      <c r="C10" s="1">
        <v>38.799999999999997</v>
      </c>
      <c r="D10">
        <v>1.8149999999999999</v>
      </c>
      <c r="E10">
        <v>181.5</v>
      </c>
      <c r="F10">
        <v>105.46923283043699</v>
      </c>
      <c r="G10">
        <v>71.611000000000004</v>
      </c>
      <c r="H10">
        <v>33.857999999999997</v>
      </c>
      <c r="I10">
        <v>32.016402288986633</v>
      </c>
      <c r="J10">
        <v>32.1</v>
      </c>
      <c r="K10" s="2">
        <v>1847.71923828125</v>
      </c>
      <c r="L10">
        <f>66.473+(13.7516*F10)+(5.0033*E10)-(6.755*C10)</f>
        <v>2162.8486521910372</v>
      </c>
      <c r="M10">
        <f>655.0955+(9.5634*F10)+(1.8496*D10)-(4.6756*C10)</f>
        <v>1485.683705250601</v>
      </c>
      <c r="N10">
        <f>(9.99*F10)+(6.25*E10)-(4.92*C10)+(166)-(161)</f>
        <v>2002.1166359760655</v>
      </c>
      <c r="O10">
        <f>(9.99*F10)+(6.25*E10)-(4.92*C10)-(161)</f>
        <v>1836.1166359760657</v>
      </c>
      <c r="P10">
        <f>186+(23.6*G10)</f>
        <v>1876.0196000000003</v>
      </c>
      <c r="Q10">
        <f>(0.063*F10)+2.896</f>
        <v>9.5405616683175296</v>
      </c>
      <c r="R10">
        <f>Q10*238.85</f>
        <v>2278.7631544776418</v>
      </c>
      <c r="S10">
        <f>(0.062*F10)+2.036</f>
        <v>8.5750924354870932</v>
      </c>
      <c r="T10">
        <f>S10*238.85</f>
        <v>2048.1608282160923</v>
      </c>
      <c r="U10">
        <f>(0.048*F10)+3.653</f>
        <v>8.7155231758609766</v>
      </c>
      <c r="V10">
        <f>U10*238.85</f>
        <v>2081.7027105543943</v>
      </c>
      <c r="W10">
        <f>(0.034*F10)+3.538</f>
        <v>7.123953916234858</v>
      </c>
      <c r="X10">
        <f>W10*238.85</f>
        <v>1701.5563928926958</v>
      </c>
      <c r="Y10">
        <f>(0.049*F10)+2.459</f>
        <v>7.6269924086914127</v>
      </c>
      <c r="Z10">
        <f>Y10*238.85</f>
        <v>1821.7071368159438</v>
      </c>
      <c r="AA10">
        <f>(0.038*F10)+2.755</f>
        <v>6.7628308475566055</v>
      </c>
      <c r="AB10">
        <f>AA10*238.85</f>
        <v>1615.3021479388951</v>
      </c>
      <c r="AC10">
        <f>25.8*G10+(4.04*H10)</f>
        <v>1984.3501200000001</v>
      </c>
      <c r="AD10">
        <f>(24.6*G10)+175</f>
        <v>1936.6306000000002</v>
      </c>
      <c r="AE10">
        <f>712+(8.24*F10)+(0.02*G10)-(3.25*C10)</f>
        <v>1456.3986985228009</v>
      </c>
      <c r="AF10">
        <v>1485.683705250601</v>
      </c>
      <c r="AG10">
        <v>1836.1166359760657</v>
      </c>
      <c r="AH10">
        <v>2081.7027105543943</v>
      </c>
      <c r="AI10">
        <f>25.8*G10+(4.04*H10)</f>
        <v>1984.3501200000001</v>
      </c>
      <c r="AJ10" s="2">
        <v>1847.71923828125</v>
      </c>
    </row>
    <row r="11" spans="1:36" x14ac:dyDescent="0.35">
      <c r="A11">
        <v>10</v>
      </c>
      <c r="B11" t="s">
        <v>0</v>
      </c>
      <c r="C11" s="1">
        <v>44.07</v>
      </c>
      <c r="D11">
        <v>1.625</v>
      </c>
      <c r="E11">
        <v>162.5</v>
      </c>
      <c r="F11">
        <v>73.357004999787506</v>
      </c>
      <c r="G11">
        <v>41.866999999999997</v>
      </c>
      <c r="H11">
        <v>31.49</v>
      </c>
      <c r="I11">
        <v>27.780167573884025</v>
      </c>
      <c r="J11">
        <v>42.9</v>
      </c>
      <c r="K11" s="2">
        <v>1251.647217</v>
      </c>
      <c r="L11">
        <f>66.473+(13.7516*F11)+(5.0033*E11)-(6.755*C11)</f>
        <v>1590.592589955078</v>
      </c>
      <c r="M11">
        <f>655.0955+(9.5634*F11)+(1.8496*D11)-(4.6756*C11)</f>
        <v>1153.5897896149677</v>
      </c>
      <c r="N11">
        <f>(9.99*F11)+(6.25*E11)-(4.92*C11)+(166)-(161)</f>
        <v>1536.6370799478773</v>
      </c>
      <c r="O11">
        <f>(9.99*F11)+(6.25*E11)-(4.92*C11)-(161)</f>
        <v>1370.6370799478773</v>
      </c>
      <c r="P11">
        <f>186+(23.6*G11)</f>
        <v>1174.0612000000001</v>
      </c>
      <c r="Q11">
        <f>(0.063*F11)+2.896</f>
        <v>7.5174913149866125</v>
      </c>
      <c r="R11">
        <f>Q11*238.85</f>
        <v>1795.5528005845524</v>
      </c>
      <c r="S11">
        <f>(0.062*F11)+2.036</f>
        <v>6.5841343099868261</v>
      </c>
      <c r="T11">
        <f>S11*238.85</f>
        <v>1572.6204799403533</v>
      </c>
      <c r="U11">
        <f>(0.048*F11)+3.653</f>
        <v>7.1741362399898003</v>
      </c>
      <c r="V11">
        <f>U11*238.85</f>
        <v>1713.5424409215639</v>
      </c>
      <c r="W11">
        <f>(0.034*F11)+3.538</f>
        <v>6.0321381699927752</v>
      </c>
      <c r="X11">
        <f>W11*238.85</f>
        <v>1440.7762019027743</v>
      </c>
      <c r="Y11">
        <f>(0.049*F11)+2.459</f>
        <v>6.0534932449895882</v>
      </c>
      <c r="Z11">
        <f>Y11*238.85</f>
        <v>1445.8768615657632</v>
      </c>
      <c r="AA11">
        <f>(0.038*F11)+2.755</f>
        <v>5.5425661899919252</v>
      </c>
      <c r="AB11">
        <f>AA11*238.85</f>
        <v>1323.8419344795714</v>
      </c>
      <c r="AC11">
        <f>25.8*G11+(4.04*H11)</f>
        <v>1207.3881999999999</v>
      </c>
      <c r="AD11">
        <f>(24.6*G11)+175</f>
        <v>1204.9282000000001</v>
      </c>
      <c r="AE11">
        <f>712+(8.24*F11)+(0.02*G11)-(3.25*C11)</f>
        <v>1174.0715611982491</v>
      </c>
      <c r="AF11">
        <v>1153.5897896149677</v>
      </c>
      <c r="AG11">
        <v>1370.6370799478773</v>
      </c>
      <c r="AH11">
        <v>1440.7762019027743</v>
      </c>
      <c r="AI11">
        <f>25.8*G11+(4.04*H11)</f>
        <v>1207.3881999999999</v>
      </c>
      <c r="AJ11" s="2">
        <v>1251.647217</v>
      </c>
    </row>
    <row r="12" spans="1:36" x14ac:dyDescent="0.35">
      <c r="A12">
        <v>11</v>
      </c>
      <c r="B12" t="s">
        <v>0</v>
      </c>
      <c r="C12" s="1">
        <v>54.84</v>
      </c>
      <c r="D12">
        <v>1.6419999999999999</v>
      </c>
      <c r="E12">
        <v>164.2</v>
      </c>
      <c r="F12">
        <v>78.449515240931703</v>
      </c>
      <c r="G12">
        <v>34.320999999999998</v>
      </c>
      <c r="H12">
        <v>44.128999999999998</v>
      </c>
      <c r="I12">
        <v>29.096714903444937</v>
      </c>
      <c r="J12">
        <v>56.3</v>
      </c>
      <c r="K12" s="2">
        <v>1268.04931640625</v>
      </c>
      <c r="L12">
        <f>66.473+(13.7516*F12)+(5.0033*E12)-(6.755*C12)</f>
        <v>1596.3770137871966</v>
      </c>
      <c r="M12">
        <f>655.0955+(9.5634*F12)+(1.8496*D12)-(4.6756*C12)</f>
        <v>1151.9667332551262</v>
      </c>
      <c r="N12">
        <f>(9.99*F12)+(6.25*E12)-(4.92*C12)+(166)-(161)</f>
        <v>1545.1478572569076</v>
      </c>
      <c r="O12">
        <f>(9.99*F12)+(6.25*E12)-(4.92*C12)-(161)</f>
        <v>1379.1478572569076</v>
      </c>
      <c r="P12">
        <f>186+(23.6*G12)</f>
        <v>995.97559999999999</v>
      </c>
      <c r="Q12">
        <f>(0.063*F12)+2.896</f>
        <v>7.8383194601786972</v>
      </c>
      <c r="R12">
        <f>Q12*238.85</f>
        <v>1872.1826030636819</v>
      </c>
      <c r="S12">
        <f>(0.062*F12)+2.036</f>
        <v>6.8998699449377661</v>
      </c>
      <c r="T12">
        <f>S12*238.85</f>
        <v>1648.0339363483854</v>
      </c>
      <c r="U12">
        <f>(0.048*F12)+3.653</f>
        <v>7.4185767315647215</v>
      </c>
      <c r="V12">
        <f>U12*238.85</f>
        <v>1771.9270523342336</v>
      </c>
      <c r="W12">
        <f>(0.034*F12)+3.538</f>
        <v>6.2052835181916777</v>
      </c>
      <c r="X12">
        <f>W12*238.85</f>
        <v>1482.1319683200823</v>
      </c>
      <c r="Y12">
        <f>(0.049*F12)+2.459</f>
        <v>6.3030262468056542</v>
      </c>
      <c r="Z12">
        <f>Y12*238.85</f>
        <v>1505.4778190495304</v>
      </c>
      <c r="AA12">
        <f>(0.038*F12)+2.755</f>
        <v>5.736081579155405</v>
      </c>
      <c r="AB12">
        <f>AA12*238.85</f>
        <v>1370.0630851812684</v>
      </c>
      <c r="AC12">
        <f>25.8*G12+(4.04*H12)</f>
        <v>1063.76296</v>
      </c>
      <c r="AD12">
        <f>(24.6*G12)+175</f>
        <v>1019.2966</v>
      </c>
      <c r="AE12">
        <f>712+(8.24*F12)+(0.02*G12)-(3.25*C12)</f>
        <v>1180.8804255852772</v>
      </c>
      <c r="AF12">
        <v>1151.9667332551262</v>
      </c>
      <c r="AG12">
        <v>1379.1478572569076</v>
      </c>
      <c r="AH12">
        <v>1482.1319683200823</v>
      </c>
      <c r="AI12">
        <f>25.8*G12+(4.04*H12)</f>
        <v>1063.76296</v>
      </c>
      <c r="AJ12" s="2">
        <v>1268.04931640625</v>
      </c>
    </row>
    <row r="13" spans="1:36" x14ac:dyDescent="0.35">
      <c r="A13">
        <v>12</v>
      </c>
      <c r="B13" t="s">
        <v>1</v>
      </c>
      <c r="C13" s="1">
        <v>49.63</v>
      </c>
      <c r="D13">
        <v>1.77</v>
      </c>
      <c r="E13">
        <v>177</v>
      </c>
      <c r="F13">
        <v>92.367779332869503</v>
      </c>
      <c r="G13">
        <v>65.203000000000003</v>
      </c>
      <c r="H13">
        <v>27.164999999999999</v>
      </c>
      <c r="I13">
        <v>29.483155968230552</v>
      </c>
      <c r="J13">
        <v>29.4</v>
      </c>
      <c r="K13" s="2">
        <v>1840.2608642578125</v>
      </c>
      <c r="L13">
        <f>66.473+(13.7516*F13)+(5.0033*E13)-(6.755*C13)</f>
        <v>1887.0112042738883</v>
      </c>
      <c r="M13">
        <f>655.0955+(9.5634*F13)+(1.8496*D13)-(4.6756*C13)</f>
        <v>1309.669284871964</v>
      </c>
      <c r="N13">
        <f>(9.99*F13)+(6.25*E13)-(4.92*C13)+(166)-(161)</f>
        <v>1789.8245155353666</v>
      </c>
      <c r="O13">
        <f>(9.99*F13)+(6.25*E13)-(4.92*C13)-(161)</f>
        <v>1623.8245155353666</v>
      </c>
      <c r="P13">
        <f>186+(23.6*G13)</f>
        <v>1724.7908000000002</v>
      </c>
      <c r="Q13">
        <f>(0.063*F13)+2.896</f>
        <v>8.7151700979707787</v>
      </c>
      <c r="R13">
        <f>Q13*238.85</f>
        <v>2081.6183779003204</v>
      </c>
      <c r="S13">
        <f>(0.062*F13)+2.036</f>
        <v>7.7628023186379096</v>
      </c>
      <c r="T13">
        <f>S13*238.85</f>
        <v>1854.1453338066647</v>
      </c>
      <c r="U13">
        <f>(0.048*F13)+3.653</f>
        <v>8.086653407977737</v>
      </c>
      <c r="V13">
        <f>U13*238.85</f>
        <v>1931.4971664954824</v>
      </c>
      <c r="W13">
        <f>(0.034*F13)+3.538</f>
        <v>6.6785044973175633</v>
      </c>
      <c r="X13">
        <f>W13*238.85</f>
        <v>1595.1607991843</v>
      </c>
      <c r="Y13">
        <f>(0.049*F13)+2.459</f>
        <v>6.9850211873106058</v>
      </c>
      <c r="Z13">
        <f>Y13*238.85</f>
        <v>1668.3723105891381</v>
      </c>
      <c r="AA13">
        <f>(0.038*F13)+2.755</f>
        <v>6.2649756146490407</v>
      </c>
      <c r="AB13">
        <f>AA13*238.85</f>
        <v>1496.3894255589234</v>
      </c>
      <c r="AC13">
        <f>25.8*G13+(4.04*H13)</f>
        <v>1791.9840000000002</v>
      </c>
      <c r="AD13">
        <f>(24.6*G13)+175</f>
        <v>1778.9938000000002</v>
      </c>
      <c r="AE13">
        <f>712+(8.24*F13)+(0.02*G13)-(3.25*C13)</f>
        <v>1313.1170617028447</v>
      </c>
      <c r="AF13">
        <v>1309.669284871964</v>
      </c>
      <c r="AG13">
        <v>1623.8245155353666</v>
      </c>
      <c r="AH13">
        <v>1931.4971664954824</v>
      </c>
      <c r="AI13">
        <f>25.8*G13+(4.04*H13)</f>
        <v>1791.9840000000002</v>
      </c>
      <c r="AJ13" s="2">
        <v>1840.2608642578125</v>
      </c>
    </row>
    <row r="14" spans="1:36" x14ac:dyDescent="0.35">
      <c r="A14">
        <v>13</v>
      </c>
      <c r="B14" t="s">
        <v>0</v>
      </c>
      <c r="C14" s="1">
        <v>36.54</v>
      </c>
      <c r="D14">
        <v>1.69</v>
      </c>
      <c r="E14">
        <v>169</v>
      </c>
      <c r="F14">
        <v>82.268646026817095</v>
      </c>
      <c r="G14">
        <v>54.804000000000002</v>
      </c>
      <c r="H14">
        <v>27.465</v>
      </c>
      <c r="I14">
        <v>28.804539766400723</v>
      </c>
      <c r="J14">
        <v>33.4</v>
      </c>
      <c r="K14" s="2">
        <v>1584.016845703125</v>
      </c>
      <c r="L14">
        <f>66.473+(13.7516*F14)+(5.0033*E14)-(6.755*C14)</f>
        <v>1796.5285127023778</v>
      </c>
      <c r="M14">
        <f>655.0955+(9.5634*F14)+(1.8496*D14)-(4.6756*C14)</f>
        <v>1274.1428694128626</v>
      </c>
      <c r="N14">
        <f>(9.99*F14)+(6.25*E14)-(4.92*C14)+(166)-(161)</f>
        <v>1703.3369738079027</v>
      </c>
      <c r="O14">
        <f>(9.99*F14)+(6.25*E14)-(4.92*C14)-(161)</f>
        <v>1537.3369738079027</v>
      </c>
      <c r="P14">
        <f>186+(23.6*G14)</f>
        <v>1479.3744000000002</v>
      </c>
      <c r="Q14">
        <f>(0.063*F14)+2.896</f>
        <v>8.0789246996894768</v>
      </c>
      <c r="R14">
        <f>Q14*238.85</f>
        <v>1929.6511645208316</v>
      </c>
      <c r="S14">
        <f>(0.062*F14)+2.036</f>
        <v>7.1366560536626604</v>
      </c>
      <c r="T14">
        <f>S14*238.85</f>
        <v>1704.5902984173265</v>
      </c>
      <c r="U14">
        <f>(0.048*F14)+3.653</f>
        <v>7.6018950092872206</v>
      </c>
      <c r="V14">
        <f>U14*238.85</f>
        <v>1815.7126229682526</v>
      </c>
      <c r="W14">
        <f>(0.034*F14)+3.538</f>
        <v>6.3351339649117815</v>
      </c>
      <c r="X14">
        <f>W14*238.85</f>
        <v>1513.1467475191789</v>
      </c>
      <c r="Y14">
        <f>(0.049*F14)+2.459</f>
        <v>6.4901636553140385</v>
      </c>
      <c r="Z14">
        <f>Y14*238.85</f>
        <v>1550.1755890717582</v>
      </c>
      <c r="AA14">
        <f>(0.038*F14)+2.755</f>
        <v>5.8812085490190498</v>
      </c>
      <c r="AB14">
        <f>AA14*238.85</f>
        <v>1404.7266619331999</v>
      </c>
      <c r="AC14">
        <f>25.8*G14+(4.04*H14)</f>
        <v>1524.9018000000001</v>
      </c>
      <c r="AD14">
        <f>(24.6*G14)+175</f>
        <v>1523.1784000000002</v>
      </c>
      <c r="AE14">
        <f>712+(8.24*F14)+(0.02*G14)-(3.25*C14)</f>
        <v>1272.2347232609732</v>
      </c>
      <c r="AF14">
        <v>1274.1428694128626</v>
      </c>
      <c r="AG14">
        <v>1537.3369738079027</v>
      </c>
      <c r="AH14">
        <v>1513.1467475191789</v>
      </c>
      <c r="AI14">
        <f>25.8*G14+(4.04*H14)</f>
        <v>1524.9018000000001</v>
      </c>
      <c r="AJ14" s="2">
        <v>1584.016845703125</v>
      </c>
    </row>
    <row r="15" spans="1:36" x14ac:dyDescent="0.35">
      <c r="A15">
        <v>14</v>
      </c>
      <c r="B15" t="s">
        <v>1</v>
      </c>
      <c r="C15" s="1">
        <v>54.2</v>
      </c>
      <c r="D15">
        <v>1.8559999999999999</v>
      </c>
      <c r="E15">
        <v>185.6</v>
      </c>
      <c r="F15">
        <v>84.952119574959099</v>
      </c>
      <c r="G15">
        <v>70.957999999999998</v>
      </c>
      <c r="H15">
        <v>13.994999999999999</v>
      </c>
      <c r="I15">
        <v>24.661431115464033</v>
      </c>
      <c r="J15">
        <v>16.5</v>
      </c>
      <c r="K15" s="2">
        <v>2049.713623046875</v>
      </c>
      <c r="L15">
        <f>66.473+(13.7516*F15)+(5.0033*E15)-(6.755*C15)</f>
        <v>1797.1920475470074</v>
      </c>
      <c r="M15">
        <f>655.0955+(9.5634*F15)+(1.8496*D15)-(4.6756*C15)</f>
        <v>1217.5419379431639</v>
      </c>
      <c r="N15">
        <f>(9.99*F15)+(6.25*E15)-(4.92*C15)+(166)-(161)</f>
        <v>1747.0076745538415</v>
      </c>
      <c r="O15">
        <f>(9.99*F15)+(6.25*E15)-(4.92*C15)-(161)</f>
        <v>1581.0076745538415</v>
      </c>
      <c r="P15">
        <f>186+(23.6*G15)</f>
        <v>1860.6088</v>
      </c>
      <c r="Q15">
        <f>(0.063*F15)+2.896</f>
        <v>8.2479835332224241</v>
      </c>
      <c r="R15">
        <f>Q15*238.85</f>
        <v>1970.030866910176</v>
      </c>
      <c r="S15">
        <f>(0.062*F15)+2.036</f>
        <v>7.3030314136474637</v>
      </c>
      <c r="T15">
        <f>S15*238.85</f>
        <v>1744.3290531496966</v>
      </c>
      <c r="U15">
        <f>(0.048*F15)+3.653</f>
        <v>7.730701739598036</v>
      </c>
      <c r="V15">
        <f>U15*238.85</f>
        <v>1846.4781105029908</v>
      </c>
      <c r="W15">
        <f>(0.034*F15)+3.538</f>
        <v>6.426372065548609</v>
      </c>
      <c r="X15">
        <f>W15*238.85</f>
        <v>1534.9389678562852</v>
      </c>
      <c r="Y15">
        <f>(0.049*F15)+2.459</f>
        <v>6.6216538591729961</v>
      </c>
      <c r="Z15">
        <f>Y15*238.85</f>
        <v>1581.58202426347</v>
      </c>
      <c r="AA15">
        <f>(0.038*F15)+2.755</f>
        <v>5.9831805438484462</v>
      </c>
      <c r="AB15">
        <f>AA15*238.85</f>
        <v>1429.0826728982013</v>
      </c>
      <c r="AC15">
        <f>25.8*G15+(4.04*H15)</f>
        <v>1887.2562</v>
      </c>
      <c r="AD15">
        <f>(24.6*G15)+175</f>
        <v>1920.5668000000001</v>
      </c>
      <c r="AE15">
        <f>712+(8.24*F15)+(0.02*G15)-(3.25*C15)</f>
        <v>1237.2746252976629</v>
      </c>
      <c r="AF15">
        <v>1217.5419379431639</v>
      </c>
      <c r="AG15">
        <v>1581.0076745538415</v>
      </c>
      <c r="AH15">
        <v>1846.4781105029908</v>
      </c>
      <c r="AI15">
        <f>25.8*G15+(4.04*H15)</f>
        <v>1887.2562</v>
      </c>
      <c r="AJ15" s="2">
        <v>2049.713623046875</v>
      </c>
    </row>
    <row r="16" spans="1:36" x14ac:dyDescent="0.35">
      <c r="A16">
        <v>15</v>
      </c>
      <c r="B16" t="s">
        <v>0</v>
      </c>
      <c r="C16" s="1">
        <v>24.3</v>
      </c>
      <c r="D16">
        <v>1.5649999999999999</v>
      </c>
      <c r="E16">
        <v>156.5</v>
      </c>
      <c r="F16">
        <v>67.075675887568806</v>
      </c>
      <c r="G16">
        <v>46.466999999999999</v>
      </c>
      <c r="H16">
        <v>20.609000000000002</v>
      </c>
      <c r="I16">
        <v>27.386489966241896</v>
      </c>
      <c r="J16">
        <v>30.7</v>
      </c>
      <c r="K16" s="2">
        <v>1376.951171875</v>
      </c>
      <c r="L16">
        <f>66.473+(13.7516*F16)+(5.0033*E16)-(6.755*C16)</f>
        <v>1607.7408145354912</v>
      </c>
      <c r="M16">
        <f>655.0955+(9.5634*F16)+(1.8496*D16)-(4.6756*C16)</f>
        <v>1185.8445627831757</v>
      </c>
      <c r="N16">
        <f>(9.99*F16)+(6.25*E16)-(4.92*C16)+(166)-(161)</f>
        <v>1533.6550021168123</v>
      </c>
      <c r="O16">
        <f>(9.99*F16)+(6.25*E16)-(4.92*C16)-(161)</f>
        <v>1367.6550021168123</v>
      </c>
      <c r="P16">
        <f>186+(23.6*G16)</f>
        <v>1282.6212</v>
      </c>
      <c r="Q16">
        <f>(0.063*F16)+2.896</f>
        <v>7.1217675809168348</v>
      </c>
      <c r="R16">
        <f>Q16*238.85</f>
        <v>1701.0341867019858</v>
      </c>
      <c r="S16">
        <f>(0.062*F16)+2.036</f>
        <v>6.1946919050292664</v>
      </c>
      <c r="T16">
        <f>S16*238.85</f>
        <v>1479.6021615162401</v>
      </c>
      <c r="U16">
        <f>(0.048*F16)+3.653</f>
        <v>6.8726324426033027</v>
      </c>
      <c r="V16">
        <f>U16*238.85</f>
        <v>1641.5282589157989</v>
      </c>
      <c r="W16">
        <f>(0.034*F16)+3.538</f>
        <v>5.8185729801773398</v>
      </c>
      <c r="X16">
        <f>W16*238.85</f>
        <v>1389.7661563153576</v>
      </c>
      <c r="Y16">
        <f>(0.049*F16)+2.459</f>
        <v>5.7457081184908718</v>
      </c>
      <c r="Z16">
        <f>Y16*238.85</f>
        <v>1372.3623841015446</v>
      </c>
      <c r="AA16">
        <f>(0.038*F16)+2.755</f>
        <v>5.3038756837276146</v>
      </c>
      <c r="AB16">
        <f>AA16*238.85</f>
        <v>1266.8307070583407</v>
      </c>
      <c r="AC16">
        <f>25.8*G16+(4.04*H16)</f>
        <v>1282.10896</v>
      </c>
      <c r="AD16">
        <f>(24.6*G16)+175</f>
        <v>1318.0882000000001</v>
      </c>
      <c r="AE16">
        <f>712+(8.24*F16)+(0.02*G16)-(3.25*C16)</f>
        <v>1186.657909313567</v>
      </c>
      <c r="AF16">
        <v>1185.8445627831757</v>
      </c>
      <c r="AG16">
        <v>1367.6550021168123</v>
      </c>
      <c r="AH16">
        <v>1479.6021615162401</v>
      </c>
      <c r="AI16">
        <f>25.8*G16+(4.04*H16)</f>
        <v>1282.10896</v>
      </c>
      <c r="AJ16" s="2">
        <v>1376.951171875</v>
      </c>
    </row>
    <row r="17" spans="1:36" x14ac:dyDescent="0.35">
      <c r="A17">
        <v>16</v>
      </c>
      <c r="B17" t="s">
        <v>0</v>
      </c>
      <c r="C17" s="1">
        <v>49.63</v>
      </c>
      <c r="D17">
        <v>1.605</v>
      </c>
      <c r="E17">
        <v>160.5</v>
      </c>
      <c r="F17">
        <v>58.079946325616099</v>
      </c>
      <c r="G17">
        <v>48.046999999999997</v>
      </c>
      <c r="H17">
        <v>10.032999999999999</v>
      </c>
      <c r="I17">
        <v>22.546344203032231</v>
      </c>
      <c r="J17">
        <v>17.3</v>
      </c>
      <c r="K17" s="2">
        <v>1427.683837890625</v>
      </c>
      <c r="L17">
        <f>66.473+(13.7516*F17)+(5.0033*E17)-(6.755*C17)</f>
        <v>1332.9441898913424</v>
      </c>
      <c r="M17">
        <f>655.0955+(9.5634*F17)+(1.8496*D17)-(4.6756*C17)</f>
        <v>981.45583869039694</v>
      </c>
      <c r="N17">
        <f>(9.99*F17)+(6.25*E17)-(4.92*C17)+(166)-(161)</f>
        <v>1344.1640637929049</v>
      </c>
      <c r="O17">
        <f>(9.99*F17)+(6.25*E17)-(4.92*C17)-(161)</f>
        <v>1178.1640637929049</v>
      </c>
      <c r="P17">
        <f>186+(23.6*G17)</f>
        <v>1319.9092000000001</v>
      </c>
      <c r="Q17">
        <f>(0.063*F17)+2.896</f>
        <v>6.5550366185138138</v>
      </c>
      <c r="R17">
        <f>Q17*238.85</f>
        <v>1565.6704963320244</v>
      </c>
      <c r="S17">
        <f>(0.062*F17)+2.036</f>
        <v>5.6369566721881981</v>
      </c>
      <c r="T17">
        <f>S17*238.85</f>
        <v>1346.387101152151</v>
      </c>
      <c r="U17">
        <f>(0.048*F17)+3.653</f>
        <v>6.4408374236295725</v>
      </c>
      <c r="V17">
        <f>U17*238.85</f>
        <v>1538.3940186339235</v>
      </c>
      <c r="W17">
        <f>(0.034*F17)+3.538</f>
        <v>5.5127181750709475</v>
      </c>
      <c r="X17">
        <f>W17*238.85</f>
        <v>1316.7127361156959</v>
      </c>
      <c r="Y17">
        <f>(0.049*F17)+2.459</f>
        <v>5.3049173699551897</v>
      </c>
      <c r="Z17">
        <f>Y17*238.85</f>
        <v>1267.0795138137971</v>
      </c>
      <c r="AA17">
        <f>(0.038*F17)+2.755</f>
        <v>4.9620379603734115</v>
      </c>
      <c r="AB17">
        <f>AA17*238.85</f>
        <v>1185.1827668351893</v>
      </c>
      <c r="AC17">
        <f>25.8*G17+(4.04*H17)</f>
        <v>1280.1459199999999</v>
      </c>
      <c r="AD17">
        <f>(24.6*G17)+175</f>
        <v>1356.9562000000001</v>
      </c>
      <c r="AE17">
        <f>712+(8.24*F17)+(0.02*G17)-(3.25*C17)</f>
        <v>1030.2421977230765</v>
      </c>
      <c r="AF17">
        <v>981.45583869039694</v>
      </c>
      <c r="AG17">
        <v>1178.1640637929049</v>
      </c>
      <c r="AH17">
        <v>1316.7127361156959</v>
      </c>
      <c r="AI17">
        <f>25.8*G17+(4.04*H17)</f>
        <v>1280.1459199999999</v>
      </c>
      <c r="AJ17" s="2">
        <v>1427.683837890625</v>
      </c>
    </row>
    <row r="18" spans="1:36" x14ac:dyDescent="0.35">
      <c r="A18">
        <v>17</v>
      </c>
      <c r="B18" t="s">
        <v>0</v>
      </c>
      <c r="C18" s="1">
        <v>39.6</v>
      </c>
      <c r="D18">
        <v>1.56</v>
      </c>
      <c r="E18">
        <v>156</v>
      </c>
      <c r="F18">
        <v>57.261381263992597</v>
      </c>
      <c r="G18">
        <v>42.354999999999997</v>
      </c>
      <c r="H18">
        <v>14.906000000000001</v>
      </c>
      <c r="I18">
        <v>23.529495917156719</v>
      </c>
      <c r="J18">
        <v>26</v>
      </c>
      <c r="K18" s="2">
        <v>1381.329833984375</v>
      </c>
      <c r="L18">
        <f>66.473+(13.7516*F18)+(5.0033*E18)-(6.755*C18)</f>
        <v>1366.9254105899204</v>
      </c>
      <c r="M18">
        <f>655.0955+(9.5634*F18)+(1.8496*D18)-(4.6756*C18)</f>
        <v>1020.4406095800667</v>
      </c>
      <c r="N18">
        <f>(9.99*F18)+(6.25*E18)-(4.92*C18)+(166)-(161)</f>
        <v>1357.2091988272859</v>
      </c>
      <c r="O18">
        <f>(9.99*F18)+(6.25*E18)-(4.92*C18)-(161)</f>
        <v>1191.2091988272859</v>
      </c>
      <c r="P18">
        <f>186+(23.6*G18)</f>
        <v>1185.578</v>
      </c>
      <c r="Q18">
        <f>(0.063*F18)+2.896</f>
        <v>6.5034670196315334</v>
      </c>
      <c r="R18">
        <f>Q18*238.85</f>
        <v>1553.3530976389918</v>
      </c>
      <c r="S18">
        <f>(0.062*F18)+2.036</f>
        <v>5.5862056383675416</v>
      </c>
      <c r="T18">
        <f>S18*238.85</f>
        <v>1334.2652167240872</v>
      </c>
      <c r="U18">
        <f>(0.048*F18)+3.653</f>
        <v>6.4015463006716447</v>
      </c>
      <c r="V18">
        <f>U18*238.85</f>
        <v>1529.0093339154223</v>
      </c>
      <c r="W18">
        <f>(0.034*F18)+3.538</f>
        <v>5.4848869629757484</v>
      </c>
      <c r="X18">
        <f>W18*238.85</f>
        <v>1310.0652511067574</v>
      </c>
      <c r="Y18">
        <f>(0.049*F18)+2.459</f>
        <v>5.264807681935638</v>
      </c>
      <c r="Z18">
        <f>Y18*238.85</f>
        <v>1257.4993148303272</v>
      </c>
      <c r="AA18">
        <f>(0.038*F18)+2.755</f>
        <v>4.9309324880317185</v>
      </c>
      <c r="AB18">
        <f>AA18*238.85</f>
        <v>1177.753224766376</v>
      </c>
      <c r="AC18">
        <f>25.8*G18+(4.04*H18)</f>
        <v>1152.9792400000001</v>
      </c>
      <c r="AD18">
        <f>(24.6*G18)+175</f>
        <v>1216.933</v>
      </c>
      <c r="AE18">
        <f>712+(8.24*F18)+(0.02*G18)-(3.25*C18)</f>
        <v>1055.9808816152988</v>
      </c>
      <c r="AF18">
        <v>1020.4406095800667</v>
      </c>
      <c r="AG18">
        <v>1191.2091988272859</v>
      </c>
      <c r="AH18">
        <v>1310.0652511067574</v>
      </c>
      <c r="AI18">
        <f>25.8*G18+(4.04*H18)</f>
        <v>1152.9792400000001</v>
      </c>
      <c r="AJ18" s="2">
        <v>1381.329833984375</v>
      </c>
    </row>
    <row r="19" spans="1:36" x14ac:dyDescent="0.35">
      <c r="A19">
        <v>18</v>
      </c>
      <c r="B19" t="s">
        <v>0</v>
      </c>
      <c r="C19" s="1">
        <v>39.78</v>
      </c>
      <c r="D19">
        <v>1.72</v>
      </c>
      <c r="E19">
        <v>172</v>
      </c>
      <c r="F19">
        <v>69.882992645252898</v>
      </c>
      <c r="G19">
        <v>50.304000000000002</v>
      </c>
      <c r="H19">
        <v>19.579000000000001</v>
      </c>
      <c r="I19">
        <v>23.621887724869154</v>
      </c>
      <c r="J19">
        <v>28</v>
      </c>
      <c r="K19" s="2">
        <v>1548.7843017578125</v>
      </c>
      <c r="L19">
        <f>66.473+(13.7516*F19)+(5.0033*E19)-(6.755*C19)</f>
        <v>1619.3296616604598</v>
      </c>
      <c r="M19">
        <f>655.0955+(9.5634*F19)+(1.8496*D19)-(4.6756*C19)</f>
        <v>1140.6004558636114</v>
      </c>
      <c r="N19">
        <f>(9.99*F19)+(6.25*E19)-(4.92*C19)+(166)-(161)</f>
        <v>1582.4134965260764</v>
      </c>
      <c r="O19">
        <f>(9.99*F19)+(6.25*E19)-(4.92*C19)-(161)</f>
        <v>1416.4134965260764</v>
      </c>
      <c r="P19">
        <f>186+(23.6*G19)</f>
        <v>1373.1744000000001</v>
      </c>
      <c r="Q19">
        <f>(0.063*F19)+2.896</f>
        <v>7.2986285366509325</v>
      </c>
      <c r="R19">
        <f>Q19*238.85</f>
        <v>1743.2774259790751</v>
      </c>
      <c r="S19">
        <f>(0.062*F19)+2.036</f>
        <v>6.3687455440056802</v>
      </c>
      <c r="T19">
        <f>S19*238.85</f>
        <v>1521.1748731857567</v>
      </c>
      <c r="U19">
        <f>(0.048*F19)+3.653</f>
        <v>7.0073836469721389</v>
      </c>
      <c r="V19">
        <f>U19*238.85</f>
        <v>1673.7135840792953</v>
      </c>
      <c r="W19">
        <f>(0.034*F19)+3.538</f>
        <v>5.9140217499385983</v>
      </c>
      <c r="X19">
        <f>W19*238.85</f>
        <v>1412.5640949728343</v>
      </c>
      <c r="Y19">
        <f>(0.049*F19)+2.459</f>
        <v>5.8832666396173927</v>
      </c>
      <c r="Z19">
        <f>Y19*238.85</f>
        <v>1405.2182368726142</v>
      </c>
      <c r="AA19">
        <f>(0.038*F19)+2.755</f>
        <v>5.4105537205196104</v>
      </c>
      <c r="AB19">
        <f>AA19*238.85</f>
        <v>1292.3107561461088</v>
      </c>
      <c r="AC19">
        <f>25.8*G19+(4.04*H19)</f>
        <v>1376.94236</v>
      </c>
      <c r="AD19">
        <f>(24.6*G19)+175</f>
        <v>1412.4784000000002</v>
      </c>
      <c r="AE19">
        <f>712+(8.24*F19)+(0.02*G19)-(3.25*C19)</f>
        <v>1159.5569393968838</v>
      </c>
      <c r="AF19">
        <v>1140.6004558636114</v>
      </c>
      <c r="AG19">
        <v>1416.4134965260764</v>
      </c>
      <c r="AH19">
        <v>1412.5640949728343</v>
      </c>
      <c r="AI19">
        <f>25.8*G19+(4.04*H19)</f>
        <v>1376.94236</v>
      </c>
      <c r="AJ19" s="2">
        <v>1548.7843017578125</v>
      </c>
    </row>
    <row r="20" spans="1:36" x14ac:dyDescent="0.35">
      <c r="A20">
        <v>19</v>
      </c>
      <c r="B20" t="s">
        <v>1</v>
      </c>
      <c r="C20" s="1">
        <v>36.409999999999997</v>
      </c>
      <c r="D20">
        <v>1.86</v>
      </c>
      <c r="E20">
        <v>186</v>
      </c>
      <c r="F20">
        <v>73.684826261902103</v>
      </c>
      <c r="G20">
        <v>63.009</v>
      </c>
      <c r="H20">
        <v>10.676</v>
      </c>
      <c r="I20">
        <v>21.298654833478462</v>
      </c>
      <c r="J20">
        <v>14.5</v>
      </c>
      <c r="K20" s="2">
        <v>1841.72412109375</v>
      </c>
      <c r="L20">
        <f>66.473+(13.7516*F20)+(5.0033*E20)-(6.755*C20)</f>
        <v>1764.4215068231731</v>
      </c>
      <c r="M20">
        <f>655.0955+(9.5634*F20)+(1.8496*D20)-(4.6756*C20)</f>
        <v>1192.9746274730746</v>
      </c>
      <c r="N20">
        <f>(9.99*F20)+(6.25*E20)-(4.92*C20)+(166)-(161)</f>
        <v>1724.4742143564022</v>
      </c>
      <c r="O20">
        <f>(9.99*F20)+(6.25*E20)-(4.92*C20)-(161)</f>
        <v>1558.4742143564022</v>
      </c>
      <c r="P20">
        <f>186+(23.6*G20)</f>
        <v>1673.0124000000001</v>
      </c>
      <c r="Q20">
        <f>(0.063*F20)+2.896</f>
        <v>7.5381440544998322</v>
      </c>
      <c r="R20">
        <f>Q20*238.85</f>
        <v>1800.4857074172849</v>
      </c>
      <c r="S20">
        <f>(0.062*F20)+2.036</f>
        <v>6.6044592282379302</v>
      </c>
      <c r="T20">
        <f>S20*238.85</f>
        <v>1577.4750866646295</v>
      </c>
      <c r="U20">
        <f>(0.048*F20)+3.653</f>
        <v>7.1898716605713009</v>
      </c>
      <c r="V20">
        <f>U20*238.85</f>
        <v>1717.3008461274551</v>
      </c>
      <c r="W20">
        <f>(0.034*F20)+3.538</f>
        <v>6.0432840929046714</v>
      </c>
      <c r="X20">
        <f>W20*238.85</f>
        <v>1443.4384055902808</v>
      </c>
      <c r="Y20">
        <f>(0.049*F20)+2.459</f>
        <v>6.0695564868332035</v>
      </c>
      <c r="Z20">
        <f>Y20*238.85</f>
        <v>1449.7135668801106</v>
      </c>
      <c r="AA20">
        <f>(0.038*F20)+2.755</f>
        <v>5.5550233979522794</v>
      </c>
      <c r="AB20">
        <f>AA20*238.85</f>
        <v>1326.8173386009018</v>
      </c>
      <c r="AC20">
        <f>25.8*G20+(4.04*H20)</f>
        <v>1668.76324</v>
      </c>
      <c r="AD20">
        <f>(24.6*G20)+175</f>
        <v>1725.0214000000001</v>
      </c>
      <c r="AE20">
        <f>712+(8.24*F20)+(0.02*G20)-(3.25*C20)</f>
        <v>1202.0906483980732</v>
      </c>
      <c r="AF20">
        <v>1192.9746274730746</v>
      </c>
      <c r="AG20">
        <v>1558.4742143564022</v>
      </c>
      <c r="AH20">
        <v>1717.3008461274551</v>
      </c>
      <c r="AI20">
        <f>25.8*G20+(4.04*H20)</f>
        <v>1668.76324</v>
      </c>
      <c r="AJ20" s="2">
        <v>1841.72412109375</v>
      </c>
    </row>
    <row r="21" spans="1:36" x14ac:dyDescent="0.35">
      <c r="A21">
        <v>20</v>
      </c>
      <c r="B21" t="s">
        <v>1</v>
      </c>
      <c r="C21" s="1">
        <v>38.31</v>
      </c>
      <c r="D21">
        <v>1.71</v>
      </c>
      <c r="E21">
        <v>171</v>
      </c>
      <c r="F21">
        <v>67.308281961695599</v>
      </c>
      <c r="G21">
        <v>59.542000000000002</v>
      </c>
      <c r="H21">
        <v>7.766</v>
      </c>
      <c r="I21">
        <v>23.018461051843509</v>
      </c>
      <c r="J21">
        <v>11.5</v>
      </c>
      <c r="K21" s="2">
        <v>1591.2802734375</v>
      </c>
      <c r="L21">
        <f>66.473+(13.7516*F21)+(5.0033*E21)-(6.755*C21)</f>
        <v>1588.8498202244532</v>
      </c>
      <c r="M21">
        <f>655.0955+(9.5634*F21)+(1.8496*D21)-(4.6756*C21)</f>
        <v>1122.8321037124799</v>
      </c>
      <c r="N21">
        <f>(9.99*F21)+(6.25*E21)-(4.92*C21)+(166)-(161)</f>
        <v>1557.674536797339</v>
      </c>
      <c r="O21">
        <f>(9.99*F21)+(6.25*E21)-(4.92*C21)-(161)</f>
        <v>1391.674536797339</v>
      </c>
      <c r="P21">
        <f>186+(23.6*G21)</f>
        <v>1591.1912000000002</v>
      </c>
      <c r="Q21">
        <f>(0.063*F21)+2.896</f>
        <v>7.1364217635868226</v>
      </c>
      <c r="R21">
        <f>Q21*238.85</f>
        <v>1704.5343382327126</v>
      </c>
      <c r="S21">
        <f>(0.062*F21)+2.036</f>
        <v>6.2091134816251277</v>
      </c>
      <c r="T21">
        <f>S21*238.85</f>
        <v>1483.0467550861617</v>
      </c>
      <c r="U21">
        <f>(0.048*F21)+3.653</f>
        <v>6.8837975341613884</v>
      </c>
      <c r="V21">
        <f>U21*238.85</f>
        <v>1644.1950410344475</v>
      </c>
      <c r="W21">
        <f>(0.034*F21)+3.538</f>
        <v>5.8264815866976498</v>
      </c>
      <c r="X21">
        <f>W21*238.85</f>
        <v>1391.6551269827337</v>
      </c>
      <c r="Y21">
        <f>(0.049*F21)+2.459</f>
        <v>5.7571058161230848</v>
      </c>
      <c r="Z21">
        <f>Y21*238.85</f>
        <v>1375.0847241809988</v>
      </c>
      <c r="AA21">
        <f>(0.038*F21)+2.755</f>
        <v>5.3127147145444322</v>
      </c>
      <c r="AB21">
        <f>AA21*238.85</f>
        <v>1268.9419095689377</v>
      </c>
      <c r="AC21">
        <f>25.8*G21+(4.04*H21)</f>
        <v>1567.5582400000001</v>
      </c>
      <c r="AD21">
        <f>(24.6*G21)+175</f>
        <v>1639.7332000000001</v>
      </c>
      <c r="AE21">
        <f>712+(8.24*F21)+(0.02*G21)-(3.25*C21)</f>
        <v>1143.3035833643717</v>
      </c>
      <c r="AF21">
        <v>1122.8321037124799</v>
      </c>
      <c r="AG21">
        <v>1391.674536797339</v>
      </c>
      <c r="AH21">
        <v>1644.1950410344475</v>
      </c>
      <c r="AI21">
        <f>25.8*G21+(4.04*H21)</f>
        <v>1567.5582400000001</v>
      </c>
      <c r="AJ21" s="2">
        <v>1591.2802734375</v>
      </c>
    </row>
    <row r="22" spans="1:36" x14ac:dyDescent="0.35">
      <c r="A22">
        <v>21</v>
      </c>
      <c r="B22" t="s">
        <v>1</v>
      </c>
      <c r="C22" s="1">
        <v>35.32</v>
      </c>
      <c r="D22">
        <v>1.784</v>
      </c>
      <c r="E22">
        <v>178.4</v>
      </c>
      <c r="F22">
        <v>81.866316034906603</v>
      </c>
      <c r="G22">
        <v>65.537000000000006</v>
      </c>
      <c r="H22" s="5">
        <v>16.329999999999998</v>
      </c>
      <c r="I22" s="5">
        <v>25.722640472268004</v>
      </c>
      <c r="J22">
        <v>19.899999999999999</v>
      </c>
      <c r="K22" s="2">
        <v>1759.4251708984375</v>
      </c>
      <c r="L22">
        <f>66.473+(13.7516*F22)+(5.0033*E22)-(6.755*C22)</f>
        <v>1846.2679515856216</v>
      </c>
      <c r="M22">
        <f>655.0955+(9.5634*F22)+(1.8496*D22)-(4.6756*C22)</f>
        <v>1276.1733211682258</v>
      </c>
      <c r="N22">
        <f>(9.99*F22)+(6.25*E22)-(4.92*C22)+(166)-(161)</f>
        <v>1764.070097188717</v>
      </c>
      <c r="O22">
        <f>(9.99*F22)+(6.25*E22)-(4.92*C22)-(161)</f>
        <v>1598.070097188717</v>
      </c>
      <c r="P22">
        <f>186+(23.6*G22)</f>
        <v>1732.6732000000002</v>
      </c>
      <c r="Q22">
        <f>(0.063*F22)+2.896</f>
        <v>8.0535779101991167</v>
      </c>
      <c r="R22">
        <f>Q22*238.85</f>
        <v>1923.5970838510591</v>
      </c>
      <c r="S22">
        <f>(0.062*F22)+2.036</f>
        <v>7.1117115941642091</v>
      </c>
      <c r="T22">
        <f>S22*238.85</f>
        <v>1698.6323142661213</v>
      </c>
      <c r="U22">
        <f>(0.048*F22)+3.653</f>
        <v>7.5825831696755177</v>
      </c>
      <c r="V22">
        <f>U22*238.85</f>
        <v>1811.0999900769973</v>
      </c>
      <c r="W22">
        <f>(0.034*F22)+3.538</f>
        <v>6.3214547451868244</v>
      </c>
      <c r="X22">
        <f>W22*238.85</f>
        <v>1509.879465887873</v>
      </c>
      <c r="Y22">
        <f>(0.049*F22)+2.459</f>
        <v>6.4704494857104233</v>
      </c>
      <c r="Z22">
        <f>Y22*238.85</f>
        <v>1545.4668596619347</v>
      </c>
      <c r="AA22">
        <f>(0.038*F22)+2.755</f>
        <v>5.8659200093264507</v>
      </c>
      <c r="AB22">
        <f>AA22*238.85</f>
        <v>1401.0749942276227</v>
      </c>
      <c r="AC22">
        <f>25.8*G22+(4.04*H22)</f>
        <v>1756.8278</v>
      </c>
      <c r="AD22">
        <f>(24.6*G22)+175</f>
        <v>1787.2102000000002</v>
      </c>
      <c r="AE22">
        <f>712+(8.24*F22)+(0.02*G22)-(3.25*C22)</f>
        <v>1273.0991841276305</v>
      </c>
      <c r="AF22">
        <v>1276.1733211682258</v>
      </c>
      <c r="AG22">
        <v>1598.070097188717</v>
      </c>
      <c r="AH22">
        <v>1811.0999900769973</v>
      </c>
      <c r="AI22">
        <f>25.8*G22+(4.04*H22)</f>
        <v>1756.8278</v>
      </c>
      <c r="AJ22" s="2">
        <v>1759.4251708984375</v>
      </c>
    </row>
    <row r="23" spans="1:36" x14ac:dyDescent="0.35">
      <c r="A23">
        <v>22</v>
      </c>
      <c r="B23" t="s">
        <v>0</v>
      </c>
      <c r="C23" s="1">
        <v>47.3</v>
      </c>
      <c r="D23">
        <v>1.63</v>
      </c>
      <c r="E23">
        <v>163</v>
      </c>
      <c r="F23">
        <v>80.739068151912903</v>
      </c>
      <c r="G23">
        <v>45.802999999999997</v>
      </c>
      <c r="H23" s="5">
        <v>34.936</v>
      </c>
      <c r="I23" s="5">
        <v>30.388448248678124</v>
      </c>
      <c r="J23">
        <v>43.3</v>
      </c>
      <c r="K23" s="2">
        <v>1604.9051513671875</v>
      </c>
      <c r="L23">
        <f>66.473+(13.7516*F23)+(5.0033*E23)-(6.755*C23)</f>
        <v>1672.7907695978456</v>
      </c>
      <c r="M23">
        <f>655.0955+(9.5634*F23)+(1.8496*D23)-(4.6756*C23)</f>
        <v>1209.0944723640039</v>
      </c>
      <c r="N23">
        <f>(9.99*F23)+(6.25*E23)-(4.92*C23)+(166)-(161)</f>
        <v>1597.61729083761</v>
      </c>
      <c r="O23">
        <f>(9.99*F23)+(6.25*E23)-(4.92*C23)-(161)</f>
        <v>1431.61729083761</v>
      </c>
      <c r="P23">
        <f>186+(23.6*G23)</f>
        <v>1266.9508000000001</v>
      </c>
      <c r="Q23">
        <f>(0.063*F23)+2.896</f>
        <v>7.9825612935705133</v>
      </c>
      <c r="R23">
        <f>Q23*238.85</f>
        <v>1906.6347649693171</v>
      </c>
      <c r="S23">
        <f>(0.062*F23)+2.036</f>
        <v>7.0418222254185991</v>
      </c>
      <c r="T23">
        <f>S23*238.85</f>
        <v>1681.9392385412323</v>
      </c>
      <c r="U23">
        <f>(0.048*F23)+3.653</f>
        <v>7.5284752712918195</v>
      </c>
      <c r="V23">
        <f>U23*238.85</f>
        <v>1798.1763185480511</v>
      </c>
      <c r="W23">
        <f>(0.034*F23)+3.538</f>
        <v>6.2831283171650387</v>
      </c>
      <c r="X23">
        <f>W23*238.85</f>
        <v>1500.7251985548694</v>
      </c>
      <c r="Y23">
        <f>(0.049*F23)+2.459</f>
        <v>6.4152143394437324</v>
      </c>
      <c r="Z23">
        <f>Y23*238.85</f>
        <v>1532.2739449761355</v>
      </c>
      <c r="AA23">
        <f>(0.038*F23)+2.755</f>
        <v>5.8230845897726899</v>
      </c>
      <c r="AB23">
        <f>AA23*238.85</f>
        <v>1390.843754267207</v>
      </c>
      <c r="AC23">
        <f>25.8*G23+(4.04*H23)</f>
        <v>1322.8588399999999</v>
      </c>
      <c r="AD23">
        <f>(24.6*G23)+175</f>
        <v>1301.7538</v>
      </c>
      <c r="AE23">
        <f>712+(8.24*F23)+(0.02*G23)-(3.25*C23)</f>
        <v>1224.4809815717624</v>
      </c>
      <c r="AF23">
        <v>1209.0944723640039</v>
      </c>
      <c r="AG23">
        <v>1431.61729083761</v>
      </c>
      <c r="AH23">
        <v>1500.7251985548694</v>
      </c>
      <c r="AI23">
        <f>25.8*G23+(4.04*H23)</f>
        <v>1322.8588399999999</v>
      </c>
      <c r="AJ23" s="2">
        <v>1604.9051513671875</v>
      </c>
    </row>
    <row r="24" spans="1:36" x14ac:dyDescent="0.35">
      <c r="A24">
        <v>23</v>
      </c>
      <c r="B24" s="3" t="s">
        <v>1</v>
      </c>
      <c r="C24" s="4">
        <v>28.29</v>
      </c>
      <c r="D24" s="3">
        <v>1.6880000000000002</v>
      </c>
      <c r="E24" s="3">
        <v>168.8</v>
      </c>
      <c r="F24" s="3">
        <v>76.846295211044804</v>
      </c>
      <c r="G24" s="3">
        <v>64.926000000000002</v>
      </c>
      <c r="H24" s="7">
        <v>11.92</v>
      </c>
      <c r="I24" s="7">
        <v>26.969820144933284</v>
      </c>
      <c r="J24">
        <v>15.5</v>
      </c>
      <c r="K24" s="6">
        <v>1812.1600341796875</v>
      </c>
      <c r="L24" s="3">
        <f>66.473+(13.7516*F24)+(5.0033*E24)-(6.755*C24)</f>
        <v>1776.6906032242039</v>
      </c>
      <c r="M24" s="3">
        <f>655.0955+(9.5634*F24)+(1.8496*D24)-(4.6756*C24)</f>
        <v>1260.856760421306</v>
      </c>
      <c r="N24" s="3">
        <f>(9.99*F24)+(6.25*E24)-(4.92*C24)+(166)-(161)</f>
        <v>1688.5076891583376</v>
      </c>
      <c r="O24" s="3">
        <f>(9.99*F24)+(6.25*E24)-(4.92*C24)-(161)</f>
        <v>1522.5076891583376</v>
      </c>
      <c r="P24" s="3">
        <f>186+(23.6*G24)</f>
        <v>1718.2536000000002</v>
      </c>
      <c r="Q24" s="3">
        <f>(0.063*F24)+2.896</f>
        <v>7.7373165982958225</v>
      </c>
      <c r="R24" s="3">
        <f>Q24*238.85</f>
        <v>1848.0580695029571</v>
      </c>
      <c r="S24" s="3">
        <f>(0.062*F24)+2.036</f>
        <v>6.8004703030847775</v>
      </c>
      <c r="T24" s="3">
        <f>S24*238.85</f>
        <v>1624.292331891799</v>
      </c>
      <c r="U24" s="3">
        <f>(0.048*F24)+3.653</f>
        <v>7.3416221701301509</v>
      </c>
      <c r="V24" s="3">
        <f>U24*238.85</f>
        <v>1753.5464553355864</v>
      </c>
      <c r="W24" s="3">
        <f>(0.034*F24)+3.538</f>
        <v>6.1507740371755233</v>
      </c>
      <c r="X24" s="3">
        <f>W24*238.85</f>
        <v>1469.1123787793738</v>
      </c>
      <c r="Y24" s="3">
        <f>(0.049*F24)+2.459</f>
        <v>6.2244684653411957</v>
      </c>
      <c r="Z24" s="3">
        <f>Y24*238.85</f>
        <v>1486.7142929467445</v>
      </c>
      <c r="AA24" s="3">
        <f>(0.038*F24)+2.755</f>
        <v>5.6751592180197026</v>
      </c>
      <c r="AB24" s="3">
        <f>AA24*238.85</f>
        <v>1355.511779224006</v>
      </c>
      <c r="AC24" s="3">
        <f>25.8*G24+(4.04*H24)</f>
        <v>1723.2476000000001</v>
      </c>
      <c r="AD24" s="3">
        <f>(24.6*G24)+175</f>
        <v>1772.1796000000002</v>
      </c>
      <c r="AE24" s="3">
        <f>712+(8.24*F24)+(0.02*G24)-(3.25*C24)</f>
        <v>1254.5694925390094</v>
      </c>
      <c r="AF24" s="3">
        <v>1260.856760421306</v>
      </c>
      <c r="AG24" s="3">
        <v>1522.5076891583376</v>
      </c>
      <c r="AH24">
        <v>1848.0580695029571</v>
      </c>
      <c r="AI24">
        <f>25.8*G24+(4.04*H24)</f>
        <v>1723.2476000000001</v>
      </c>
      <c r="AJ24" s="6">
        <v>1812.1600341796875</v>
      </c>
    </row>
    <row r="25" spans="1:36" x14ac:dyDescent="0.35">
      <c r="A25">
        <v>24</v>
      </c>
      <c r="B25" t="s">
        <v>0</v>
      </c>
      <c r="C25" s="1">
        <v>33.19</v>
      </c>
      <c r="D25">
        <v>1.6380000000000001</v>
      </c>
      <c r="E25">
        <v>163.80000000000001</v>
      </c>
      <c r="F25">
        <v>69.681954028561805</v>
      </c>
      <c r="G25">
        <v>49.506</v>
      </c>
      <c r="H25" s="5">
        <v>20.175999999999998</v>
      </c>
      <c r="I25" s="5">
        <v>25.971230448908702</v>
      </c>
      <c r="J25">
        <v>29</v>
      </c>
      <c r="K25" s="2">
        <v>1605.2562255859375</v>
      </c>
      <c r="L25">
        <f>66.473+(13.7516*F25)+(5.0033*E25)-(6.755*C25)</f>
        <v>1620.0534490191708</v>
      </c>
      <c r="M25">
        <f>655.0955+(9.5634*F25)+(1.8496*D25)-(4.6756*C25)</f>
        <v>1169.3383799567478</v>
      </c>
      <c r="N25">
        <f>(9.99*F25)+(6.25*E25)-(4.92*C25)+(166)-(161)</f>
        <v>1561.5779207453327</v>
      </c>
      <c r="O25">
        <f>(9.99*F25)+(6.25*E25)-(4.92*C25)-(161)</f>
        <v>1395.5779207453327</v>
      </c>
      <c r="P25">
        <f>186+(23.6*G25)</f>
        <v>1354.3416</v>
      </c>
      <c r="Q25">
        <f>(0.063*F25)+2.896</f>
        <v>7.2859631037993937</v>
      </c>
      <c r="R25">
        <f>Q25*238.85</f>
        <v>1740.2522873424853</v>
      </c>
      <c r="S25">
        <f>(0.062*F25)+2.036</f>
        <v>6.3562811497708314</v>
      </c>
      <c r="T25">
        <f>S25*238.85</f>
        <v>1518.1977526227631</v>
      </c>
      <c r="U25">
        <f>(0.048*F25)+3.653</f>
        <v>6.9977337933709673</v>
      </c>
      <c r="V25">
        <f>U25*238.85</f>
        <v>1671.4087165466556</v>
      </c>
      <c r="W25">
        <f>(0.034*F25)+3.538</f>
        <v>5.9071864369711014</v>
      </c>
      <c r="X25">
        <f>W25*238.85</f>
        <v>1410.9314804705475</v>
      </c>
      <c r="Y25">
        <f>(0.049*F25)+2.459</f>
        <v>5.8734157473995285</v>
      </c>
      <c r="Z25">
        <f>Y25*238.85</f>
        <v>1402.8653512663773</v>
      </c>
      <c r="AA25">
        <f>(0.038*F25)+2.755</f>
        <v>5.4029142530853482</v>
      </c>
      <c r="AB25">
        <f>AA25*238.85</f>
        <v>1290.4860693494354</v>
      </c>
      <c r="AC25">
        <f>25.8*G25+(4.04*H25)</f>
        <v>1358.76584</v>
      </c>
      <c r="AD25">
        <f>(24.6*G25)+175</f>
        <v>1392.8476000000001</v>
      </c>
      <c r="AE25">
        <f>712+(8.24*F25)+(0.02*G25)-(3.25*C25)</f>
        <v>1179.301921195349</v>
      </c>
      <c r="AF25">
        <v>1169.3383799567478</v>
      </c>
      <c r="AG25">
        <v>1395.5779207453327</v>
      </c>
      <c r="AH25">
        <v>1410.9314804705475</v>
      </c>
      <c r="AI25">
        <f>25.8*G25+(4.04*H25)</f>
        <v>1358.76584</v>
      </c>
      <c r="AJ25" s="2">
        <v>1605.2562255859375</v>
      </c>
    </row>
    <row r="26" spans="1:36" x14ac:dyDescent="0.35">
      <c r="A26">
        <v>26</v>
      </c>
      <c r="B26" t="s">
        <v>0</v>
      </c>
      <c r="C26" s="1">
        <v>32.9</v>
      </c>
      <c r="D26">
        <v>1.7350000000000001</v>
      </c>
      <c r="E26">
        <v>173.5</v>
      </c>
      <c r="F26">
        <v>91.603187814608305</v>
      </c>
      <c r="G26">
        <v>58.218000000000004</v>
      </c>
      <c r="H26" s="5">
        <v>33.386000000000003</v>
      </c>
      <c r="I26" s="5">
        <v>30.430678043869911</v>
      </c>
      <c r="J26">
        <v>36.4</v>
      </c>
      <c r="K26" s="2">
        <v>1672.569091796875</v>
      </c>
      <c r="L26">
        <f>66.473+(13.7516*F26)+(5.0033*E26)-(6.755*C26)</f>
        <v>1971.9964475513677</v>
      </c>
      <c r="M26">
        <f>655.0955+(9.5634*F26)+(1.8496*D26)-(4.6756*C26)</f>
        <v>1380.5152423462248</v>
      </c>
      <c r="N26">
        <f>(9.99*F26)+(6.25*E26)-(4.92*C26)+(166)-(161)</f>
        <v>1842.6228462679369</v>
      </c>
      <c r="O26">
        <f>(9.99*F26)+(6.25*E26)-(4.92*C26)-(161)</f>
        <v>1676.6228462679369</v>
      </c>
      <c r="P26">
        <f>186+(23.6*G26)</f>
        <v>1559.9448000000002</v>
      </c>
      <c r="Q26">
        <f>(0.063*F26)+2.896</f>
        <v>8.6670008323203227</v>
      </c>
      <c r="R26">
        <f>Q26*238.85</f>
        <v>2070.1131487997091</v>
      </c>
      <c r="S26">
        <f>(0.062*F26)+2.036</f>
        <v>7.7153976445057157</v>
      </c>
      <c r="T26">
        <f>S26*238.85</f>
        <v>1842.8227273901903</v>
      </c>
      <c r="U26">
        <f>(0.048*F26)+3.653</f>
        <v>8.0499530151011989</v>
      </c>
      <c r="V26">
        <f>U26*238.85</f>
        <v>1922.7312776569213</v>
      </c>
      <c r="W26">
        <f>(0.034*F26)+3.538</f>
        <v>6.6525083856966827</v>
      </c>
      <c r="X26">
        <f>W26*238.85</f>
        <v>1588.9516279236527</v>
      </c>
      <c r="Y26">
        <f>(0.049*F26)+2.459</f>
        <v>6.9475562029158073</v>
      </c>
      <c r="Z26">
        <f>Y26*238.85</f>
        <v>1659.4237990664406</v>
      </c>
      <c r="AA26">
        <f>(0.038*F26)+2.755</f>
        <v>6.2359211369551151</v>
      </c>
      <c r="AB26">
        <f>AA26*238.85</f>
        <v>1489.4497635617292</v>
      </c>
      <c r="AC26">
        <f>25.8*G26+(4.04*H26)</f>
        <v>1636.9038400000002</v>
      </c>
      <c r="AD26">
        <f>(24.6*G26)+175</f>
        <v>1607.1628000000001</v>
      </c>
      <c r="AE26">
        <f>712+(8.24*F26)+(0.02*G26)-(3.25*C26)</f>
        <v>1361.0496275923724</v>
      </c>
      <c r="AF26">
        <v>1380.5152423462248</v>
      </c>
      <c r="AG26">
        <v>1676.6228462679369</v>
      </c>
      <c r="AH26">
        <v>1588.9516279236527</v>
      </c>
      <c r="AI26">
        <f>25.8*G26+(4.04*H26)</f>
        <v>1636.9038400000002</v>
      </c>
      <c r="AJ26" s="2">
        <v>1672.569091796875</v>
      </c>
    </row>
    <row r="27" spans="1:36" x14ac:dyDescent="0.35">
      <c r="A27">
        <v>27</v>
      </c>
      <c r="B27" t="s">
        <v>0</v>
      </c>
      <c r="C27" s="1">
        <v>35.86</v>
      </c>
      <c r="D27">
        <v>1.7519999999999998</v>
      </c>
      <c r="E27">
        <v>175.2</v>
      </c>
      <c r="F27">
        <v>74.873189184064401</v>
      </c>
      <c r="G27">
        <v>51.426000000000002</v>
      </c>
      <c r="H27" s="5">
        <v>23.446999999999999</v>
      </c>
      <c r="I27" s="5">
        <v>24.39260192658632</v>
      </c>
      <c r="J27">
        <v>31.3</v>
      </c>
      <c r="K27" s="2">
        <v>1615.735107421875</v>
      </c>
      <c r="L27">
        <f>66.473+(13.7516*F27)+(5.0033*E27)-(6.755*C27)</f>
        <v>1730.4430083835798</v>
      </c>
      <c r="M27">
        <f>655.0955+(9.5634*F27)+(1.8496*D27)-(4.6756*C27)</f>
        <v>1206.7112406428814</v>
      </c>
      <c r="N27">
        <f>(9.99*F27)+(6.25*E27)-(4.92*C27)+(166)-(161)</f>
        <v>1671.5519599488034</v>
      </c>
      <c r="O27">
        <f>(9.99*F27)+(6.25*E27)-(4.92*C27)-(161)</f>
        <v>1505.5519599488034</v>
      </c>
      <c r="P27">
        <f>186+(23.6*G27)</f>
        <v>1399.6536000000001</v>
      </c>
      <c r="Q27">
        <f>(0.063*F27)+2.896</f>
        <v>7.6130109185960571</v>
      </c>
      <c r="R27">
        <f>Q27*238.85</f>
        <v>1818.3676579066682</v>
      </c>
      <c r="S27">
        <f>(0.062*F27)+2.036</f>
        <v>6.6781377294119935</v>
      </c>
      <c r="T27">
        <f>S27*238.85</f>
        <v>1595.0731966700546</v>
      </c>
      <c r="U27">
        <f>(0.048*F27)+3.653</f>
        <v>7.2469130808350908</v>
      </c>
      <c r="V27">
        <f>U27*238.85</f>
        <v>1730.9251893574615</v>
      </c>
      <c r="W27">
        <f>(0.034*F27)+3.538</f>
        <v>6.0836884322581897</v>
      </c>
      <c r="X27">
        <f>W27*238.85</f>
        <v>1453.0889820448685</v>
      </c>
      <c r="Y27">
        <f>(0.049*F27)+2.459</f>
        <v>6.1277862700191559</v>
      </c>
      <c r="Z27">
        <f>Y27*238.85</f>
        <v>1463.6217505940754</v>
      </c>
      <c r="AA27">
        <f>(0.038*F27)+2.755</f>
        <v>5.6001811889944477</v>
      </c>
      <c r="AB27">
        <f>AA27*238.85</f>
        <v>1337.6032769913238</v>
      </c>
      <c r="AC27">
        <f>25.8*G27+(4.04*H27)</f>
        <v>1421.51668</v>
      </c>
      <c r="AD27">
        <f>(24.6*G27)+175</f>
        <v>1440.0796</v>
      </c>
      <c r="AE27">
        <f>712+(8.24*F27)+(0.02*G27)-(3.25*C27)</f>
        <v>1213.4385988766905</v>
      </c>
      <c r="AF27">
        <v>1206.7112406428814</v>
      </c>
      <c r="AG27">
        <v>1505.5519599488034</v>
      </c>
      <c r="AH27">
        <v>1453.0889820448685</v>
      </c>
      <c r="AI27">
        <f>25.8*G27+(4.04*H27)</f>
        <v>1421.51668</v>
      </c>
      <c r="AJ27" s="2">
        <v>1615.735107421875</v>
      </c>
    </row>
    <row r="28" spans="1:36" x14ac:dyDescent="0.35">
      <c r="A28">
        <v>28</v>
      </c>
      <c r="B28" s="3" t="s">
        <v>1</v>
      </c>
      <c r="C28" s="4">
        <v>26.76</v>
      </c>
      <c r="D28" s="3">
        <v>1.825</v>
      </c>
      <c r="E28" s="3">
        <v>182.5</v>
      </c>
      <c r="F28" s="3">
        <v>100.72353287969101</v>
      </c>
      <c r="G28" s="3">
        <v>73.662999999999997</v>
      </c>
      <c r="H28" s="7">
        <v>27.06</v>
      </c>
      <c r="I28" s="7">
        <v>30.241631189248569</v>
      </c>
      <c r="J28">
        <v>26.9</v>
      </c>
      <c r="K28" s="6">
        <v>2109.717529296875</v>
      </c>
      <c r="L28" s="3">
        <f>66.473+(13.7516*F28)+(5.0033*E28)-(6.755*C28)</f>
        <v>2183.9211847483584</v>
      </c>
      <c r="M28" s="3">
        <f>655.0955+(9.5634*F28)+(1.8496*D28)-(4.6756*C28)</f>
        <v>1496.6113983416371</v>
      </c>
      <c r="N28" s="3">
        <f>(9.99*F28)+(6.25*E28)-(4.92*C28)+(166)-(161)</f>
        <v>2020.1938934681129</v>
      </c>
      <c r="O28" s="3">
        <f>(9.99*F28)+(6.25*E28)-(4.92*C28)-(161)</f>
        <v>1854.1938934681129</v>
      </c>
      <c r="P28" s="3">
        <f>186+(23.6*G28)</f>
        <v>1924.4467999999999</v>
      </c>
      <c r="Q28" s="3">
        <f>(0.063*F28)+2.896</f>
        <v>9.2415825714205333</v>
      </c>
      <c r="R28" s="3">
        <f>Q28*238.85</f>
        <v>2207.3519971837945</v>
      </c>
      <c r="S28" s="3">
        <f>(0.062*F28)+2.036</f>
        <v>8.2808590385408429</v>
      </c>
      <c r="T28" s="3">
        <f>S28*238.85</f>
        <v>1977.8831813554802</v>
      </c>
      <c r="U28" s="3">
        <f>(0.048*F28)+3.653</f>
        <v>8.4877295782251689</v>
      </c>
      <c r="V28" s="3">
        <f>U28*238.85</f>
        <v>2027.2942097590815</v>
      </c>
      <c r="W28" s="3">
        <f>(0.034*F28)+3.538</f>
        <v>6.9626001179094938</v>
      </c>
      <c r="X28" s="3">
        <f>W28*238.85</f>
        <v>1663.0170381626826</v>
      </c>
      <c r="Y28" s="3">
        <f>(0.049*F28)+2.459</f>
        <v>7.394453111104859</v>
      </c>
      <c r="Z28" s="3">
        <f>Y28*238.85</f>
        <v>1766.1651255873956</v>
      </c>
      <c r="AA28" s="3">
        <f>(0.038*F28)+2.755</f>
        <v>6.5824942494282581</v>
      </c>
      <c r="AB28" s="3">
        <f>AA28*238.85</f>
        <v>1572.2287514759394</v>
      </c>
      <c r="AC28" s="3">
        <f>25.8*G28+(4.04*H28)</f>
        <v>2009.8278</v>
      </c>
      <c r="AD28" s="3">
        <f>(24.6*G28)+175</f>
        <v>1987.1098</v>
      </c>
      <c r="AE28" s="3">
        <f>712+(8.24*F28)+(0.02*G28)-(3.25*C28)</f>
        <v>1456.4651709286538</v>
      </c>
      <c r="AF28" s="3">
        <v>1496.6113983416371</v>
      </c>
      <c r="AG28" s="3">
        <v>1854.1938934681129</v>
      </c>
      <c r="AH28">
        <v>2207.3519971837945</v>
      </c>
      <c r="AI28">
        <f>25.8*G28+(4.04*H28)</f>
        <v>2009.8278</v>
      </c>
      <c r="AJ28" s="6">
        <v>2109.717529296875</v>
      </c>
    </row>
    <row r="29" spans="1:36" x14ac:dyDescent="0.35">
      <c r="A29">
        <v>29</v>
      </c>
      <c r="B29" t="s">
        <v>1</v>
      </c>
      <c r="C29" s="1">
        <v>49.64</v>
      </c>
      <c r="D29">
        <v>1.7649999999999999</v>
      </c>
      <c r="E29">
        <v>176.5</v>
      </c>
      <c r="F29">
        <v>110.32423281196699</v>
      </c>
      <c r="G29">
        <v>79.003</v>
      </c>
      <c r="H29" s="5">
        <v>31.321000000000002</v>
      </c>
      <c r="I29" s="5">
        <v>35.41453115327689</v>
      </c>
      <c r="J29">
        <v>28.4</v>
      </c>
      <c r="K29" s="2">
        <v>2343.60791015625</v>
      </c>
      <c r="L29">
        <f>66.473+(13.7516*F29)+(5.0033*E29)-(6.755*C29)</f>
        <v>2131.3719699370454</v>
      </c>
      <c r="M29">
        <f>655.0955+(9.5634*F29)+(1.8496*D29)-(4.6756*C29)</f>
        <v>1481.3380280739648</v>
      </c>
      <c r="N29">
        <f>(9.99*F29)+(6.25*E29)-(4.92*C29)+(166)-(161)</f>
        <v>1966.0352857915505</v>
      </c>
      <c r="O29">
        <f>(9.99*F29)+(6.25*E29)-(4.92*C29)-(161)</f>
        <v>1800.0352857915502</v>
      </c>
      <c r="P29">
        <f>186+(23.6*G29)</f>
        <v>2050.4708000000001</v>
      </c>
      <c r="Q29">
        <f>(0.063*F29)+2.896</f>
        <v>9.8464266671539207</v>
      </c>
      <c r="R29">
        <f>Q29*238.85</f>
        <v>2351.819009449714</v>
      </c>
      <c r="S29">
        <f>(0.062*F29)+2.036</f>
        <v>8.8761024343419539</v>
      </c>
      <c r="T29">
        <f>S29*238.85</f>
        <v>2120.0570664425754</v>
      </c>
      <c r="U29">
        <f>(0.048*F29)+3.653</f>
        <v>8.9485631749744154</v>
      </c>
      <c r="V29">
        <f>U29*238.85</f>
        <v>2137.3643143426389</v>
      </c>
      <c r="W29">
        <f>(0.034*F29)+3.538</f>
        <v>7.2890239156068777</v>
      </c>
      <c r="X29">
        <f>W29*238.85</f>
        <v>1740.9833622427027</v>
      </c>
      <c r="Y29">
        <f>(0.049*F29)+2.459</f>
        <v>7.8648874077863837</v>
      </c>
      <c r="Z29">
        <f>Y29*238.85</f>
        <v>1878.5283573497777</v>
      </c>
      <c r="AA29">
        <f>(0.038*F29)+2.755</f>
        <v>6.9473208468547458</v>
      </c>
      <c r="AB29">
        <f>AA29*238.85</f>
        <v>1659.367584271256</v>
      </c>
      <c r="AC29">
        <f>25.8*G29+(4.04*H29)</f>
        <v>2164.8142400000002</v>
      </c>
      <c r="AD29">
        <f>(24.6*G29)+175</f>
        <v>2118.4738000000002</v>
      </c>
      <c r="AE29">
        <f>712+(8.24*F29)+(0.02*G29)-(3.25*C29)</f>
        <v>1461.321738370608</v>
      </c>
      <c r="AF29">
        <v>1481.3380280739648</v>
      </c>
      <c r="AG29">
        <v>1800.0352857915502</v>
      </c>
      <c r="AH29">
        <v>2137.3643143426389</v>
      </c>
      <c r="AI29">
        <f>25.8*G29+(4.04*H29)</f>
        <v>2164.8142400000002</v>
      </c>
      <c r="AJ29" s="2">
        <v>2343.60791015625</v>
      </c>
    </row>
    <row r="30" spans="1:36" x14ac:dyDescent="0.35">
      <c r="A30">
        <v>30</v>
      </c>
      <c r="B30" t="s">
        <v>1</v>
      </c>
      <c r="C30" s="1">
        <v>62.48</v>
      </c>
      <c r="D30">
        <v>1.74</v>
      </c>
      <c r="E30">
        <v>174</v>
      </c>
      <c r="F30">
        <v>94.808831803497696</v>
      </c>
      <c r="G30">
        <v>59.689</v>
      </c>
      <c r="H30">
        <v>35.119999999999997</v>
      </c>
      <c r="I30">
        <v>31.314847338980609</v>
      </c>
      <c r="J30">
        <v>37</v>
      </c>
      <c r="K30" s="2">
        <v>1778.4595947265625</v>
      </c>
      <c r="L30">
        <f>66.473+(13.7516*F30)+(5.0033*E30)-(6.755*C30)</f>
        <v>1818.767931428979</v>
      </c>
      <c r="M30">
        <f>655.0955+(9.5634*F30)+(1.8496*D30)-(4.6756*C30)</f>
        <v>1272.8770980695699</v>
      </c>
      <c r="N30">
        <f>(9.99*F30)+(6.25*E30)-(4.92*C30)+(166)-(161)</f>
        <v>1732.2386297169421</v>
      </c>
      <c r="O30">
        <f>(9.99*F30)+(6.25*E30)-(4.92*C30)-(161)</f>
        <v>1566.2386297169421</v>
      </c>
      <c r="P30">
        <f>186+(23.6*G30)</f>
        <v>1594.6604</v>
      </c>
      <c r="Q30">
        <f>(0.063*F30)+2.896</f>
        <v>8.8689564036203556</v>
      </c>
      <c r="R30">
        <f>Q30*238.85</f>
        <v>2118.3502370047217</v>
      </c>
      <c r="S30">
        <f>(0.062*F30)+2.036</f>
        <v>7.9141475718168568</v>
      </c>
      <c r="T30">
        <f>S30*238.85</f>
        <v>1890.2941475284563</v>
      </c>
      <c r="U30">
        <f>(0.048*F30)+3.653</f>
        <v>8.2038239265678889</v>
      </c>
      <c r="V30">
        <f>U30*238.85</f>
        <v>1959.4833448607403</v>
      </c>
      <c r="W30">
        <f>(0.034*F30)+3.538</f>
        <v>6.7615002813189218</v>
      </c>
      <c r="X30">
        <f>W30*238.85</f>
        <v>1614.9843421930245</v>
      </c>
      <c r="Y30">
        <f>(0.049*F30)+2.459</f>
        <v>7.1046327583713875</v>
      </c>
      <c r="Z30">
        <f>Y30*238.85</f>
        <v>1696.9415343370058</v>
      </c>
      <c r="AA30">
        <f>(0.038*F30)+2.755</f>
        <v>6.3577356085329129</v>
      </c>
      <c r="AB30">
        <f>AA30*238.85</f>
        <v>1518.5451500980862</v>
      </c>
      <c r="AC30">
        <f>25.8*G30+(4.04*H30)</f>
        <v>1681.8610000000001</v>
      </c>
      <c r="AD30">
        <f>(24.6*G30)+175</f>
        <v>1643.3494000000001</v>
      </c>
      <c r="AE30">
        <f>712+(8.24*F30)+(0.02*G30)-(3.25*C30)</f>
        <v>1291.358554060821</v>
      </c>
      <c r="AF30">
        <v>1272.8770980695699</v>
      </c>
      <c r="AG30">
        <v>1566.2386297169421</v>
      </c>
      <c r="AH30">
        <v>1696.9415343370058</v>
      </c>
      <c r="AI30">
        <f>25.8*G30+(4.04*H30)</f>
        <v>1681.8610000000001</v>
      </c>
      <c r="AJ30" s="2">
        <v>1778.4595947265625</v>
      </c>
    </row>
    <row r="31" spans="1:36" x14ac:dyDescent="0.35">
      <c r="A31">
        <v>31</v>
      </c>
      <c r="B31" t="s">
        <v>0</v>
      </c>
      <c r="C31" s="1">
        <v>56.59</v>
      </c>
      <c r="D31">
        <v>1.585</v>
      </c>
      <c r="E31">
        <v>158.5</v>
      </c>
      <c r="F31">
        <v>83.3311705588942</v>
      </c>
      <c r="G31">
        <v>40.847999999999999</v>
      </c>
      <c r="H31">
        <v>42.482999999999997</v>
      </c>
      <c r="I31">
        <v>33.170265624653126</v>
      </c>
      <c r="J31">
        <v>51</v>
      </c>
      <c r="K31" s="2">
        <v>1409.2657470703125</v>
      </c>
      <c r="L31">
        <f>66.473+(13.7516*F31)+(5.0033*E31)-(6.755*C31)</f>
        <v>1623.1675250576893</v>
      </c>
      <c r="M31">
        <f>655.0955+(9.5634*F31)+(1.8496*D31)-(4.6756*C31)</f>
        <v>1190.3642285229287</v>
      </c>
      <c r="N31">
        <f>(9.99*F31)+(6.25*E31)-(4.92*C31)+(166)-(161)</f>
        <v>1549.6805938833529</v>
      </c>
      <c r="O31">
        <f>(9.99*F31)+(6.25*E31)-(4.92*C31)-(161)</f>
        <v>1383.6805938833529</v>
      </c>
      <c r="P31">
        <f>186+(23.6*G31)</f>
        <v>1150.0128</v>
      </c>
      <c r="Q31">
        <f>(0.063*F31)+2.896</f>
        <v>8.1458637452103346</v>
      </c>
      <c r="R31">
        <f>Q31*238.85</f>
        <v>1945.6395555434883</v>
      </c>
      <c r="S31">
        <f>(0.062*F31)+2.036</f>
        <v>7.2025325746514408</v>
      </c>
      <c r="T31">
        <f>S31*238.85</f>
        <v>1720.3249054554965</v>
      </c>
      <c r="U31">
        <f>(0.048*F31)+3.653</f>
        <v>7.6528961868269221</v>
      </c>
      <c r="V31">
        <f>U31*238.85</f>
        <v>1827.8942542236102</v>
      </c>
      <c r="W31">
        <f>(0.034*F31)+3.538</f>
        <v>6.3712597990024022</v>
      </c>
      <c r="X31">
        <f>W31*238.85</f>
        <v>1521.7754029917237</v>
      </c>
      <c r="Y31">
        <f>(0.049*F31)+2.459</f>
        <v>6.5422273573858156</v>
      </c>
      <c r="Z31">
        <f>Y31*238.85</f>
        <v>1562.6110043116021</v>
      </c>
      <c r="AA31">
        <f>(0.038*F31)+2.755</f>
        <v>5.9215844812379794</v>
      </c>
      <c r="AB31">
        <f>AA31*238.85</f>
        <v>1414.3704533436915</v>
      </c>
      <c r="AC31">
        <f>25.8*G31+(4.04*H31)</f>
        <v>1225.50972</v>
      </c>
      <c r="AD31">
        <f>(24.6*G31)+175</f>
        <v>1179.8607999999999</v>
      </c>
      <c r="AE31">
        <f>712+(8.24*F31)+(0.02*G31)-(3.25*C31)</f>
        <v>1215.5483054052884</v>
      </c>
      <c r="AF31">
        <v>1190.3642285229287</v>
      </c>
      <c r="AG31">
        <v>1383.6805938833529</v>
      </c>
      <c r="AH31">
        <v>1521.7754029917237</v>
      </c>
      <c r="AI31">
        <f>25.8*G31+(4.04*H31)</f>
        <v>1225.50972</v>
      </c>
      <c r="AJ31" s="2">
        <v>1409.2657470703125</v>
      </c>
    </row>
    <row r="32" spans="1:36" x14ac:dyDescent="0.35">
      <c r="A32">
        <v>32</v>
      </c>
      <c r="B32" t="s">
        <v>1</v>
      </c>
      <c r="C32">
        <v>50</v>
      </c>
      <c r="D32">
        <v>1.849</v>
      </c>
      <c r="E32">
        <v>184.9</v>
      </c>
      <c r="F32">
        <v>95.724584674640099</v>
      </c>
      <c r="G32">
        <v>70.863</v>
      </c>
      <c r="H32">
        <v>24.861000000000001</v>
      </c>
      <c r="I32">
        <v>27.999460826950767</v>
      </c>
      <c r="J32">
        <v>26</v>
      </c>
      <c r="K32" s="2">
        <v>1907.8055419921875</v>
      </c>
      <c r="L32">
        <f>66.473+(13.7516*F32)+(5.0033*E32)-(6.755*C32)</f>
        <v>1970.1993686117808</v>
      </c>
      <c r="M32">
        <f>655.0955+(9.5634*F32)+(1.8496*D32)-(4.6756*C32)</f>
        <v>1340.1879034774531</v>
      </c>
      <c r="N32">
        <f>(9.99*F32)+(6.25*E32)-(4.92*C32)+(166)-(161)</f>
        <v>1870.9136008996547</v>
      </c>
      <c r="O32">
        <f>(9.99*F32)+(6.25*E32)-(4.92*C32)-(161)</f>
        <v>1704.9136008996547</v>
      </c>
      <c r="P32">
        <f>186+(23.6*G32)</f>
        <v>1858.3668</v>
      </c>
      <c r="Q32">
        <f>(0.063*F32)+2.896</f>
        <v>8.9266488345023269</v>
      </c>
      <c r="R32">
        <f>Q32*238.85</f>
        <v>2132.1300741208806</v>
      </c>
      <c r="S32">
        <f>(0.062*F32)+2.036</f>
        <v>7.9709242498276858</v>
      </c>
      <c r="T32">
        <f>S32*238.85</f>
        <v>1903.8552570713427</v>
      </c>
      <c r="U32">
        <f>(0.048*F32)+3.653</f>
        <v>8.2477800643827255</v>
      </c>
      <c r="V32">
        <f>U32*238.85</f>
        <v>1969.9822683778139</v>
      </c>
      <c r="W32">
        <f>(0.034*F32)+3.538</f>
        <v>6.7926358789377632</v>
      </c>
      <c r="X32">
        <f>W32*238.85</f>
        <v>1622.4210796842847</v>
      </c>
      <c r="Y32">
        <f>(0.049*F32)+2.459</f>
        <v>7.1495046490573646</v>
      </c>
      <c r="Z32">
        <f>Y32*238.85</f>
        <v>1707.6591854273515</v>
      </c>
      <c r="AA32">
        <f>(0.038*F32)+2.755</f>
        <v>6.3925342176363236</v>
      </c>
      <c r="AB32">
        <f>AA32*238.85</f>
        <v>1526.8567978824358</v>
      </c>
      <c r="AC32">
        <f>25.8*G32+(4.04*H32)</f>
        <v>1928.7038399999999</v>
      </c>
      <c r="AD32">
        <f>(24.6*G32)+175</f>
        <v>1918.2298000000001</v>
      </c>
      <c r="AE32">
        <f>712+(8.24*F32)+(0.02*G32)-(3.25*C32)</f>
        <v>1339.6878377190344</v>
      </c>
      <c r="AF32">
        <v>1340.1879034774531</v>
      </c>
      <c r="AG32">
        <v>1704.9136008996547</v>
      </c>
      <c r="AH32">
        <v>1969.9822683778139</v>
      </c>
      <c r="AI32">
        <f>25.8*G32+(4.04*H32)</f>
        <v>1928.7038399999999</v>
      </c>
      <c r="AJ32" s="2">
        <v>1907.8055419921875</v>
      </c>
    </row>
    <row r="33" spans="1:36" x14ac:dyDescent="0.35">
      <c r="A33">
        <v>33</v>
      </c>
      <c r="B33" t="s">
        <v>0</v>
      </c>
      <c r="C33">
        <v>19</v>
      </c>
      <c r="D33">
        <v>1.704</v>
      </c>
      <c r="E33">
        <v>170.4</v>
      </c>
      <c r="F33">
        <v>66.432642357970806</v>
      </c>
      <c r="G33">
        <v>50.366999999999997</v>
      </c>
      <c r="H33">
        <v>16.065999999999999</v>
      </c>
      <c r="I33">
        <v>22.879279614787496</v>
      </c>
      <c r="J33">
        <v>24.2</v>
      </c>
      <c r="K33" s="2">
        <v>1548.224853515625</v>
      </c>
      <c r="L33">
        <f>66.473+(13.7516*F33)+(5.0033*E33)-(6.755*C33)</f>
        <v>1704.2454446498714</v>
      </c>
      <c r="M33">
        <f>655.0955+(9.5634*F33)+(1.8496*D33)-(4.6756*C33)</f>
        <v>1204.7327503262179</v>
      </c>
      <c r="N33">
        <f>(9.99*F33)+(6.25*E33)-(4.92*C33)+(166)-(161)</f>
        <v>1640.1820971561283</v>
      </c>
      <c r="O33">
        <f>(9.99*F33)+(6.25*E33)-(4.92*C33)-(161)</f>
        <v>1474.1820971561283</v>
      </c>
      <c r="P33">
        <f>186+(23.6*G33)</f>
        <v>1374.6612</v>
      </c>
      <c r="Q33">
        <f>(0.063*F33)+2.896</f>
        <v>7.0812564685521604</v>
      </c>
      <c r="R33">
        <f>Q33*238.85</f>
        <v>1691.3581075136835</v>
      </c>
      <c r="S33">
        <f>(0.062*F33)+2.036</f>
        <v>6.1548238261941908</v>
      </c>
      <c r="T33">
        <f>S33*238.85</f>
        <v>1470.0796708864825</v>
      </c>
      <c r="U33">
        <f>(0.048*F33)+3.653</f>
        <v>6.8417668331825983</v>
      </c>
      <c r="V33">
        <f>U33*238.85</f>
        <v>1634.1560081056637</v>
      </c>
      <c r="W33">
        <f>(0.034*F33)+3.538</f>
        <v>5.7967098401710073</v>
      </c>
      <c r="X33">
        <f>W33*238.85</f>
        <v>1384.544145324845</v>
      </c>
      <c r="Y33">
        <f>(0.049*F33)+2.459</f>
        <v>5.7141994755405694</v>
      </c>
      <c r="Z33">
        <f>Y33*238.85</f>
        <v>1364.8365447328649</v>
      </c>
      <c r="AA33">
        <f>(0.038*F33)+2.755</f>
        <v>5.2794404096028904</v>
      </c>
      <c r="AB33">
        <f>AA33*238.85</f>
        <v>1260.9943418336504</v>
      </c>
      <c r="AC33">
        <f>25.8*G33+(4.04*H33)</f>
        <v>1364.3752399999998</v>
      </c>
      <c r="AD33">
        <f>(24.6*G33)+175</f>
        <v>1414.0282</v>
      </c>
      <c r="AE33">
        <f>712+(8.24*F33)+(0.02*G33)-(3.25*C33)</f>
        <v>1198.6623130296796</v>
      </c>
      <c r="AF33">
        <v>1204.7327503262179</v>
      </c>
      <c r="AG33">
        <v>1474.1820971561283</v>
      </c>
      <c r="AH33">
        <v>1470.0796708864825</v>
      </c>
      <c r="AI33">
        <f>25.8*G33+(4.04*H33)</f>
        <v>1364.3752399999998</v>
      </c>
      <c r="AJ33" s="2">
        <v>1548.224853515625</v>
      </c>
    </row>
    <row r="34" spans="1:36" x14ac:dyDescent="0.35">
      <c r="A34">
        <v>34</v>
      </c>
      <c r="B34" t="s">
        <v>1</v>
      </c>
      <c r="C34">
        <v>67</v>
      </c>
      <c r="D34">
        <v>1.8319999999999999</v>
      </c>
      <c r="E34">
        <v>183.2</v>
      </c>
      <c r="F34">
        <v>87.634056536566106</v>
      </c>
      <c r="G34">
        <v>58.835000000000001</v>
      </c>
      <c r="H34">
        <v>28.798999999999999</v>
      </c>
      <c r="I34">
        <v>26.110908132641359</v>
      </c>
      <c r="J34">
        <v>32.9</v>
      </c>
      <c r="K34">
        <v>1527.0450000000001</v>
      </c>
      <c r="L34">
        <f>66.473+(13.7516*F34)+(5.0033*E34)-(6.755*C34)</f>
        <v>1735.6010518682424</v>
      </c>
      <c r="M34">
        <f>655.0955+(9.5634*F34)+(1.8496*D34)-(4.6756*C34)</f>
        <v>1183.2983034817962</v>
      </c>
      <c r="N34">
        <f>(9.99*F34)+(6.25*E34)-(4.92*C34)+(166)-(161)</f>
        <v>1695.8242248002953</v>
      </c>
      <c r="O34">
        <f>(9.99*F34)+(6.25*E34)-(4.92*C34)-(161)</f>
        <v>1529.8242248002953</v>
      </c>
      <c r="P34">
        <f>186+(23.6*G34)</f>
        <v>1574.5060000000001</v>
      </c>
      <c r="Q34">
        <f>(0.063*F34)+2.896</f>
        <v>8.416945561803665</v>
      </c>
      <c r="R34">
        <f>Q34*238.85</f>
        <v>2010.3874474368054</v>
      </c>
      <c r="S34">
        <f>(0.062*F34)+2.036</f>
        <v>7.4693115052670986</v>
      </c>
      <c r="T34">
        <f>S34*238.85</f>
        <v>1784.0450530330465</v>
      </c>
      <c r="U34">
        <f>(0.048*F34)+3.653</f>
        <v>7.8594347137551726</v>
      </c>
      <c r="V34">
        <f>U34*238.85</f>
        <v>1877.2259813804228</v>
      </c>
      <c r="W34">
        <f>(0.034*F34)+3.538</f>
        <v>6.5175579222432471</v>
      </c>
      <c r="X34">
        <f>W34*238.85</f>
        <v>1556.7187097277995</v>
      </c>
      <c r="Y34">
        <f>(0.049*F34)+2.459</f>
        <v>6.7530687702917387</v>
      </c>
      <c r="Z34">
        <f>Y34*238.85</f>
        <v>1612.9704757841816</v>
      </c>
      <c r="AA34">
        <f>(0.038*F34)+2.755</f>
        <v>6.085094148389512</v>
      </c>
      <c r="AB34">
        <f>AA34*238.85</f>
        <v>1453.424737342835</v>
      </c>
      <c r="AC34">
        <f>25.8*G34+(4.04*H34)</f>
        <v>1634.29096</v>
      </c>
      <c r="AD34">
        <f>(24.6*G34)+175</f>
        <v>1622.3410000000001</v>
      </c>
      <c r="AE34">
        <f>712+(8.24*F34)+(0.02*G34)-(3.25*C34)</f>
        <v>1217.5313258613046</v>
      </c>
      <c r="AF34">
        <v>1183.2983034817962</v>
      </c>
      <c r="AG34">
        <v>1529.8242248002953</v>
      </c>
      <c r="AH34">
        <v>1612.9704757841816</v>
      </c>
      <c r="AI34">
        <f>25.8*G34+(4.04*H34)</f>
        <v>1634.29096</v>
      </c>
      <c r="AJ34">
        <v>1527.0450000000001</v>
      </c>
    </row>
    <row r="35" spans="1:36" x14ac:dyDescent="0.35">
      <c r="A35">
        <v>35</v>
      </c>
      <c r="B35" t="s">
        <v>1</v>
      </c>
      <c r="C35">
        <v>68</v>
      </c>
      <c r="D35">
        <v>1.8109999999999999</v>
      </c>
      <c r="E35">
        <v>181.1</v>
      </c>
      <c r="F35">
        <v>75.4830492123466</v>
      </c>
      <c r="G35">
        <v>64.168000000000006</v>
      </c>
      <c r="H35">
        <v>11.315</v>
      </c>
      <c r="I35">
        <v>23.015082445228298</v>
      </c>
      <c r="J35">
        <v>15</v>
      </c>
      <c r="K35">
        <v>1841.0029999999999</v>
      </c>
      <c r="L35">
        <f>66.473+(13.7516*F35)+(5.0033*E35)-(6.755*C35)</f>
        <v>1551.2433295485055</v>
      </c>
      <c r="M35">
        <f>655.0955+(9.5634*F35)+(1.8496*D35)-(4.6756*C35)</f>
        <v>1062.3789184373554</v>
      </c>
      <c r="N35">
        <f>(9.99*F35)+(6.25*E35)-(4.92*C35)+(166)-(161)</f>
        <v>1556.3906616313425</v>
      </c>
      <c r="O35">
        <f>(9.99*F35)+(6.25*E35)-(4.92*C35)-(161)</f>
        <v>1390.3906616313425</v>
      </c>
      <c r="P35">
        <f>186+(23.6*G35)</f>
        <v>1700.3648000000003</v>
      </c>
      <c r="Q35">
        <f>(0.063*F35)+2.896</f>
        <v>7.6514321003778356</v>
      </c>
      <c r="R35">
        <f>Q35*238.85</f>
        <v>1827.5445571752459</v>
      </c>
      <c r="S35">
        <f>(0.062*F35)+2.036</f>
        <v>6.7159490511654898</v>
      </c>
      <c r="T35">
        <f>S35*238.85</f>
        <v>1604.1044308708772</v>
      </c>
      <c r="U35">
        <f>(0.048*F35)+3.653</f>
        <v>7.2761863621926368</v>
      </c>
      <c r="V35">
        <f>U35*238.85</f>
        <v>1737.9171126097112</v>
      </c>
      <c r="W35">
        <f>(0.034*F35)+3.538</f>
        <v>6.1044236732197845</v>
      </c>
      <c r="X35">
        <f>W35*238.85</f>
        <v>1458.0415943485455</v>
      </c>
      <c r="Y35">
        <f>(0.049*F35)+2.459</f>
        <v>6.1576694114049833</v>
      </c>
      <c r="Z35">
        <f>Y35*238.85</f>
        <v>1470.7593389140802</v>
      </c>
      <c r="AA35">
        <f>(0.038*F35)+2.755</f>
        <v>5.6233558700691706</v>
      </c>
      <c r="AB35">
        <f>AA35*238.85</f>
        <v>1343.1385495660213</v>
      </c>
      <c r="AC35">
        <f>25.8*G35+(4.04*H35)</f>
        <v>1701.2470000000003</v>
      </c>
      <c r="AD35">
        <f>(24.6*G35)+175</f>
        <v>1753.5328000000002</v>
      </c>
      <c r="AE35">
        <f>712+(8.24*F35)+(0.02*G35)-(3.25*C35)</f>
        <v>1114.2636855097358</v>
      </c>
      <c r="AF35">
        <v>1062.3789184373554</v>
      </c>
      <c r="AG35">
        <v>1390.3906616313425</v>
      </c>
      <c r="AH35">
        <v>1470.7593389140802</v>
      </c>
      <c r="AI35">
        <f>25.8*G35+(4.04*H35)</f>
        <v>1701.2470000000003</v>
      </c>
      <c r="AJ35">
        <v>1841.0029999999999</v>
      </c>
    </row>
    <row r="36" spans="1:36" x14ac:dyDescent="0.35">
      <c r="A36">
        <v>36</v>
      </c>
      <c r="B36" t="s">
        <v>1</v>
      </c>
      <c r="C36" s="1">
        <v>33</v>
      </c>
      <c r="D36">
        <v>1.7890000000000001</v>
      </c>
      <c r="E36">
        <v>178.9</v>
      </c>
      <c r="F36">
        <v>79.2159761203893</v>
      </c>
      <c r="G36">
        <v>68.566000000000003</v>
      </c>
      <c r="H36">
        <v>10.65</v>
      </c>
      <c r="I36">
        <v>24.750962771495416</v>
      </c>
      <c r="J36">
        <v>13.4</v>
      </c>
      <c r="K36">
        <v>1878.883</v>
      </c>
      <c r="L36">
        <f>66.473+(13.7516*F36)+(5.0033*E36)-(6.755*C36)</f>
        <v>1827.9947872171456</v>
      </c>
      <c r="M36">
        <f>655.0955+(9.5634*F36)+(1.8496*D36)-(4.6756*C36)</f>
        <v>1261.6837004297308</v>
      </c>
      <c r="N36">
        <f>(9.99*F36)+(6.25*E36)-(4.92*C36)+(166)-(161)</f>
        <v>1752.1326014426893</v>
      </c>
      <c r="O36">
        <f>(9.99*F36)+(6.25*E36)-(4.92*C36)-(161)</f>
        <v>1586.1326014426893</v>
      </c>
      <c r="P36">
        <f>186+(23.6*G36)</f>
        <v>1804.1576000000002</v>
      </c>
      <c r="Q36">
        <f>(0.063*F36)+2.896</f>
        <v>7.8866064955845259</v>
      </c>
      <c r="R36">
        <f>Q36*238.85</f>
        <v>1883.7159614703639</v>
      </c>
      <c r="S36">
        <f>(0.062*F36)+2.036</f>
        <v>6.9473905194641361</v>
      </c>
      <c r="T36">
        <f>S36*238.85</f>
        <v>1659.384225574009</v>
      </c>
      <c r="U36">
        <f>(0.048*F36)+3.653</f>
        <v>7.4553668537786866</v>
      </c>
      <c r="V36">
        <f>U36*238.85</f>
        <v>1780.7143730250393</v>
      </c>
      <c r="W36">
        <f>(0.034*F36)+3.538</f>
        <v>6.231343188093236</v>
      </c>
      <c r="X36">
        <f>W36*238.85</f>
        <v>1488.3563204760694</v>
      </c>
      <c r="Y36">
        <f>(0.049*F36)+2.459</f>
        <v>6.3405828298990761</v>
      </c>
      <c r="Z36">
        <f>Y36*238.85</f>
        <v>1514.4482089213943</v>
      </c>
      <c r="AA36">
        <f>(0.038*F36)+2.755</f>
        <v>5.7652070925747934</v>
      </c>
      <c r="AB36">
        <f>AA36*238.85</f>
        <v>1377.0197140614894</v>
      </c>
      <c r="AC36">
        <f>25.8*G36+(4.04*H36)</f>
        <v>1812.0288000000003</v>
      </c>
      <c r="AD36">
        <f>(24.6*G36)+175</f>
        <v>1861.7236000000003</v>
      </c>
      <c r="AE36">
        <f>712+(8.24*F36)+(0.02*G36)-(3.25*C36)</f>
        <v>1258.8609632320079</v>
      </c>
      <c r="AF36">
        <v>1261.6837004297308</v>
      </c>
      <c r="AG36">
        <v>1586.1326014426893</v>
      </c>
      <c r="AH36">
        <v>1780.7143730250393</v>
      </c>
      <c r="AI36">
        <f>25.8*G36+(4.04*H36)</f>
        <v>1812.0288000000003</v>
      </c>
      <c r="AJ36">
        <v>1878.883</v>
      </c>
    </row>
    <row r="37" spans="1:36" x14ac:dyDescent="0.35">
      <c r="A37">
        <v>37</v>
      </c>
      <c r="B37" t="s">
        <v>0</v>
      </c>
      <c r="C37" s="1">
        <v>35</v>
      </c>
      <c r="D37">
        <v>1.6909999999999998</v>
      </c>
      <c r="E37">
        <v>169.1</v>
      </c>
      <c r="F37">
        <v>61.278996257872201</v>
      </c>
      <c r="G37">
        <v>48.08</v>
      </c>
      <c r="H37">
        <v>13.199</v>
      </c>
      <c r="I37">
        <v>21.430111358624945</v>
      </c>
      <c r="J37">
        <v>21.5</v>
      </c>
      <c r="K37">
        <v>1460.2070000000001</v>
      </c>
      <c r="L37">
        <f>66.473+(13.7516*F37)+(5.0033*E37)-(6.755*C37)</f>
        <v>1518.7902749397554</v>
      </c>
      <c r="M37">
        <f>655.0955+(9.5634*F37)+(1.8496*D37)-(4.6756*C37)</f>
        <v>1080.612726412535</v>
      </c>
      <c r="N37">
        <f>(9.99*F37)+(6.25*E37)-(4.92*C37)+(166)-(161)</f>
        <v>1501.8521726161432</v>
      </c>
      <c r="O37">
        <f>(9.99*F37)+(6.25*E37)-(4.92*C37)-(161)</f>
        <v>1335.8521726161432</v>
      </c>
      <c r="P37">
        <f>186+(23.6*G37)</f>
        <v>1320.6880000000001</v>
      </c>
      <c r="Q37">
        <f>(0.063*F37)+2.896</f>
        <v>6.7565767642459491</v>
      </c>
      <c r="R37">
        <f>Q37*238.85</f>
        <v>1613.8083601401449</v>
      </c>
      <c r="S37">
        <f>(0.062*F37)+2.036</f>
        <v>5.8352977679880764</v>
      </c>
      <c r="T37">
        <f>S37*238.85</f>
        <v>1393.7608718839519</v>
      </c>
      <c r="U37">
        <f>(0.048*F37)+3.653</f>
        <v>6.5943918203778651</v>
      </c>
      <c r="V37">
        <f>U37*238.85</f>
        <v>1575.070486297253</v>
      </c>
      <c r="W37">
        <f>(0.034*F37)+3.538</f>
        <v>5.6214858727676553</v>
      </c>
      <c r="X37">
        <f>W37*238.85</f>
        <v>1342.6919007105544</v>
      </c>
      <c r="Y37">
        <f>(0.049*F37)+2.459</f>
        <v>5.4616708166357384</v>
      </c>
      <c r="Z37">
        <f>Y37*238.85</f>
        <v>1304.5200745534462</v>
      </c>
      <c r="AA37">
        <f>(0.038*F37)+2.755</f>
        <v>5.0836018577991435</v>
      </c>
      <c r="AB37">
        <f>AA37*238.85</f>
        <v>1214.2183037353254</v>
      </c>
      <c r="AC37">
        <f>25.8*G37+(4.04*H37)</f>
        <v>1293.7879599999999</v>
      </c>
      <c r="AD37">
        <f>(24.6*G37)+175</f>
        <v>1357.768</v>
      </c>
      <c r="AE37">
        <f>712+(8.24*F37)+(0.02*G37)-(3.25*C37)</f>
        <v>1104.1505291648671</v>
      </c>
      <c r="AF37">
        <v>1080.612726412535</v>
      </c>
      <c r="AG37">
        <v>1335.8521726161432</v>
      </c>
      <c r="AH37">
        <v>1342.6919007105544</v>
      </c>
      <c r="AI37">
        <f>25.8*G37+(4.04*H37)</f>
        <v>1293.7879599999999</v>
      </c>
      <c r="AJ37">
        <v>1460.2070000000001</v>
      </c>
    </row>
    <row r="38" spans="1:36" x14ac:dyDescent="0.35">
      <c r="A38">
        <v>38</v>
      </c>
      <c r="B38" t="s">
        <v>0</v>
      </c>
      <c r="C38" s="1">
        <v>41</v>
      </c>
      <c r="D38">
        <v>1.6159999999999999</v>
      </c>
      <c r="E38">
        <v>161.6</v>
      </c>
      <c r="F38">
        <v>83.026931725838494</v>
      </c>
      <c r="G38">
        <v>47.008000000000003</v>
      </c>
      <c r="H38">
        <v>36.018999999999998</v>
      </c>
      <c r="I38">
        <v>31.79334889266314</v>
      </c>
      <c r="J38">
        <v>43.4</v>
      </c>
      <c r="K38">
        <v>1405.3879999999999</v>
      </c>
      <c r="L38">
        <f>66.473+(13.7516*F38)+(5.0033*E38)-(6.755*C38)</f>
        <v>1739.8044343210408</v>
      </c>
      <c r="M38">
        <f>655.0955+(9.5634*F38)+(1.8496*D38)-(4.6756*C38)</f>
        <v>1260.4046124668839</v>
      </c>
      <c r="N38">
        <f>(9.99*F38)+(6.25*E38)-(4.92*C38)+(166)-(161)</f>
        <v>1642.7190479411265</v>
      </c>
      <c r="O38">
        <f>(9.99*F38)+(6.25*E38)-(4.92*C38)-(161)</f>
        <v>1476.7190479411265</v>
      </c>
      <c r="P38">
        <f>186+(23.6*G38)</f>
        <v>1295.3888000000002</v>
      </c>
      <c r="Q38">
        <f>(0.063*F38)+2.896</f>
        <v>8.1266966987278249</v>
      </c>
      <c r="R38">
        <f>Q38*238.85</f>
        <v>1941.061506491141</v>
      </c>
      <c r="S38">
        <f>(0.062*F38)+2.036</f>
        <v>7.1836697670019873</v>
      </c>
      <c r="T38">
        <f>S38*238.85</f>
        <v>1715.8195238484245</v>
      </c>
      <c r="U38">
        <f>(0.048*F38)+3.653</f>
        <v>7.638292722840248</v>
      </c>
      <c r="V38">
        <f>U38*238.85</f>
        <v>1824.4062168503931</v>
      </c>
      <c r="W38">
        <f>(0.034*F38)+3.538</f>
        <v>6.3609156786785093</v>
      </c>
      <c r="X38">
        <f>W38*238.85</f>
        <v>1519.3047098523618</v>
      </c>
      <c r="Y38">
        <f>(0.049*F38)+2.459</f>
        <v>6.527319654566087</v>
      </c>
      <c r="Z38">
        <f>Y38*238.85</f>
        <v>1559.0502994931098</v>
      </c>
      <c r="AA38">
        <f>(0.038*F38)+2.755</f>
        <v>5.9100234055818621</v>
      </c>
      <c r="AB38">
        <f>AA38*238.85</f>
        <v>1411.6090904232278</v>
      </c>
      <c r="AC38">
        <f>25.8*G38+(4.04*H38)</f>
        <v>1358.3231600000001</v>
      </c>
      <c r="AD38">
        <f>(24.6*G38)+175</f>
        <v>1331.3968000000002</v>
      </c>
      <c r="AE38">
        <f>712+(8.24*F38)+(0.02*G38)-(3.25*C38)</f>
        <v>1263.8320774209092</v>
      </c>
      <c r="AF38">
        <v>1260.4046124668839</v>
      </c>
      <c r="AG38">
        <v>1476.7190479411265</v>
      </c>
      <c r="AH38">
        <v>1519.3047098523618</v>
      </c>
      <c r="AI38">
        <f>25.8*G38+(4.04*H38)</f>
        <v>1358.3231600000001</v>
      </c>
      <c r="AJ38">
        <v>1405.3879999999999</v>
      </c>
    </row>
    <row r="39" spans="1:36" x14ac:dyDescent="0.35">
      <c r="A39">
        <v>39</v>
      </c>
      <c r="B39" t="s">
        <v>0</v>
      </c>
      <c r="C39" s="1">
        <v>46</v>
      </c>
      <c r="D39">
        <v>1.6140000000000001</v>
      </c>
      <c r="E39">
        <v>161.4</v>
      </c>
      <c r="F39">
        <v>99.471219197532704</v>
      </c>
      <c r="G39">
        <v>47.131</v>
      </c>
      <c r="H39">
        <v>52.34</v>
      </c>
      <c r="I39">
        <v>38.184787691625125</v>
      </c>
      <c r="J39">
        <v>52.6</v>
      </c>
      <c r="K39">
        <v>1594.1590000000001</v>
      </c>
      <c r="L39">
        <f>66.473+(13.7516*F39)+(5.0033*E39)-(6.755*C39)</f>
        <v>1931.1640379167907</v>
      </c>
      <c r="M39">
        <f>655.0955+(9.5634*F39)+(1.8496*D39)-(4.6756*C39)</f>
        <v>1394.2862120736841</v>
      </c>
      <c r="N39">
        <f>(9.99*F39)+(6.25*E39)-(4.92*C39)+(166)-(161)</f>
        <v>1781.1474797833519</v>
      </c>
      <c r="O39">
        <f>(9.99*F39)+(6.25*E39)-(4.92*C39)-(161)</f>
        <v>1615.1474797833519</v>
      </c>
      <c r="P39">
        <f>186+(23.6*G39)</f>
        <v>1298.2916</v>
      </c>
      <c r="Q39">
        <f>(0.063*F39)+2.896</f>
        <v>9.1626868094445602</v>
      </c>
      <c r="R39">
        <f>Q39*238.85</f>
        <v>2188.507744435833</v>
      </c>
      <c r="S39">
        <f>(0.062*F39)+2.036</f>
        <v>8.2032155902470283</v>
      </c>
      <c r="T39">
        <f>S39*238.85</f>
        <v>1959.3380437305027</v>
      </c>
      <c r="U39">
        <f>(0.048*F39)+3.653</f>
        <v>8.4276185214815698</v>
      </c>
      <c r="V39">
        <f>U39*238.85</f>
        <v>2012.9366838558728</v>
      </c>
      <c r="W39">
        <f>(0.034*F39)+3.538</f>
        <v>6.9200214527161119</v>
      </c>
      <c r="X39">
        <f>W39*238.85</f>
        <v>1652.8471239812434</v>
      </c>
      <c r="Y39">
        <f>(0.049*F39)+2.459</f>
        <v>7.3330897406791031</v>
      </c>
      <c r="Z39">
        <f>Y39*238.85</f>
        <v>1751.5084845612037</v>
      </c>
      <c r="AA39">
        <f>(0.038*F39)+2.755</f>
        <v>6.5349063295062422</v>
      </c>
      <c r="AB39">
        <f>AA39*238.85</f>
        <v>1560.8623768025659</v>
      </c>
      <c r="AC39">
        <f>25.8*G39+(4.04*H39)</f>
        <v>1427.4334000000001</v>
      </c>
      <c r="AD39">
        <f>(24.6*G39)+175</f>
        <v>1334.4226000000001</v>
      </c>
      <c r="AE39">
        <f>712+(8.24*F39)+(0.02*G39)-(3.25*C39)</f>
        <v>1383.0854661876695</v>
      </c>
      <c r="AF39">
        <v>1394.2862120736841</v>
      </c>
      <c r="AG39">
        <v>1615.1474797833519</v>
      </c>
      <c r="AH39">
        <v>1652.8471239812434</v>
      </c>
      <c r="AI39">
        <f>25.8*G39+(4.04*H39)</f>
        <v>1427.4334000000001</v>
      </c>
      <c r="AJ39">
        <v>1594.1590000000001</v>
      </c>
    </row>
    <row r="40" spans="1:36" x14ac:dyDescent="0.35">
      <c r="A40">
        <v>40</v>
      </c>
      <c r="B40" t="s">
        <v>1</v>
      </c>
      <c r="C40" s="1">
        <v>45</v>
      </c>
      <c r="D40">
        <v>1.7</v>
      </c>
      <c r="E40">
        <v>170</v>
      </c>
      <c r="F40">
        <v>101.349426572211</v>
      </c>
      <c r="G40">
        <v>58.365000000000002</v>
      </c>
      <c r="H40">
        <v>42.984999999999999</v>
      </c>
      <c r="I40">
        <v>35.069005734329068</v>
      </c>
      <c r="J40">
        <v>42.4</v>
      </c>
      <c r="K40">
        <v>1820.604</v>
      </c>
      <c r="L40">
        <f>66.473+(13.7516*F40)+(5.0033*E40)-(6.755*C40)</f>
        <v>2006.775774450417</v>
      </c>
      <c r="M40">
        <f>655.0955+(9.5634*F40)+(1.8496*D40)-(4.6756*C40)</f>
        <v>1417.0829260806827</v>
      </c>
      <c r="N40">
        <f>(9.99*F40)+(6.25*E40)-(4.92*C40)+(166)-(161)</f>
        <v>1858.580771456388</v>
      </c>
      <c r="O40">
        <f>(9.99*F40)+(6.25*E40)-(4.92*C40)-(161)</f>
        <v>1692.580771456388</v>
      </c>
      <c r="P40">
        <f>186+(23.6*G40)</f>
        <v>1563.4140000000002</v>
      </c>
      <c r="Q40">
        <f>(0.063*F40)+2.896</f>
        <v>9.2810138740492931</v>
      </c>
      <c r="R40">
        <f>Q40*238.85</f>
        <v>2216.7701638166736</v>
      </c>
      <c r="S40">
        <f>(0.062*F40)+2.036</f>
        <v>8.3196644474770824</v>
      </c>
      <c r="T40">
        <f>S40*238.85</f>
        <v>1987.1518532799012</v>
      </c>
      <c r="U40">
        <f>(0.048*F40)+3.653</f>
        <v>8.5177724754661277</v>
      </c>
      <c r="V40">
        <f>U40*238.85</f>
        <v>2034.4699557650845</v>
      </c>
      <c r="W40">
        <f>(0.034*F40)+3.538</f>
        <v>6.9838805034551736</v>
      </c>
      <c r="X40">
        <f>W40*238.85</f>
        <v>1668.0998582502682</v>
      </c>
      <c r="Y40">
        <f>(0.049*F40)+2.459</f>
        <v>7.4251219020383399</v>
      </c>
      <c r="Z40">
        <f>Y40*238.85</f>
        <v>1773.4903663018574</v>
      </c>
      <c r="AA40">
        <f>(0.038*F40)+2.755</f>
        <v>6.6062782097440174</v>
      </c>
      <c r="AB40">
        <f>AA40*238.85</f>
        <v>1577.9095503973585</v>
      </c>
      <c r="AC40">
        <f>25.8*G40+(4.04*H40)</f>
        <v>1679.4764</v>
      </c>
      <c r="AD40">
        <f>(24.6*G40)+175</f>
        <v>1610.7790000000002</v>
      </c>
      <c r="AE40">
        <f>712+(8.24*F40)+(0.02*G40)-(3.25*C40)</f>
        <v>1402.0365749550188</v>
      </c>
      <c r="AF40">
        <v>1417.0829260806827</v>
      </c>
      <c r="AG40">
        <v>1692.580771456388</v>
      </c>
      <c r="AH40">
        <v>2034.4699557650845</v>
      </c>
      <c r="AI40">
        <f>25.8*G40+(4.04*H40)</f>
        <v>1679.4764</v>
      </c>
      <c r="AJ40">
        <v>1820.604</v>
      </c>
    </row>
    <row r="41" spans="1:36" x14ac:dyDescent="0.35">
      <c r="A41">
        <v>41</v>
      </c>
      <c r="B41" t="s">
        <v>1</v>
      </c>
      <c r="C41" s="1">
        <v>54</v>
      </c>
      <c r="D41">
        <v>1.8659999999999999</v>
      </c>
      <c r="E41">
        <v>186.6</v>
      </c>
      <c r="F41">
        <v>94.332781408861607</v>
      </c>
      <c r="G41">
        <v>80.481999999999999</v>
      </c>
      <c r="H41">
        <v>13.851000000000001</v>
      </c>
      <c r="I41">
        <v>27.091893581900983</v>
      </c>
      <c r="J41">
        <v>14.7</v>
      </c>
      <c r="K41">
        <v>1888.75</v>
      </c>
      <c r="L41">
        <f>66.473+(13.7516*F41)+(5.0033*E41)-(6.755*C41)</f>
        <v>1932.5454568221012</v>
      </c>
      <c r="M41">
        <f>655.0955+(9.5634*F41)+(1.8496*D41)-(4.6756*C41)</f>
        <v>1308.2065753255069</v>
      </c>
      <c r="N41">
        <f>(9.99*F41)+(6.25*E41)-(4.92*C41)+(166)-(161)</f>
        <v>1847.9544862745272</v>
      </c>
      <c r="O41">
        <f>(9.99*F41)+(6.25*E41)-(4.92*C41)-(161)</f>
        <v>1681.9544862745272</v>
      </c>
      <c r="P41">
        <f>186+(23.6*G41)</f>
        <v>2085.3752000000004</v>
      </c>
      <c r="Q41">
        <f>(0.063*F41)+2.896</f>
        <v>8.8389652287582798</v>
      </c>
      <c r="R41">
        <f>Q41*238.85</f>
        <v>2111.1868448889149</v>
      </c>
      <c r="S41">
        <f>(0.062*F41)+2.036</f>
        <v>7.8846324473494196</v>
      </c>
      <c r="T41">
        <f>S41*238.85</f>
        <v>1883.2444600494089</v>
      </c>
      <c r="U41">
        <f>(0.048*F41)+3.653</f>
        <v>8.1809735076253567</v>
      </c>
      <c r="V41">
        <f>U41*238.85</f>
        <v>1954.0255222963165</v>
      </c>
      <c r="W41">
        <f>(0.034*F41)+3.538</f>
        <v>6.7453145679012945</v>
      </c>
      <c r="X41">
        <f>W41*238.85</f>
        <v>1611.1183845432242</v>
      </c>
      <c r="Y41">
        <f>(0.049*F41)+2.459</f>
        <v>7.0813062890342184</v>
      </c>
      <c r="Z41">
        <f>Y41*238.85</f>
        <v>1691.370007135823</v>
      </c>
      <c r="AA41">
        <f>(0.038*F41)+2.755</f>
        <v>6.3396456935367409</v>
      </c>
      <c r="AB41">
        <f>AA41*238.85</f>
        <v>1514.2243739012506</v>
      </c>
      <c r="AC41">
        <f>25.8*G41+(4.04*H41)</f>
        <v>2132.3936400000002</v>
      </c>
      <c r="AD41">
        <f>(24.6*G41)+175</f>
        <v>2154.8572000000004</v>
      </c>
      <c r="AE41">
        <f>712+(8.24*F41)+(0.02*G41)-(3.25*C41)</f>
        <v>1315.4117588090196</v>
      </c>
      <c r="AF41">
        <v>1308.2065753255069</v>
      </c>
      <c r="AG41">
        <v>1681.9544862745272</v>
      </c>
      <c r="AH41">
        <v>1954.0255222963165</v>
      </c>
      <c r="AI41">
        <f>25.8*G41+(4.04*H41)</f>
        <v>2132.3936400000002</v>
      </c>
      <c r="AJ41">
        <v>1888.75</v>
      </c>
    </row>
    <row r="42" spans="1:36" x14ac:dyDescent="0.35">
      <c r="A42">
        <v>43</v>
      </c>
      <c r="B42" t="s">
        <v>1</v>
      </c>
      <c r="C42" s="1">
        <v>31</v>
      </c>
      <c r="D42">
        <v>1.6469999999999998</v>
      </c>
      <c r="E42">
        <v>164.7</v>
      </c>
      <c r="F42">
        <v>87.527753556145001</v>
      </c>
      <c r="G42">
        <v>60.186999999999998</v>
      </c>
      <c r="H42">
        <v>27.341000000000001</v>
      </c>
      <c r="I42">
        <v>32.266999614078188</v>
      </c>
      <c r="J42">
        <v>31.2</v>
      </c>
      <c r="K42">
        <v>1574.37</v>
      </c>
      <c r="L42">
        <f>66.473+(13.7516*F42)+(5.0033*E42)-(6.755*C42)</f>
        <v>1884.7581658026836</v>
      </c>
      <c r="M42">
        <f>655.0955+(9.5634*F42)+(1.8496*D42)-(4.6756*C42)</f>
        <v>1350.261109558837</v>
      </c>
      <c r="N42">
        <f>(9.99*F42)+(6.25*E42)-(4.92*C42)+(166)-(161)</f>
        <v>1756.2572580258886</v>
      </c>
      <c r="O42">
        <f>(9.99*F42)+(6.25*E42)-(4.92*C42)-(161)</f>
        <v>1590.2572580258886</v>
      </c>
      <c r="P42">
        <f>186+(23.6*G42)</f>
        <v>1606.4132</v>
      </c>
      <c r="Q42">
        <f>(0.063*F42)+2.896</f>
        <v>8.4102484740371359</v>
      </c>
      <c r="R42">
        <f>Q42*238.85</f>
        <v>2008.7878480237698</v>
      </c>
      <c r="S42">
        <f>(0.062*F42)+2.036</f>
        <v>7.4627207204809896</v>
      </c>
      <c r="T42">
        <f>S42*238.85</f>
        <v>1782.4708440868844</v>
      </c>
      <c r="U42">
        <f>(0.048*F42)+3.653</f>
        <v>7.8543321706949598</v>
      </c>
      <c r="V42">
        <f>U42*238.85</f>
        <v>1876.007238970491</v>
      </c>
      <c r="W42">
        <f>(0.034*F42)+3.538</f>
        <v>6.5139436209089299</v>
      </c>
      <c r="X42">
        <f>W42*238.85</f>
        <v>1555.8554338540978</v>
      </c>
      <c r="Y42">
        <f>(0.049*F42)+2.459</f>
        <v>6.7478599242511059</v>
      </c>
      <c r="Z42">
        <f>Y42*238.85</f>
        <v>1611.7263429073766</v>
      </c>
      <c r="AA42">
        <f>(0.038*F42)+2.755</f>
        <v>6.0810546351335102</v>
      </c>
      <c r="AB42">
        <f>AA42*238.85</f>
        <v>1452.4598996016389</v>
      </c>
      <c r="AC42">
        <f>25.8*G42+(4.04*H42)</f>
        <v>1663.28224</v>
      </c>
      <c r="AD42">
        <f>(24.6*G42)+175</f>
        <v>1655.6002000000001</v>
      </c>
      <c r="AE42">
        <f>712+(8.24*F42)+(0.02*G42)-(3.25*C42)</f>
        <v>1333.6824293026348</v>
      </c>
      <c r="AF42">
        <v>1350.261109558837</v>
      </c>
      <c r="AG42">
        <v>1590.2572580258886</v>
      </c>
      <c r="AH42">
        <v>1876.007238970491</v>
      </c>
      <c r="AI42">
        <f>25.8*G42+(4.04*H42)</f>
        <v>1663.28224</v>
      </c>
      <c r="AJ42">
        <v>1574.37</v>
      </c>
    </row>
    <row r="43" spans="1:36" x14ac:dyDescent="0.35">
      <c r="A43">
        <v>44</v>
      </c>
      <c r="B43" t="s">
        <v>1</v>
      </c>
      <c r="C43" s="1">
        <v>61</v>
      </c>
      <c r="D43">
        <v>1.7190000000000001</v>
      </c>
      <c r="E43">
        <v>171.9</v>
      </c>
      <c r="F43">
        <v>79.586733110230696</v>
      </c>
      <c r="G43">
        <v>57.868000000000002</v>
      </c>
      <c r="H43">
        <v>21.718</v>
      </c>
      <c r="I43">
        <v>26.933260070177131</v>
      </c>
      <c r="J43">
        <v>27.3</v>
      </c>
      <c r="K43">
        <v>1748.347</v>
      </c>
      <c r="L43">
        <f>66.473+(13.7516*F43)+(5.0033*E43)-(6.755*C43)</f>
        <v>1608.9301890386485</v>
      </c>
      <c r="M43">
        <f>655.0955+(9.5634*F43)+(1.8496*D43)-(4.6756*C43)</f>
        <v>1134.1831258263801</v>
      </c>
      <c r="N43">
        <f>(9.99*F43)+(6.25*E43)-(4.92*C43)+(166)-(161)</f>
        <v>1574.3264637712045</v>
      </c>
      <c r="O43">
        <f>(9.99*F43)+(6.25*E43)-(4.92*C43)-(161)</f>
        <v>1408.3264637712045</v>
      </c>
      <c r="P43">
        <f>186+(23.6*G43)</f>
        <v>1551.6848000000002</v>
      </c>
      <c r="Q43">
        <f>(0.063*F43)+2.896</f>
        <v>7.909964185944534</v>
      </c>
      <c r="R43">
        <f>Q43*238.85</f>
        <v>1889.2949458128519</v>
      </c>
      <c r="S43">
        <f>(0.062*F43)+2.036</f>
        <v>6.9703774528343025</v>
      </c>
      <c r="T43">
        <f>S43*238.85</f>
        <v>1664.8746546094731</v>
      </c>
      <c r="U43">
        <f>(0.048*F43)+3.653</f>
        <v>7.473163189291073</v>
      </c>
      <c r="V43">
        <f>U43*238.85</f>
        <v>1784.9650277621727</v>
      </c>
      <c r="W43">
        <f>(0.034*F43)+3.538</f>
        <v>6.2439489257478442</v>
      </c>
      <c r="X43">
        <f>W43*238.85</f>
        <v>1491.3672009148725</v>
      </c>
      <c r="Y43">
        <f>(0.049*F43)+2.459</f>
        <v>6.3587499224013042</v>
      </c>
      <c r="Z43">
        <f>Y43*238.85</f>
        <v>1518.7874189655515</v>
      </c>
      <c r="AA43">
        <f>(0.038*F43)+2.755</f>
        <v>5.7792958581887657</v>
      </c>
      <c r="AB43">
        <f>AA43*238.85</f>
        <v>1380.3848157283867</v>
      </c>
      <c r="AC43">
        <f>25.8*G43+(4.04*H43)</f>
        <v>1580.7351200000001</v>
      </c>
      <c r="AD43">
        <f>(24.6*G43)+175</f>
        <v>1598.5528000000002</v>
      </c>
      <c r="AE43">
        <f>712+(8.24*F43)+(0.02*G43)-(3.25*C43)</f>
        <v>1170.7020408283008</v>
      </c>
      <c r="AF43">
        <v>1134.1831258263801</v>
      </c>
      <c r="AG43">
        <v>1408.3264637712045</v>
      </c>
      <c r="AH43">
        <v>1518.7874189655515</v>
      </c>
      <c r="AI43">
        <f>25.8*G43+(4.04*H43)</f>
        <v>1580.7351200000001</v>
      </c>
      <c r="AJ43">
        <v>1748.347</v>
      </c>
    </row>
    <row r="44" spans="1:36" x14ac:dyDescent="0.35">
      <c r="A44">
        <v>45</v>
      </c>
      <c r="B44" s="3" t="s">
        <v>0</v>
      </c>
      <c r="C44" s="4">
        <v>57</v>
      </c>
      <c r="D44" s="3">
        <v>1.58</v>
      </c>
      <c r="E44" s="3">
        <v>158</v>
      </c>
      <c r="F44" s="3">
        <v>65.865361195123597</v>
      </c>
      <c r="G44" s="3">
        <v>40.643000000000001</v>
      </c>
      <c r="H44" s="3">
        <v>25.222000000000001</v>
      </c>
      <c r="I44" s="3">
        <v>26.384137636245629</v>
      </c>
      <c r="J44">
        <v>38.299999999999997</v>
      </c>
      <c r="K44" s="3">
        <v>1223.837</v>
      </c>
      <c r="L44" s="3">
        <f>66.473+(13.7516*F44)+(5.0033*E44)-(6.755*C44)</f>
        <v>1377.7135010108618</v>
      </c>
      <c r="M44" s="3">
        <f>655.0955+(9.5634*F44)+(1.8496*D44)-(4.6756*C44)</f>
        <v>1021.4054632534451</v>
      </c>
      <c r="N44" s="3">
        <f>(9.99*F44)+(6.25*E44)-(4.92*C44)+(166)-(161)</f>
        <v>1370.0549583392847</v>
      </c>
      <c r="O44" s="3">
        <f>(9.99*F44)+(6.25*E44)-(4.92*C44)-(161)</f>
        <v>1204.0549583392847</v>
      </c>
      <c r="P44" s="3">
        <f>186+(23.6*G44)</f>
        <v>1145.1748000000002</v>
      </c>
      <c r="Q44" s="3">
        <f>(0.063*F44)+2.896</f>
        <v>7.0455177552927868</v>
      </c>
      <c r="R44" s="3">
        <f>Q44*238.85</f>
        <v>1682.821915851682</v>
      </c>
      <c r="S44" s="3">
        <f>(0.062*F44)+2.036</f>
        <v>6.1196523940976633</v>
      </c>
      <c r="T44" s="3">
        <f>S44*238.85</f>
        <v>1461.6789743302268</v>
      </c>
      <c r="U44" s="3">
        <f>(0.048*F44)+3.653</f>
        <v>6.8145373373659321</v>
      </c>
      <c r="V44" s="3">
        <f>U44*238.85</f>
        <v>1627.6522430298528</v>
      </c>
      <c r="W44" s="3">
        <f>(0.034*F44)+3.538</f>
        <v>5.7774222806342017</v>
      </c>
      <c r="X44" s="3">
        <f>W44*238.85</f>
        <v>1379.937311729479</v>
      </c>
      <c r="Y44" s="3">
        <f>(0.049*F44)+2.459</f>
        <v>5.6864026985610563</v>
      </c>
      <c r="Z44" s="3">
        <f>Y44*238.85</f>
        <v>1358.1972845513083</v>
      </c>
      <c r="AA44" s="3">
        <f>(0.038*F44)+2.755</f>
        <v>5.2578837254146968</v>
      </c>
      <c r="AB44" s="3">
        <f>AA44*238.85</f>
        <v>1255.8455278153003</v>
      </c>
      <c r="AC44" s="3">
        <f>25.8*G44+(4.04*H44)</f>
        <v>1150.4862800000001</v>
      </c>
      <c r="AD44" s="3">
        <f>(24.6*G44)+175</f>
        <v>1174.8178</v>
      </c>
      <c r="AE44" s="3">
        <f>712+(8.24*F44)+(0.02*G44)-(3.25*C44)</f>
        <v>1070.2934362478186</v>
      </c>
      <c r="AF44" s="3">
        <v>1021.4054632534451</v>
      </c>
      <c r="AG44" s="3">
        <v>1204.0549583392847</v>
      </c>
      <c r="AH44">
        <v>1379.937311729479</v>
      </c>
      <c r="AI44">
        <f>25.8*G44+(4.04*H44)</f>
        <v>1150.4862800000001</v>
      </c>
      <c r="AJ44" s="3">
        <v>1223.837</v>
      </c>
    </row>
    <row r="45" spans="1:36" x14ac:dyDescent="0.35">
      <c r="A45">
        <v>46</v>
      </c>
      <c r="B45" t="s">
        <v>0</v>
      </c>
      <c r="C45" s="1">
        <v>22</v>
      </c>
      <c r="D45">
        <v>1.5549999999999999</v>
      </c>
      <c r="E45">
        <v>155.5</v>
      </c>
      <c r="F45">
        <v>68.782511477308404</v>
      </c>
      <c r="G45">
        <v>44.783999999999999</v>
      </c>
      <c r="H45">
        <v>23.998000000000001</v>
      </c>
      <c r="I45">
        <v>28.445740419271271</v>
      </c>
      <c r="J45">
        <v>34.9</v>
      </c>
      <c r="K45">
        <v>1517.89</v>
      </c>
      <c r="L45">
        <f>66.473+(13.7516*F45)+(5.0033*E45)-(6.755*C45)</f>
        <v>1641.7457348313544</v>
      </c>
      <c r="M45">
        <f>655.0955+(9.5634*F45)+(1.8496*D45)-(4.6756*C45)</f>
        <v>1212.9030982620911</v>
      </c>
      <c r="N45">
        <f>(9.99*F45)+(6.25*E45)-(4.92*C45)+(166)-(161)</f>
        <v>1555.7722896583109</v>
      </c>
      <c r="O45">
        <f>(9.99*F45)+(6.25*E45)-(4.92*C45)-(161)</f>
        <v>1389.7722896583109</v>
      </c>
      <c r="P45">
        <f>186+(23.6*G45)</f>
        <v>1242.9023999999999</v>
      </c>
      <c r="Q45">
        <f>(0.063*F45)+2.896</f>
        <v>7.2292982230704297</v>
      </c>
      <c r="R45">
        <f>Q45*238.85</f>
        <v>1726.7178805803721</v>
      </c>
      <c r="S45">
        <f>(0.062*F45)+2.036</f>
        <v>6.3005157115931212</v>
      </c>
      <c r="T45">
        <f>S45*238.85</f>
        <v>1504.8781777140171</v>
      </c>
      <c r="U45">
        <f>(0.048*F45)+3.653</f>
        <v>6.9545605509108039</v>
      </c>
      <c r="V45">
        <f>U45*238.85</f>
        <v>1661.0967875850454</v>
      </c>
      <c r="W45">
        <f>(0.034*F45)+3.538</f>
        <v>5.8766053902284856</v>
      </c>
      <c r="X45">
        <f>W45*238.85</f>
        <v>1403.6271974560736</v>
      </c>
      <c r="Y45">
        <f>(0.049*F45)+2.459</f>
        <v>5.8293430623881122</v>
      </c>
      <c r="Z45">
        <f>Y45*238.85</f>
        <v>1392.3385904514005</v>
      </c>
      <c r="AA45">
        <f>(0.038*F45)+2.755</f>
        <v>5.3687354361377189</v>
      </c>
      <c r="AB45">
        <f>AA45*238.85</f>
        <v>1282.3224589214942</v>
      </c>
      <c r="AC45">
        <f>25.8*G45+(4.04*H45)</f>
        <v>1252.3791200000001</v>
      </c>
      <c r="AD45">
        <f>(24.6*G45)+175</f>
        <v>1276.6864</v>
      </c>
      <c r="AE45">
        <f>712+(8.24*F45)+(0.02*G45)-(3.25*C45)</f>
        <v>1208.1635745730214</v>
      </c>
      <c r="AF45">
        <v>1212.9030982620911</v>
      </c>
      <c r="AG45">
        <v>1389.7722896583109</v>
      </c>
      <c r="AH45">
        <v>1504.8781777140171</v>
      </c>
      <c r="AI45">
        <f>25.8*G45+(4.04*H45)</f>
        <v>1252.3791200000001</v>
      </c>
      <c r="AJ45">
        <v>1517.89</v>
      </c>
    </row>
    <row r="46" spans="1:36" x14ac:dyDescent="0.35">
      <c r="A46">
        <v>47</v>
      </c>
      <c r="B46" t="s">
        <v>1</v>
      </c>
      <c r="C46" s="1">
        <v>34</v>
      </c>
      <c r="D46">
        <v>1.702</v>
      </c>
      <c r="E46">
        <v>170.2</v>
      </c>
      <c r="F46">
        <v>85.017461674673896</v>
      </c>
      <c r="G46">
        <v>62.984000000000002</v>
      </c>
      <c r="H46">
        <v>22.033999999999999</v>
      </c>
      <c r="I46">
        <v>29.348710397622309</v>
      </c>
      <c r="J46">
        <v>25.9</v>
      </c>
      <c r="K46" s="2">
        <v>1811.2041015625</v>
      </c>
      <c r="L46">
        <f>66.473+(13.7516*F46)+(5.0033*E46)-(6.755*C46)</f>
        <v>1857.4907859654454</v>
      </c>
      <c r="M46">
        <f>655.0955+(9.5634*F46)+(1.8496*D46)-(4.6756*C46)</f>
        <v>1312.3291121795762</v>
      </c>
      <c r="N46">
        <f>(9.99*F46)+(6.25*E46)-(4.92*C46)+(166)-(161)</f>
        <v>1750.7944421299924</v>
      </c>
      <c r="O46">
        <f>(9.99*F46)+(6.25*E46)-(4.92*C46)-(161)</f>
        <v>1584.7944421299924</v>
      </c>
      <c r="P46">
        <f>186+(23.6*G46)</f>
        <v>1672.4224000000002</v>
      </c>
      <c r="Q46">
        <f>(0.063*F46)+2.896</f>
        <v>8.2521000855044555</v>
      </c>
      <c r="R46">
        <f>Q46*238.85</f>
        <v>1971.0141054227392</v>
      </c>
      <c r="S46">
        <f>(0.062*F46)+2.036</f>
        <v>7.3070826238297819</v>
      </c>
      <c r="T46">
        <f>S46*238.85</f>
        <v>1745.2966847017433</v>
      </c>
      <c r="U46">
        <f>(0.048*F46)+3.653</f>
        <v>7.733838160384348</v>
      </c>
      <c r="V46">
        <f>U46*238.85</f>
        <v>1847.2272446078014</v>
      </c>
      <c r="W46">
        <f>(0.034*F46)+3.538</f>
        <v>6.428593696938913</v>
      </c>
      <c r="X46">
        <f>W46*238.85</f>
        <v>1535.4696045138594</v>
      </c>
      <c r="Y46">
        <f>(0.049*F46)+2.459</f>
        <v>6.6248556220590213</v>
      </c>
      <c r="Z46">
        <f>Y46*238.85</f>
        <v>1582.3467653287971</v>
      </c>
      <c r="AA46">
        <f>(0.038*F46)+2.755</f>
        <v>5.9856635436376084</v>
      </c>
      <c r="AB46">
        <f>AA46*238.85</f>
        <v>1429.6757373978428</v>
      </c>
      <c r="AC46">
        <f>25.8*G46+(4.04*H46)</f>
        <v>1714.0045600000001</v>
      </c>
      <c r="AD46">
        <f>(24.6*G46)+175</f>
        <v>1724.4064000000001</v>
      </c>
      <c r="AE46">
        <f>712+(8.24*F46)+(0.02*G46)-(3.25*C46)</f>
        <v>1303.3035641993129</v>
      </c>
      <c r="AF46">
        <v>1312.3291121795762</v>
      </c>
      <c r="AG46">
        <v>1584.7944421299924</v>
      </c>
      <c r="AH46">
        <v>1847.2272446078014</v>
      </c>
      <c r="AI46">
        <f>25.8*G46+(4.04*H46)</f>
        <v>1714.0045600000001</v>
      </c>
      <c r="AJ46" s="2">
        <v>1811.2041015625</v>
      </c>
    </row>
    <row r="47" spans="1:36" x14ac:dyDescent="0.35">
      <c r="A47">
        <v>48</v>
      </c>
      <c r="B47" t="s">
        <v>1</v>
      </c>
      <c r="C47" s="1">
        <v>47</v>
      </c>
      <c r="D47">
        <v>1.8119999999999998</v>
      </c>
      <c r="E47">
        <v>181.2</v>
      </c>
      <c r="F47">
        <v>68.163745127505805</v>
      </c>
      <c r="G47">
        <v>62.826999999999998</v>
      </c>
      <c r="H47">
        <v>5.3369999999999997</v>
      </c>
      <c r="I47">
        <v>20.76046406575303</v>
      </c>
      <c r="J47">
        <v>7.8</v>
      </c>
      <c r="K47">
        <v>1655.8810000000001</v>
      </c>
      <c r="L47">
        <f>66.473+(13.7516*F47)+(5.0033*E47)-(6.755*C47)</f>
        <v>1592.9465174954084</v>
      </c>
      <c r="M47">
        <f>655.0955+(9.5634*F47)+(1.8496*D47)-(4.6756*C47)</f>
        <v>1090.5709353523889</v>
      </c>
      <c r="N47">
        <f>(9.99*F47)+(6.25*E47)-(4.92*C47)+(166)-(161)</f>
        <v>1587.215813823783</v>
      </c>
      <c r="O47">
        <f>(9.99*F47)+(6.25*E47)-(4.92*C47)-(161)</f>
        <v>1421.215813823783</v>
      </c>
      <c r="P47">
        <f>186+(23.6*G47)</f>
        <v>1668.7172</v>
      </c>
      <c r="Q47">
        <f>(0.063*F47)+2.896</f>
        <v>7.190315943032866</v>
      </c>
      <c r="R47">
        <f>Q47*238.85</f>
        <v>1717.4069629933999</v>
      </c>
      <c r="S47">
        <f>(0.062*F47)+2.036</f>
        <v>6.26215219790536</v>
      </c>
      <c r="T47">
        <f>S47*238.85</f>
        <v>1495.7150524696951</v>
      </c>
      <c r="U47">
        <f>(0.048*F47)+3.653</f>
        <v>6.9248597661202789</v>
      </c>
      <c r="V47">
        <f>U47*238.85</f>
        <v>1654.0027551378287</v>
      </c>
      <c r="W47">
        <f>(0.034*F47)+3.538</f>
        <v>5.8555673343351975</v>
      </c>
      <c r="X47">
        <f>W47*238.85</f>
        <v>1398.6022578059619</v>
      </c>
      <c r="Y47">
        <f>(0.049*F47)+2.459</f>
        <v>5.7990235112477846</v>
      </c>
      <c r="Z47">
        <f>Y47*238.85</f>
        <v>1385.0967656615333</v>
      </c>
      <c r="AA47">
        <f>(0.038*F47)+2.755</f>
        <v>5.3452223148452198</v>
      </c>
      <c r="AB47">
        <f>AA47*238.85</f>
        <v>1276.7063499007807</v>
      </c>
      <c r="AC47">
        <f>25.8*G47+(4.04*H47)</f>
        <v>1642.4980800000001</v>
      </c>
      <c r="AD47">
        <f>(24.6*G47)+175</f>
        <v>1720.5442</v>
      </c>
      <c r="AE47">
        <f>712+(8.24*F47)+(0.02*G47)-(3.25*C47)</f>
        <v>1122.175799850648</v>
      </c>
      <c r="AF47">
        <v>1090.5709353523889</v>
      </c>
      <c r="AG47">
        <v>1421.215813823783</v>
      </c>
      <c r="AH47">
        <v>1654.0027551378287</v>
      </c>
      <c r="AI47">
        <f>25.8*G47+(4.04*H47)</f>
        <v>1642.4980800000001</v>
      </c>
      <c r="AJ47">
        <v>1655.8810000000001</v>
      </c>
    </row>
    <row r="48" spans="1:36" x14ac:dyDescent="0.35">
      <c r="A48">
        <v>49</v>
      </c>
      <c r="B48" t="s">
        <v>1</v>
      </c>
      <c r="C48" s="1">
        <v>36</v>
      </c>
      <c r="D48">
        <v>1.7150000000000001</v>
      </c>
      <c r="E48">
        <v>171.5</v>
      </c>
      <c r="F48">
        <v>63.292710975987198</v>
      </c>
      <c r="G48">
        <v>54.978000000000002</v>
      </c>
      <c r="H48">
        <v>8.3140000000000001</v>
      </c>
      <c r="I48">
        <v>21.519166665585665</v>
      </c>
      <c r="J48">
        <v>13.1</v>
      </c>
      <c r="K48">
        <v>1556.693</v>
      </c>
      <c r="L48">
        <f>66.473+(13.7516*F48)+(5.0033*E48)-(6.755*C48)</f>
        <v>1551.7349942573853</v>
      </c>
      <c r="M48">
        <f>655.0955+(9.5634*F48)+(1.8496*D48)-(4.6756*C48)</f>
        <v>1095.239476147756</v>
      </c>
      <c r="N48">
        <f>(9.99*F48)+(6.25*E48)-(4.92*C48)+(166)-(161)</f>
        <v>1532.049182650112</v>
      </c>
      <c r="O48">
        <f>(9.99*F48)+(6.25*E48)-(4.92*C48)-(161)</f>
        <v>1366.049182650112</v>
      </c>
      <c r="P48">
        <f>186+(23.6*G48)</f>
        <v>1483.4808</v>
      </c>
      <c r="Q48">
        <f>(0.063*F48)+2.896</f>
        <v>6.8834407914871933</v>
      </c>
      <c r="R48">
        <f>Q48*238.85</f>
        <v>1644.1098330467162</v>
      </c>
      <c r="S48">
        <f>(0.062*F48)+2.036</f>
        <v>5.9601480805112068</v>
      </c>
      <c r="T48">
        <f>S48*238.85</f>
        <v>1423.5813690301018</v>
      </c>
      <c r="U48">
        <f>(0.048*F48)+3.653</f>
        <v>6.6910501268473856</v>
      </c>
      <c r="V48">
        <f>U48*238.85</f>
        <v>1598.157322797498</v>
      </c>
      <c r="W48">
        <f>(0.034*F48)+3.538</f>
        <v>5.6899521731835652</v>
      </c>
      <c r="X48">
        <f>W48*238.85</f>
        <v>1359.0450765648945</v>
      </c>
      <c r="Y48">
        <f>(0.049*F48)+2.459</f>
        <v>5.5603428378233728</v>
      </c>
      <c r="Z48">
        <f>Y48*238.85</f>
        <v>1328.0878868141126</v>
      </c>
      <c r="AA48">
        <f>(0.038*F48)+2.755</f>
        <v>5.1601230170875132</v>
      </c>
      <c r="AB48">
        <f>AA48*238.85</f>
        <v>1232.4953826313524</v>
      </c>
      <c r="AC48">
        <f>25.8*G48+(4.04*H48)</f>
        <v>1452.0209600000001</v>
      </c>
      <c r="AD48">
        <f>(24.6*G48)+175</f>
        <v>1527.4588000000001</v>
      </c>
      <c r="AE48">
        <f>712+(8.24*F48)+(0.02*G48)-(3.25*C48)</f>
        <v>1117.6314984421347</v>
      </c>
      <c r="AF48">
        <v>1095.239476147756</v>
      </c>
      <c r="AG48">
        <v>1366.049182650112</v>
      </c>
      <c r="AH48">
        <v>1598.157322797498</v>
      </c>
      <c r="AI48">
        <f>25.8*G48+(4.04*H48)</f>
        <v>1452.0209600000001</v>
      </c>
      <c r="AJ48">
        <v>1556.693</v>
      </c>
    </row>
    <row r="49" spans="1:36" x14ac:dyDescent="0.35">
      <c r="A49">
        <v>50</v>
      </c>
      <c r="B49" t="s">
        <v>0</v>
      </c>
      <c r="C49" s="1">
        <v>49</v>
      </c>
      <c r="D49">
        <v>1.6859999999999999</v>
      </c>
      <c r="E49">
        <v>168.6</v>
      </c>
      <c r="F49">
        <v>74.773422463226595</v>
      </c>
      <c r="G49">
        <v>43.719000000000001</v>
      </c>
      <c r="H49">
        <v>31.053999999999998</v>
      </c>
      <c r="I49">
        <v>26.304625231030577</v>
      </c>
      <c r="J49">
        <v>41.5</v>
      </c>
      <c r="K49">
        <v>1292.115</v>
      </c>
      <c r="L49">
        <f>66.473+(13.7516*F49)+(5.0033*E49)-(6.755*C49)</f>
        <v>1607.2885763453069</v>
      </c>
      <c r="M49">
        <f>655.0955+(9.5634*F49)+(1.8496*D49)-(4.6756*C49)</f>
        <v>1144.1976739848212</v>
      </c>
      <c r="N49">
        <f>(9.99*F49)+(6.25*E49)-(4.92*C49)+(166)-(161)</f>
        <v>1564.6564904076338</v>
      </c>
      <c r="O49">
        <f>(9.99*F49)+(6.25*E49)-(4.92*C49)-(161)</f>
        <v>1398.6564904076338</v>
      </c>
      <c r="P49">
        <f>186+(23.6*G49)</f>
        <v>1217.7684000000002</v>
      </c>
      <c r="Q49">
        <f>(0.063*F49)+2.896</f>
        <v>7.6067256151832758</v>
      </c>
      <c r="R49">
        <f>Q49*238.85</f>
        <v>1816.8664131865253</v>
      </c>
      <c r="S49">
        <f>(0.062*F49)+2.036</f>
        <v>6.6719521927200489</v>
      </c>
      <c r="T49">
        <f>S49*238.85</f>
        <v>1593.5957812311835</v>
      </c>
      <c r="U49">
        <f>(0.048*F49)+3.653</f>
        <v>7.2421242782348765</v>
      </c>
      <c r="V49">
        <f>U49*238.85</f>
        <v>1729.7813838564002</v>
      </c>
      <c r="W49">
        <f>(0.034*F49)+3.538</f>
        <v>6.0802963637497047</v>
      </c>
      <c r="X49">
        <f>W49*238.85</f>
        <v>1452.2787864816169</v>
      </c>
      <c r="Y49">
        <f>(0.049*F49)+2.459</f>
        <v>6.122897700698104</v>
      </c>
      <c r="Z49">
        <f>Y49*238.85</f>
        <v>1462.4541158117422</v>
      </c>
      <c r="AA49">
        <f>(0.038*F49)+2.755</f>
        <v>5.5963900536026099</v>
      </c>
      <c r="AB49">
        <f>AA49*238.85</f>
        <v>1336.6977643029834</v>
      </c>
      <c r="AC49">
        <f>25.8*G49+(4.04*H49)</f>
        <v>1253.4083599999999</v>
      </c>
      <c r="AD49">
        <f>(24.6*G49)+175</f>
        <v>1250.4874</v>
      </c>
      <c r="AE49">
        <f>712+(8.24*F49)+(0.02*G49)-(3.25*C49)</f>
        <v>1169.7573810969873</v>
      </c>
      <c r="AF49">
        <v>1144.1976739848212</v>
      </c>
      <c r="AG49">
        <v>1398.6564904076338</v>
      </c>
      <c r="AH49">
        <v>1452.2787864816169</v>
      </c>
      <c r="AI49">
        <f>25.8*G49+(4.04*H49)</f>
        <v>1253.4083599999999</v>
      </c>
      <c r="AJ49">
        <v>1292.115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5"/>
  <sheetViews>
    <sheetView zoomScale="55" zoomScaleNormal="55" workbookViewId="0">
      <selection activeCell="F264" sqref="F264"/>
    </sheetView>
  </sheetViews>
  <sheetFormatPr defaultRowHeight="15.5" x14ac:dyDescent="0.35"/>
  <cols>
    <col min="2" max="2" width="17.1640625" bestFit="1" customWidth="1"/>
  </cols>
  <sheetData>
    <row r="1" spans="1:4" x14ac:dyDescent="0.35">
      <c r="A1" t="s">
        <v>35</v>
      </c>
      <c r="B1" t="s">
        <v>36</v>
      </c>
      <c r="C1" t="s">
        <v>37</v>
      </c>
      <c r="D1" t="s">
        <v>34</v>
      </c>
    </row>
    <row r="2" spans="1:4" x14ac:dyDescent="0.35">
      <c r="A2" s="8">
        <v>1</v>
      </c>
      <c r="B2" t="s">
        <v>6</v>
      </c>
      <c r="C2">
        <v>928.30547757077454</v>
      </c>
      <c r="D2" t="s">
        <v>38</v>
      </c>
    </row>
    <row r="3" spans="1:4" x14ac:dyDescent="0.35">
      <c r="A3" s="8">
        <v>1</v>
      </c>
      <c r="B3" t="s">
        <v>5</v>
      </c>
      <c r="C3">
        <v>1101.6463158136266</v>
      </c>
      <c r="D3" t="s">
        <v>38</v>
      </c>
    </row>
    <row r="4" spans="1:4" x14ac:dyDescent="0.35">
      <c r="A4" s="8">
        <v>1</v>
      </c>
      <c r="B4" t="s">
        <v>4</v>
      </c>
      <c r="C4">
        <v>1100.3427771761014</v>
      </c>
      <c r="D4" t="s">
        <v>38</v>
      </c>
    </row>
    <row r="5" spans="1:4" x14ac:dyDescent="0.35">
      <c r="A5" s="8">
        <v>1</v>
      </c>
      <c r="B5" t="s">
        <v>3</v>
      </c>
      <c r="C5">
        <v>927.79124000000002</v>
      </c>
      <c r="D5" t="s">
        <v>38</v>
      </c>
    </row>
    <row r="6" spans="1:4" x14ac:dyDescent="0.35">
      <c r="A6" s="8">
        <v>1</v>
      </c>
      <c r="B6" t="s">
        <v>2</v>
      </c>
      <c r="C6">
        <v>1192.5045166015625</v>
      </c>
      <c r="D6" t="s">
        <v>38</v>
      </c>
    </row>
    <row r="7" spans="1:4" x14ac:dyDescent="0.35">
      <c r="A7" s="8">
        <v>2</v>
      </c>
      <c r="B7" t="s">
        <v>6</v>
      </c>
      <c r="C7">
        <v>1153.3561804121678</v>
      </c>
      <c r="D7" t="s">
        <v>38</v>
      </c>
    </row>
    <row r="8" spans="1:4" x14ac:dyDescent="0.35">
      <c r="A8" s="8">
        <v>2</v>
      </c>
      <c r="B8" t="s">
        <v>5</v>
      </c>
      <c r="C8">
        <v>1398.0036191770246</v>
      </c>
      <c r="D8" t="s">
        <v>38</v>
      </c>
    </row>
    <row r="9" spans="1:4" x14ac:dyDescent="0.35">
      <c r="A9" s="8">
        <v>2</v>
      </c>
      <c r="B9" t="s">
        <v>4</v>
      </c>
      <c r="C9">
        <v>1487.8734705680379</v>
      </c>
      <c r="D9" t="s">
        <v>38</v>
      </c>
    </row>
    <row r="10" spans="1:4" x14ac:dyDescent="0.35">
      <c r="A10" s="8">
        <v>2</v>
      </c>
      <c r="B10" t="s">
        <v>3</v>
      </c>
      <c r="C10">
        <v>1312.5072399999999</v>
      </c>
      <c r="D10" t="s">
        <v>38</v>
      </c>
    </row>
    <row r="11" spans="1:4" x14ac:dyDescent="0.35">
      <c r="A11" s="8">
        <v>2</v>
      </c>
      <c r="B11" t="s">
        <v>2</v>
      </c>
      <c r="C11">
        <v>1423.7509765625</v>
      </c>
      <c r="D11" t="s">
        <v>38</v>
      </c>
    </row>
    <row r="12" spans="1:4" x14ac:dyDescent="0.35">
      <c r="A12" s="8">
        <v>3</v>
      </c>
      <c r="B12" t="s">
        <v>6</v>
      </c>
      <c r="C12">
        <v>1319.455667852149</v>
      </c>
      <c r="D12" t="s">
        <v>38</v>
      </c>
    </row>
    <row r="13" spans="1:4" x14ac:dyDescent="0.35">
      <c r="A13" s="8">
        <v>3</v>
      </c>
      <c r="B13" t="s">
        <v>5</v>
      </c>
      <c r="C13">
        <v>1534.3681143345432</v>
      </c>
      <c r="D13" t="s">
        <v>38</v>
      </c>
    </row>
    <row r="14" spans="1:4" x14ac:dyDescent="0.35">
      <c r="A14" s="8">
        <v>3</v>
      </c>
      <c r="B14" t="s">
        <v>4</v>
      </c>
      <c r="C14">
        <v>1533.4089543502892</v>
      </c>
      <c r="D14" t="s">
        <v>38</v>
      </c>
    </row>
    <row r="15" spans="1:4" x14ac:dyDescent="0.35">
      <c r="A15" s="8">
        <v>3</v>
      </c>
      <c r="B15" t="s">
        <v>3</v>
      </c>
      <c r="C15">
        <v>1424.1579199999999</v>
      </c>
      <c r="D15" t="s">
        <v>38</v>
      </c>
    </row>
    <row r="16" spans="1:4" x14ac:dyDescent="0.35">
      <c r="A16" s="8">
        <v>3</v>
      </c>
      <c r="B16" t="s">
        <v>2</v>
      </c>
      <c r="C16">
        <v>1694.0018310546875</v>
      </c>
      <c r="D16" t="s">
        <v>38</v>
      </c>
    </row>
    <row r="17" spans="1:4" x14ac:dyDescent="0.35">
      <c r="A17" s="8">
        <v>4</v>
      </c>
      <c r="B17" t="s">
        <v>6</v>
      </c>
      <c r="C17">
        <v>1120.1764702479923</v>
      </c>
      <c r="D17" t="s">
        <v>38</v>
      </c>
    </row>
    <row r="18" spans="1:4" x14ac:dyDescent="0.35">
      <c r="A18" s="8">
        <v>4</v>
      </c>
      <c r="B18" t="s">
        <v>5</v>
      </c>
      <c r="C18">
        <v>1337.8138912923694</v>
      </c>
      <c r="D18" t="s">
        <v>38</v>
      </c>
    </row>
    <row r="19" spans="1:4" x14ac:dyDescent="0.35">
      <c r="A19" s="8">
        <v>4</v>
      </c>
      <c r="B19" t="s">
        <v>4</v>
      </c>
      <c r="C19">
        <v>1388.9729981537739</v>
      </c>
      <c r="D19" t="s">
        <v>38</v>
      </c>
    </row>
    <row r="20" spans="1:4" x14ac:dyDescent="0.35">
      <c r="A20" s="8">
        <v>4</v>
      </c>
      <c r="B20" t="s">
        <v>3</v>
      </c>
      <c r="C20">
        <v>1199.3732000000002</v>
      </c>
      <c r="D20" t="s">
        <v>38</v>
      </c>
    </row>
    <row r="21" spans="1:4" x14ac:dyDescent="0.35">
      <c r="A21" s="8">
        <v>4</v>
      </c>
      <c r="B21" t="s">
        <v>2</v>
      </c>
      <c r="C21">
        <v>1499.4962158203125</v>
      </c>
      <c r="D21" t="s">
        <v>38</v>
      </c>
    </row>
    <row r="22" spans="1:4" x14ac:dyDescent="0.35">
      <c r="A22" s="8">
        <v>5</v>
      </c>
      <c r="B22" t="s">
        <v>6</v>
      </c>
      <c r="C22">
        <v>1302.6178789741086</v>
      </c>
      <c r="D22" t="s">
        <v>38</v>
      </c>
    </row>
    <row r="23" spans="1:4" x14ac:dyDescent="0.35">
      <c r="A23" s="8">
        <v>5</v>
      </c>
      <c r="B23" t="s">
        <v>5</v>
      </c>
      <c r="C23">
        <v>1589.2818647894414</v>
      </c>
      <c r="D23" t="s">
        <v>38</v>
      </c>
    </row>
    <row r="24" spans="1:4" x14ac:dyDescent="0.35">
      <c r="A24" s="8">
        <v>5</v>
      </c>
      <c r="B24" t="s">
        <v>4</v>
      </c>
      <c r="C24">
        <v>1562.8392507716292</v>
      </c>
      <c r="D24" t="s">
        <v>38</v>
      </c>
    </row>
    <row r="25" spans="1:4" x14ac:dyDescent="0.35">
      <c r="A25" s="8">
        <v>5</v>
      </c>
      <c r="B25" t="s">
        <v>3</v>
      </c>
      <c r="C25">
        <v>1477.2447600000003</v>
      </c>
      <c r="D25" t="s">
        <v>38</v>
      </c>
    </row>
    <row r="26" spans="1:4" x14ac:dyDescent="0.35">
      <c r="A26" s="8">
        <v>5</v>
      </c>
      <c r="B26" t="s">
        <v>2</v>
      </c>
      <c r="C26">
        <v>1614.759033203125</v>
      </c>
      <c r="D26" t="s">
        <v>38</v>
      </c>
    </row>
    <row r="27" spans="1:4" x14ac:dyDescent="0.35">
      <c r="A27" s="8">
        <v>6</v>
      </c>
      <c r="B27" t="s">
        <v>6</v>
      </c>
      <c r="C27">
        <v>1104.7734565313503</v>
      </c>
      <c r="D27" t="s">
        <v>38</v>
      </c>
    </row>
    <row r="28" spans="1:4" x14ac:dyDescent="0.35">
      <c r="A28" s="8">
        <v>6</v>
      </c>
      <c r="B28" t="s">
        <v>5</v>
      </c>
      <c r="C28">
        <v>1335.304855868435</v>
      </c>
      <c r="D28" t="s">
        <v>38</v>
      </c>
    </row>
    <row r="29" spans="1:4" x14ac:dyDescent="0.35">
      <c r="A29" s="8">
        <v>6</v>
      </c>
      <c r="B29" t="s">
        <v>4</v>
      </c>
      <c r="C29">
        <v>1353.8972793632522</v>
      </c>
      <c r="D29" t="s">
        <v>38</v>
      </c>
    </row>
    <row r="30" spans="1:4" x14ac:dyDescent="0.35">
      <c r="A30" s="8">
        <v>6</v>
      </c>
      <c r="B30" t="s">
        <v>3</v>
      </c>
      <c r="C30">
        <v>1228.4470000000001</v>
      </c>
      <c r="D30" t="s">
        <v>38</v>
      </c>
    </row>
    <row r="31" spans="1:4" x14ac:dyDescent="0.35">
      <c r="A31" s="8">
        <v>6</v>
      </c>
      <c r="B31" t="s">
        <v>2</v>
      </c>
      <c r="C31">
        <v>1308.4295654296875</v>
      </c>
      <c r="D31" t="s">
        <v>38</v>
      </c>
    </row>
    <row r="32" spans="1:4" x14ac:dyDescent="0.35">
      <c r="A32" s="8">
        <v>7</v>
      </c>
      <c r="B32" t="s">
        <v>6</v>
      </c>
      <c r="C32">
        <v>1501.2716945180473</v>
      </c>
      <c r="D32" t="s">
        <v>38</v>
      </c>
    </row>
    <row r="33" spans="1:4" x14ac:dyDescent="0.35">
      <c r="A33" s="8">
        <v>7</v>
      </c>
      <c r="B33" t="s">
        <v>5</v>
      </c>
      <c r="C33">
        <v>1749.1688528618788</v>
      </c>
      <c r="D33" t="s">
        <v>38</v>
      </c>
    </row>
    <row r="34" spans="1:4" x14ac:dyDescent="0.35">
      <c r="A34" s="8">
        <v>7</v>
      </c>
      <c r="B34" t="s">
        <v>4</v>
      </c>
      <c r="C34">
        <v>1693.0978267533562</v>
      </c>
      <c r="D34" t="s">
        <v>38</v>
      </c>
    </row>
    <row r="35" spans="1:4" x14ac:dyDescent="0.35">
      <c r="A35" s="8">
        <v>7</v>
      </c>
      <c r="B35" t="s">
        <v>3</v>
      </c>
      <c r="C35">
        <v>1661.5998400000001</v>
      </c>
      <c r="D35" t="s">
        <v>38</v>
      </c>
    </row>
    <row r="36" spans="1:4" x14ac:dyDescent="0.35">
      <c r="A36" s="8">
        <v>7</v>
      </c>
      <c r="B36" t="s">
        <v>2</v>
      </c>
      <c r="C36">
        <v>1750.25341796875</v>
      </c>
      <c r="D36" t="s">
        <v>38</v>
      </c>
    </row>
    <row r="37" spans="1:4" x14ac:dyDescent="0.35">
      <c r="A37" s="8">
        <v>8</v>
      </c>
      <c r="B37" t="s">
        <v>6</v>
      </c>
      <c r="C37">
        <v>1321.9485027956562</v>
      </c>
      <c r="D37" t="s">
        <v>39</v>
      </c>
    </row>
    <row r="38" spans="1:4" x14ac:dyDescent="0.35">
      <c r="A38" s="8">
        <v>8</v>
      </c>
      <c r="B38" t="s">
        <v>5</v>
      </c>
      <c r="C38">
        <v>1625.6208622314875</v>
      </c>
      <c r="D38" t="s">
        <v>39</v>
      </c>
    </row>
    <row r="39" spans="1:4" x14ac:dyDescent="0.35">
      <c r="A39" s="8">
        <v>8</v>
      </c>
      <c r="B39" t="s">
        <v>4</v>
      </c>
      <c r="C39">
        <v>1935.1714439801217</v>
      </c>
      <c r="D39" t="s">
        <v>39</v>
      </c>
    </row>
    <row r="40" spans="1:4" x14ac:dyDescent="0.35">
      <c r="A40" s="8">
        <v>8</v>
      </c>
      <c r="B40" t="s">
        <v>3</v>
      </c>
      <c r="C40">
        <v>1634.9628399999999</v>
      </c>
      <c r="D40" t="s">
        <v>39</v>
      </c>
    </row>
    <row r="41" spans="1:4" x14ac:dyDescent="0.35">
      <c r="A41" s="8">
        <v>8</v>
      </c>
      <c r="B41" t="s">
        <v>2</v>
      </c>
      <c r="C41">
        <v>1733.960205078125</v>
      </c>
      <c r="D41" t="s">
        <v>39</v>
      </c>
    </row>
    <row r="42" spans="1:4" x14ac:dyDescent="0.35">
      <c r="A42" s="8">
        <v>9</v>
      </c>
      <c r="B42" t="s">
        <v>6</v>
      </c>
      <c r="C42">
        <v>1485.683705250601</v>
      </c>
      <c r="D42" t="s">
        <v>39</v>
      </c>
    </row>
    <row r="43" spans="1:4" x14ac:dyDescent="0.35">
      <c r="A43" s="8">
        <v>9</v>
      </c>
      <c r="B43" t="s">
        <v>5</v>
      </c>
      <c r="C43">
        <v>1836.1166359760657</v>
      </c>
      <c r="D43" t="s">
        <v>39</v>
      </c>
    </row>
    <row r="44" spans="1:4" x14ac:dyDescent="0.35">
      <c r="A44" s="8">
        <v>9</v>
      </c>
      <c r="B44" t="s">
        <v>4</v>
      </c>
      <c r="C44">
        <v>2081.7027105543943</v>
      </c>
      <c r="D44" t="s">
        <v>39</v>
      </c>
    </row>
    <row r="45" spans="1:4" x14ac:dyDescent="0.35">
      <c r="A45" s="8">
        <v>9</v>
      </c>
      <c r="B45" t="s">
        <v>3</v>
      </c>
      <c r="C45">
        <v>1984.3501200000001</v>
      </c>
      <c r="D45" t="s">
        <v>39</v>
      </c>
    </row>
    <row r="46" spans="1:4" x14ac:dyDescent="0.35">
      <c r="A46" s="8">
        <v>9</v>
      </c>
      <c r="B46" t="s">
        <v>2</v>
      </c>
      <c r="C46">
        <v>1847.71923828125</v>
      </c>
      <c r="D46" t="s">
        <v>39</v>
      </c>
    </row>
    <row r="47" spans="1:4" x14ac:dyDescent="0.35">
      <c r="A47" s="8">
        <v>10</v>
      </c>
      <c r="B47" t="s">
        <v>6</v>
      </c>
      <c r="C47">
        <v>1153.5897896149677</v>
      </c>
      <c r="D47" t="s">
        <v>38</v>
      </c>
    </row>
    <row r="48" spans="1:4" x14ac:dyDescent="0.35">
      <c r="A48" s="8">
        <v>10</v>
      </c>
      <c r="B48" t="s">
        <v>5</v>
      </c>
      <c r="C48">
        <v>1370.6370799478773</v>
      </c>
      <c r="D48" t="s">
        <v>38</v>
      </c>
    </row>
    <row r="49" spans="1:4" x14ac:dyDescent="0.35">
      <c r="A49" s="8">
        <v>10</v>
      </c>
      <c r="B49" t="s">
        <v>4</v>
      </c>
      <c r="C49">
        <v>1440.7762019027743</v>
      </c>
      <c r="D49" t="s">
        <v>38</v>
      </c>
    </row>
    <row r="50" spans="1:4" x14ac:dyDescent="0.35">
      <c r="A50" s="8">
        <v>10</v>
      </c>
      <c r="B50" t="s">
        <v>3</v>
      </c>
      <c r="C50">
        <v>1207.3881999999999</v>
      </c>
      <c r="D50" t="s">
        <v>38</v>
      </c>
    </row>
    <row r="51" spans="1:4" x14ac:dyDescent="0.35">
      <c r="A51" s="8">
        <v>10</v>
      </c>
      <c r="B51" t="s">
        <v>2</v>
      </c>
      <c r="C51">
        <v>1251.647217</v>
      </c>
      <c r="D51" t="s">
        <v>38</v>
      </c>
    </row>
    <row r="52" spans="1:4" x14ac:dyDescent="0.35">
      <c r="A52" s="8">
        <v>11</v>
      </c>
      <c r="B52" t="s">
        <v>6</v>
      </c>
      <c r="C52">
        <v>1151.9667332551262</v>
      </c>
      <c r="D52" t="s">
        <v>38</v>
      </c>
    </row>
    <row r="53" spans="1:4" x14ac:dyDescent="0.35">
      <c r="A53" s="8">
        <v>11</v>
      </c>
      <c r="B53" t="s">
        <v>5</v>
      </c>
      <c r="C53">
        <v>1379.1478572569076</v>
      </c>
      <c r="D53" t="s">
        <v>38</v>
      </c>
    </row>
    <row r="54" spans="1:4" x14ac:dyDescent="0.35">
      <c r="A54" s="8">
        <v>11</v>
      </c>
      <c r="B54" t="s">
        <v>4</v>
      </c>
      <c r="C54">
        <v>1482.1319683200823</v>
      </c>
      <c r="D54" t="s">
        <v>38</v>
      </c>
    </row>
    <row r="55" spans="1:4" x14ac:dyDescent="0.35">
      <c r="A55" s="8">
        <v>11</v>
      </c>
      <c r="B55" t="s">
        <v>3</v>
      </c>
      <c r="C55">
        <v>1063.76296</v>
      </c>
      <c r="D55" t="s">
        <v>38</v>
      </c>
    </row>
    <row r="56" spans="1:4" x14ac:dyDescent="0.35">
      <c r="A56" s="8">
        <v>11</v>
      </c>
      <c r="B56" t="s">
        <v>2</v>
      </c>
      <c r="C56">
        <v>1268.04931640625</v>
      </c>
      <c r="D56" t="s">
        <v>38</v>
      </c>
    </row>
    <row r="57" spans="1:4" x14ac:dyDescent="0.35">
      <c r="A57" s="8">
        <v>12</v>
      </c>
      <c r="B57" t="s">
        <v>6</v>
      </c>
      <c r="C57">
        <v>1309.669284871964</v>
      </c>
      <c r="D57" t="s">
        <v>39</v>
      </c>
    </row>
    <row r="58" spans="1:4" x14ac:dyDescent="0.35">
      <c r="A58" s="8">
        <v>12</v>
      </c>
      <c r="B58" t="s">
        <v>5</v>
      </c>
      <c r="C58">
        <v>1623.8245155353666</v>
      </c>
      <c r="D58" t="s">
        <v>39</v>
      </c>
    </row>
    <row r="59" spans="1:4" x14ac:dyDescent="0.35">
      <c r="A59" s="8">
        <v>12</v>
      </c>
      <c r="B59" t="s">
        <v>4</v>
      </c>
      <c r="C59">
        <v>1931.4971664954824</v>
      </c>
      <c r="D59" t="s">
        <v>39</v>
      </c>
    </row>
    <row r="60" spans="1:4" x14ac:dyDescent="0.35">
      <c r="A60" s="8">
        <v>12</v>
      </c>
      <c r="B60" t="s">
        <v>3</v>
      </c>
      <c r="C60">
        <v>1791.9840000000002</v>
      </c>
      <c r="D60" t="s">
        <v>39</v>
      </c>
    </row>
    <row r="61" spans="1:4" x14ac:dyDescent="0.35">
      <c r="A61" s="8">
        <v>12</v>
      </c>
      <c r="B61" t="s">
        <v>2</v>
      </c>
      <c r="C61">
        <v>1840.2608642578125</v>
      </c>
      <c r="D61" t="s">
        <v>39</v>
      </c>
    </row>
    <row r="62" spans="1:4" x14ac:dyDescent="0.35">
      <c r="A62" s="8">
        <v>13</v>
      </c>
      <c r="B62" t="s">
        <v>6</v>
      </c>
      <c r="C62">
        <v>1274.1428694128626</v>
      </c>
      <c r="D62" t="s">
        <v>38</v>
      </c>
    </row>
    <row r="63" spans="1:4" x14ac:dyDescent="0.35">
      <c r="A63" s="8">
        <v>13</v>
      </c>
      <c r="B63" t="s">
        <v>5</v>
      </c>
      <c r="C63">
        <v>1537.3369738079027</v>
      </c>
      <c r="D63" t="s">
        <v>38</v>
      </c>
    </row>
    <row r="64" spans="1:4" x14ac:dyDescent="0.35">
      <c r="A64" s="8">
        <v>13</v>
      </c>
      <c r="B64" t="s">
        <v>4</v>
      </c>
      <c r="C64">
        <v>1513.1467475191789</v>
      </c>
      <c r="D64" t="s">
        <v>38</v>
      </c>
    </row>
    <row r="65" spans="1:4" x14ac:dyDescent="0.35">
      <c r="A65" s="8">
        <v>13</v>
      </c>
      <c r="B65" t="s">
        <v>3</v>
      </c>
      <c r="C65">
        <v>1524.9018000000001</v>
      </c>
      <c r="D65" t="s">
        <v>38</v>
      </c>
    </row>
    <row r="66" spans="1:4" x14ac:dyDescent="0.35">
      <c r="A66" s="8">
        <v>13</v>
      </c>
      <c r="B66" t="s">
        <v>2</v>
      </c>
      <c r="C66">
        <v>1584.016845703125</v>
      </c>
      <c r="D66" t="s">
        <v>38</v>
      </c>
    </row>
    <row r="67" spans="1:4" x14ac:dyDescent="0.35">
      <c r="A67" s="8">
        <v>14</v>
      </c>
      <c r="B67" t="s">
        <v>6</v>
      </c>
      <c r="C67">
        <v>1217.5419379431639</v>
      </c>
      <c r="D67" t="s">
        <v>39</v>
      </c>
    </row>
    <row r="68" spans="1:4" x14ac:dyDescent="0.35">
      <c r="A68" s="8">
        <v>14</v>
      </c>
      <c r="B68" t="s">
        <v>5</v>
      </c>
      <c r="C68">
        <v>1581.0076745538415</v>
      </c>
      <c r="D68" t="s">
        <v>39</v>
      </c>
    </row>
    <row r="69" spans="1:4" x14ac:dyDescent="0.35">
      <c r="A69" s="8">
        <v>14</v>
      </c>
      <c r="B69" t="s">
        <v>4</v>
      </c>
      <c r="C69">
        <v>1846.4781105029908</v>
      </c>
      <c r="D69" t="s">
        <v>39</v>
      </c>
    </row>
    <row r="70" spans="1:4" x14ac:dyDescent="0.35">
      <c r="A70" s="8">
        <v>14</v>
      </c>
      <c r="B70" t="s">
        <v>3</v>
      </c>
      <c r="C70">
        <v>1887.2562</v>
      </c>
      <c r="D70" t="s">
        <v>39</v>
      </c>
    </row>
    <row r="71" spans="1:4" x14ac:dyDescent="0.35">
      <c r="A71" s="8">
        <v>14</v>
      </c>
      <c r="B71" t="s">
        <v>2</v>
      </c>
      <c r="C71">
        <v>2049.713623046875</v>
      </c>
      <c r="D71" t="s">
        <v>39</v>
      </c>
    </row>
    <row r="72" spans="1:4" x14ac:dyDescent="0.35">
      <c r="A72" s="8">
        <v>15</v>
      </c>
      <c r="B72" t="s">
        <v>6</v>
      </c>
      <c r="C72">
        <v>1185.8445627831757</v>
      </c>
      <c r="D72" t="s">
        <v>38</v>
      </c>
    </row>
    <row r="73" spans="1:4" x14ac:dyDescent="0.35">
      <c r="A73" s="8">
        <v>15</v>
      </c>
      <c r="B73" t="s">
        <v>5</v>
      </c>
      <c r="C73">
        <v>1367.6550021168123</v>
      </c>
      <c r="D73" t="s">
        <v>38</v>
      </c>
    </row>
    <row r="74" spans="1:4" x14ac:dyDescent="0.35">
      <c r="A74" s="8">
        <v>15</v>
      </c>
      <c r="B74" t="s">
        <v>4</v>
      </c>
      <c r="C74">
        <v>1479.6021615162401</v>
      </c>
      <c r="D74" t="s">
        <v>38</v>
      </c>
    </row>
    <row r="75" spans="1:4" x14ac:dyDescent="0.35">
      <c r="A75" s="8">
        <v>15</v>
      </c>
      <c r="B75" t="s">
        <v>3</v>
      </c>
      <c r="C75">
        <v>1282.10896</v>
      </c>
      <c r="D75" t="s">
        <v>38</v>
      </c>
    </row>
    <row r="76" spans="1:4" x14ac:dyDescent="0.35">
      <c r="A76" s="8">
        <v>15</v>
      </c>
      <c r="B76" t="s">
        <v>2</v>
      </c>
      <c r="C76">
        <v>1376.951171875</v>
      </c>
      <c r="D76" t="s">
        <v>38</v>
      </c>
    </row>
    <row r="77" spans="1:4" x14ac:dyDescent="0.35">
      <c r="A77" s="8">
        <v>16</v>
      </c>
      <c r="B77" t="s">
        <v>6</v>
      </c>
      <c r="C77">
        <v>981.45583869039694</v>
      </c>
      <c r="D77" t="s">
        <v>38</v>
      </c>
    </row>
    <row r="78" spans="1:4" x14ac:dyDescent="0.35">
      <c r="A78" s="8">
        <v>16</v>
      </c>
      <c r="B78" t="s">
        <v>5</v>
      </c>
      <c r="C78">
        <v>1178.1640637929049</v>
      </c>
      <c r="D78" t="s">
        <v>38</v>
      </c>
    </row>
    <row r="79" spans="1:4" x14ac:dyDescent="0.35">
      <c r="A79" s="8">
        <v>16</v>
      </c>
      <c r="B79" t="s">
        <v>4</v>
      </c>
      <c r="C79">
        <v>1316.7127361156959</v>
      </c>
      <c r="D79" t="s">
        <v>38</v>
      </c>
    </row>
    <row r="80" spans="1:4" x14ac:dyDescent="0.35">
      <c r="A80" s="8">
        <v>16</v>
      </c>
      <c r="B80" t="s">
        <v>3</v>
      </c>
      <c r="C80">
        <v>1280.1459199999999</v>
      </c>
      <c r="D80" t="s">
        <v>38</v>
      </c>
    </row>
    <row r="81" spans="1:4" x14ac:dyDescent="0.35">
      <c r="A81" s="8">
        <v>16</v>
      </c>
      <c r="B81" t="s">
        <v>2</v>
      </c>
      <c r="C81">
        <v>1427.683837890625</v>
      </c>
      <c r="D81" t="s">
        <v>38</v>
      </c>
    </row>
    <row r="82" spans="1:4" x14ac:dyDescent="0.35">
      <c r="A82" s="8">
        <v>17</v>
      </c>
      <c r="B82" t="s">
        <v>6</v>
      </c>
      <c r="C82">
        <v>1020.4406095800667</v>
      </c>
      <c r="D82" t="s">
        <v>38</v>
      </c>
    </row>
    <row r="83" spans="1:4" x14ac:dyDescent="0.35">
      <c r="A83" s="8">
        <v>17</v>
      </c>
      <c r="B83" t="s">
        <v>5</v>
      </c>
      <c r="C83">
        <v>1191.2091988272859</v>
      </c>
      <c r="D83" t="s">
        <v>38</v>
      </c>
    </row>
    <row r="84" spans="1:4" x14ac:dyDescent="0.35">
      <c r="A84" s="8">
        <v>17</v>
      </c>
      <c r="B84" t="s">
        <v>4</v>
      </c>
      <c r="C84">
        <v>1310.0652511067574</v>
      </c>
      <c r="D84" t="s">
        <v>38</v>
      </c>
    </row>
    <row r="85" spans="1:4" x14ac:dyDescent="0.35">
      <c r="A85" s="8">
        <v>17</v>
      </c>
      <c r="B85" t="s">
        <v>3</v>
      </c>
      <c r="C85">
        <v>1152.9792400000001</v>
      </c>
      <c r="D85" t="s">
        <v>38</v>
      </c>
    </row>
    <row r="86" spans="1:4" x14ac:dyDescent="0.35">
      <c r="A86" s="8">
        <v>17</v>
      </c>
      <c r="B86" t="s">
        <v>2</v>
      </c>
      <c r="C86">
        <v>1381.329833984375</v>
      </c>
      <c r="D86" t="s">
        <v>38</v>
      </c>
    </row>
    <row r="87" spans="1:4" x14ac:dyDescent="0.35">
      <c r="A87" s="8">
        <v>18</v>
      </c>
      <c r="B87" t="s">
        <v>6</v>
      </c>
      <c r="C87">
        <v>1140.6004558636114</v>
      </c>
      <c r="D87" t="s">
        <v>38</v>
      </c>
    </row>
    <row r="88" spans="1:4" x14ac:dyDescent="0.35">
      <c r="A88" s="8">
        <v>18</v>
      </c>
      <c r="B88" t="s">
        <v>5</v>
      </c>
      <c r="C88">
        <v>1416.4134965260764</v>
      </c>
      <c r="D88" t="s">
        <v>38</v>
      </c>
    </row>
    <row r="89" spans="1:4" x14ac:dyDescent="0.35">
      <c r="A89" s="8">
        <v>18</v>
      </c>
      <c r="B89" t="s">
        <v>4</v>
      </c>
      <c r="C89">
        <v>1412.5640949728343</v>
      </c>
      <c r="D89" t="s">
        <v>38</v>
      </c>
    </row>
    <row r="90" spans="1:4" x14ac:dyDescent="0.35">
      <c r="A90" s="8">
        <v>18</v>
      </c>
      <c r="B90" t="s">
        <v>3</v>
      </c>
      <c r="C90">
        <v>1376.94236</v>
      </c>
      <c r="D90" t="s">
        <v>38</v>
      </c>
    </row>
    <row r="91" spans="1:4" x14ac:dyDescent="0.35">
      <c r="A91" s="8">
        <v>18</v>
      </c>
      <c r="B91" t="s">
        <v>2</v>
      </c>
      <c r="C91">
        <v>1548.7843017578125</v>
      </c>
      <c r="D91" t="s">
        <v>38</v>
      </c>
    </row>
    <row r="92" spans="1:4" x14ac:dyDescent="0.35">
      <c r="A92" s="8">
        <v>19</v>
      </c>
      <c r="B92" t="s">
        <v>6</v>
      </c>
      <c r="C92">
        <v>1192.9746274730746</v>
      </c>
      <c r="D92" t="s">
        <v>39</v>
      </c>
    </row>
    <row r="93" spans="1:4" x14ac:dyDescent="0.35">
      <c r="A93" s="8">
        <v>19</v>
      </c>
      <c r="B93" t="s">
        <v>5</v>
      </c>
      <c r="C93">
        <v>1558.4742143564022</v>
      </c>
      <c r="D93" t="s">
        <v>39</v>
      </c>
    </row>
    <row r="94" spans="1:4" x14ac:dyDescent="0.35">
      <c r="A94" s="8">
        <v>19</v>
      </c>
      <c r="B94" t="s">
        <v>4</v>
      </c>
      <c r="C94">
        <v>1717.3008461274551</v>
      </c>
      <c r="D94" t="s">
        <v>39</v>
      </c>
    </row>
    <row r="95" spans="1:4" x14ac:dyDescent="0.35">
      <c r="A95" s="8">
        <v>19</v>
      </c>
      <c r="B95" t="s">
        <v>3</v>
      </c>
      <c r="C95">
        <v>1668.76324</v>
      </c>
      <c r="D95" t="s">
        <v>39</v>
      </c>
    </row>
    <row r="96" spans="1:4" x14ac:dyDescent="0.35">
      <c r="A96" s="8">
        <v>19</v>
      </c>
      <c r="B96" t="s">
        <v>2</v>
      </c>
      <c r="C96">
        <v>1841.72412109375</v>
      </c>
      <c r="D96" t="s">
        <v>39</v>
      </c>
    </row>
    <row r="97" spans="1:4" x14ac:dyDescent="0.35">
      <c r="A97" s="8">
        <v>20</v>
      </c>
      <c r="B97" t="s">
        <v>6</v>
      </c>
      <c r="C97">
        <v>1122.8321037124799</v>
      </c>
      <c r="D97" t="s">
        <v>39</v>
      </c>
    </row>
    <row r="98" spans="1:4" x14ac:dyDescent="0.35">
      <c r="A98" s="8">
        <v>20</v>
      </c>
      <c r="B98" t="s">
        <v>5</v>
      </c>
      <c r="C98">
        <v>1391.674536797339</v>
      </c>
      <c r="D98" t="s">
        <v>39</v>
      </c>
    </row>
    <row r="99" spans="1:4" x14ac:dyDescent="0.35">
      <c r="A99" s="8">
        <v>20</v>
      </c>
      <c r="B99" t="s">
        <v>4</v>
      </c>
      <c r="C99">
        <v>1644.1950410344475</v>
      </c>
      <c r="D99" t="s">
        <v>39</v>
      </c>
    </row>
    <row r="100" spans="1:4" x14ac:dyDescent="0.35">
      <c r="A100" s="8">
        <v>20</v>
      </c>
      <c r="B100" t="s">
        <v>3</v>
      </c>
      <c r="C100">
        <v>1567.5582400000001</v>
      </c>
      <c r="D100" t="s">
        <v>39</v>
      </c>
    </row>
    <row r="101" spans="1:4" x14ac:dyDescent="0.35">
      <c r="A101" s="8">
        <v>20</v>
      </c>
      <c r="B101" t="s">
        <v>2</v>
      </c>
      <c r="C101">
        <v>1591.2802734375</v>
      </c>
      <c r="D101" t="s">
        <v>39</v>
      </c>
    </row>
    <row r="102" spans="1:4" x14ac:dyDescent="0.35">
      <c r="A102" s="8">
        <v>21</v>
      </c>
      <c r="B102" t="s">
        <v>6</v>
      </c>
      <c r="C102">
        <v>1276.1733211682258</v>
      </c>
      <c r="D102" t="s">
        <v>39</v>
      </c>
    </row>
    <row r="103" spans="1:4" x14ac:dyDescent="0.35">
      <c r="A103" s="8">
        <v>21</v>
      </c>
      <c r="B103" t="s">
        <v>5</v>
      </c>
      <c r="C103">
        <v>1598.070097188717</v>
      </c>
      <c r="D103" t="s">
        <v>39</v>
      </c>
    </row>
    <row r="104" spans="1:4" x14ac:dyDescent="0.35">
      <c r="A104" s="8">
        <v>21</v>
      </c>
      <c r="B104" t="s">
        <v>4</v>
      </c>
      <c r="C104">
        <v>1811.0999900769973</v>
      </c>
      <c r="D104" t="s">
        <v>39</v>
      </c>
    </row>
    <row r="105" spans="1:4" x14ac:dyDescent="0.35">
      <c r="A105" s="8">
        <v>21</v>
      </c>
      <c r="B105" t="s">
        <v>3</v>
      </c>
      <c r="C105">
        <v>1756.8278</v>
      </c>
      <c r="D105" t="s">
        <v>39</v>
      </c>
    </row>
    <row r="106" spans="1:4" x14ac:dyDescent="0.35">
      <c r="A106" s="8">
        <v>21</v>
      </c>
      <c r="B106" t="s">
        <v>2</v>
      </c>
      <c r="C106">
        <v>1759.4251708984375</v>
      </c>
      <c r="D106" t="s">
        <v>39</v>
      </c>
    </row>
    <row r="107" spans="1:4" x14ac:dyDescent="0.35">
      <c r="A107" s="8">
        <v>22</v>
      </c>
      <c r="B107" t="s">
        <v>6</v>
      </c>
      <c r="C107">
        <v>1209.0944723640039</v>
      </c>
      <c r="D107" t="s">
        <v>38</v>
      </c>
    </row>
    <row r="108" spans="1:4" x14ac:dyDescent="0.35">
      <c r="A108" s="8">
        <v>22</v>
      </c>
      <c r="B108" t="s">
        <v>5</v>
      </c>
      <c r="C108">
        <v>1431.61729083761</v>
      </c>
      <c r="D108" t="s">
        <v>38</v>
      </c>
    </row>
    <row r="109" spans="1:4" x14ac:dyDescent="0.35">
      <c r="A109" s="8">
        <v>22</v>
      </c>
      <c r="B109" t="s">
        <v>4</v>
      </c>
      <c r="C109">
        <v>1500.7251985548694</v>
      </c>
      <c r="D109" t="s">
        <v>38</v>
      </c>
    </row>
    <row r="110" spans="1:4" x14ac:dyDescent="0.35">
      <c r="A110" s="8">
        <v>22</v>
      </c>
      <c r="B110" t="s">
        <v>3</v>
      </c>
      <c r="C110">
        <v>1322.8588399999999</v>
      </c>
      <c r="D110" t="s">
        <v>38</v>
      </c>
    </row>
    <row r="111" spans="1:4" x14ac:dyDescent="0.35">
      <c r="A111" s="8">
        <v>22</v>
      </c>
      <c r="B111" t="s">
        <v>2</v>
      </c>
      <c r="C111">
        <v>1604.9051513671875</v>
      </c>
      <c r="D111" t="s">
        <v>38</v>
      </c>
    </row>
    <row r="112" spans="1:4" x14ac:dyDescent="0.35">
      <c r="A112" s="8">
        <v>23</v>
      </c>
      <c r="B112" t="s">
        <v>6</v>
      </c>
      <c r="C112">
        <v>1260.856760421306</v>
      </c>
      <c r="D112" t="s">
        <v>39</v>
      </c>
    </row>
    <row r="113" spans="1:4" x14ac:dyDescent="0.35">
      <c r="A113" s="8">
        <v>23</v>
      </c>
      <c r="B113" t="s">
        <v>5</v>
      </c>
      <c r="C113">
        <v>1522.5076891583376</v>
      </c>
      <c r="D113" t="s">
        <v>39</v>
      </c>
    </row>
    <row r="114" spans="1:4" x14ac:dyDescent="0.35">
      <c r="A114" s="8">
        <v>23</v>
      </c>
      <c r="B114" t="s">
        <v>4</v>
      </c>
      <c r="C114">
        <v>1848.0580695029571</v>
      </c>
      <c r="D114" t="s">
        <v>39</v>
      </c>
    </row>
    <row r="115" spans="1:4" x14ac:dyDescent="0.35">
      <c r="A115" s="8">
        <v>23</v>
      </c>
      <c r="B115" t="s">
        <v>3</v>
      </c>
      <c r="C115">
        <v>1723.2476000000001</v>
      </c>
      <c r="D115" t="s">
        <v>39</v>
      </c>
    </row>
    <row r="116" spans="1:4" x14ac:dyDescent="0.35">
      <c r="A116" s="8">
        <v>23</v>
      </c>
      <c r="B116" t="s">
        <v>2</v>
      </c>
      <c r="C116">
        <v>1812.1600341796875</v>
      </c>
      <c r="D116" t="s">
        <v>39</v>
      </c>
    </row>
    <row r="117" spans="1:4" x14ac:dyDescent="0.35">
      <c r="A117" s="8">
        <v>24</v>
      </c>
      <c r="B117" t="s">
        <v>6</v>
      </c>
      <c r="C117">
        <v>1169.3383799567478</v>
      </c>
      <c r="D117" t="s">
        <v>38</v>
      </c>
    </row>
    <row r="118" spans="1:4" x14ac:dyDescent="0.35">
      <c r="A118" s="8">
        <v>24</v>
      </c>
      <c r="B118" t="s">
        <v>5</v>
      </c>
      <c r="C118">
        <v>1395.5779207453327</v>
      </c>
      <c r="D118" t="s">
        <v>38</v>
      </c>
    </row>
    <row r="119" spans="1:4" x14ac:dyDescent="0.35">
      <c r="A119" s="8">
        <v>24</v>
      </c>
      <c r="B119" t="s">
        <v>4</v>
      </c>
      <c r="C119">
        <v>1410.9314804705475</v>
      </c>
      <c r="D119" t="s">
        <v>38</v>
      </c>
    </row>
    <row r="120" spans="1:4" x14ac:dyDescent="0.35">
      <c r="A120" s="8">
        <v>24</v>
      </c>
      <c r="B120" t="s">
        <v>3</v>
      </c>
      <c r="C120">
        <v>1358.76584</v>
      </c>
      <c r="D120" t="s">
        <v>38</v>
      </c>
    </row>
    <row r="121" spans="1:4" x14ac:dyDescent="0.35">
      <c r="A121" s="8">
        <v>24</v>
      </c>
      <c r="B121" t="s">
        <v>2</v>
      </c>
      <c r="C121">
        <v>1605.2562255859375</v>
      </c>
      <c r="D121" t="s">
        <v>38</v>
      </c>
    </row>
    <row r="122" spans="1:4" x14ac:dyDescent="0.35">
      <c r="A122" s="8">
        <v>25</v>
      </c>
      <c r="B122" t="s">
        <v>6</v>
      </c>
      <c r="C122">
        <v>1624.0811461454036</v>
      </c>
      <c r="D122" t="s">
        <v>39</v>
      </c>
    </row>
    <row r="123" spans="1:4" x14ac:dyDescent="0.35">
      <c r="A123" s="8">
        <v>25</v>
      </c>
      <c r="B123" t="s">
        <v>5</v>
      </c>
      <c r="C123">
        <v>1944.0101347312234</v>
      </c>
      <c r="D123" t="s">
        <v>39</v>
      </c>
    </row>
    <row r="124" spans="1:4" x14ac:dyDescent="0.35">
      <c r="A124" s="8">
        <v>25</v>
      </c>
      <c r="B124" t="s">
        <v>4</v>
      </c>
      <c r="C124">
        <v>2234.6870952639169</v>
      </c>
      <c r="D124" t="s">
        <v>39</v>
      </c>
    </row>
    <row r="125" spans="1:4" x14ac:dyDescent="0.35">
      <c r="A125" s="8">
        <v>25</v>
      </c>
      <c r="B125" t="s">
        <v>3</v>
      </c>
      <c r="C125">
        <v>2048.9440399999999</v>
      </c>
      <c r="D125" t="s">
        <v>39</v>
      </c>
    </row>
    <row r="126" spans="1:4" x14ac:dyDescent="0.35">
      <c r="A126" s="8">
        <v>25</v>
      </c>
      <c r="B126" t="s">
        <v>2</v>
      </c>
      <c r="C126">
        <v>1426.5673828125</v>
      </c>
      <c r="D126" t="s">
        <v>39</v>
      </c>
    </row>
    <row r="127" spans="1:4" x14ac:dyDescent="0.35">
      <c r="A127" s="8">
        <v>26</v>
      </c>
      <c r="B127" t="s">
        <v>6</v>
      </c>
      <c r="C127">
        <v>1380.5152423462248</v>
      </c>
      <c r="D127" t="s">
        <v>38</v>
      </c>
    </row>
    <row r="128" spans="1:4" x14ac:dyDescent="0.35">
      <c r="A128" s="8">
        <v>26</v>
      </c>
      <c r="B128" t="s">
        <v>5</v>
      </c>
      <c r="C128">
        <v>1676.6228462679369</v>
      </c>
      <c r="D128" t="s">
        <v>38</v>
      </c>
    </row>
    <row r="129" spans="1:4" x14ac:dyDescent="0.35">
      <c r="A129" s="8">
        <v>26</v>
      </c>
      <c r="B129" t="s">
        <v>4</v>
      </c>
      <c r="C129">
        <v>1588.9516279236527</v>
      </c>
      <c r="D129" t="s">
        <v>38</v>
      </c>
    </row>
    <row r="130" spans="1:4" x14ac:dyDescent="0.35">
      <c r="A130" s="8">
        <v>26</v>
      </c>
      <c r="B130" t="s">
        <v>3</v>
      </c>
      <c r="C130">
        <v>1636.9038400000002</v>
      </c>
      <c r="D130" t="s">
        <v>38</v>
      </c>
    </row>
    <row r="131" spans="1:4" x14ac:dyDescent="0.35">
      <c r="A131" s="8">
        <v>26</v>
      </c>
      <c r="B131" t="s">
        <v>2</v>
      </c>
      <c r="C131">
        <v>1672.569091796875</v>
      </c>
      <c r="D131" t="s">
        <v>38</v>
      </c>
    </row>
    <row r="132" spans="1:4" x14ac:dyDescent="0.35">
      <c r="A132" s="8">
        <v>27</v>
      </c>
      <c r="B132" t="s">
        <v>6</v>
      </c>
      <c r="C132">
        <v>1206.7112406428814</v>
      </c>
      <c r="D132" t="s">
        <v>38</v>
      </c>
    </row>
    <row r="133" spans="1:4" x14ac:dyDescent="0.35">
      <c r="A133" s="8">
        <v>27</v>
      </c>
      <c r="B133" t="s">
        <v>5</v>
      </c>
      <c r="C133">
        <v>1505.5519599488034</v>
      </c>
      <c r="D133" t="s">
        <v>38</v>
      </c>
    </row>
    <row r="134" spans="1:4" x14ac:dyDescent="0.35">
      <c r="A134" s="8">
        <v>27</v>
      </c>
      <c r="B134" t="s">
        <v>4</v>
      </c>
      <c r="C134">
        <v>1453.0889820448685</v>
      </c>
      <c r="D134" t="s">
        <v>38</v>
      </c>
    </row>
    <row r="135" spans="1:4" x14ac:dyDescent="0.35">
      <c r="A135" s="8">
        <v>27</v>
      </c>
      <c r="B135" t="s">
        <v>3</v>
      </c>
      <c r="C135">
        <v>1421.51668</v>
      </c>
      <c r="D135" t="s">
        <v>38</v>
      </c>
    </row>
    <row r="136" spans="1:4" x14ac:dyDescent="0.35">
      <c r="A136" s="8">
        <v>27</v>
      </c>
      <c r="B136" t="s">
        <v>2</v>
      </c>
      <c r="C136">
        <v>1615.735107421875</v>
      </c>
      <c r="D136" t="s">
        <v>38</v>
      </c>
    </row>
    <row r="137" spans="1:4" x14ac:dyDescent="0.35">
      <c r="A137" s="8">
        <v>28</v>
      </c>
      <c r="B137" t="s">
        <v>6</v>
      </c>
      <c r="C137">
        <v>1496.6113983416371</v>
      </c>
      <c r="D137" t="s">
        <v>39</v>
      </c>
    </row>
    <row r="138" spans="1:4" x14ac:dyDescent="0.35">
      <c r="A138" s="8">
        <v>28</v>
      </c>
      <c r="B138" t="s">
        <v>5</v>
      </c>
      <c r="C138">
        <v>1854.1938934681129</v>
      </c>
      <c r="D138" t="s">
        <v>39</v>
      </c>
    </row>
    <row r="139" spans="1:4" x14ac:dyDescent="0.35">
      <c r="A139" s="8">
        <v>28</v>
      </c>
      <c r="B139" t="s">
        <v>4</v>
      </c>
      <c r="C139">
        <v>2207.3519971837945</v>
      </c>
      <c r="D139" t="s">
        <v>39</v>
      </c>
    </row>
    <row r="140" spans="1:4" x14ac:dyDescent="0.35">
      <c r="A140" s="8">
        <v>28</v>
      </c>
      <c r="B140" t="s">
        <v>3</v>
      </c>
      <c r="C140">
        <v>2009.8278</v>
      </c>
      <c r="D140" t="s">
        <v>39</v>
      </c>
    </row>
    <row r="141" spans="1:4" x14ac:dyDescent="0.35">
      <c r="A141" s="8">
        <v>28</v>
      </c>
      <c r="B141" t="s">
        <v>2</v>
      </c>
      <c r="C141">
        <v>2109.717529296875</v>
      </c>
      <c r="D141" t="s">
        <v>39</v>
      </c>
    </row>
    <row r="142" spans="1:4" x14ac:dyDescent="0.35">
      <c r="A142" s="8">
        <v>29</v>
      </c>
      <c r="B142" t="s">
        <v>6</v>
      </c>
      <c r="C142">
        <v>1481.3380280739648</v>
      </c>
      <c r="D142" t="s">
        <v>39</v>
      </c>
    </row>
    <row r="143" spans="1:4" x14ac:dyDescent="0.35">
      <c r="A143" s="8">
        <v>29</v>
      </c>
      <c r="B143" t="s">
        <v>5</v>
      </c>
      <c r="C143">
        <v>1800.0352857915502</v>
      </c>
      <c r="D143" t="s">
        <v>39</v>
      </c>
    </row>
    <row r="144" spans="1:4" x14ac:dyDescent="0.35">
      <c r="A144" s="8">
        <v>29</v>
      </c>
      <c r="B144" t="s">
        <v>4</v>
      </c>
      <c r="C144">
        <v>2137.3643143426389</v>
      </c>
      <c r="D144" t="s">
        <v>39</v>
      </c>
    </row>
    <row r="145" spans="1:4" x14ac:dyDescent="0.35">
      <c r="A145" s="8">
        <v>29</v>
      </c>
      <c r="B145" t="s">
        <v>3</v>
      </c>
      <c r="C145">
        <v>2164.8142400000002</v>
      </c>
      <c r="D145" t="s">
        <v>39</v>
      </c>
    </row>
    <row r="146" spans="1:4" x14ac:dyDescent="0.35">
      <c r="A146" s="8">
        <v>29</v>
      </c>
      <c r="B146" t="s">
        <v>2</v>
      </c>
      <c r="C146">
        <v>2343.60791015625</v>
      </c>
      <c r="D146" t="s">
        <v>39</v>
      </c>
    </row>
    <row r="147" spans="1:4" x14ac:dyDescent="0.35">
      <c r="A147" s="8">
        <v>30</v>
      </c>
      <c r="B147" t="s">
        <v>6</v>
      </c>
      <c r="C147">
        <v>1272.8770980695699</v>
      </c>
      <c r="D147" t="s">
        <v>39</v>
      </c>
    </row>
    <row r="148" spans="1:4" x14ac:dyDescent="0.35">
      <c r="A148" s="8">
        <v>30</v>
      </c>
      <c r="B148" t="s">
        <v>5</v>
      </c>
      <c r="C148">
        <v>1566.2386297169421</v>
      </c>
      <c r="D148" t="s">
        <v>39</v>
      </c>
    </row>
    <row r="149" spans="1:4" x14ac:dyDescent="0.35">
      <c r="A149" s="8">
        <v>30</v>
      </c>
      <c r="B149" t="s">
        <v>4</v>
      </c>
      <c r="C149">
        <v>1696.9415343370058</v>
      </c>
      <c r="D149" t="s">
        <v>39</v>
      </c>
    </row>
    <row r="150" spans="1:4" x14ac:dyDescent="0.35">
      <c r="A150" s="8">
        <v>30</v>
      </c>
      <c r="B150" t="s">
        <v>3</v>
      </c>
      <c r="C150">
        <v>1681.8610000000001</v>
      </c>
      <c r="D150" t="s">
        <v>39</v>
      </c>
    </row>
    <row r="151" spans="1:4" x14ac:dyDescent="0.35">
      <c r="A151" s="8">
        <v>30</v>
      </c>
      <c r="B151" t="s">
        <v>2</v>
      </c>
      <c r="C151">
        <v>1778.4595947265625</v>
      </c>
      <c r="D151" t="s">
        <v>39</v>
      </c>
    </row>
    <row r="152" spans="1:4" x14ac:dyDescent="0.35">
      <c r="A152" s="8">
        <v>31</v>
      </c>
      <c r="B152" t="s">
        <v>6</v>
      </c>
      <c r="C152">
        <v>1190.3642285229287</v>
      </c>
      <c r="D152" t="s">
        <v>38</v>
      </c>
    </row>
    <row r="153" spans="1:4" x14ac:dyDescent="0.35">
      <c r="A153" s="8">
        <v>31</v>
      </c>
      <c r="B153" t="s">
        <v>5</v>
      </c>
      <c r="C153">
        <v>1383.6805938833529</v>
      </c>
      <c r="D153" t="s">
        <v>38</v>
      </c>
    </row>
    <row r="154" spans="1:4" x14ac:dyDescent="0.35">
      <c r="A154" s="8">
        <v>31</v>
      </c>
      <c r="B154" t="s">
        <v>4</v>
      </c>
      <c r="C154">
        <v>1521.7754029917237</v>
      </c>
      <c r="D154" t="s">
        <v>38</v>
      </c>
    </row>
    <row r="155" spans="1:4" x14ac:dyDescent="0.35">
      <c r="A155" s="8">
        <v>31</v>
      </c>
      <c r="B155" t="s">
        <v>3</v>
      </c>
      <c r="C155">
        <v>1225.50972</v>
      </c>
      <c r="D155" t="s">
        <v>38</v>
      </c>
    </row>
    <row r="156" spans="1:4" x14ac:dyDescent="0.35">
      <c r="A156" s="8">
        <v>31</v>
      </c>
      <c r="B156" t="s">
        <v>2</v>
      </c>
      <c r="C156">
        <v>1409.2657470703125</v>
      </c>
      <c r="D156" t="s">
        <v>38</v>
      </c>
    </row>
    <row r="157" spans="1:4" x14ac:dyDescent="0.35">
      <c r="A157" s="8">
        <v>32</v>
      </c>
      <c r="B157" t="s">
        <v>6</v>
      </c>
      <c r="C157">
        <v>1340.1879034774531</v>
      </c>
      <c r="D157" t="s">
        <v>39</v>
      </c>
    </row>
    <row r="158" spans="1:4" x14ac:dyDescent="0.35">
      <c r="A158" s="8">
        <v>32</v>
      </c>
      <c r="B158" t="s">
        <v>5</v>
      </c>
      <c r="C158">
        <v>1704.9136008996547</v>
      </c>
      <c r="D158" t="s">
        <v>39</v>
      </c>
    </row>
    <row r="159" spans="1:4" x14ac:dyDescent="0.35">
      <c r="A159" s="8">
        <v>32</v>
      </c>
      <c r="B159" t="s">
        <v>4</v>
      </c>
      <c r="C159">
        <v>1969.9822683778139</v>
      </c>
      <c r="D159" t="s">
        <v>39</v>
      </c>
    </row>
    <row r="160" spans="1:4" x14ac:dyDescent="0.35">
      <c r="A160" s="8">
        <v>32</v>
      </c>
      <c r="B160" t="s">
        <v>3</v>
      </c>
      <c r="C160">
        <v>1928.7038399999999</v>
      </c>
      <c r="D160" t="s">
        <v>39</v>
      </c>
    </row>
    <row r="161" spans="1:4" x14ac:dyDescent="0.35">
      <c r="A161" s="8">
        <v>32</v>
      </c>
      <c r="B161" t="s">
        <v>2</v>
      </c>
      <c r="C161">
        <v>1907.8055419921875</v>
      </c>
      <c r="D161" t="s">
        <v>39</v>
      </c>
    </row>
    <row r="162" spans="1:4" x14ac:dyDescent="0.35">
      <c r="A162" s="8">
        <v>33</v>
      </c>
      <c r="B162" t="s">
        <v>6</v>
      </c>
      <c r="C162">
        <v>1204.7327503262179</v>
      </c>
      <c r="D162" t="s">
        <v>38</v>
      </c>
    </row>
    <row r="163" spans="1:4" x14ac:dyDescent="0.35">
      <c r="A163" s="8">
        <v>33</v>
      </c>
      <c r="B163" t="s">
        <v>5</v>
      </c>
      <c r="C163">
        <v>1474.1820971561283</v>
      </c>
      <c r="D163" t="s">
        <v>38</v>
      </c>
    </row>
    <row r="164" spans="1:4" x14ac:dyDescent="0.35">
      <c r="A164" s="8">
        <v>33</v>
      </c>
      <c r="B164" t="s">
        <v>4</v>
      </c>
      <c r="C164">
        <v>1470.0796708864825</v>
      </c>
      <c r="D164" t="s">
        <v>38</v>
      </c>
    </row>
    <row r="165" spans="1:4" x14ac:dyDescent="0.35">
      <c r="A165" s="8">
        <v>33</v>
      </c>
      <c r="B165" t="s">
        <v>3</v>
      </c>
      <c r="C165">
        <v>1364.3752399999998</v>
      </c>
      <c r="D165" t="s">
        <v>38</v>
      </c>
    </row>
    <row r="166" spans="1:4" x14ac:dyDescent="0.35">
      <c r="A166" s="8">
        <v>33</v>
      </c>
      <c r="B166" t="s">
        <v>2</v>
      </c>
      <c r="C166">
        <v>1548.224853515625</v>
      </c>
      <c r="D166" t="s">
        <v>38</v>
      </c>
    </row>
    <row r="167" spans="1:4" x14ac:dyDescent="0.35">
      <c r="A167" s="8">
        <v>34</v>
      </c>
      <c r="B167" t="s">
        <v>6</v>
      </c>
      <c r="C167">
        <v>1183.2983034817962</v>
      </c>
      <c r="D167" t="s">
        <v>39</v>
      </c>
    </row>
    <row r="168" spans="1:4" x14ac:dyDescent="0.35">
      <c r="A168" s="8">
        <v>34</v>
      </c>
      <c r="B168" t="s">
        <v>5</v>
      </c>
      <c r="C168">
        <v>1529.8242248002953</v>
      </c>
      <c r="D168" t="s">
        <v>39</v>
      </c>
    </row>
    <row r="169" spans="1:4" x14ac:dyDescent="0.35">
      <c r="A169" s="8">
        <v>34</v>
      </c>
      <c r="B169" t="s">
        <v>4</v>
      </c>
      <c r="C169">
        <v>1612.9704757841816</v>
      </c>
      <c r="D169" t="s">
        <v>39</v>
      </c>
    </row>
    <row r="170" spans="1:4" x14ac:dyDescent="0.35">
      <c r="A170" s="8">
        <v>34</v>
      </c>
      <c r="B170" t="s">
        <v>3</v>
      </c>
      <c r="C170">
        <v>1634.29096</v>
      </c>
      <c r="D170" t="s">
        <v>39</v>
      </c>
    </row>
    <row r="171" spans="1:4" x14ac:dyDescent="0.35">
      <c r="A171" s="8">
        <v>34</v>
      </c>
      <c r="B171" t="s">
        <v>2</v>
      </c>
      <c r="C171">
        <v>1527.0450000000001</v>
      </c>
      <c r="D171" t="s">
        <v>39</v>
      </c>
    </row>
    <row r="172" spans="1:4" x14ac:dyDescent="0.35">
      <c r="A172" s="8">
        <v>35</v>
      </c>
      <c r="B172" t="s">
        <v>6</v>
      </c>
      <c r="C172">
        <v>1062.3789184373554</v>
      </c>
      <c r="D172" t="s">
        <v>39</v>
      </c>
    </row>
    <row r="173" spans="1:4" x14ac:dyDescent="0.35">
      <c r="A173" s="8">
        <v>35</v>
      </c>
      <c r="B173" t="s">
        <v>5</v>
      </c>
      <c r="C173">
        <v>1390.3906616313425</v>
      </c>
      <c r="D173" t="s">
        <v>39</v>
      </c>
    </row>
    <row r="174" spans="1:4" x14ac:dyDescent="0.35">
      <c r="A174" s="8">
        <v>35</v>
      </c>
      <c r="B174" t="s">
        <v>4</v>
      </c>
      <c r="C174">
        <v>1470.7593389140802</v>
      </c>
      <c r="D174" t="s">
        <v>39</v>
      </c>
    </row>
    <row r="175" spans="1:4" x14ac:dyDescent="0.35">
      <c r="A175" s="8">
        <v>35</v>
      </c>
      <c r="B175" t="s">
        <v>3</v>
      </c>
      <c r="C175">
        <v>1701.2470000000003</v>
      </c>
      <c r="D175" t="s">
        <v>39</v>
      </c>
    </row>
    <row r="176" spans="1:4" x14ac:dyDescent="0.35">
      <c r="A176" s="8">
        <v>35</v>
      </c>
      <c r="B176" t="s">
        <v>2</v>
      </c>
      <c r="C176">
        <v>1841.0029999999999</v>
      </c>
      <c r="D176" t="s">
        <v>39</v>
      </c>
    </row>
    <row r="177" spans="1:4" x14ac:dyDescent="0.35">
      <c r="A177" s="8">
        <v>36</v>
      </c>
      <c r="B177" t="s">
        <v>6</v>
      </c>
      <c r="C177">
        <v>1261.6837004297308</v>
      </c>
      <c r="D177" t="s">
        <v>39</v>
      </c>
    </row>
    <row r="178" spans="1:4" x14ac:dyDescent="0.35">
      <c r="A178" s="8">
        <v>36</v>
      </c>
      <c r="B178" t="s">
        <v>5</v>
      </c>
      <c r="C178">
        <v>1586.1326014426893</v>
      </c>
      <c r="D178" t="s">
        <v>39</v>
      </c>
    </row>
    <row r="179" spans="1:4" x14ac:dyDescent="0.35">
      <c r="A179" s="8">
        <v>36</v>
      </c>
      <c r="B179" t="s">
        <v>4</v>
      </c>
      <c r="C179">
        <v>1780.7143730250393</v>
      </c>
      <c r="D179" t="s">
        <v>39</v>
      </c>
    </row>
    <row r="180" spans="1:4" x14ac:dyDescent="0.35">
      <c r="A180" s="8">
        <v>36</v>
      </c>
      <c r="B180" t="s">
        <v>3</v>
      </c>
      <c r="C180">
        <v>1812.0288000000003</v>
      </c>
      <c r="D180" t="s">
        <v>39</v>
      </c>
    </row>
    <row r="181" spans="1:4" x14ac:dyDescent="0.35">
      <c r="A181" s="8">
        <v>36</v>
      </c>
      <c r="B181" t="s">
        <v>2</v>
      </c>
      <c r="C181">
        <v>1878.883</v>
      </c>
      <c r="D181" t="s">
        <v>39</v>
      </c>
    </row>
    <row r="182" spans="1:4" x14ac:dyDescent="0.35">
      <c r="A182" s="8">
        <v>37</v>
      </c>
      <c r="B182" t="s">
        <v>6</v>
      </c>
      <c r="C182">
        <v>1080.612726412535</v>
      </c>
      <c r="D182" t="s">
        <v>38</v>
      </c>
    </row>
    <row r="183" spans="1:4" x14ac:dyDescent="0.35">
      <c r="A183" s="8">
        <v>37</v>
      </c>
      <c r="B183" t="s">
        <v>5</v>
      </c>
      <c r="C183">
        <v>1335.8521726161432</v>
      </c>
      <c r="D183" t="s">
        <v>38</v>
      </c>
    </row>
    <row r="184" spans="1:4" x14ac:dyDescent="0.35">
      <c r="A184" s="8">
        <v>37</v>
      </c>
      <c r="B184" t="s">
        <v>4</v>
      </c>
      <c r="C184">
        <v>1342.6919007105544</v>
      </c>
      <c r="D184" t="s">
        <v>38</v>
      </c>
    </row>
    <row r="185" spans="1:4" x14ac:dyDescent="0.35">
      <c r="A185" s="8">
        <v>37</v>
      </c>
      <c r="B185" t="s">
        <v>3</v>
      </c>
      <c r="C185">
        <v>1293.7879599999999</v>
      </c>
      <c r="D185" t="s">
        <v>38</v>
      </c>
    </row>
    <row r="186" spans="1:4" x14ac:dyDescent="0.35">
      <c r="A186" s="8">
        <v>37</v>
      </c>
      <c r="B186" t="s">
        <v>2</v>
      </c>
      <c r="C186">
        <v>1460.2070000000001</v>
      </c>
      <c r="D186" t="s">
        <v>38</v>
      </c>
    </row>
    <row r="187" spans="1:4" x14ac:dyDescent="0.35">
      <c r="A187" s="8">
        <v>38</v>
      </c>
      <c r="B187" t="s">
        <v>6</v>
      </c>
      <c r="C187">
        <v>1260.4046124668839</v>
      </c>
      <c r="D187" t="s">
        <v>38</v>
      </c>
    </row>
    <row r="188" spans="1:4" x14ac:dyDescent="0.35">
      <c r="A188" s="8">
        <v>38</v>
      </c>
      <c r="B188" t="s">
        <v>5</v>
      </c>
      <c r="C188">
        <v>1476.7190479411265</v>
      </c>
      <c r="D188" t="s">
        <v>38</v>
      </c>
    </row>
    <row r="189" spans="1:4" x14ac:dyDescent="0.35">
      <c r="A189" s="8">
        <v>38</v>
      </c>
      <c r="B189" t="s">
        <v>4</v>
      </c>
      <c r="C189">
        <v>1519.3047098523618</v>
      </c>
      <c r="D189" t="s">
        <v>38</v>
      </c>
    </row>
    <row r="190" spans="1:4" x14ac:dyDescent="0.35">
      <c r="A190" s="8">
        <v>38</v>
      </c>
      <c r="B190" t="s">
        <v>3</v>
      </c>
      <c r="C190">
        <v>1358.3231600000001</v>
      </c>
      <c r="D190" t="s">
        <v>38</v>
      </c>
    </row>
    <row r="191" spans="1:4" x14ac:dyDescent="0.35">
      <c r="A191" s="8">
        <v>38</v>
      </c>
      <c r="B191" t="s">
        <v>2</v>
      </c>
      <c r="C191">
        <v>1405.3879999999999</v>
      </c>
      <c r="D191" t="s">
        <v>38</v>
      </c>
    </row>
    <row r="192" spans="1:4" x14ac:dyDescent="0.35">
      <c r="A192" s="8">
        <v>39</v>
      </c>
      <c r="B192" t="s">
        <v>6</v>
      </c>
      <c r="C192">
        <v>1394.2862120736841</v>
      </c>
      <c r="D192" t="s">
        <v>38</v>
      </c>
    </row>
    <row r="193" spans="1:4" x14ac:dyDescent="0.35">
      <c r="A193" s="8">
        <v>39</v>
      </c>
      <c r="B193" t="s">
        <v>5</v>
      </c>
      <c r="C193">
        <v>1615.1474797833519</v>
      </c>
      <c r="D193" t="s">
        <v>38</v>
      </c>
    </row>
    <row r="194" spans="1:4" x14ac:dyDescent="0.35">
      <c r="A194" s="8">
        <v>39</v>
      </c>
      <c r="B194" t="s">
        <v>4</v>
      </c>
      <c r="C194">
        <v>1652.8471239812434</v>
      </c>
      <c r="D194" t="s">
        <v>38</v>
      </c>
    </row>
    <row r="195" spans="1:4" x14ac:dyDescent="0.35">
      <c r="A195" s="8">
        <v>39</v>
      </c>
      <c r="B195" t="s">
        <v>3</v>
      </c>
      <c r="C195">
        <v>1427.4334000000001</v>
      </c>
      <c r="D195" t="s">
        <v>38</v>
      </c>
    </row>
    <row r="196" spans="1:4" x14ac:dyDescent="0.35">
      <c r="A196" s="8">
        <v>39</v>
      </c>
      <c r="B196" t="s">
        <v>2</v>
      </c>
      <c r="C196">
        <v>1594.1590000000001</v>
      </c>
      <c r="D196" t="s">
        <v>38</v>
      </c>
    </row>
    <row r="197" spans="1:4" x14ac:dyDescent="0.35">
      <c r="A197" s="8">
        <v>40</v>
      </c>
      <c r="B197" t="s">
        <v>6</v>
      </c>
      <c r="C197">
        <v>1417.0829260806827</v>
      </c>
      <c r="D197" t="s">
        <v>39</v>
      </c>
    </row>
    <row r="198" spans="1:4" x14ac:dyDescent="0.35">
      <c r="A198" s="8">
        <v>40</v>
      </c>
      <c r="B198" t="s">
        <v>5</v>
      </c>
      <c r="C198">
        <v>1692.580771456388</v>
      </c>
      <c r="D198" t="s">
        <v>39</v>
      </c>
    </row>
    <row r="199" spans="1:4" x14ac:dyDescent="0.35">
      <c r="A199" s="8">
        <v>40</v>
      </c>
      <c r="B199" t="s">
        <v>4</v>
      </c>
      <c r="C199">
        <v>2034.4699557650845</v>
      </c>
      <c r="D199" t="s">
        <v>39</v>
      </c>
    </row>
    <row r="200" spans="1:4" x14ac:dyDescent="0.35">
      <c r="A200" s="8">
        <v>40</v>
      </c>
      <c r="B200" t="s">
        <v>3</v>
      </c>
      <c r="C200">
        <v>1679.4764</v>
      </c>
      <c r="D200" t="s">
        <v>39</v>
      </c>
    </row>
    <row r="201" spans="1:4" x14ac:dyDescent="0.35">
      <c r="A201" s="8">
        <v>40</v>
      </c>
      <c r="B201" t="s">
        <v>2</v>
      </c>
      <c r="C201">
        <v>1820.604</v>
      </c>
      <c r="D201" t="s">
        <v>39</v>
      </c>
    </row>
    <row r="202" spans="1:4" x14ac:dyDescent="0.35">
      <c r="A202" s="8">
        <v>41</v>
      </c>
      <c r="B202" t="s">
        <v>6</v>
      </c>
      <c r="C202">
        <v>1308.2065753255069</v>
      </c>
      <c r="D202" t="s">
        <v>39</v>
      </c>
    </row>
    <row r="203" spans="1:4" x14ac:dyDescent="0.35">
      <c r="A203" s="8">
        <v>41</v>
      </c>
      <c r="B203" t="s">
        <v>5</v>
      </c>
      <c r="C203">
        <v>1681.9544862745272</v>
      </c>
      <c r="D203" t="s">
        <v>39</v>
      </c>
    </row>
    <row r="204" spans="1:4" x14ac:dyDescent="0.35">
      <c r="A204" s="8">
        <v>41</v>
      </c>
      <c r="B204" t="s">
        <v>4</v>
      </c>
      <c r="C204">
        <v>1954.0255222963165</v>
      </c>
      <c r="D204" t="s">
        <v>39</v>
      </c>
    </row>
    <row r="205" spans="1:4" x14ac:dyDescent="0.35">
      <c r="A205" s="8">
        <v>41</v>
      </c>
      <c r="B205" t="s">
        <v>3</v>
      </c>
      <c r="C205">
        <v>2132.3936400000002</v>
      </c>
      <c r="D205" t="s">
        <v>39</v>
      </c>
    </row>
    <row r="206" spans="1:4" x14ac:dyDescent="0.35">
      <c r="A206" s="8">
        <v>41</v>
      </c>
      <c r="B206" t="s">
        <v>2</v>
      </c>
      <c r="C206">
        <v>1888.75</v>
      </c>
      <c r="D206" t="s">
        <v>39</v>
      </c>
    </row>
    <row r="207" spans="1:4" x14ac:dyDescent="0.35">
      <c r="A207" s="8">
        <v>42</v>
      </c>
      <c r="B207" t="s">
        <v>6</v>
      </c>
      <c r="C207">
        <v>1630.5813674855865</v>
      </c>
      <c r="D207" t="s">
        <v>39</v>
      </c>
    </row>
    <row r="208" spans="1:4" x14ac:dyDescent="0.35">
      <c r="A208" s="8">
        <v>42</v>
      </c>
      <c r="B208" t="s">
        <v>5</v>
      </c>
      <c r="C208">
        <v>2008.3543999821204</v>
      </c>
      <c r="D208" t="s">
        <v>39</v>
      </c>
    </row>
    <row r="209" spans="1:4" x14ac:dyDescent="0.35">
      <c r="A209" s="8">
        <v>42</v>
      </c>
      <c r="B209" t="s">
        <v>4</v>
      </c>
      <c r="C209">
        <v>2441.9165000451403</v>
      </c>
      <c r="D209" t="s">
        <v>39</v>
      </c>
    </row>
    <row r="210" spans="1:4" x14ac:dyDescent="0.35">
      <c r="A210" s="8">
        <v>42</v>
      </c>
      <c r="B210" t="s">
        <v>3</v>
      </c>
      <c r="C210">
        <v>2522.0602800000001</v>
      </c>
      <c r="D210" t="s">
        <v>39</v>
      </c>
    </row>
    <row r="211" spans="1:4" x14ac:dyDescent="0.35">
      <c r="A211" s="8">
        <v>42</v>
      </c>
      <c r="B211" t="s">
        <v>2</v>
      </c>
      <c r="C211">
        <v>2305.7869999999998</v>
      </c>
      <c r="D211" t="s">
        <v>39</v>
      </c>
    </row>
    <row r="212" spans="1:4" x14ac:dyDescent="0.35">
      <c r="A212" s="8">
        <v>43</v>
      </c>
      <c r="B212" t="s">
        <v>6</v>
      </c>
      <c r="C212">
        <v>1350.261109558837</v>
      </c>
      <c r="D212" t="s">
        <v>39</v>
      </c>
    </row>
    <row r="213" spans="1:4" x14ac:dyDescent="0.35">
      <c r="A213" s="8">
        <v>43</v>
      </c>
      <c r="B213" t="s">
        <v>5</v>
      </c>
      <c r="C213">
        <v>1590.2572580258886</v>
      </c>
      <c r="D213" t="s">
        <v>39</v>
      </c>
    </row>
    <row r="214" spans="1:4" x14ac:dyDescent="0.35">
      <c r="A214" s="8">
        <v>43</v>
      </c>
      <c r="B214" t="s">
        <v>4</v>
      </c>
      <c r="C214">
        <v>1876.007238970491</v>
      </c>
      <c r="D214" t="s">
        <v>39</v>
      </c>
    </row>
    <row r="215" spans="1:4" x14ac:dyDescent="0.35">
      <c r="A215" s="8">
        <v>43</v>
      </c>
      <c r="B215" t="s">
        <v>3</v>
      </c>
      <c r="C215">
        <v>1663.28224</v>
      </c>
      <c r="D215" t="s">
        <v>39</v>
      </c>
    </row>
    <row r="216" spans="1:4" x14ac:dyDescent="0.35">
      <c r="A216" s="8">
        <v>43</v>
      </c>
      <c r="B216" t="s">
        <v>2</v>
      </c>
      <c r="C216">
        <v>1574.37</v>
      </c>
      <c r="D216" t="s">
        <v>39</v>
      </c>
    </row>
    <row r="217" spans="1:4" x14ac:dyDescent="0.35">
      <c r="A217" s="8">
        <v>44</v>
      </c>
      <c r="B217" t="s">
        <v>6</v>
      </c>
      <c r="C217">
        <v>1134.1831258263801</v>
      </c>
      <c r="D217" t="s">
        <v>39</v>
      </c>
    </row>
    <row r="218" spans="1:4" x14ac:dyDescent="0.35">
      <c r="A218" s="8">
        <v>44</v>
      </c>
      <c r="B218" t="s">
        <v>5</v>
      </c>
      <c r="C218">
        <v>1408.3264637712045</v>
      </c>
      <c r="D218" t="s">
        <v>39</v>
      </c>
    </row>
    <row r="219" spans="1:4" x14ac:dyDescent="0.35">
      <c r="A219" s="8">
        <v>44</v>
      </c>
      <c r="B219" t="s">
        <v>4</v>
      </c>
      <c r="C219">
        <v>1518.7874189655515</v>
      </c>
      <c r="D219" t="s">
        <v>39</v>
      </c>
    </row>
    <row r="220" spans="1:4" x14ac:dyDescent="0.35">
      <c r="A220" s="8">
        <v>44</v>
      </c>
      <c r="B220" t="s">
        <v>3</v>
      </c>
      <c r="C220">
        <v>1580.7351200000001</v>
      </c>
      <c r="D220" t="s">
        <v>39</v>
      </c>
    </row>
    <row r="221" spans="1:4" x14ac:dyDescent="0.35">
      <c r="A221" s="8">
        <v>44</v>
      </c>
      <c r="B221" t="s">
        <v>2</v>
      </c>
      <c r="C221">
        <v>1748.347</v>
      </c>
      <c r="D221" t="s">
        <v>39</v>
      </c>
    </row>
    <row r="222" spans="1:4" x14ac:dyDescent="0.35">
      <c r="A222" s="8">
        <v>45</v>
      </c>
      <c r="B222" t="s">
        <v>6</v>
      </c>
      <c r="C222">
        <v>1021.4054632534451</v>
      </c>
      <c r="D222" t="s">
        <v>38</v>
      </c>
    </row>
    <row r="223" spans="1:4" x14ac:dyDescent="0.35">
      <c r="A223" s="8">
        <v>45</v>
      </c>
      <c r="B223" t="s">
        <v>5</v>
      </c>
      <c r="C223">
        <v>1204.0549583392847</v>
      </c>
      <c r="D223" t="s">
        <v>38</v>
      </c>
    </row>
    <row r="224" spans="1:4" x14ac:dyDescent="0.35">
      <c r="A224" s="8">
        <v>45</v>
      </c>
      <c r="B224" t="s">
        <v>4</v>
      </c>
      <c r="C224">
        <v>1379.937311729479</v>
      </c>
      <c r="D224" t="s">
        <v>38</v>
      </c>
    </row>
    <row r="225" spans="1:4" x14ac:dyDescent="0.35">
      <c r="A225" s="8">
        <v>45</v>
      </c>
      <c r="B225" t="s">
        <v>3</v>
      </c>
      <c r="C225">
        <v>1150.4862800000001</v>
      </c>
      <c r="D225" t="s">
        <v>38</v>
      </c>
    </row>
    <row r="226" spans="1:4" x14ac:dyDescent="0.35">
      <c r="A226" s="8">
        <v>45</v>
      </c>
      <c r="B226" t="s">
        <v>2</v>
      </c>
      <c r="C226">
        <v>1223.837</v>
      </c>
      <c r="D226" t="s">
        <v>38</v>
      </c>
    </row>
    <row r="227" spans="1:4" x14ac:dyDescent="0.35">
      <c r="A227" s="8">
        <v>46</v>
      </c>
      <c r="B227" t="s">
        <v>6</v>
      </c>
      <c r="C227">
        <v>1212.9030982620911</v>
      </c>
      <c r="D227" t="s">
        <v>38</v>
      </c>
    </row>
    <row r="228" spans="1:4" x14ac:dyDescent="0.35">
      <c r="A228" s="8">
        <v>46</v>
      </c>
      <c r="B228" t="s">
        <v>5</v>
      </c>
      <c r="C228">
        <v>1389.7722896583109</v>
      </c>
      <c r="D228" t="s">
        <v>38</v>
      </c>
    </row>
    <row r="229" spans="1:4" x14ac:dyDescent="0.35">
      <c r="A229" s="8">
        <v>46</v>
      </c>
      <c r="B229" t="s">
        <v>4</v>
      </c>
      <c r="C229">
        <v>1504.8781777140171</v>
      </c>
      <c r="D229" t="s">
        <v>38</v>
      </c>
    </row>
    <row r="230" spans="1:4" x14ac:dyDescent="0.35">
      <c r="A230" s="8">
        <v>46</v>
      </c>
      <c r="B230" t="s">
        <v>3</v>
      </c>
      <c r="C230">
        <v>1252.3791200000001</v>
      </c>
      <c r="D230" t="s">
        <v>38</v>
      </c>
    </row>
    <row r="231" spans="1:4" x14ac:dyDescent="0.35">
      <c r="A231" s="8">
        <v>46</v>
      </c>
      <c r="B231" t="s">
        <v>2</v>
      </c>
      <c r="C231">
        <v>1517.89</v>
      </c>
      <c r="D231" t="s">
        <v>38</v>
      </c>
    </row>
    <row r="232" spans="1:4" x14ac:dyDescent="0.35">
      <c r="A232" s="8">
        <v>47</v>
      </c>
      <c r="B232" t="s">
        <v>6</v>
      </c>
      <c r="C232">
        <v>1312.3291121795762</v>
      </c>
      <c r="D232" t="s">
        <v>39</v>
      </c>
    </row>
    <row r="233" spans="1:4" x14ac:dyDescent="0.35">
      <c r="A233" s="8">
        <v>47</v>
      </c>
      <c r="B233" t="s">
        <v>5</v>
      </c>
      <c r="C233">
        <v>1584.7944421299924</v>
      </c>
      <c r="D233" t="s">
        <v>39</v>
      </c>
    </row>
    <row r="234" spans="1:4" x14ac:dyDescent="0.35">
      <c r="A234" s="8">
        <v>47</v>
      </c>
      <c r="B234" t="s">
        <v>4</v>
      </c>
      <c r="C234">
        <v>1847.2272446078014</v>
      </c>
      <c r="D234" t="s">
        <v>39</v>
      </c>
    </row>
    <row r="235" spans="1:4" x14ac:dyDescent="0.35">
      <c r="A235" s="8">
        <v>47</v>
      </c>
      <c r="B235" t="s">
        <v>3</v>
      </c>
      <c r="C235">
        <v>1714.0045600000001</v>
      </c>
      <c r="D235" t="s">
        <v>39</v>
      </c>
    </row>
    <row r="236" spans="1:4" x14ac:dyDescent="0.35">
      <c r="A236" s="8">
        <v>47</v>
      </c>
      <c r="B236" t="s">
        <v>2</v>
      </c>
      <c r="C236">
        <v>1811.2041015625</v>
      </c>
      <c r="D236" t="s">
        <v>39</v>
      </c>
    </row>
    <row r="237" spans="1:4" x14ac:dyDescent="0.35">
      <c r="A237" s="8">
        <v>48</v>
      </c>
      <c r="B237" t="s">
        <v>6</v>
      </c>
      <c r="C237">
        <v>1090.5709353523889</v>
      </c>
      <c r="D237" t="s">
        <v>39</v>
      </c>
    </row>
    <row r="238" spans="1:4" x14ac:dyDescent="0.35">
      <c r="A238" s="8">
        <v>48</v>
      </c>
      <c r="B238" t="s">
        <v>5</v>
      </c>
      <c r="C238">
        <v>1421.215813823783</v>
      </c>
      <c r="D238" t="s">
        <v>39</v>
      </c>
    </row>
    <row r="239" spans="1:4" x14ac:dyDescent="0.35">
      <c r="A239" s="8">
        <v>48</v>
      </c>
      <c r="B239" t="s">
        <v>4</v>
      </c>
      <c r="C239">
        <v>1654.0027551378287</v>
      </c>
      <c r="D239" t="s">
        <v>39</v>
      </c>
    </row>
    <row r="240" spans="1:4" x14ac:dyDescent="0.35">
      <c r="A240" s="8">
        <v>48</v>
      </c>
      <c r="B240" t="s">
        <v>3</v>
      </c>
      <c r="C240">
        <v>1642.4980800000001</v>
      </c>
      <c r="D240" t="s">
        <v>39</v>
      </c>
    </row>
    <row r="241" spans="1:4" x14ac:dyDescent="0.35">
      <c r="A241" s="8">
        <v>48</v>
      </c>
      <c r="B241" t="s">
        <v>2</v>
      </c>
      <c r="C241">
        <v>1655.8810000000001</v>
      </c>
      <c r="D241" t="s">
        <v>39</v>
      </c>
    </row>
    <row r="242" spans="1:4" x14ac:dyDescent="0.35">
      <c r="A242" s="8">
        <v>49</v>
      </c>
      <c r="B242" t="s">
        <v>6</v>
      </c>
      <c r="C242">
        <v>1095.239476147756</v>
      </c>
      <c r="D242" t="s">
        <v>39</v>
      </c>
    </row>
    <row r="243" spans="1:4" x14ac:dyDescent="0.35">
      <c r="A243" s="8">
        <v>49</v>
      </c>
      <c r="B243" t="s">
        <v>5</v>
      </c>
      <c r="C243">
        <v>1366.049182650112</v>
      </c>
      <c r="D243" t="s">
        <v>39</v>
      </c>
    </row>
    <row r="244" spans="1:4" x14ac:dyDescent="0.35">
      <c r="A244" s="8">
        <v>49</v>
      </c>
      <c r="B244" t="s">
        <v>4</v>
      </c>
      <c r="C244">
        <v>1598.157322797498</v>
      </c>
      <c r="D244" t="s">
        <v>39</v>
      </c>
    </row>
    <row r="245" spans="1:4" x14ac:dyDescent="0.35">
      <c r="A245" s="8">
        <v>49</v>
      </c>
      <c r="B245" t="s">
        <v>3</v>
      </c>
      <c r="C245">
        <v>1452.0209600000001</v>
      </c>
      <c r="D245" t="s">
        <v>39</v>
      </c>
    </row>
    <row r="246" spans="1:4" x14ac:dyDescent="0.35">
      <c r="A246" s="8">
        <v>49</v>
      </c>
      <c r="B246" t="s">
        <v>2</v>
      </c>
      <c r="C246">
        <v>1556.693</v>
      </c>
      <c r="D246" t="s">
        <v>39</v>
      </c>
    </row>
    <row r="247" spans="1:4" x14ac:dyDescent="0.35">
      <c r="A247" s="8">
        <v>50</v>
      </c>
      <c r="B247" t="s">
        <v>6</v>
      </c>
      <c r="C247">
        <v>1144.1976739848212</v>
      </c>
      <c r="D247" t="s">
        <v>38</v>
      </c>
    </row>
    <row r="248" spans="1:4" x14ac:dyDescent="0.35">
      <c r="A248" s="8">
        <v>50</v>
      </c>
      <c r="B248" t="s">
        <v>5</v>
      </c>
      <c r="C248">
        <v>1398.6564904076338</v>
      </c>
      <c r="D248" t="s">
        <v>38</v>
      </c>
    </row>
    <row r="249" spans="1:4" x14ac:dyDescent="0.35">
      <c r="A249" s="8">
        <v>50</v>
      </c>
      <c r="B249" t="s">
        <v>4</v>
      </c>
      <c r="C249">
        <v>1452.2787864816169</v>
      </c>
      <c r="D249" t="s">
        <v>38</v>
      </c>
    </row>
    <row r="250" spans="1:4" x14ac:dyDescent="0.35">
      <c r="A250" s="8">
        <v>50</v>
      </c>
      <c r="B250" t="s">
        <v>3</v>
      </c>
      <c r="C250">
        <v>1253.4083599999999</v>
      </c>
      <c r="D250" t="s">
        <v>38</v>
      </c>
    </row>
    <row r="251" spans="1:4" x14ac:dyDescent="0.35">
      <c r="A251" s="8">
        <v>50</v>
      </c>
      <c r="B251" t="s">
        <v>2</v>
      </c>
      <c r="C251">
        <v>1292.115</v>
      </c>
      <c r="D251" t="s">
        <v>38</v>
      </c>
    </row>
    <row r="252" spans="1:4" x14ac:dyDescent="0.35">
      <c r="A252" s="8"/>
      <c r="C252" s="2"/>
    </row>
    <row r="253" spans="1:4" x14ac:dyDescent="0.35">
      <c r="A253" s="8"/>
      <c r="C253" s="2"/>
    </row>
    <row r="254" spans="1:4" x14ac:dyDescent="0.35">
      <c r="A254" s="8"/>
      <c r="C254" s="6"/>
    </row>
    <row r="255" spans="1:4" x14ac:dyDescent="0.35">
      <c r="A255" s="8"/>
      <c r="C255" s="2"/>
    </row>
    <row r="256" spans="1:4" x14ac:dyDescent="0.35">
      <c r="A256" s="8"/>
      <c r="C256" s="2"/>
    </row>
    <row r="257" spans="1:3" x14ac:dyDescent="0.35">
      <c r="A257" s="8"/>
      <c r="C257" s="2"/>
    </row>
    <row r="258" spans="1:3" x14ac:dyDescent="0.35">
      <c r="A258" s="8"/>
      <c r="C258" s="2"/>
    </row>
    <row r="259" spans="1:3" x14ac:dyDescent="0.35">
      <c r="A259" s="8"/>
      <c r="C259" s="2"/>
    </row>
    <row r="260" spans="1:3" x14ac:dyDescent="0.35">
      <c r="A260" s="8"/>
      <c r="C260" s="2"/>
    </row>
    <row r="261" spans="1:3" x14ac:dyDescent="0.35">
      <c r="A261" s="8"/>
      <c r="C261" s="2"/>
    </row>
    <row r="262" spans="1:3" x14ac:dyDescent="0.35">
      <c r="A262" s="8"/>
      <c r="C262" s="2"/>
    </row>
    <row r="263" spans="1:3" x14ac:dyDescent="0.35">
      <c r="A263" s="8"/>
      <c r="C263" s="2"/>
    </row>
    <row r="264" spans="1:3" x14ac:dyDescent="0.35">
      <c r="A264" s="8"/>
      <c r="C264" s="2"/>
    </row>
    <row r="265" spans="1:3" x14ac:dyDescent="0.35">
      <c r="A265" s="8"/>
      <c r="C265" s="2"/>
    </row>
    <row r="266" spans="1:3" x14ac:dyDescent="0.35">
      <c r="A266" s="8"/>
      <c r="C266" s="2"/>
    </row>
    <row r="267" spans="1:3" x14ac:dyDescent="0.35">
      <c r="A267" s="8"/>
      <c r="C267" s="2"/>
    </row>
    <row r="268" spans="1:3" x14ac:dyDescent="0.35">
      <c r="A268" s="8"/>
      <c r="C268" s="2"/>
    </row>
    <row r="269" spans="1:3" x14ac:dyDescent="0.35">
      <c r="A269" s="8"/>
      <c r="C269" s="6"/>
    </row>
    <row r="270" spans="1:3" x14ac:dyDescent="0.35">
      <c r="A270" s="8"/>
      <c r="C270" s="2"/>
    </row>
    <row r="271" spans="1:3" x14ac:dyDescent="0.35">
      <c r="A271" s="8"/>
      <c r="C271" s="2"/>
    </row>
    <row r="272" spans="1:3" x14ac:dyDescent="0.35">
      <c r="A272" s="8"/>
      <c r="C272" s="2"/>
    </row>
    <row r="273" spans="1:3" x14ac:dyDescent="0.35">
      <c r="A273" s="8"/>
      <c r="C273" s="2"/>
    </row>
    <row r="274" spans="1:3" x14ac:dyDescent="0.35">
      <c r="A274" s="8"/>
      <c r="C274" s="6"/>
    </row>
    <row r="275" spans="1:3" x14ac:dyDescent="0.35">
      <c r="A275" s="8"/>
      <c r="C275" s="2"/>
    </row>
    <row r="276" spans="1:3" x14ac:dyDescent="0.35">
      <c r="A276" s="8"/>
      <c r="C276" s="2"/>
    </row>
    <row r="277" spans="1:3" x14ac:dyDescent="0.35">
      <c r="A277" s="8"/>
      <c r="C277" s="2"/>
    </row>
    <row r="278" spans="1:3" x14ac:dyDescent="0.35">
      <c r="A278" s="8"/>
      <c r="C278" s="2"/>
    </row>
    <row r="279" spans="1:3" x14ac:dyDescent="0.35">
      <c r="A279" s="8"/>
      <c r="C279" s="2"/>
    </row>
    <row r="280" spans="1:3" x14ac:dyDescent="0.35">
      <c r="A280" s="8"/>
    </row>
    <row r="281" spans="1:3" x14ac:dyDescent="0.35">
      <c r="A281" s="8"/>
    </row>
    <row r="282" spans="1:3" x14ac:dyDescent="0.35">
      <c r="A282" s="8"/>
    </row>
    <row r="283" spans="1:3" x14ac:dyDescent="0.35">
      <c r="A283" s="8"/>
    </row>
    <row r="284" spans="1:3" x14ac:dyDescent="0.35">
      <c r="A284" s="8"/>
    </row>
    <row r="285" spans="1:3" x14ac:dyDescent="0.35">
      <c r="A285" s="8"/>
    </row>
    <row r="286" spans="1:3" x14ac:dyDescent="0.35">
      <c r="A286" s="8"/>
    </row>
    <row r="287" spans="1:3" x14ac:dyDescent="0.35">
      <c r="A287" s="8"/>
    </row>
    <row r="288" spans="1:3" x14ac:dyDescent="0.35">
      <c r="A288" s="8"/>
    </row>
    <row r="289" spans="1:3" x14ac:dyDescent="0.35">
      <c r="A289" s="8"/>
    </row>
    <row r="290" spans="1:3" x14ac:dyDescent="0.35">
      <c r="A290" s="8"/>
      <c r="C290" s="3"/>
    </row>
    <row r="291" spans="1:3" x14ac:dyDescent="0.35">
      <c r="A291" s="8"/>
    </row>
    <row r="292" spans="1:3" x14ac:dyDescent="0.35">
      <c r="A292" s="8"/>
      <c r="C292" s="2"/>
    </row>
    <row r="293" spans="1:3" x14ac:dyDescent="0.35">
      <c r="A293" s="8"/>
    </row>
    <row r="294" spans="1:3" x14ac:dyDescent="0.35">
      <c r="A294" s="8"/>
    </row>
    <row r="295" spans="1:3" x14ac:dyDescent="0.35">
      <c r="A29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5"/>
  <sheetViews>
    <sheetView topLeftCell="A196" zoomScale="55" zoomScaleNormal="55" workbookViewId="0">
      <selection activeCell="A202" sqref="A202:XFD206"/>
    </sheetView>
  </sheetViews>
  <sheetFormatPr defaultRowHeight="15.5" x14ac:dyDescent="0.35"/>
  <cols>
    <col min="2" max="2" width="17.1640625" bestFit="1" customWidth="1"/>
  </cols>
  <sheetData>
    <row r="1" spans="1:4" x14ac:dyDescent="0.35">
      <c r="A1" t="s">
        <v>35</v>
      </c>
      <c r="B1" t="s">
        <v>36</v>
      </c>
      <c r="C1" t="s">
        <v>37</v>
      </c>
      <c r="D1" t="s">
        <v>34</v>
      </c>
    </row>
    <row r="2" spans="1:4" x14ac:dyDescent="0.35">
      <c r="A2" s="8">
        <v>1</v>
      </c>
      <c r="B2" t="s">
        <v>6</v>
      </c>
      <c r="C2">
        <v>928.30547757077454</v>
      </c>
      <c r="D2" t="s">
        <v>38</v>
      </c>
    </row>
    <row r="3" spans="1:4" x14ac:dyDescent="0.35">
      <c r="A3" s="8">
        <v>1</v>
      </c>
      <c r="B3" t="s">
        <v>5</v>
      </c>
      <c r="C3">
        <v>1101.6463158136266</v>
      </c>
      <c r="D3" t="s">
        <v>38</v>
      </c>
    </row>
    <row r="4" spans="1:4" x14ac:dyDescent="0.35">
      <c r="A4" s="8">
        <v>1</v>
      </c>
      <c r="B4" t="s">
        <v>4</v>
      </c>
      <c r="C4">
        <v>1100.3427771761014</v>
      </c>
      <c r="D4" t="s">
        <v>38</v>
      </c>
    </row>
    <row r="5" spans="1:4" x14ac:dyDescent="0.35">
      <c r="A5" s="8">
        <v>1</v>
      </c>
      <c r="B5" t="s">
        <v>3</v>
      </c>
      <c r="C5">
        <v>927.79124000000002</v>
      </c>
      <c r="D5" t="s">
        <v>38</v>
      </c>
    </row>
    <row r="6" spans="1:4" x14ac:dyDescent="0.35">
      <c r="A6" s="8">
        <v>1</v>
      </c>
      <c r="B6" t="s">
        <v>2</v>
      </c>
      <c r="C6">
        <v>1192.5045166015625</v>
      </c>
      <c r="D6" t="s">
        <v>38</v>
      </c>
    </row>
    <row r="7" spans="1:4" x14ac:dyDescent="0.35">
      <c r="A7" s="8">
        <v>2</v>
      </c>
      <c r="B7" t="s">
        <v>6</v>
      </c>
      <c r="C7">
        <v>1153.3561804121678</v>
      </c>
      <c r="D7" t="s">
        <v>38</v>
      </c>
    </row>
    <row r="8" spans="1:4" x14ac:dyDescent="0.35">
      <c r="A8" s="8">
        <v>2</v>
      </c>
      <c r="B8" t="s">
        <v>5</v>
      </c>
      <c r="C8">
        <v>1398.0036191770246</v>
      </c>
      <c r="D8" t="s">
        <v>38</v>
      </c>
    </row>
    <row r="9" spans="1:4" x14ac:dyDescent="0.35">
      <c r="A9" s="8">
        <v>2</v>
      </c>
      <c r="B9" t="s">
        <v>4</v>
      </c>
      <c r="C9">
        <v>1487.8734705680379</v>
      </c>
      <c r="D9" t="s">
        <v>38</v>
      </c>
    </row>
    <row r="10" spans="1:4" x14ac:dyDescent="0.35">
      <c r="A10" s="8">
        <v>2</v>
      </c>
      <c r="B10" t="s">
        <v>3</v>
      </c>
      <c r="C10">
        <v>1312.5072399999999</v>
      </c>
      <c r="D10" t="s">
        <v>38</v>
      </c>
    </row>
    <row r="11" spans="1:4" x14ac:dyDescent="0.35">
      <c r="A11" s="8">
        <v>2</v>
      </c>
      <c r="B11" t="s">
        <v>2</v>
      </c>
      <c r="C11">
        <v>1423.7509765625</v>
      </c>
      <c r="D11" t="s">
        <v>38</v>
      </c>
    </row>
    <row r="12" spans="1:4" x14ac:dyDescent="0.35">
      <c r="A12" s="8">
        <v>3</v>
      </c>
      <c r="B12" t="s">
        <v>6</v>
      </c>
      <c r="C12">
        <v>1319.455667852149</v>
      </c>
      <c r="D12" t="s">
        <v>38</v>
      </c>
    </row>
    <row r="13" spans="1:4" x14ac:dyDescent="0.35">
      <c r="A13" s="8">
        <v>3</v>
      </c>
      <c r="B13" t="s">
        <v>5</v>
      </c>
      <c r="C13">
        <v>1534.3681143345432</v>
      </c>
      <c r="D13" t="s">
        <v>38</v>
      </c>
    </row>
    <row r="14" spans="1:4" x14ac:dyDescent="0.35">
      <c r="A14" s="8">
        <v>3</v>
      </c>
      <c r="B14" t="s">
        <v>4</v>
      </c>
      <c r="C14">
        <v>1533.4089543502892</v>
      </c>
      <c r="D14" t="s">
        <v>38</v>
      </c>
    </row>
    <row r="15" spans="1:4" x14ac:dyDescent="0.35">
      <c r="A15" s="8">
        <v>3</v>
      </c>
      <c r="B15" t="s">
        <v>3</v>
      </c>
      <c r="C15">
        <v>1424.1579199999999</v>
      </c>
      <c r="D15" t="s">
        <v>38</v>
      </c>
    </row>
    <row r="16" spans="1:4" x14ac:dyDescent="0.35">
      <c r="A16" s="8">
        <v>3</v>
      </c>
      <c r="B16" t="s">
        <v>2</v>
      </c>
      <c r="C16">
        <v>1694.0018310546875</v>
      </c>
      <c r="D16" t="s">
        <v>38</v>
      </c>
    </row>
    <row r="17" spans="1:4" x14ac:dyDescent="0.35">
      <c r="A17" s="8">
        <v>4</v>
      </c>
      <c r="B17" t="s">
        <v>6</v>
      </c>
      <c r="C17">
        <v>1120.1764702479923</v>
      </c>
      <c r="D17" t="s">
        <v>38</v>
      </c>
    </row>
    <row r="18" spans="1:4" x14ac:dyDescent="0.35">
      <c r="A18" s="8">
        <v>4</v>
      </c>
      <c r="B18" t="s">
        <v>5</v>
      </c>
      <c r="C18">
        <v>1337.8138912923694</v>
      </c>
      <c r="D18" t="s">
        <v>38</v>
      </c>
    </row>
    <row r="19" spans="1:4" x14ac:dyDescent="0.35">
      <c r="A19" s="8">
        <v>4</v>
      </c>
      <c r="B19" t="s">
        <v>4</v>
      </c>
      <c r="C19">
        <v>1388.9729981537739</v>
      </c>
      <c r="D19" t="s">
        <v>38</v>
      </c>
    </row>
    <row r="20" spans="1:4" x14ac:dyDescent="0.35">
      <c r="A20" s="8">
        <v>4</v>
      </c>
      <c r="B20" t="s">
        <v>3</v>
      </c>
      <c r="C20">
        <v>1199.3732000000002</v>
      </c>
      <c r="D20" t="s">
        <v>38</v>
      </c>
    </row>
    <row r="21" spans="1:4" x14ac:dyDescent="0.35">
      <c r="A21" s="8">
        <v>4</v>
      </c>
      <c r="B21" t="s">
        <v>2</v>
      </c>
      <c r="C21">
        <v>1499.4962158203125</v>
      </c>
      <c r="D21" t="s">
        <v>38</v>
      </c>
    </row>
    <row r="22" spans="1:4" x14ac:dyDescent="0.35">
      <c r="A22" s="8">
        <v>5</v>
      </c>
      <c r="B22" t="s">
        <v>6</v>
      </c>
      <c r="C22">
        <v>1302.6178789741086</v>
      </c>
      <c r="D22" t="s">
        <v>38</v>
      </c>
    </row>
    <row r="23" spans="1:4" x14ac:dyDescent="0.35">
      <c r="A23" s="8">
        <v>5</v>
      </c>
      <c r="B23" t="s">
        <v>5</v>
      </c>
      <c r="C23">
        <v>1589.2818647894414</v>
      </c>
      <c r="D23" t="s">
        <v>38</v>
      </c>
    </row>
    <row r="24" spans="1:4" x14ac:dyDescent="0.35">
      <c r="A24" s="8">
        <v>5</v>
      </c>
      <c r="B24" t="s">
        <v>4</v>
      </c>
      <c r="C24">
        <v>1562.8392507716292</v>
      </c>
      <c r="D24" t="s">
        <v>38</v>
      </c>
    </row>
    <row r="25" spans="1:4" x14ac:dyDescent="0.35">
      <c r="A25" s="8">
        <v>5</v>
      </c>
      <c r="B25" t="s">
        <v>3</v>
      </c>
      <c r="C25">
        <v>1477.2447600000003</v>
      </c>
      <c r="D25" t="s">
        <v>38</v>
      </c>
    </row>
    <row r="26" spans="1:4" x14ac:dyDescent="0.35">
      <c r="A26" s="8">
        <v>5</v>
      </c>
      <c r="B26" t="s">
        <v>2</v>
      </c>
      <c r="C26">
        <v>1614.759033203125</v>
      </c>
      <c r="D26" t="s">
        <v>38</v>
      </c>
    </row>
    <row r="27" spans="1:4" x14ac:dyDescent="0.35">
      <c r="A27" s="8">
        <v>6</v>
      </c>
      <c r="B27" t="s">
        <v>6</v>
      </c>
      <c r="C27">
        <v>1104.7734565313503</v>
      </c>
      <c r="D27" t="s">
        <v>38</v>
      </c>
    </row>
    <row r="28" spans="1:4" x14ac:dyDescent="0.35">
      <c r="A28" s="8">
        <v>6</v>
      </c>
      <c r="B28" t="s">
        <v>5</v>
      </c>
      <c r="C28">
        <v>1335.304855868435</v>
      </c>
      <c r="D28" t="s">
        <v>38</v>
      </c>
    </row>
    <row r="29" spans="1:4" x14ac:dyDescent="0.35">
      <c r="A29" s="8">
        <v>6</v>
      </c>
      <c r="B29" t="s">
        <v>4</v>
      </c>
      <c r="C29">
        <v>1353.8972793632522</v>
      </c>
      <c r="D29" t="s">
        <v>38</v>
      </c>
    </row>
    <row r="30" spans="1:4" x14ac:dyDescent="0.35">
      <c r="A30" s="8">
        <v>6</v>
      </c>
      <c r="B30" t="s">
        <v>3</v>
      </c>
      <c r="C30">
        <v>1228.4470000000001</v>
      </c>
      <c r="D30" t="s">
        <v>38</v>
      </c>
    </row>
    <row r="31" spans="1:4" x14ac:dyDescent="0.35">
      <c r="A31" s="8">
        <v>6</v>
      </c>
      <c r="B31" t="s">
        <v>2</v>
      </c>
      <c r="C31">
        <v>1308.4295654296875</v>
      </c>
      <c r="D31" t="s">
        <v>38</v>
      </c>
    </row>
    <row r="32" spans="1:4" x14ac:dyDescent="0.35">
      <c r="A32" s="8">
        <v>7</v>
      </c>
      <c r="B32" t="s">
        <v>6</v>
      </c>
      <c r="C32">
        <v>1501.2716945180473</v>
      </c>
      <c r="D32" t="s">
        <v>38</v>
      </c>
    </row>
    <row r="33" spans="1:4" x14ac:dyDescent="0.35">
      <c r="A33" s="8">
        <v>7</v>
      </c>
      <c r="B33" t="s">
        <v>5</v>
      </c>
      <c r="C33">
        <v>1749.1688528618788</v>
      </c>
      <c r="D33" t="s">
        <v>38</v>
      </c>
    </row>
    <row r="34" spans="1:4" x14ac:dyDescent="0.35">
      <c r="A34" s="8">
        <v>7</v>
      </c>
      <c r="B34" t="s">
        <v>4</v>
      </c>
      <c r="C34">
        <v>1693.0978267533562</v>
      </c>
      <c r="D34" t="s">
        <v>38</v>
      </c>
    </row>
    <row r="35" spans="1:4" x14ac:dyDescent="0.35">
      <c r="A35" s="8">
        <v>7</v>
      </c>
      <c r="B35" t="s">
        <v>3</v>
      </c>
      <c r="C35">
        <v>1661.5998400000001</v>
      </c>
      <c r="D35" t="s">
        <v>38</v>
      </c>
    </row>
    <row r="36" spans="1:4" x14ac:dyDescent="0.35">
      <c r="A36" s="8">
        <v>7</v>
      </c>
      <c r="B36" t="s">
        <v>2</v>
      </c>
      <c r="C36">
        <v>1750.25341796875</v>
      </c>
      <c r="D36" t="s">
        <v>38</v>
      </c>
    </row>
    <row r="37" spans="1:4" x14ac:dyDescent="0.35">
      <c r="A37" s="8">
        <v>8</v>
      </c>
      <c r="B37" t="s">
        <v>6</v>
      </c>
      <c r="C37">
        <v>1321.9485027956562</v>
      </c>
      <c r="D37" t="s">
        <v>39</v>
      </c>
    </row>
    <row r="38" spans="1:4" x14ac:dyDescent="0.35">
      <c r="A38" s="8">
        <v>8</v>
      </c>
      <c r="B38" t="s">
        <v>5</v>
      </c>
      <c r="C38">
        <v>1625.6208622314875</v>
      </c>
      <c r="D38" t="s">
        <v>39</v>
      </c>
    </row>
    <row r="39" spans="1:4" x14ac:dyDescent="0.35">
      <c r="A39" s="8">
        <v>8</v>
      </c>
      <c r="B39" t="s">
        <v>4</v>
      </c>
      <c r="C39">
        <v>1935.1714439801217</v>
      </c>
      <c r="D39" t="s">
        <v>39</v>
      </c>
    </row>
    <row r="40" spans="1:4" x14ac:dyDescent="0.35">
      <c r="A40" s="8">
        <v>8</v>
      </c>
      <c r="B40" t="s">
        <v>3</v>
      </c>
      <c r="C40">
        <v>1634.9628399999999</v>
      </c>
      <c r="D40" t="s">
        <v>39</v>
      </c>
    </row>
    <row r="41" spans="1:4" x14ac:dyDescent="0.35">
      <c r="A41" s="8">
        <v>8</v>
      </c>
      <c r="B41" t="s">
        <v>2</v>
      </c>
      <c r="C41">
        <v>1733.960205078125</v>
      </c>
      <c r="D41" t="s">
        <v>39</v>
      </c>
    </row>
    <row r="42" spans="1:4" x14ac:dyDescent="0.35">
      <c r="A42" s="8">
        <v>9</v>
      </c>
      <c r="B42" t="s">
        <v>6</v>
      </c>
      <c r="C42">
        <v>1485.683705250601</v>
      </c>
      <c r="D42" t="s">
        <v>39</v>
      </c>
    </row>
    <row r="43" spans="1:4" x14ac:dyDescent="0.35">
      <c r="A43" s="8">
        <v>9</v>
      </c>
      <c r="B43" t="s">
        <v>5</v>
      </c>
      <c r="C43">
        <v>1836.1166359760657</v>
      </c>
      <c r="D43" t="s">
        <v>39</v>
      </c>
    </row>
    <row r="44" spans="1:4" x14ac:dyDescent="0.35">
      <c r="A44" s="8">
        <v>9</v>
      </c>
      <c r="B44" t="s">
        <v>4</v>
      </c>
      <c r="C44">
        <v>2081.7027105543943</v>
      </c>
      <c r="D44" t="s">
        <v>39</v>
      </c>
    </row>
    <row r="45" spans="1:4" x14ac:dyDescent="0.35">
      <c r="A45" s="8">
        <v>9</v>
      </c>
      <c r="B45" t="s">
        <v>3</v>
      </c>
      <c r="C45">
        <v>1984.3501200000001</v>
      </c>
      <c r="D45" t="s">
        <v>39</v>
      </c>
    </row>
    <row r="46" spans="1:4" x14ac:dyDescent="0.35">
      <c r="A46" s="8">
        <v>9</v>
      </c>
      <c r="B46" t="s">
        <v>2</v>
      </c>
      <c r="C46">
        <v>1847.71923828125</v>
      </c>
      <c r="D46" t="s">
        <v>39</v>
      </c>
    </row>
    <row r="47" spans="1:4" x14ac:dyDescent="0.35">
      <c r="A47" s="8">
        <v>10</v>
      </c>
      <c r="B47" t="s">
        <v>6</v>
      </c>
      <c r="C47">
        <v>1153.5897896149677</v>
      </c>
      <c r="D47" t="s">
        <v>38</v>
      </c>
    </row>
    <row r="48" spans="1:4" x14ac:dyDescent="0.35">
      <c r="A48" s="8">
        <v>10</v>
      </c>
      <c r="B48" t="s">
        <v>5</v>
      </c>
      <c r="C48">
        <v>1370.6370799478773</v>
      </c>
      <c r="D48" t="s">
        <v>38</v>
      </c>
    </row>
    <row r="49" spans="1:4" x14ac:dyDescent="0.35">
      <c r="A49" s="8">
        <v>10</v>
      </c>
      <c r="B49" t="s">
        <v>4</v>
      </c>
      <c r="C49">
        <v>1440.7762019027743</v>
      </c>
      <c r="D49" t="s">
        <v>38</v>
      </c>
    </row>
    <row r="50" spans="1:4" x14ac:dyDescent="0.35">
      <c r="A50" s="8">
        <v>10</v>
      </c>
      <c r="B50" t="s">
        <v>3</v>
      </c>
      <c r="C50">
        <v>1207.3881999999999</v>
      </c>
      <c r="D50" t="s">
        <v>38</v>
      </c>
    </row>
    <row r="51" spans="1:4" x14ac:dyDescent="0.35">
      <c r="A51" s="8">
        <v>10</v>
      </c>
      <c r="B51" t="s">
        <v>2</v>
      </c>
      <c r="C51">
        <v>1251.647217</v>
      </c>
      <c r="D51" t="s">
        <v>38</v>
      </c>
    </row>
    <row r="52" spans="1:4" x14ac:dyDescent="0.35">
      <c r="A52" s="8">
        <v>11</v>
      </c>
      <c r="B52" t="s">
        <v>6</v>
      </c>
      <c r="C52">
        <v>1151.9667332551262</v>
      </c>
      <c r="D52" t="s">
        <v>38</v>
      </c>
    </row>
    <row r="53" spans="1:4" x14ac:dyDescent="0.35">
      <c r="A53" s="8">
        <v>11</v>
      </c>
      <c r="B53" t="s">
        <v>5</v>
      </c>
      <c r="C53">
        <v>1379.1478572569076</v>
      </c>
      <c r="D53" t="s">
        <v>38</v>
      </c>
    </row>
    <row r="54" spans="1:4" x14ac:dyDescent="0.35">
      <c r="A54" s="8">
        <v>11</v>
      </c>
      <c r="B54" t="s">
        <v>4</v>
      </c>
      <c r="C54">
        <v>1482.1319683200823</v>
      </c>
      <c r="D54" t="s">
        <v>38</v>
      </c>
    </row>
    <row r="55" spans="1:4" x14ac:dyDescent="0.35">
      <c r="A55" s="8">
        <v>11</v>
      </c>
      <c r="B55" t="s">
        <v>3</v>
      </c>
      <c r="C55">
        <v>1063.76296</v>
      </c>
      <c r="D55" t="s">
        <v>38</v>
      </c>
    </row>
    <row r="56" spans="1:4" x14ac:dyDescent="0.35">
      <c r="A56" s="8">
        <v>11</v>
      </c>
      <c r="B56" t="s">
        <v>2</v>
      </c>
      <c r="C56">
        <v>1268.04931640625</v>
      </c>
      <c r="D56" t="s">
        <v>38</v>
      </c>
    </row>
    <row r="57" spans="1:4" x14ac:dyDescent="0.35">
      <c r="A57" s="8">
        <v>12</v>
      </c>
      <c r="B57" t="s">
        <v>6</v>
      </c>
      <c r="C57">
        <v>1309.669284871964</v>
      </c>
      <c r="D57" t="s">
        <v>39</v>
      </c>
    </row>
    <row r="58" spans="1:4" x14ac:dyDescent="0.35">
      <c r="A58" s="8">
        <v>12</v>
      </c>
      <c r="B58" t="s">
        <v>5</v>
      </c>
      <c r="C58">
        <v>1623.8245155353666</v>
      </c>
      <c r="D58" t="s">
        <v>39</v>
      </c>
    </row>
    <row r="59" spans="1:4" x14ac:dyDescent="0.35">
      <c r="A59" s="8">
        <v>12</v>
      </c>
      <c r="B59" t="s">
        <v>4</v>
      </c>
      <c r="C59">
        <v>1931.4971664954824</v>
      </c>
      <c r="D59" t="s">
        <v>39</v>
      </c>
    </row>
    <row r="60" spans="1:4" x14ac:dyDescent="0.35">
      <c r="A60" s="8">
        <v>12</v>
      </c>
      <c r="B60" t="s">
        <v>3</v>
      </c>
      <c r="C60">
        <v>1791.9840000000002</v>
      </c>
      <c r="D60" t="s">
        <v>39</v>
      </c>
    </row>
    <row r="61" spans="1:4" x14ac:dyDescent="0.35">
      <c r="A61" s="8">
        <v>12</v>
      </c>
      <c r="B61" t="s">
        <v>2</v>
      </c>
      <c r="C61">
        <v>1840.2608642578125</v>
      </c>
      <c r="D61" t="s">
        <v>39</v>
      </c>
    </row>
    <row r="62" spans="1:4" x14ac:dyDescent="0.35">
      <c r="A62" s="8">
        <v>13</v>
      </c>
      <c r="B62" t="s">
        <v>6</v>
      </c>
      <c r="C62">
        <v>1274.1428694128626</v>
      </c>
      <c r="D62" t="s">
        <v>38</v>
      </c>
    </row>
    <row r="63" spans="1:4" x14ac:dyDescent="0.35">
      <c r="A63" s="8">
        <v>13</v>
      </c>
      <c r="B63" t="s">
        <v>5</v>
      </c>
      <c r="C63">
        <v>1537.3369738079027</v>
      </c>
      <c r="D63" t="s">
        <v>38</v>
      </c>
    </row>
    <row r="64" spans="1:4" x14ac:dyDescent="0.35">
      <c r="A64" s="8">
        <v>13</v>
      </c>
      <c r="B64" t="s">
        <v>4</v>
      </c>
      <c r="C64">
        <v>1513.1467475191789</v>
      </c>
      <c r="D64" t="s">
        <v>38</v>
      </c>
    </row>
    <row r="65" spans="1:4" x14ac:dyDescent="0.35">
      <c r="A65" s="8">
        <v>13</v>
      </c>
      <c r="B65" t="s">
        <v>3</v>
      </c>
      <c r="C65">
        <v>1524.9018000000001</v>
      </c>
      <c r="D65" t="s">
        <v>38</v>
      </c>
    </row>
    <row r="66" spans="1:4" x14ac:dyDescent="0.35">
      <c r="A66" s="8">
        <v>13</v>
      </c>
      <c r="B66" t="s">
        <v>2</v>
      </c>
      <c r="C66">
        <v>1584.016845703125</v>
      </c>
      <c r="D66" t="s">
        <v>38</v>
      </c>
    </row>
    <row r="67" spans="1:4" x14ac:dyDescent="0.35">
      <c r="A67" s="8">
        <v>14</v>
      </c>
      <c r="B67" t="s">
        <v>6</v>
      </c>
      <c r="C67">
        <v>1217.5419379431639</v>
      </c>
      <c r="D67" t="s">
        <v>39</v>
      </c>
    </row>
    <row r="68" spans="1:4" x14ac:dyDescent="0.35">
      <c r="A68" s="8">
        <v>14</v>
      </c>
      <c r="B68" t="s">
        <v>5</v>
      </c>
      <c r="C68">
        <v>1581.0076745538415</v>
      </c>
      <c r="D68" t="s">
        <v>39</v>
      </c>
    </row>
    <row r="69" spans="1:4" x14ac:dyDescent="0.35">
      <c r="A69" s="8">
        <v>14</v>
      </c>
      <c r="B69" t="s">
        <v>4</v>
      </c>
      <c r="C69">
        <v>1846.4781105029908</v>
      </c>
      <c r="D69" t="s">
        <v>39</v>
      </c>
    </row>
    <row r="70" spans="1:4" x14ac:dyDescent="0.35">
      <c r="A70" s="8">
        <v>14</v>
      </c>
      <c r="B70" t="s">
        <v>3</v>
      </c>
      <c r="C70">
        <v>1887.2562</v>
      </c>
      <c r="D70" t="s">
        <v>39</v>
      </c>
    </row>
    <row r="71" spans="1:4" x14ac:dyDescent="0.35">
      <c r="A71" s="8">
        <v>14</v>
      </c>
      <c r="B71" t="s">
        <v>2</v>
      </c>
      <c r="C71">
        <v>2049.713623046875</v>
      </c>
      <c r="D71" t="s">
        <v>39</v>
      </c>
    </row>
    <row r="72" spans="1:4" x14ac:dyDescent="0.35">
      <c r="A72" s="8">
        <v>15</v>
      </c>
      <c r="B72" t="s">
        <v>6</v>
      </c>
      <c r="C72">
        <v>1185.8445627831757</v>
      </c>
      <c r="D72" t="s">
        <v>38</v>
      </c>
    </row>
    <row r="73" spans="1:4" x14ac:dyDescent="0.35">
      <c r="A73" s="8">
        <v>15</v>
      </c>
      <c r="B73" t="s">
        <v>5</v>
      </c>
      <c r="C73">
        <v>1367.6550021168123</v>
      </c>
      <c r="D73" t="s">
        <v>38</v>
      </c>
    </row>
    <row r="74" spans="1:4" x14ac:dyDescent="0.35">
      <c r="A74" s="8">
        <v>15</v>
      </c>
      <c r="B74" t="s">
        <v>4</v>
      </c>
      <c r="C74">
        <v>1479.6021615162401</v>
      </c>
      <c r="D74" t="s">
        <v>38</v>
      </c>
    </row>
    <row r="75" spans="1:4" x14ac:dyDescent="0.35">
      <c r="A75" s="8">
        <v>15</v>
      </c>
      <c r="B75" t="s">
        <v>3</v>
      </c>
      <c r="C75">
        <v>1282.10896</v>
      </c>
      <c r="D75" t="s">
        <v>38</v>
      </c>
    </row>
    <row r="76" spans="1:4" x14ac:dyDescent="0.35">
      <c r="A76" s="8">
        <v>15</v>
      </c>
      <c r="B76" t="s">
        <v>2</v>
      </c>
      <c r="C76">
        <v>1376.951171875</v>
      </c>
      <c r="D76" t="s">
        <v>38</v>
      </c>
    </row>
    <row r="77" spans="1:4" x14ac:dyDescent="0.35">
      <c r="A77" s="8">
        <v>16</v>
      </c>
      <c r="B77" t="s">
        <v>6</v>
      </c>
      <c r="C77">
        <v>981.45583869039694</v>
      </c>
      <c r="D77" t="s">
        <v>38</v>
      </c>
    </row>
    <row r="78" spans="1:4" x14ac:dyDescent="0.35">
      <c r="A78" s="8">
        <v>16</v>
      </c>
      <c r="B78" t="s">
        <v>5</v>
      </c>
      <c r="C78">
        <v>1178.1640637929049</v>
      </c>
      <c r="D78" t="s">
        <v>38</v>
      </c>
    </row>
    <row r="79" spans="1:4" x14ac:dyDescent="0.35">
      <c r="A79" s="8">
        <v>16</v>
      </c>
      <c r="B79" t="s">
        <v>4</v>
      </c>
      <c r="C79">
        <v>1316.7127361156959</v>
      </c>
      <c r="D79" t="s">
        <v>38</v>
      </c>
    </row>
    <row r="80" spans="1:4" x14ac:dyDescent="0.35">
      <c r="A80" s="8">
        <v>16</v>
      </c>
      <c r="B80" t="s">
        <v>3</v>
      </c>
      <c r="C80">
        <v>1280.1459199999999</v>
      </c>
      <c r="D80" t="s">
        <v>38</v>
      </c>
    </row>
    <row r="81" spans="1:4" x14ac:dyDescent="0.35">
      <c r="A81" s="8">
        <v>16</v>
      </c>
      <c r="B81" t="s">
        <v>2</v>
      </c>
      <c r="C81">
        <v>1427.683837890625</v>
      </c>
      <c r="D81" t="s">
        <v>38</v>
      </c>
    </row>
    <row r="82" spans="1:4" x14ac:dyDescent="0.35">
      <c r="A82" s="8">
        <v>17</v>
      </c>
      <c r="B82" t="s">
        <v>6</v>
      </c>
      <c r="C82">
        <v>1020.4406095800667</v>
      </c>
      <c r="D82" t="s">
        <v>38</v>
      </c>
    </row>
    <row r="83" spans="1:4" x14ac:dyDescent="0.35">
      <c r="A83" s="8">
        <v>17</v>
      </c>
      <c r="B83" t="s">
        <v>5</v>
      </c>
      <c r="C83">
        <v>1191.2091988272859</v>
      </c>
      <c r="D83" t="s">
        <v>38</v>
      </c>
    </row>
    <row r="84" spans="1:4" x14ac:dyDescent="0.35">
      <c r="A84" s="8">
        <v>17</v>
      </c>
      <c r="B84" t="s">
        <v>4</v>
      </c>
      <c r="C84">
        <v>1310.0652511067574</v>
      </c>
      <c r="D84" t="s">
        <v>38</v>
      </c>
    </row>
    <row r="85" spans="1:4" x14ac:dyDescent="0.35">
      <c r="A85" s="8">
        <v>17</v>
      </c>
      <c r="B85" t="s">
        <v>3</v>
      </c>
      <c r="C85">
        <v>1152.9792400000001</v>
      </c>
      <c r="D85" t="s">
        <v>38</v>
      </c>
    </row>
    <row r="86" spans="1:4" x14ac:dyDescent="0.35">
      <c r="A86" s="8">
        <v>17</v>
      </c>
      <c r="B86" t="s">
        <v>2</v>
      </c>
      <c r="C86">
        <v>1381.329833984375</v>
      </c>
      <c r="D86" t="s">
        <v>38</v>
      </c>
    </row>
    <row r="87" spans="1:4" x14ac:dyDescent="0.35">
      <c r="A87" s="8">
        <v>18</v>
      </c>
      <c r="B87" t="s">
        <v>6</v>
      </c>
      <c r="C87">
        <v>1140.6004558636114</v>
      </c>
      <c r="D87" t="s">
        <v>38</v>
      </c>
    </row>
    <row r="88" spans="1:4" x14ac:dyDescent="0.35">
      <c r="A88" s="8">
        <v>18</v>
      </c>
      <c r="B88" t="s">
        <v>5</v>
      </c>
      <c r="C88">
        <v>1416.4134965260764</v>
      </c>
      <c r="D88" t="s">
        <v>38</v>
      </c>
    </row>
    <row r="89" spans="1:4" x14ac:dyDescent="0.35">
      <c r="A89" s="8">
        <v>18</v>
      </c>
      <c r="B89" t="s">
        <v>4</v>
      </c>
      <c r="C89">
        <v>1412.5640949728343</v>
      </c>
      <c r="D89" t="s">
        <v>38</v>
      </c>
    </row>
    <row r="90" spans="1:4" x14ac:dyDescent="0.35">
      <c r="A90" s="8">
        <v>18</v>
      </c>
      <c r="B90" t="s">
        <v>3</v>
      </c>
      <c r="C90">
        <v>1376.94236</v>
      </c>
      <c r="D90" t="s">
        <v>38</v>
      </c>
    </row>
    <row r="91" spans="1:4" x14ac:dyDescent="0.35">
      <c r="A91" s="8">
        <v>18</v>
      </c>
      <c r="B91" t="s">
        <v>2</v>
      </c>
      <c r="C91">
        <v>1548.7843017578125</v>
      </c>
      <c r="D91" t="s">
        <v>38</v>
      </c>
    </row>
    <row r="92" spans="1:4" x14ac:dyDescent="0.35">
      <c r="A92" s="8">
        <v>19</v>
      </c>
      <c r="B92" t="s">
        <v>6</v>
      </c>
      <c r="C92">
        <v>1192.9746274730746</v>
      </c>
      <c r="D92" t="s">
        <v>39</v>
      </c>
    </row>
    <row r="93" spans="1:4" x14ac:dyDescent="0.35">
      <c r="A93" s="8">
        <v>19</v>
      </c>
      <c r="B93" t="s">
        <v>5</v>
      </c>
      <c r="C93">
        <v>1558.4742143564022</v>
      </c>
      <c r="D93" t="s">
        <v>39</v>
      </c>
    </row>
    <row r="94" spans="1:4" x14ac:dyDescent="0.35">
      <c r="A94" s="8">
        <v>19</v>
      </c>
      <c r="B94" t="s">
        <v>4</v>
      </c>
      <c r="C94">
        <v>1717.3008461274551</v>
      </c>
      <c r="D94" t="s">
        <v>39</v>
      </c>
    </row>
    <row r="95" spans="1:4" x14ac:dyDescent="0.35">
      <c r="A95" s="8">
        <v>19</v>
      </c>
      <c r="B95" t="s">
        <v>3</v>
      </c>
      <c r="C95">
        <v>1668.76324</v>
      </c>
      <c r="D95" t="s">
        <v>39</v>
      </c>
    </row>
    <row r="96" spans="1:4" x14ac:dyDescent="0.35">
      <c r="A96" s="8">
        <v>19</v>
      </c>
      <c r="B96" t="s">
        <v>2</v>
      </c>
      <c r="C96">
        <v>1841.72412109375</v>
      </c>
      <c r="D96" t="s">
        <v>39</v>
      </c>
    </row>
    <row r="97" spans="1:4" x14ac:dyDescent="0.35">
      <c r="A97" s="8">
        <v>20</v>
      </c>
      <c r="B97" t="s">
        <v>6</v>
      </c>
      <c r="C97">
        <v>1122.8321037124799</v>
      </c>
      <c r="D97" t="s">
        <v>39</v>
      </c>
    </row>
    <row r="98" spans="1:4" x14ac:dyDescent="0.35">
      <c r="A98" s="8">
        <v>20</v>
      </c>
      <c r="B98" t="s">
        <v>5</v>
      </c>
      <c r="C98">
        <v>1391.674536797339</v>
      </c>
      <c r="D98" t="s">
        <v>39</v>
      </c>
    </row>
    <row r="99" spans="1:4" x14ac:dyDescent="0.35">
      <c r="A99" s="8">
        <v>20</v>
      </c>
      <c r="B99" t="s">
        <v>4</v>
      </c>
      <c r="C99">
        <v>1644.1950410344475</v>
      </c>
      <c r="D99" t="s">
        <v>39</v>
      </c>
    </row>
    <row r="100" spans="1:4" x14ac:dyDescent="0.35">
      <c r="A100" s="8">
        <v>20</v>
      </c>
      <c r="B100" t="s">
        <v>3</v>
      </c>
      <c r="C100">
        <v>1567.5582400000001</v>
      </c>
      <c r="D100" t="s">
        <v>39</v>
      </c>
    </row>
    <row r="101" spans="1:4" x14ac:dyDescent="0.35">
      <c r="A101" s="8">
        <v>20</v>
      </c>
      <c r="B101" t="s">
        <v>2</v>
      </c>
      <c r="C101">
        <v>1591.2802734375</v>
      </c>
      <c r="D101" t="s">
        <v>39</v>
      </c>
    </row>
    <row r="102" spans="1:4" x14ac:dyDescent="0.35">
      <c r="A102" s="8">
        <v>21</v>
      </c>
      <c r="B102" t="s">
        <v>6</v>
      </c>
      <c r="C102">
        <v>1276.1733211682258</v>
      </c>
      <c r="D102" t="s">
        <v>39</v>
      </c>
    </row>
    <row r="103" spans="1:4" x14ac:dyDescent="0.35">
      <c r="A103" s="8">
        <v>21</v>
      </c>
      <c r="B103" t="s">
        <v>5</v>
      </c>
      <c r="C103">
        <v>1598.070097188717</v>
      </c>
      <c r="D103" t="s">
        <v>39</v>
      </c>
    </row>
    <row r="104" spans="1:4" x14ac:dyDescent="0.35">
      <c r="A104" s="8">
        <v>21</v>
      </c>
      <c r="B104" t="s">
        <v>4</v>
      </c>
      <c r="C104">
        <v>1811.0999900769973</v>
      </c>
      <c r="D104" t="s">
        <v>39</v>
      </c>
    </row>
    <row r="105" spans="1:4" x14ac:dyDescent="0.35">
      <c r="A105" s="8">
        <v>21</v>
      </c>
      <c r="B105" t="s">
        <v>3</v>
      </c>
      <c r="C105">
        <v>1756.8278</v>
      </c>
      <c r="D105" t="s">
        <v>39</v>
      </c>
    </row>
    <row r="106" spans="1:4" x14ac:dyDescent="0.35">
      <c r="A106" s="8">
        <v>21</v>
      </c>
      <c r="B106" t="s">
        <v>2</v>
      </c>
      <c r="C106">
        <v>1759.4251708984375</v>
      </c>
      <c r="D106" t="s">
        <v>39</v>
      </c>
    </row>
    <row r="107" spans="1:4" x14ac:dyDescent="0.35">
      <c r="A107" s="8">
        <v>22</v>
      </c>
      <c r="B107" t="s">
        <v>6</v>
      </c>
      <c r="C107">
        <v>1209.0944723640039</v>
      </c>
      <c r="D107" t="s">
        <v>38</v>
      </c>
    </row>
    <row r="108" spans="1:4" x14ac:dyDescent="0.35">
      <c r="A108" s="8">
        <v>22</v>
      </c>
      <c r="B108" t="s">
        <v>5</v>
      </c>
      <c r="C108">
        <v>1431.61729083761</v>
      </c>
      <c r="D108" t="s">
        <v>38</v>
      </c>
    </row>
    <row r="109" spans="1:4" x14ac:dyDescent="0.35">
      <c r="A109" s="8">
        <v>22</v>
      </c>
      <c r="B109" t="s">
        <v>4</v>
      </c>
      <c r="C109">
        <v>1500.7251985548694</v>
      </c>
      <c r="D109" t="s">
        <v>38</v>
      </c>
    </row>
    <row r="110" spans="1:4" x14ac:dyDescent="0.35">
      <c r="A110" s="8">
        <v>22</v>
      </c>
      <c r="B110" t="s">
        <v>3</v>
      </c>
      <c r="C110">
        <v>1322.8588399999999</v>
      </c>
      <c r="D110" t="s">
        <v>38</v>
      </c>
    </row>
    <row r="111" spans="1:4" x14ac:dyDescent="0.35">
      <c r="A111" s="8">
        <v>22</v>
      </c>
      <c r="B111" t="s">
        <v>2</v>
      </c>
      <c r="C111">
        <v>1604.9051513671875</v>
      </c>
      <c r="D111" t="s">
        <v>38</v>
      </c>
    </row>
    <row r="112" spans="1:4" x14ac:dyDescent="0.35">
      <c r="A112" s="8">
        <v>23</v>
      </c>
      <c r="B112" t="s">
        <v>6</v>
      </c>
      <c r="C112">
        <v>1260.856760421306</v>
      </c>
      <c r="D112" t="s">
        <v>39</v>
      </c>
    </row>
    <row r="113" spans="1:4" x14ac:dyDescent="0.35">
      <c r="A113" s="8">
        <v>23</v>
      </c>
      <c r="B113" t="s">
        <v>5</v>
      </c>
      <c r="C113">
        <v>1522.5076891583376</v>
      </c>
      <c r="D113" t="s">
        <v>39</v>
      </c>
    </row>
    <row r="114" spans="1:4" x14ac:dyDescent="0.35">
      <c r="A114" s="8">
        <v>23</v>
      </c>
      <c r="B114" t="s">
        <v>4</v>
      </c>
      <c r="C114">
        <v>1848.0580695029571</v>
      </c>
      <c r="D114" t="s">
        <v>39</v>
      </c>
    </row>
    <row r="115" spans="1:4" x14ac:dyDescent="0.35">
      <c r="A115" s="8">
        <v>23</v>
      </c>
      <c r="B115" t="s">
        <v>3</v>
      </c>
      <c r="C115">
        <v>1723.2476000000001</v>
      </c>
      <c r="D115" t="s">
        <v>39</v>
      </c>
    </row>
    <row r="116" spans="1:4" x14ac:dyDescent="0.35">
      <c r="A116" s="8">
        <v>23</v>
      </c>
      <c r="B116" t="s">
        <v>2</v>
      </c>
      <c r="C116">
        <v>1812.1600341796875</v>
      </c>
      <c r="D116" t="s">
        <v>39</v>
      </c>
    </row>
    <row r="117" spans="1:4" x14ac:dyDescent="0.35">
      <c r="A117" s="8">
        <v>24</v>
      </c>
      <c r="B117" t="s">
        <v>6</v>
      </c>
      <c r="C117">
        <v>1169.3383799567478</v>
      </c>
      <c r="D117" t="s">
        <v>38</v>
      </c>
    </row>
    <row r="118" spans="1:4" x14ac:dyDescent="0.35">
      <c r="A118" s="8">
        <v>24</v>
      </c>
      <c r="B118" t="s">
        <v>5</v>
      </c>
      <c r="C118">
        <v>1395.5779207453327</v>
      </c>
      <c r="D118" t="s">
        <v>38</v>
      </c>
    </row>
    <row r="119" spans="1:4" x14ac:dyDescent="0.35">
      <c r="A119" s="8">
        <v>24</v>
      </c>
      <c r="B119" t="s">
        <v>4</v>
      </c>
      <c r="C119">
        <v>1410.9314804705475</v>
      </c>
      <c r="D119" t="s">
        <v>38</v>
      </c>
    </row>
    <row r="120" spans="1:4" x14ac:dyDescent="0.35">
      <c r="A120" s="8">
        <v>24</v>
      </c>
      <c r="B120" t="s">
        <v>3</v>
      </c>
      <c r="C120">
        <v>1358.76584</v>
      </c>
      <c r="D120" t="s">
        <v>38</v>
      </c>
    </row>
    <row r="121" spans="1:4" x14ac:dyDescent="0.35">
      <c r="A121" s="8">
        <v>24</v>
      </c>
      <c r="B121" t="s">
        <v>2</v>
      </c>
      <c r="C121">
        <v>1605.2562255859375</v>
      </c>
      <c r="D121" t="s">
        <v>38</v>
      </c>
    </row>
    <row r="122" spans="1:4" x14ac:dyDescent="0.35">
      <c r="A122" s="8">
        <v>26</v>
      </c>
      <c r="B122" t="s">
        <v>6</v>
      </c>
      <c r="C122">
        <v>1380.5152423462248</v>
      </c>
      <c r="D122" t="s">
        <v>38</v>
      </c>
    </row>
    <row r="123" spans="1:4" x14ac:dyDescent="0.35">
      <c r="A123" s="8">
        <v>26</v>
      </c>
      <c r="B123" t="s">
        <v>5</v>
      </c>
      <c r="C123">
        <v>1676.6228462679369</v>
      </c>
      <c r="D123" t="s">
        <v>38</v>
      </c>
    </row>
    <row r="124" spans="1:4" x14ac:dyDescent="0.35">
      <c r="A124" s="8">
        <v>26</v>
      </c>
      <c r="B124" t="s">
        <v>4</v>
      </c>
      <c r="C124">
        <v>1588.9516279236527</v>
      </c>
      <c r="D124" t="s">
        <v>38</v>
      </c>
    </row>
    <row r="125" spans="1:4" x14ac:dyDescent="0.35">
      <c r="A125" s="8">
        <v>26</v>
      </c>
      <c r="B125" t="s">
        <v>3</v>
      </c>
      <c r="C125">
        <v>1636.9038400000002</v>
      </c>
      <c r="D125" t="s">
        <v>38</v>
      </c>
    </row>
    <row r="126" spans="1:4" x14ac:dyDescent="0.35">
      <c r="A126" s="8">
        <v>26</v>
      </c>
      <c r="B126" t="s">
        <v>2</v>
      </c>
      <c r="C126">
        <v>1672.569091796875</v>
      </c>
      <c r="D126" t="s">
        <v>38</v>
      </c>
    </row>
    <row r="127" spans="1:4" x14ac:dyDescent="0.35">
      <c r="A127" s="8">
        <v>27</v>
      </c>
      <c r="B127" t="s">
        <v>6</v>
      </c>
      <c r="C127">
        <v>1206.7112406428814</v>
      </c>
      <c r="D127" t="s">
        <v>38</v>
      </c>
    </row>
    <row r="128" spans="1:4" x14ac:dyDescent="0.35">
      <c r="A128" s="8">
        <v>27</v>
      </c>
      <c r="B128" t="s">
        <v>5</v>
      </c>
      <c r="C128">
        <v>1505.5519599488034</v>
      </c>
      <c r="D128" t="s">
        <v>38</v>
      </c>
    </row>
    <row r="129" spans="1:4" x14ac:dyDescent="0.35">
      <c r="A129" s="8">
        <v>27</v>
      </c>
      <c r="B129" t="s">
        <v>4</v>
      </c>
      <c r="C129">
        <v>1453.0889820448685</v>
      </c>
      <c r="D129" t="s">
        <v>38</v>
      </c>
    </row>
    <row r="130" spans="1:4" x14ac:dyDescent="0.35">
      <c r="A130" s="8">
        <v>27</v>
      </c>
      <c r="B130" t="s">
        <v>3</v>
      </c>
      <c r="C130">
        <v>1421.51668</v>
      </c>
      <c r="D130" t="s">
        <v>38</v>
      </c>
    </row>
    <row r="131" spans="1:4" x14ac:dyDescent="0.35">
      <c r="A131" s="8">
        <v>27</v>
      </c>
      <c r="B131" t="s">
        <v>2</v>
      </c>
      <c r="C131">
        <v>1615.735107421875</v>
      </c>
      <c r="D131" t="s">
        <v>38</v>
      </c>
    </row>
    <row r="132" spans="1:4" x14ac:dyDescent="0.35">
      <c r="A132" s="8">
        <v>28</v>
      </c>
      <c r="B132" t="s">
        <v>6</v>
      </c>
      <c r="C132">
        <v>1496.6113983416371</v>
      </c>
      <c r="D132" t="s">
        <v>39</v>
      </c>
    </row>
    <row r="133" spans="1:4" x14ac:dyDescent="0.35">
      <c r="A133" s="8">
        <v>28</v>
      </c>
      <c r="B133" t="s">
        <v>5</v>
      </c>
      <c r="C133">
        <v>1854.1938934681129</v>
      </c>
      <c r="D133" t="s">
        <v>39</v>
      </c>
    </row>
    <row r="134" spans="1:4" x14ac:dyDescent="0.35">
      <c r="A134" s="8">
        <v>28</v>
      </c>
      <c r="B134" t="s">
        <v>4</v>
      </c>
      <c r="C134">
        <v>2207.3519971837945</v>
      </c>
      <c r="D134" t="s">
        <v>39</v>
      </c>
    </row>
    <row r="135" spans="1:4" x14ac:dyDescent="0.35">
      <c r="A135" s="8">
        <v>28</v>
      </c>
      <c r="B135" t="s">
        <v>3</v>
      </c>
      <c r="C135">
        <v>2009.8278</v>
      </c>
      <c r="D135" t="s">
        <v>39</v>
      </c>
    </row>
    <row r="136" spans="1:4" x14ac:dyDescent="0.35">
      <c r="A136" s="8">
        <v>28</v>
      </c>
      <c r="B136" t="s">
        <v>2</v>
      </c>
      <c r="C136">
        <v>2109.717529296875</v>
      </c>
      <c r="D136" t="s">
        <v>39</v>
      </c>
    </row>
    <row r="137" spans="1:4" x14ac:dyDescent="0.35">
      <c r="A137" s="8">
        <v>29</v>
      </c>
      <c r="B137" t="s">
        <v>6</v>
      </c>
      <c r="C137">
        <v>1481.3380280739648</v>
      </c>
      <c r="D137" t="s">
        <v>39</v>
      </c>
    </row>
    <row r="138" spans="1:4" x14ac:dyDescent="0.35">
      <c r="A138" s="8">
        <v>29</v>
      </c>
      <c r="B138" t="s">
        <v>5</v>
      </c>
      <c r="C138">
        <v>1800.0352857915502</v>
      </c>
      <c r="D138" t="s">
        <v>39</v>
      </c>
    </row>
    <row r="139" spans="1:4" x14ac:dyDescent="0.35">
      <c r="A139" s="8">
        <v>29</v>
      </c>
      <c r="B139" t="s">
        <v>4</v>
      </c>
      <c r="C139">
        <v>2137.3643143426389</v>
      </c>
      <c r="D139" t="s">
        <v>39</v>
      </c>
    </row>
    <row r="140" spans="1:4" x14ac:dyDescent="0.35">
      <c r="A140" s="8">
        <v>29</v>
      </c>
      <c r="B140" t="s">
        <v>3</v>
      </c>
      <c r="C140">
        <v>2164.8142400000002</v>
      </c>
      <c r="D140" t="s">
        <v>39</v>
      </c>
    </row>
    <row r="141" spans="1:4" x14ac:dyDescent="0.35">
      <c r="A141" s="8">
        <v>29</v>
      </c>
      <c r="B141" t="s">
        <v>2</v>
      </c>
      <c r="C141">
        <v>2343.60791015625</v>
      </c>
      <c r="D141" t="s">
        <v>39</v>
      </c>
    </row>
    <row r="142" spans="1:4" x14ac:dyDescent="0.35">
      <c r="A142" s="8">
        <v>30</v>
      </c>
      <c r="B142" t="s">
        <v>6</v>
      </c>
      <c r="C142">
        <v>1272.8770980695699</v>
      </c>
      <c r="D142" t="s">
        <v>39</v>
      </c>
    </row>
    <row r="143" spans="1:4" x14ac:dyDescent="0.35">
      <c r="A143" s="8">
        <v>30</v>
      </c>
      <c r="B143" t="s">
        <v>5</v>
      </c>
      <c r="C143">
        <v>1566.2386297169421</v>
      </c>
      <c r="D143" t="s">
        <v>39</v>
      </c>
    </row>
    <row r="144" spans="1:4" x14ac:dyDescent="0.35">
      <c r="A144" s="8">
        <v>30</v>
      </c>
      <c r="B144" t="s">
        <v>4</v>
      </c>
      <c r="C144">
        <v>1696.9415343370058</v>
      </c>
      <c r="D144" t="s">
        <v>39</v>
      </c>
    </row>
    <row r="145" spans="1:4" x14ac:dyDescent="0.35">
      <c r="A145" s="8">
        <v>30</v>
      </c>
      <c r="B145" t="s">
        <v>3</v>
      </c>
      <c r="C145">
        <v>1681.8610000000001</v>
      </c>
      <c r="D145" t="s">
        <v>39</v>
      </c>
    </row>
    <row r="146" spans="1:4" x14ac:dyDescent="0.35">
      <c r="A146" s="8">
        <v>30</v>
      </c>
      <c r="B146" t="s">
        <v>2</v>
      </c>
      <c r="C146">
        <v>1778.4595947265625</v>
      </c>
      <c r="D146" t="s">
        <v>39</v>
      </c>
    </row>
    <row r="147" spans="1:4" x14ac:dyDescent="0.35">
      <c r="A147" s="8">
        <v>31</v>
      </c>
      <c r="B147" t="s">
        <v>6</v>
      </c>
      <c r="C147">
        <v>1190.3642285229287</v>
      </c>
      <c r="D147" t="s">
        <v>38</v>
      </c>
    </row>
    <row r="148" spans="1:4" x14ac:dyDescent="0.35">
      <c r="A148" s="8">
        <v>31</v>
      </c>
      <c r="B148" t="s">
        <v>5</v>
      </c>
      <c r="C148">
        <v>1383.6805938833529</v>
      </c>
      <c r="D148" t="s">
        <v>38</v>
      </c>
    </row>
    <row r="149" spans="1:4" x14ac:dyDescent="0.35">
      <c r="A149" s="8">
        <v>31</v>
      </c>
      <c r="B149" t="s">
        <v>4</v>
      </c>
      <c r="C149">
        <v>1521.7754029917237</v>
      </c>
      <c r="D149" t="s">
        <v>38</v>
      </c>
    </row>
    <row r="150" spans="1:4" x14ac:dyDescent="0.35">
      <c r="A150" s="8">
        <v>31</v>
      </c>
      <c r="B150" t="s">
        <v>3</v>
      </c>
      <c r="C150">
        <v>1225.50972</v>
      </c>
      <c r="D150" t="s">
        <v>38</v>
      </c>
    </row>
    <row r="151" spans="1:4" x14ac:dyDescent="0.35">
      <c r="A151" s="8">
        <v>31</v>
      </c>
      <c r="B151" t="s">
        <v>2</v>
      </c>
      <c r="C151">
        <v>1409.2657470703125</v>
      </c>
      <c r="D151" t="s">
        <v>38</v>
      </c>
    </row>
    <row r="152" spans="1:4" x14ac:dyDescent="0.35">
      <c r="A152" s="8">
        <v>32</v>
      </c>
      <c r="B152" t="s">
        <v>6</v>
      </c>
      <c r="C152">
        <v>1340.1879034774531</v>
      </c>
      <c r="D152" t="s">
        <v>39</v>
      </c>
    </row>
    <row r="153" spans="1:4" x14ac:dyDescent="0.35">
      <c r="A153" s="8">
        <v>32</v>
      </c>
      <c r="B153" t="s">
        <v>5</v>
      </c>
      <c r="C153">
        <v>1704.9136008996547</v>
      </c>
      <c r="D153" t="s">
        <v>39</v>
      </c>
    </row>
    <row r="154" spans="1:4" x14ac:dyDescent="0.35">
      <c r="A154" s="8">
        <v>32</v>
      </c>
      <c r="B154" t="s">
        <v>4</v>
      </c>
      <c r="C154">
        <v>1969.9822683778139</v>
      </c>
      <c r="D154" t="s">
        <v>39</v>
      </c>
    </row>
    <row r="155" spans="1:4" x14ac:dyDescent="0.35">
      <c r="A155" s="8">
        <v>32</v>
      </c>
      <c r="B155" t="s">
        <v>3</v>
      </c>
      <c r="C155">
        <v>1928.7038399999999</v>
      </c>
      <c r="D155" t="s">
        <v>39</v>
      </c>
    </row>
    <row r="156" spans="1:4" x14ac:dyDescent="0.35">
      <c r="A156" s="8">
        <v>32</v>
      </c>
      <c r="B156" t="s">
        <v>2</v>
      </c>
      <c r="C156">
        <v>1907.8055419921875</v>
      </c>
      <c r="D156" t="s">
        <v>39</v>
      </c>
    </row>
    <row r="157" spans="1:4" x14ac:dyDescent="0.35">
      <c r="A157" s="8">
        <v>33</v>
      </c>
      <c r="B157" t="s">
        <v>6</v>
      </c>
      <c r="C157">
        <v>1204.7327503262179</v>
      </c>
      <c r="D157" t="s">
        <v>38</v>
      </c>
    </row>
    <row r="158" spans="1:4" x14ac:dyDescent="0.35">
      <c r="A158" s="8">
        <v>33</v>
      </c>
      <c r="B158" t="s">
        <v>5</v>
      </c>
      <c r="C158">
        <v>1474.1820971561283</v>
      </c>
      <c r="D158" t="s">
        <v>38</v>
      </c>
    </row>
    <row r="159" spans="1:4" x14ac:dyDescent="0.35">
      <c r="A159" s="8">
        <v>33</v>
      </c>
      <c r="B159" t="s">
        <v>4</v>
      </c>
      <c r="C159">
        <v>1470.0796708864825</v>
      </c>
      <c r="D159" t="s">
        <v>38</v>
      </c>
    </row>
    <row r="160" spans="1:4" x14ac:dyDescent="0.35">
      <c r="A160" s="8">
        <v>33</v>
      </c>
      <c r="B160" t="s">
        <v>3</v>
      </c>
      <c r="C160">
        <v>1364.3752399999998</v>
      </c>
      <c r="D160" t="s">
        <v>38</v>
      </c>
    </row>
    <row r="161" spans="1:4" x14ac:dyDescent="0.35">
      <c r="A161" s="8">
        <v>33</v>
      </c>
      <c r="B161" t="s">
        <v>2</v>
      </c>
      <c r="C161">
        <v>1548.224853515625</v>
      </c>
      <c r="D161" t="s">
        <v>38</v>
      </c>
    </row>
    <row r="162" spans="1:4" x14ac:dyDescent="0.35">
      <c r="A162" s="8">
        <v>34</v>
      </c>
      <c r="B162" t="s">
        <v>6</v>
      </c>
      <c r="C162">
        <v>1183.2983034817962</v>
      </c>
      <c r="D162" t="s">
        <v>39</v>
      </c>
    </row>
    <row r="163" spans="1:4" x14ac:dyDescent="0.35">
      <c r="A163" s="8">
        <v>34</v>
      </c>
      <c r="B163" t="s">
        <v>5</v>
      </c>
      <c r="C163">
        <v>1529.8242248002953</v>
      </c>
      <c r="D163" t="s">
        <v>39</v>
      </c>
    </row>
    <row r="164" spans="1:4" x14ac:dyDescent="0.35">
      <c r="A164" s="8">
        <v>34</v>
      </c>
      <c r="B164" t="s">
        <v>4</v>
      </c>
      <c r="C164">
        <v>1612.9704757841816</v>
      </c>
      <c r="D164" t="s">
        <v>39</v>
      </c>
    </row>
    <row r="165" spans="1:4" x14ac:dyDescent="0.35">
      <c r="A165" s="8">
        <v>34</v>
      </c>
      <c r="B165" t="s">
        <v>3</v>
      </c>
      <c r="C165">
        <v>1634.29096</v>
      </c>
      <c r="D165" t="s">
        <v>39</v>
      </c>
    </row>
    <row r="166" spans="1:4" x14ac:dyDescent="0.35">
      <c r="A166" s="8">
        <v>34</v>
      </c>
      <c r="B166" t="s">
        <v>2</v>
      </c>
      <c r="C166">
        <v>1527.0450000000001</v>
      </c>
      <c r="D166" t="s">
        <v>39</v>
      </c>
    </row>
    <row r="167" spans="1:4" x14ac:dyDescent="0.35">
      <c r="A167" s="8">
        <v>35</v>
      </c>
      <c r="B167" t="s">
        <v>6</v>
      </c>
      <c r="C167">
        <v>1062.3789184373554</v>
      </c>
      <c r="D167" t="s">
        <v>39</v>
      </c>
    </row>
    <row r="168" spans="1:4" x14ac:dyDescent="0.35">
      <c r="A168" s="8">
        <v>35</v>
      </c>
      <c r="B168" t="s">
        <v>5</v>
      </c>
      <c r="C168">
        <v>1390.3906616313425</v>
      </c>
      <c r="D168" t="s">
        <v>39</v>
      </c>
    </row>
    <row r="169" spans="1:4" x14ac:dyDescent="0.35">
      <c r="A169" s="8">
        <v>35</v>
      </c>
      <c r="B169" t="s">
        <v>4</v>
      </c>
      <c r="C169">
        <v>1470.7593389140802</v>
      </c>
      <c r="D169" t="s">
        <v>39</v>
      </c>
    </row>
    <row r="170" spans="1:4" x14ac:dyDescent="0.35">
      <c r="A170" s="8">
        <v>35</v>
      </c>
      <c r="B170" t="s">
        <v>3</v>
      </c>
      <c r="C170">
        <v>1701.2470000000003</v>
      </c>
      <c r="D170" t="s">
        <v>39</v>
      </c>
    </row>
    <row r="171" spans="1:4" x14ac:dyDescent="0.35">
      <c r="A171" s="8">
        <v>35</v>
      </c>
      <c r="B171" t="s">
        <v>2</v>
      </c>
      <c r="C171">
        <v>1841.0029999999999</v>
      </c>
      <c r="D171" t="s">
        <v>39</v>
      </c>
    </row>
    <row r="172" spans="1:4" x14ac:dyDescent="0.35">
      <c r="A172" s="8">
        <v>36</v>
      </c>
      <c r="B172" t="s">
        <v>6</v>
      </c>
      <c r="C172">
        <v>1261.6837004297308</v>
      </c>
      <c r="D172" t="s">
        <v>39</v>
      </c>
    </row>
    <row r="173" spans="1:4" x14ac:dyDescent="0.35">
      <c r="A173" s="8">
        <v>36</v>
      </c>
      <c r="B173" t="s">
        <v>5</v>
      </c>
      <c r="C173">
        <v>1586.1326014426893</v>
      </c>
      <c r="D173" t="s">
        <v>39</v>
      </c>
    </row>
    <row r="174" spans="1:4" x14ac:dyDescent="0.35">
      <c r="A174" s="8">
        <v>36</v>
      </c>
      <c r="B174" t="s">
        <v>4</v>
      </c>
      <c r="C174">
        <v>1780.7143730250393</v>
      </c>
      <c r="D174" t="s">
        <v>39</v>
      </c>
    </row>
    <row r="175" spans="1:4" x14ac:dyDescent="0.35">
      <c r="A175" s="8">
        <v>36</v>
      </c>
      <c r="B175" t="s">
        <v>3</v>
      </c>
      <c r="C175">
        <v>1812.0288000000003</v>
      </c>
      <c r="D175" t="s">
        <v>39</v>
      </c>
    </row>
    <row r="176" spans="1:4" x14ac:dyDescent="0.35">
      <c r="A176" s="8">
        <v>36</v>
      </c>
      <c r="B176" t="s">
        <v>2</v>
      </c>
      <c r="C176">
        <v>1878.883</v>
      </c>
      <c r="D176" t="s">
        <v>39</v>
      </c>
    </row>
    <row r="177" spans="1:4" x14ac:dyDescent="0.35">
      <c r="A177" s="8">
        <v>37</v>
      </c>
      <c r="B177" t="s">
        <v>6</v>
      </c>
      <c r="C177">
        <v>1080.612726412535</v>
      </c>
      <c r="D177" t="s">
        <v>38</v>
      </c>
    </row>
    <row r="178" spans="1:4" x14ac:dyDescent="0.35">
      <c r="A178" s="8">
        <v>37</v>
      </c>
      <c r="B178" t="s">
        <v>5</v>
      </c>
      <c r="C178">
        <v>1335.8521726161432</v>
      </c>
      <c r="D178" t="s">
        <v>38</v>
      </c>
    </row>
    <row r="179" spans="1:4" x14ac:dyDescent="0.35">
      <c r="A179" s="8">
        <v>37</v>
      </c>
      <c r="B179" t="s">
        <v>4</v>
      </c>
      <c r="C179">
        <v>1342.6919007105544</v>
      </c>
      <c r="D179" t="s">
        <v>38</v>
      </c>
    </row>
    <row r="180" spans="1:4" x14ac:dyDescent="0.35">
      <c r="A180" s="8">
        <v>37</v>
      </c>
      <c r="B180" t="s">
        <v>3</v>
      </c>
      <c r="C180">
        <v>1293.7879599999999</v>
      </c>
      <c r="D180" t="s">
        <v>38</v>
      </c>
    </row>
    <row r="181" spans="1:4" x14ac:dyDescent="0.35">
      <c r="A181" s="8">
        <v>37</v>
      </c>
      <c r="B181" t="s">
        <v>2</v>
      </c>
      <c r="C181">
        <v>1460.2070000000001</v>
      </c>
      <c r="D181" t="s">
        <v>38</v>
      </c>
    </row>
    <row r="182" spans="1:4" x14ac:dyDescent="0.35">
      <c r="A182" s="8">
        <v>38</v>
      </c>
      <c r="B182" t="s">
        <v>6</v>
      </c>
      <c r="C182">
        <v>1260.4046124668839</v>
      </c>
      <c r="D182" t="s">
        <v>38</v>
      </c>
    </row>
    <row r="183" spans="1:4" x14ac:dyDescent="0.35">
      <c r="A183" s="8">
        <v>38</v>
      </c>
      <c r="B183" t="s">
        <v>5</v>
      </c>
      <c r="C183">
        <v>1476.7190479411265</v>
      </c>
      <c r="D183" t="s">
        <v>38</v>
      </c>
    </row>
    <row r="184" spans="1:4" x14ac:dyDescent="0.35">
      <c r="A184" s="8">
        <v>38</v>
      </c>
      <c r="B184" t="s">
        <v>4</v>
      </c>
      <c r="C184">
        <v>1519.3047098523618</v>
      </c>
      <c r="D184" t="s">
        <v>38</v>
      </c>
    </row>
    <row r="185" spans="1:4" x14ac:dyDescent="0.35">
      <c r="A185" s="8">
        <v>38</v>
      </c>
      <c r="B185" t="s">
        <v>3</v>
      </c>
      <c r="C185">
        <v>1358.3231600000001</v>
      </c>
      <c r="D185" t="s">
        <v>38</v>
      </c>
    </row>
    <row r="186" spans="1:4" x14ac:dyDescent="0.35">
      <c r="A186" s="8">
        <v>38</v>
      </c>
      <c r="B186" t="s">
        <v>2</v>
      </c>
      <c r="C186">
        <v>1405.3879999999999</v>
      </c>
      <c r="D186" t="s">
        <v>38</v>
      </c>
    </row>
    <row r="187" spans="1:4" x14ac:dyDescent="0.35">
      <c r="A187" s="8">
        <v>39</v>
      </c>
      <c r="B187" t="s">
        <v>6</v>
      </c>
      <c r="C187">
        <v>1394.2862120736841</v>
      </c>
      <c r="D187" t="s">
        <v>38</v>
      </c>
    </row>
    <row r="188" spans="1:4" x14ac:dyDescent="0.35">
      <c r="A188" s="8">
        <v>39</v>
      </c>
      <c r="B188" t="s">
        <v>5</v>
      </c>
      <c r="C188">
        <v>1615.1474797833519</v>
      </c>
      <c r="D188" t="s">
        <v>38</v>
      </c>
    </row>
    <row r="189" spans="1:4" x14ac:dyDescent="0.35">
      <c r="A189" s="8">
        <v>39</v>
      </c>
      <c r="B189" t="s">
        <v>4</v>
      </c>
      <c r="C189">
        <v>1652.8471239812434</v>
      </c>
      <c r="D189" t="s">
        <v>38</v>
      </c>
    </row>
    <row r="190" spans="1:4" x14ac:dyDescent="0.35">
      <c r="A190" s="8">
        <v>39</v>
      </c>
      <c r="B190" t="s">
        <v>3</v>
      </c>
      <c r="C190">
        <v>1427.4334000000001</v>
      </c>
      <c r="D190" t="s">
        <v>38</v>
      </c>
    </row>
    <row r="191" spans="1:4" x14ac:dyDescent="0.35">
      <c r="A191" s="8">
        <v>39</v>
      </c>
      <c r="B191" t="s">
        <v>2</v>
      </c>
      <c r="C191">
        <v>1594.1590000000001</v>
      </c>
      <c r="D191" t="s">
        <v>38</v>
      </c>
    </row>
    <row r="192" spans="1:4" x14ac:dyDescent="0.35">
      <c r="A192" s="8">
        <v>40</v>
      </c>
      <c r="B192" t="s">
        <v>6</v>
      </c>
      <c r="C192">
        <v>1417.0829260806827</v>
      </c>
      <c r="D192" t="s">
        <v>39</v>
      </c>
    </row>
    <row r="193" spans="1:4" x14ac:dyDescent="0.35">
      <c r="A193" s="8">
        <v>40</v>
      </c>
      <c r="B193" t="s">
        <v>5</v>
      </c>
      <c r="C193">
        <v>1692.580771456388</v>
      </c>
      <c r="D193" t="s">
        <v>39</v>
      </c>
    </row>
    <row r="194" spans="1:4" x14ac:dyDescent="0.35">
      <c r="A194" s="8">
        <v>40</v>
      </c>
      <c r="B194" t="s">
        <v>4</v>
      </c>
      <c r="C194">
        <v>2034.4699557650845</v>
      </c>
      <c r="D194" t="s">
        <v>39</v>
      </c>
    </row>
    <row r="195" spans="1:4" x14ac:dyDescent="0.35">
      <c r="A195" s="8">
        <v>40</v>
      </c>
      <c r="B195" t="s">
        <v>3</v>
      </c>
      <c r="C195">
        <v>1679.4764</v>
      </c>
      <c r="D195" t="s">
        <v>39</v>
      </c>
    </row>
    <row r="196" spans="1:4" x14ac:dyDescent="0.35">
      <c r="A196" s="8">
        <v>40</v>
      </c>
      <c r="B196" t="s">
        <v>2</v>
      </c>
      <c r="C196">
        <v>1820.604</v>
      </c>
      <c r="D196" t="s">
        <v>39</v>
      </c>
    </row>
    <row r="197" spans="1:4" x14ac:dyDescent="0.35">
      <c r="A197" s="8">
        <v>41</v>
      </c>
      <c r="B197" t="s">
        <v>6</v>
      </c>
      <c r="C197">
        <v>1308.2065753255069</v>
      </c>
      <c r="D197" t="s">
        <v>39</v>
      </c>
    </row>
    <row r="198" spans="1:4" x14ac:dyDescent="0.35">
      <c r="A198" s="8">
        <v>41</v>
      </c>
      <c r="B198" t="s">
        <v>5</v>
      </c>
      <c r="C198">
        <v>1681.9544862745272</v>
      </c>
      <c r="D198" t="s">
        <v>39</v>
      </c>
    </row>
    <row r="199" spans="1:4" x14ac:dyDescent="0.35">
      <c r="A199" s="8">
        <v>41</v>
      </c>
      <c r="B199" t="s">
        <v>4</v>
      </c>
      <c r="C199">
        <v>1954.0255222963165</v>
      </c>
      <c r="D199" t="s">
        <v>39</v>
      </c>
    </row>
    <row r="200" spans="1:4" x14ac:dyDescent="0.35">
      <c r="A200" s="8">
        <v>41</v>
      </c>
      <c r="B200" t="s">
        <v>3</v>
      </c>
      <c r="C200">
        <v>2132.3936400000002</v>
      </c>
      <c r="D200" t="s">
        <v>39</v>
      </c>
    </row>
    <row r="201" spans="1:4" x14ac:dyDescent="0.35">
      <c r="A201" s="8">
        <v>41</v>
      </c>
      <c r="B201" t="s">
        <v>2</v>
      </c>
      <c r="C201">
        <v>1888.75</v>
      </c>
      <c r="D201" t="s">
        <v>39</v>
      </c>
    </row>
    <row r="202" spans="1:4" x14ac:dyDescent="0.35">
      <c r="A202" s="8">
        <v>43</v>
      </c>
      <c r="B202" t="s">
        <v>6</v>
      </c>
      <c r="C202">
        <v>1350.261109558837</v>
      </c>
      <c r="D202" t="s">
        <v>39</v>
      </c>
    </row>
    <row r="203" spans="1:4" x14ac:dyDescent="0.35">
      <c r="A203" s="8">
        <v>43</v>
      </c>
      <c r="B203" t="s">
        <v>5</v>
      </c>
      <c r="C203">
        <v>1590.2572580258886</v>
      </c>
      <c r="D203" t="s">
        <v>39</v>
      </c>
    </row>
    <row r="204" spans="1:4" x14ac:dyDescent="0.35">
      <c r="A204" s="8">
        <v>43</v>
      </c>
      <c r="B204" t="s">
        <v>4</v>
      </c>
      <c r="C204">
        <v>1876.007238970491</v>
      </c>
      <c r="D204" t="s">
        <v>39</v>
      </c>
    </row>
    <row r="205" spans="1:4" x14ac:dyDescent="0.35">
      <c r="A205" s="8">
        <v>43</v>
      </c>
      <c r="B205" t="s">
        <v>3</v>
      </c>
      <c r="C205">
        <v>1663.28224</v>
      </c>
      <c r="D205" t="s">
        <v>39</v>
      </c>
    </row>
    <row r="206" spans="1:4" x14ac:dyDescent="0.35">
      <c r="A206" s="8">
        <v>43</v>
      </c>
      <c r="B206" t="s">
        <v>2</v>
      </c>
      <c r="C206">
        <v>1574.37</v>
      </c>
      <c r="D206" t="s">
        <v>39</v>
      </c>
    </row>
    <row r="207" spans="1:4" x14ac:dyDescent="0.35">
      <c r="A207" s="8">
        <v>44</v>
      </c>
      <c r="B207" t="s">
        <v>6</v>
      </c>
      <c r="C207">
        <v>1134.1831258263801</v>
      </c>
      <c r="D207" t="s">
        <v>39</v>
      </c>
    </row>
    <row r="208" spans="1:4" x14ac:dyDescent="0.35">
      <c r="A208" s="8">
        <v>44</v>
      </c>
      <c r="B208" t="s">
        <v>5</v>
      </c>
      <c r="C208">
        <v>1408.3264637712045</v>
      </c>
      <c r="D208" t="s">
        <v>39</v>
      </c>
    </row>
    <row r="209" spans="1:4" x14ac:dyDescent="0.35">
      <c r="A209" s="8">
        <v>44</v>
      </c>
      <c r="B209" t="s">
        <v>4</v>
      </c>
      <c r="C209">
        <v>1518.7874189655515</v>
      </c>
      <c r="D209" t="s">
        <v>39</v>
      </c>
    </row>
    <row r="210" spans="1:4" x14ac:dyDescent="0.35">
      <c r="A210" s="8">
        <v>44</v>
      </c>
      <c r="B210" t="s">
        <v>3</v>
      </c>
      <c r="C210">
        <v>1580.7351200000001</v>
      </c>
      <c r="D210" t="s">
        <v>39</v>
      </c>
    </row>
    <row r="211" spans="1:4" x14ac:dyDescent="0.35">
      <c r="A211" s="8">
        <v>44</v>
      </c>
      <c r="B211" t="s">
        <v>2</v>
      </c>
      <c r="C211">
        <v>1748.347</v>
      </c>
      <c r="D211" t="s">
        <v>39</v>
      </c>
    </row>
    <row r="212" spans="1:4" x14ac:dyDescent="0.35">
      <c r="A212" s="8">
        <v>45</v>
      </c>
      <c r="B212" t="s">
        <v>6</v>
      </c>
      <c r="C212">
        <v>1021.4054632534451</v>
      </c>
      <c r="D212" t="s">
        <v>38</v>
      </c>
    </row>
    <row r="213" spans="1:4" x14ac:dyDescent="0.35">
      <c r="A213" s="8">
        <v>45</v>
      </c>
      <c r="B213" t="s">
        <v>5</v>
      </c>
      <c r="C213">
        <v>1204.0549583392847</v>
      </c>
      <c r="D213" t="s">
        <v>38</v>
      </c>
    </row>
    <row r="214" spans="1:4" x14ac:dyDescent="0.35">
      <c r="A214" s="8">
        <v>45</v>
      </c>
      <c r="B214" t="s">
        <v>4</v>
      </c>
      <c r="C214">
        <v>1379.937311729479</v>
      </c>
      <c r="D214" t="s">
        <v>38</v>
      </c>
    </row>
    <row r="215" spans="1:4" x14ac:dyDescent="0.35">
      <c r="A215" s="8">
        <v>45</v>
      </c>
      <c r="B215" t="s">
        <v>3</v>
      </c>
      <c r="C215">
        <v>1150.4862800000001</v>
      </c>
      <c r="D215" t="s">
        <v>38</v>
      </c>
    </row>
    <row r="216" spans="1:4" x14ac:dyDescent="0.35">
      <c r="A216" s="8">
        <v>45</v>
      </c>
      <c r="B216" t="s">
        <v>2</v>
      </c>
      <c r="C216">
        <v>1223.837</v>
      </c>
      <c r="D216" t="s">
        <v>38</v>
      </c>
    </row>
    <row r="217" spans="1:4" x14ac:dyDescent="0.35">
      <c r="A217" s="8">
        <v>46</v>
      </c>
      <c r="B217" t="s">
        <v>6</v>
      </c>
      <c r="C217">
        <v>1212.9030982620911</v>
      </c>
      <c r="D217" t="s">
        <v>38</v>
      </c>
    </row>
    <row r="218" spans="1:4" x14ac:dyDescent="0.35">
      <c r="A218" s="8">
        <v>46</v>
      </c>
      <c r="B218" t="s">
        <v>5</v>
      </c>
      <c r="C218">
        <v>1389.7722896583109</v>
      </c>
      <c r="D218" t="s">
        <v>38</v>
      </c>
    </row>
    <row r="219" spans="1:4" x14ac:dyDescent="0.35">
      <c r="A219" s="8">
        <v>46</v>
      </c>
      <c r="B219" t="s">
        <v>4</v>
      </c>
      <c r="C219">
        <v>1504.8781777140171</v>
      </c>
      <c r="D219" t="s">
        <v>38</v>
      </c>
    </row>
    <row r="220" spans="1:4" x14ac:dyDescent="0.35">
      <c r="A220" s="8">
        <v>46</v>
      </c>
      <c r="B220" t="s">
        <v>3</v>
      </c>
      <c r="C220">
        <v>1252.3791200000001</v>
      </c>
      <c r="D220" t="s">
        <v>38</v>
      </c>
    </row>
    <row r="221" spans="1:4" x14ac:dyDescent="0.35">
      <c r="A221" s="8">
        <v>46</v>
      </c>
      <c r="B221" t="s">
        <v>2</v>
      </c>
      <c r="C221">
        <v>1517.89</v>
      </c>
      <c r="D221" t="s">
        <v>38</v>
      </c>
    </row>
    <row r="222" spans="1:4" x14ac:dyDescent="0.35">
      <c r="A222" s="8">
        <v>47</v>
      </c>
      <c r="B222" t="s">
        <v>6</v>
      </c>
      <c r="C222">
        <v>1312.3291121795762</v>
      </c>
      <c r="D222" t="s">
        <v>39</v>
      </c>
    </row>
    <row r="223" spans="1:4" x14ac:dyDescent="0.35">
      <c r="A223" s="8">
        <v>47</v>
      </c>
      <c r="B223" t="s">
        <v>5</v>
      </c>
      <c r="C223">
        <v>1584.7944421299924</v>
      </c>
      <c r="D223" t="s">
        <v>39</v>
      </c>
    </row>
    <row r="224" spans="1:4" x14ac:dyDescent="0.35">
      <c r="A224" s="8">
        <v>47</v>
      </c>
      <c r="B224" t="s">
        <v>4</v>
      </c>
      <c r="C224">
        <v>1847.2272446078014</v>
      </c>
      <c r="D224" t="s">
        <v>39</v>
      </c>
    </row>
    <row r="225" spans="1:4" x14ac:dyDescent="0.35">
      <c r="A225" s="8">
        <v>47</v>
      </c>
      <c r="B225" t="s">
        <v>3</v>
      </c>
      <c r="C225">
        <v>1714.0045600000001</v>
      </c>
      <c r="D225" t="s">
        <v>39</v>
      </c>
    </row>
    <row r="226" spans="1:4" x14ac:dyDescent="0.35">
      <c r="A226" s="8">
        <v>47</v>
      </c>
      <c r="B226" t="s">
        <v>2</v>
      </c>
      <c r="C226">
        <v>1811.2041015625</v>
      </c>
      <c r="D226" t="s">
        <v>39</v>
      </c>
    </row>
    <row r="227" spans="1:4" x14ac:dyDescent="0.35">
      <c r="A227" s="8">
        <v>48</v>
      </c>
      <c r="B227" t="s">
        <v>6</v>
      </c>
      <c r="C227">
        <v>1090.5709353523889</v>
      </c>
      <c r="D227" t="s">
        <v>39</v>
      </c>
    </row>
    <row r="228" spans="1:4" x14ac:dyDescent="0.35">
      <c r="A228" s="8">
        <v>48</v>
      </c>
      <c r="B228" t="s">
        <v>5</v>
      </c>
      <c r="C228">
        <v>1421.215813823783</v>
      </c>
      <c r="D228" t="s">
        <v>39</v>
      </c>
    </row>
    <row r="229" spans="1:4" x14ac:dyDescent="0.35">
      <c r="A229" s="8">
        <v>48</v>
      </c>
      <c r="B229" t="s">
        <v>4</v>
      </c>
      <c r="C229">
        <v>1654.0027551378287</v>
      </c>
      <c r="D229" t="s">
        <v>39</v>
      </c>
    </row>
    <row r="230" spans="1:4" x14ac:dyDescent="0.35">
      <c r="A230" s="8">
        <v>48</v>
      </c>
      <c r="B230" t="s">
        <v>3</v>
      </c>
      <c r="C230">
        <v>1642.4980800000001</v>
      </c>
      <c r="D230" t="s">
        <v>39</v>
      </c>
    </row>
    <row r="231" spans="1:4" x14ac:dyDescent="0.35">
      <c r="A231" s="8">
        <v>48</v>
      </c>
      <c r="B231" t="s">
        <v>2</v>
      </c>
      <c r="C231">
        <v>1655.8810000000001</v>
      </c>
      <c r="D231" t="s">
        <v>39</v>
      </c>
    </row>
    <row r="232" spans="1:4" x14ac:dyDescent="0.35">
      <c r="A232" s="8">
        <v>49</v>
      </c>
      <c r="B232" t="s">
        <v>6</v>
      </c>
      <c r="C232">
        <v>1095.239476147756</v>
      </c>
      <c r="D232" t="s">
        <v>39</v>
      </c>
    </row>
    <row r="233" spans="1:4" x14ac:dyDescent="0.35">
      <c r="A233" s="8">
        <v>49</v>
      </c>
      <c r="B233" t="s">
        <v>5</v>
      </c>
      <c r="C233">
        <v>1366.049182650112</v>
      </c>
      <c r="D233" t="s">
        <v>39</v>
      </c>
    </row>
    <row r="234" spans="1:4" x14ac:dyDescent="0.35">
      <c r="A234" s="8">
        <v>49</v>
      </c>
      <c r="B234" t="s">
        <v>4</v>
      </c>
      <c r="C234">
        <v>1598.157322797498</v>
      </c>
      <c r="D234" t="s">
        <v>39</v>
      </c>
    </row>
    <row r="235" spans="1:4" x14ac:dyDescent="0.35">
      <c r="A235" s="8">
        <v>49</v>
      </c>
      <c r="B235" t="s">
        <v>3</v>
      </c>
      <c r="C235">
        <v>1452.0209600000001</v>
      </c>
      <c r="D235" t="s">
        <v>39</v>
      </c>
    </row>
    <row r="236" spans="1:4" x14ac:dyDescent="0.35">
      <c r="A236" s="8">
        <v>49</v>
      </c>
      <c r="B236" t="s">
        <v>2</v>
      </c>
      <c r="C236">
        <v>1556.693</v>
      </c>
      <c r="D236" t="s">
        <v>39</v>
      </c>
    </row>
    <row r="237" spans="1:4" x14ac:dyDescent="0.35">
      <c r="A237" s="8">
        <v>50</v>
      </c>
      <c r="B237" t="s">
        <v>6</v>
      </c>
      <c r="C237">
        <v>1144.1976739848212</v>
      </c>
      <c r="D237" t="s">
        <v>38</v>
      </c>
    </row>
    <row r="238" spans="1:4" x14ac:dyDescent="0.35">
      <c r="A238" s="8">
        <v>50</v>
      </c>
      <c r="B238" t="s">
        <v>5</v>
      </c>
      <c r="C238">
        <v>1398.6564904076338</v>
      </c>
      <c r="D238" t="s">
        <v>38</v>
      </c>
    </row>
    <row r="239" spans="1:4" x14ac:dyDescent="0.35">
      <c r="A239" s="8">
        <v>50</v>
      </c>
      <c r="B239" t="s">
        <v>4</v>
      </c>
      <c r="C239">
        <v>1452.2787864816169</v>
      </c>
      <c r="D239" t="s">
        <v>38</v>
      </c>
    </row>
    <row r="240" spans="1:4" x14ac:dyDescent="0.35">
      <c r="A240" s="8">
        <v>50</v>
      </c>
      <c r="B240" t="s">
        <v>3</v>
      </c>
      <c r="C240">
        <v>1253.4083599999999</v>
      </c>
      <c r="D240" t="s">
        <v>38</v>
      </c>
    </row>
    <row r="241" spans="1:4" x14ac:dyDescent="0.35">
      <c r="A241" s="8">
        <v>50</v>
      </c>
      <c r="B241" t="s">
        <v>2</v>
      </c>
      <c r="C241">
        <v>1292.115</v>
      </c>
      <c r="D241" t="s">
        <v>38</v>
      </c>
    </row>
    <row r="242" spans="1:4" x14ac:dyDescent="0.35">
      <c r="A242" s="8"/>
      <c r="C242" s="2"/>
    </row>
    <row r="243" spans="1:4" x14ac:dyDescent="0.35">
      <c r="A243" s="8"/>
      <c r="C243" s="2"/>
    </row>
    <row r="244" spans="1:4" x14ac:dyDescent="0.35">
      <c r="A244" s="8"/>
      <c r="C244" s="6"/>
    </row>
    <row r="245" spans="1:4" x14ac:dyDescent="0.35">
      <c r="A245" s="8"/>
      <c r="C245" s="2"/>
    </row>
    <row r="246" spans="1:4" x14ac:dyDescent="0.35">
      <c r="A246" s="8"/>
      <c r="C246" s="2"/>
    </row>
    <row r="247" spans="1:4" x14ac:dyDescent="0.35">
      <c r="A247" s="8"/>
      <c r="C247" s="2"/>
    </row>
    <row r="248" spans="1:4" x14ac:dyDescent="0.35">
      <c r="A248" s="8"/>
      <c r="C248" s="2"/>
    </row>
    <row r="249" spans="1:4" x14ac:dyDescent="0.35">
      <c r="A249" s="8"/>
      <c r="C249" s="2"/>
    </row>
    <row r="250" spans="1:4" x14ac:dyDescent="0.35">
      <c r="A250" s="8"/>
      <c r="C250" s="2"/>
    </row>
    <row r="251" spans="1:4" x14ac:dyDescent="0.35">
      <c r="A251" s="8"/>
      <c r="C251" s="2"/>
    </row>
    <row r="252" spans="1:4" x14ac:dyDescent="0.35">
      <c r="A252" s="8"/>
      <c r="C252" s="2"/>
    </row>
    <row r="253" spans="1:4" x14ac:dyDescent="0.35">
      <c r="A253" s="8"/>
      <c r="C253" s="2"/>
    </row>
    <row r="254" spans="1:4" x14ac:dyDescent="0.35">
      <c r="A254" s="8"/>
      <c r="C254" s="2"/>
    </row>
    <row r="255" spans="1:4" x14ac:dyDescent="0.35">
      <c r="A255" s="8"/>
      <c r="C255" s="2"/>
    </row>
    <row r="256" spans="1:4" x14ac:dyDescent="0.35">
      <c r="A256" s="8"/>
      <c r="C256" s="2"/>
    </row>
    <row r="257" spans="1:3" x14ac:dyDescent="0.35">
      <c r="A257" s="8"/>
      <c r="C257" s="2"/>
    </row>
    <row r="258" spans="1:3" x14ac:dyDescent="0.35">
      <c r="A258" s="8"/>
      <c r="C258" s="2"/>
    </row>
    <row r="259" spans="1:3" x14ac:dyDescent="0.35">
      <c r="A259" s="8"/>
      <c r="C259" s="6"/>
    </row>
    <row r="260" spans="1:3" x14ac:dyDescent="0.35">
      <c r="A260" s="8"/>
      <c r="C260" s="2"/>
    </row>
    <row r="261" spans="1:3" x14ac:dyDescent="0.35">
      <c r="A261" s="8"/>
      <c r="C261" s="2"/>
    </row>
    <row r="262" spans="1:3" x14ac:dyDescent="0.35">
      <c r="A262" s="8"/>
      <c r="C262" s="2"/>
    </row>
    <row r="263" spans="1:3" x14ac:dyDescent="0.35">
      <c r="A263" s="8"/>
      <c r="C263" s="2"/>
    </row>
    <row r="264" spans="1:3" x14ac:dyDescent="0.35">
      <c r="A264" s="8"/>
      <c r="C264" s="6"/>
    </row>
    <row r="265" spans="1:3" x14ac:dyDescent="0.35">
      <c r="A265" s="8"/>
      <c r="C265" s="2"/>
    </row>
    <row r="266" spans="1:3" x14ac:dyDescent="0.35">
      <c r="A266" s="8"/>
      <c r="C266" s="2"/>
    </row>
    <row r="267" spans="1:3" x14ac:dyDescent="0.35">
      <c r="A267" s="8"/>
      <c r="C267" s="2"/>
    </row>
    <row r="268" spans="1:3" x14ac:dyDescent="0.35">
      <c r="A268" s="8"/>
      <c r="C268" s="2"/>
    </row>
    <row r="269" spans="1:3" x14ac:dyDescent="0.35">
      <c r="A269" s="8"/>
      <c r="C269" s="2"/>
    </row>
    <row r="270" spans="1:3" x14ac:dyDescent="0.35">
      <c r="A270" s="8"/>
    </row>
    <row r="271" spans="1:3" x14ac:dyDescent="0.35">
      <c r="A271" s="8"/>
    </row>
    <row r="272" spans="1:3" x14ac:dyDescent="0.35">
      <c r="A272" s="8"/>
    </row>
    <row r="273" spans="1:3" x14ac:dyDescent="0.35">
      <c r="A273" s="8"/>
    </row>
    <row r="274" spans="1:3" x14ac:dyDescent="0.35">
      <c r="A274" s="8"/>
    </row>
    <row r="275" spans="1:3" x14ac:dyDescent="0.35">
      <c r="A275" s="8"/>
    </row>
    <row r="276" spans="1:3" x14ac:dyDescent="0.35">
      <c r="A276" s="8"/>
    </row>
    <row r="277" spans="1:3" x14ac:dyDescent="0.35">
      <c r="A277" s="8"/>
    </row>
    <row r="278" spans="1:3" x14ac:dyDescent="0.35">
      <c r="A278" s="8"/>
    </row>
    <row r="279" spans="1:3" x14ac:dyDescent="0.35">
      <c r="A279" s="8"/>
    </row>
    <row r="280" spans="1:3" x14ac:dyDescent="0.35">
      <c r="A280" s="8"/>
      <c r="C280" s="3"/>
    </row>
    <row r="281" spans="1:3" x14ac:dyDescent="0.35">
      <c r="A281" s="8"/>
    </row>
    <row r="282" spans="1:3" x14ac:dyDescent="0.35">
      <c r="A282" s="8"/>
      <c r="C282" s="2"/>
    </row>
    <row r="283" spans="1:3" x14ac:dyDescent="0.35">
      <c r="A283" s="8"/>
    </row>
    <row r="284" spans="1:3" x14ac:dyDescent="0.35">
      <c r="A284" s="8"/>
    </row>
    <row r="285" spans="1:3" x14ac:dyDescent="0.35">
      <c r="A28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Equation Sheet</vt:lpstr>
      <vt:lpstr>RANOVA</vt:lpstr>
      <vt:lpstr>RANOVA2 - Outliers 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Bryndan W Lindsey</dc:creator>
  <cp:lastModifiedBy>Bryndan W Lindsey</cp:lastModifiedBy>
  <dcterms:created xsi:type="dcterms:W3CDTF">2021-04-02T19:40:20Z</dcterms:created>
  <dcterms:modified xsi:type="dcterms:W3CDTF">2021-04-02T20:00:22Z</dcterms:modified>
</cp:coreProperties>
</file>